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300" tabRatio="913" activeTab="0"/>
  </bookViews>
  <sheets>
    <sheet name="світло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<sst xmlns="http://schemas.openxmlformats.org/spreadsheetml/2006/main" count="31" uniqueCount="25">
  <si>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Джерела фінансування</t>
  </si>
  <si>
    <t>Відповідальний за виконання заходу</t>
  </si>
  <si>
    <t>Всього:</t>
  </si>
  <si>
    <t>Найменування заходу</t>
  </si>
  <si>
    <t>№ п/п</t>
  </si>
  <si>
    <t>У тому числі за роками</t>
  </si>
  <si>
    <t>комунального господарства міста Чернігова</t>
  </si>
  <si>
    <t>Управління житлово-комунального господарства ЧМР та ішні суб'єкти господарювання</t>
  </si>
  <si>
    <t xml:space="preserve">Освітлення вулиць міста </t>
  </si>
  <si>
    <t>Будівництво мереж зовнішнього освітлення</t>
  </si>
  <si>
    <t>тис.грн.</t>
  </si>
  <si>
    <t>Забезпечення проведення поточного ремонту  та технічного обслуговування мереж зовнішнього освітлення</t>
  </si>
  <si>
    <t>Забезпечення проведення капітального ремонту та реконструкції мереж зовнішнього освітлення</t>
  </si>
  <si>
    <t>2021 рік</t>
  </si>
  <si>
    <t>2023 рік</t>
  </si>
  <si>
    <t>2024 рік</t>
  </si>
  <si>
    <t>2025 рік</t>
  </si>
  <si>
    <t>2022 рік</t>
  </si>
  <si>
    <t>Загальні витрати</t>
  </si>
  <si>
    <t xml:space="preserve">Забезпечення функціонування мереж зовнішнього освітлення у м.Чернігові </t>
  </si>
  <si>
    <t>до Комплексної цільової</t>
  </si>
  <si>
    <t>програми   розвитку житлово-</t>
  </si>
  <si>
    <t>на 2021 - 2025 роки</t>
  </si>
  <si>
    <t>Додаток 1.3</t>
  </si>
  <si>
    <t>Бюджет Чернігівської міської територіальної громади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</si>
</sst>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00"/>
    <numFmt numFmtId="215" formatCode="0.00000"/>
    <numFmt numFmtId="216" formatCode="#,##0_р_.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"/>
    <numFmt numFmtId="222" formatCode="#,##0.00;[Red]\-#,##0.00"/>
    <numFmt numFmtId="223" formatCode="[$-FC19]d\ mmmm\ yyyy\ &quot;г.&quot;"/>
    <numFmt numFmtId="224" formatCode="#,##0.0"/>
    <numFmt numFmtId="225" formatCode="#,##0.000"/>
    <numFmt numFmtId="226" formatCode="#,##0.0000"/>
    <numFmt numFmtId="227" formatCode="#,##0.00000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212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24" fontId="3" fillId="32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224" fontId="0" fillId="0" borderId="0" xfId="0" applyNumberFormat="1" applyAlignment="1">
      <alignment/>
    </xf>
    <xf numFmtId="0" fontId="3" fillId="32" borderId="11" xfId="0" applyFont="1" applyFill="1" applyBorder="1" applyAlignment="1">
      <alignment horizontal="center" vertical="center"/>
    </xf>
    <xf numFmtId="22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24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225" fontId="6" fillId="0" borderId="0" xfId="0" applyNumberFormat="1" applyFont="1" applyAlignment="1">
      <alignment vertical="center" wrapText="1"/>
    </xf>
    <xf numFmtId="0" fontId="3" fillId="32" borderId="12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B17" sqref="B17:C17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13.8515625" style="0" customWidth="1"/>
    <col min="5" max="5" width="12.140625" style="0" customWidth="1"/>
    <col min="6" max="6" width="11.8515625" style="0" customWidth="1"/>
    <col min="7" max="7" width="12.8515625" style="0" customWidth="1"/>
    <col min="8" max="8" width="12.00390625" style="0" customWidth="1"/>
    <col min="9" max="9" width="12.140625" style="0" customWidth="1"/>
    <col min="10" max="10" width="36.57421875" style="0" customWidth="1"/>
    <col min="11" max="11" width="18.7109375" style="0" customWidth="1"/>
    <col min="12" max="12" width="15.57421875" style="0" customWidth="1"/>
  </cols>
  <sheetData>
    <row r="1" spans="1:10" ht="15.75">
      <c r="A1" s="13"/>
      <c r="B1" s="13"/>
      <c r="C1" s="13"/>
      <c r="D1" s="13"/>
      <c r="E1" s="13"/>
      <c r="F1" s="13"/>
      <c r="G1" s="13"/>
      <c r="H1" s="11"/>
      <c r="I1" s="11" t="s">
        <v>23</v>
      </c>
      <c r="J1" s="11"/>
    </row>
    <row r="2" spans="1:10" ht="15.75" customHeight="1">
      <c r="A2" s="13"/>
      <c r="B2" s="13"/>
      <c r="C2" s="13"/>
      <c r="D2" s="13"/>
      <c r="E2" s="13"/>
      <c r="F2" s="13"/>
      <c r="G2" s="13"/>
      <c r="H2" s="20"/>
      <c r="I2" s="52" t="s">
        <v>20</v>
      </c>
      <c r="J2" s="52"/>
    </row>
    <row r="3" spans="1:10" ht="15.75">
      <c r="A3" s="13"/>
      <c r="B3" s="13"/>
      <c r="C3" s="13"/>
      <c r="D3" s="13"/>
      <c r="E3" s="13"/>
      <c r="F3" s="13"/>
      <c r="G3" s="13"/>
      <c r="H3" s="11"/>
      <c r="I3" s="53" t="s">
        <v>21</v>
      </c>
      <c r="J3" s="53"/>
    </row>
    <row r="4" spans="1:10" ht="15.75">
      <c r="A4" s="13"/>
      <c r="B4" s="13"/>
      <c r="C4" s="13"/>
      <c r="D4" s="13"/>
      <c r="E4" s="13"/>
      <c r="F4" s="13"/>
      <c r="G4" s="13"/>
      <c r="H4" s="11"/>
      <c r="I4" s="53" t="s">
        <v>6</v>
      </c>
      <c r="J4" s="53"/>
    </row>
    <row r="5" spans="1:10" ht="15" customHeight="1">
      <c r="A5" s="13"/>
      <c r="B5" s="13"/>
      <c r="C5" s="13"/>
      <c r="D5" s="13"/>
      <c r="E5" s="13"/>
      <c r="F5" s="13"/>
      <c r="G5" s="13"/>
      <c r="H5" s="11"/>
      <c r="I5" s="53" t="s">
        <v>22</v>
      </c>
      <c r="J5" s="53"/>
    </row>
    <row r="6" spans="1:10" ht="17.25" customHeight="1">
      <c r="A6" s="13"/>
      <c r="B6" s="13"/>
      <c r="C6" s="13"/>
      <c r="D6" s="13"/>
      <c r="E6" s="13"/>
      <c r="F6" s="13"/>
      <c r="G6" s="13"/>
      <c r="H6" s="20"/>
      <c r="I6" s="52"/>
      <c r="J6" s="52"/>
    </row>
    <row r="7" spans="1:10" ht="36" customHeight="1">
      <c r="A7" s="43" t="s">
        <v>19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6.5">
      <c r="A8" s="13"/>
      <c r="B8" s="13"/>
      <c r="C8" s="13"/>
      <c r="D8" s="13"/>
      <c r="E8" s="13"/>
      <c r="F8" s="13"/>
      <c r="G8" s="13"/>
      <c r="H8" s="13"/>
      <c r="I8" s="13"/>
      <c r="J8" s="27" t="s">
        <v>10</v>
      </c>
    </row>
    <row r="9" spans="1:12" ht="15.75" customHeight="1">
      <c r="A9" s="44" t="s">
        <v>4</v>
      </c>
      <c r="B9" s="44" t="s">
        <v>3</v>
      </c>
      <c r="C9" s="44" t="s">
        <v>0</v>
      </c>
      <c r="D9" s="45" t="s">
        <v>18</v>
      </c>
      <c r="E9" s="47" t="s">
        <v>5</v>
      </c>
      <c r="F9" s="48"/>
      <c r="G9" s="48"/>
      <c r="H9" s="48"/>
      <c r="I9" s="36"/>
      <c r="J9" s="44" t="s">
        <v>1</v>
      </c>
      <c r="L9" s="34"/>
    </row>
    <row r="10" spans="1:10" ht="35.25" customHeight="1">
      <c r="A10" s="44"/>
      <c r="B10" s="44"/>
      <c r="C10" s="44"/>
      <c r="D10" s="46"/>
      <c r="E10" s="21" t="s">
        <v>13</v>
      </c>
      <c r="F10" s="21" t="s">
        <v>17</v>
      </c>
      <c r="G10" s="21" t="s">
        <v>14</v>
      </c>
      <c r="H10" s="21" t="s">
        <v>15</v>
      </c>
      <c r="I10" s="21" t="s">
        <v>16</v>
      </c>
      <c r="J10" s="44"/>
    </row>
    <row r="11" spans="1:13" ht="84" customHeight="1">
      <c r="A11" s="18">
        <v>1</v>
      </c>
      <c r="B11" s="19" t="s">
        <v>11</v>
      </c>
      <c r="C11" s="42" t="s">
        <v>24</v>
      </c>
      <c r="D11" s="26">
        <f>E11+F11+G11+H11+I11-0.05</f>
        <v>162547.72463002257</v>
      </c>
      <c r="E11" s="30">
        <f>26521.3+2720</f>
        <v>29241.3</v>
      </c>
      <c r="F11" s="30">
        <f aca="true" t="shared" si="0" ref="F11:I14">E11*1.053</f>
        <v>30791.0889</v>
      </c>
      <c r="G11" s="30">
        <f t="shared" si="0"/>
        <v>32423.016611699997</v>
      </c>
      <c r="H11" s="30">
        <f t="shared" si="0"/>
        <v>34141.4364921201</v>
      </c>
      <c r="I11" s="30">
        <f t="shared" si="0"/>
        <v>35950.93262620246</v>
      </c>
      <c r="J11" s="40" t="s">
        <v>7</v>
      </c>
      <c r="K11" s="10"/>
      <c r="M11" s="28"/>
    </row>
    <row r="12" spans="1:13" ht="79.5" customHeight="1">
      <c r="A12" s="18">
        <v>2</v>
      </c>
      <c r="B12" s="19" t="s">
        <v>12</v>
      </c>
      <c r="C12" s="42" t="s">
        <v>24</v>
      </c>
      <c r="D12" s="26">
        <f>E12+F12+G12+H12+I12</f>
        <v>88190.40000000001</v>
      </c>
      <c r="E12" s="30">
        <f>18749.5-9324.6</f>
        <v>9424.9</v>
      </c>
      <c r="F12" s="30">
        <v>20260.4</v>
      </c>
      <c r="G12" s="30">
        <v>21739.4</v>
      </c>
      <c r="H12" s="30">
        <v>18343.9</v>
      </c>
      <c r="I12" s="30">
        <v>18421.8</v>
      </c>
      <c r="J12" s="40" t="s">
        <v>7</v>
      </c>
      <c r="K12" s="33"/>
      <c r="M12" s="28"/>
    </row>
    <row r="13" spans="1:10" ht="85.5" customHeight="1">
      <c r="A13" s="18">
        <v>3</v>
      </c>
      <c r="B13" s="19" t="s">
        <v>9</v>
      </c>
      <c r="C13" s="42" t="s">
        <v>24</v>
      </c>
      <c r="D13" s="26">
        <f>E13+F13+G13+H13+I13</f>
        <v>17577</v>
      </c>
      <c r="E13" s="30">
        <f>3198.9+9324.6</f>
        <v>12523.5</v>
      </c>
      <c r="F13" s="30">
        <v>3198.9</v>
      </c>
      <c r="G13" s="30">
        <v>354.6</v>
      </c>
      <c r="H13" s="30">
        <v>1500</v>
      </c>
      <c r="I13" s="32">
        <v>0</v>
      </c>
      <c r="J13" s="40" t="s">
        <v>7</v>
      </c>
    </row>
    <row r="14" spans="1:13" ht="88.5" customHeight="1">
      <c r="A14" s="18">
        <v>4</v>
      </c>
      <c r="B14" s="19" t="s">
        <v>8</v>
      </c>
      <c r="C14" s="42" t="s">
        <v>24</v>
      </c>
      <c r="D14" s="26">
        <f>E14+F14+G14+H14+I14</f>
        <v>83382.63413221498</v>
      </c>
      <c r="E14" s="32">
        <v>15000</v>
      </c>
      <c r="F14" s="30">
        <f t="shared" si="0"/>
        <v>15794.999999999998</v>
      </c>
      <c r="G14" s="30">
        <f t="shared" si="0"/>
        <v>16632.135</v>
      </c>
      <c r="H14" s="30">
        <f t="shared" si="0"/>
        <v>17513.638154999997</v>
      </c>
      <c r="I14" s="30">
        <f t="shared" si="0"/>
        <v>18441.860977214994</v>
      </c>
      <c r="J14" s="40" t="s">
        <v>7</v>
      </c>
      <c r="M14" s="28"/>
    </row>
    <row r="15" spans="1:10" ht="15.75">
      <c r="A15" s="41"/>
      <c r="B15" s="29" t="s">
        <v>2</v>
      </c>
      <c r="C15" s="22"/>
      <c r="D15" s="26">
        <f>SUM(D11:D14)-0.05</f>
        <v>351697.70876223757</v>
      </c>
      <c r="E15" s="26">
        <f>SUM(E11:E14)</f>
        <v>66189.7</v>
      </c>
      <c r="F15" s="26">
        <f>SUM(F11:F14)+0.05</f>
        <v>70045.4389</v>
      </c>
      <c r="G15" s="26">
        <f>SUM(G11:G14)-0.05</f>
        <v>71149.1016117</v>
      </c>
      <c r="H15" s="26">
        <f>SUM(H11:H14)-0.05</f>
        <v>71498.92464712009</v>
      </c>
      <c r="I15" s="26">
        <f>SUM(I11:I14)+0.05</f>
        <v>72814.64360341745</v>
      </c>
      <c r="J15" s="31"/>
    </row>
    <row r="16" spans="1:10" ht="15.75">
      <c r="A16" s="14"/>
      <c r="B16" s="23"/>
      <c r="C16" s="24"/>
      <c r="D16" s="25"/>
      <c r="E16" s="37"/>
      <c r="F16" s="37"/>
      <c r="G16" s="37"/>
      <c r="H16" s="37"/>
      <c r="I16" s="37"/>
      <c r="J16" s="38"/>
    </row>
    <row r="17" spans="1:10" ht="41.25" customHeight="1">
      <c r="A17" s="14"/>
      <c r="B17" s="49"/>
      <c r="C17" s="49"/>
      <c r="D17" s="39"/>
      <c r="E17" s="39"/>
      <c r="F17" s="54"/>
      <c r="G17" s="54"/>
      <c r="H17" s="35"/>
      <c r="I17" s="55"/>
      <c r="J17" s="55"/>
    </row>
    <row r="18" spans="1:10" ht="21" customHeight="1">
      <c r="A18" s="14"/>
      <c r="B18" s="12"/>
      <c r="C18" s="8"/>
      <c r="E18" s="16"/>
      <c r="F18" s="16"/>
      <c r="G18" s="16"/>
      <c r="H18" s="16"/>
      <c r="I18" s="16"/>
      <c r="J18" s="8"/>
    </row>
    <row r="19" spans="1:10" ht="18.75">
      <c r="A19" s="14"/>
      <c r="B19" s="12"/>
      <c r="C19" s="9"/>
      <c r="D19" s="9"/>
      <c r="E19" s="2"/>
      <c r="F19" s="2"/>
      <c r="G19" s="2"/>
      <c r="H19" s="2"/>
      <c r="I19" s="2"/>
      <c r="J19" s="15"/>
    </row>
    <row r="20" spans="1:10" ht="51.75" customHeight="1">
      <c r="A20" s="50"/>
      <c r="B20" s="50"/>
      <c r="C20" s="15"/>
      <c r="D20" s="2"/>
      <c r="E20" s="2"/>
      <c r="F20" s="2"/>
      <c r="G20" s="2"/>
      <c r="H20" s="2"/>
      <c r="I20" s="2"/>
      <c r="J20" s="17"/>
    </row>
    <row r="21" spans="1:10" ht="15.75">
      <c r="A21" s="14"/>
      <c r="B21" s="14"/>
      <c r="C21" s="15"/>
      <c r="D21" s="14"/>
      <c r="E21" s="2"/>
      <c r="F21" s="2"/>
      <c r="G21" s="2"/>
      <c r="H21" s="2"/>
      <c r="I21" s="2"/>
      <c r="J21" s="15"/>
    </row>
    <row r="22" spans="1:10" ht="39" customHeight="1">
      <c r="A22" s="13"/>
      <c r="B22" s="51"/>
      <c r="C22" s="51"/>
      <c r="D22" s="5"/>
      <c r="E22" s="5"/>
      <c r="F22" s="5"/>
      <c r="G22" s="5"/>
      <c r="H22" s="5"/>
      <c r="I22" s="5"/>
      <c r="J22" s="6"/>
    </row>
    <row r="23" spans="1:10" ht="15.75">
      <c r="A23" s="13"/>
      <c r="B23" s="13"/>
      <c r="C23" s="4"/>
      <c r="D23" s="3"/>
      <c r="E23" s="3"/>
      <c r="F23" s="3"/>
      <c r="G23" s="3"/>
      <c r="H23" s="3"/>
      <c r="I23" s="3"/>
      <c r="J23" s="1"/>
    </row>
    <row r="24" spans="1:10" ht="15.75">
      <c r="A24" s="13"/>
      <c r="B24" s="13"/>
      <c r="C24" s="4"/>
      <c r="D24" s="3"/>
      <c r="E24" s="3"/>
      <c r="F24" s="3"/>
      <c r="G24" s="3"/>
      <c r="H24" s="3"/>
      <c r="I24" s="3"/>
      <c r="J24" s="1"/>
    </row>
    <row r="25" spans="1:10" ht="15.75">
      <c r="A25" s="13"/>
      <c r="B25" s="13"/>
      <c r="C25" s="7"/>
      <c r="D25" s="3"/>
      <c r="E25" s="3"/>
      <c r="F25" s="3"/>
      <c r="G25" s="3"/>
      <c r="H25" s="3"/>
      <c r="I25" s="3"/>
      <c r="J25" s="1"/>
    </row>
    <row r="26" spans="1:10" ht="15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.75">
      <c r="A55" s="13"/>
      <c r="B55" s="13"/>
      <c r="C55" s="13"/>
      <c r="D55" s="13"/>
      <c r="E55" s="13"/>
      <c r="F55" s="13"/>
      <c r="G55" s="13"/>
      <c r="H55" s="13"/>
      <c r="I55" s="13"/>
      <c r="J55" s="13"/>
    </row>
  </sheetData>
  <sheetProtection/>
  <mergeCells count="17">
    <mergeCell ref="B17:C17"/>
    <mergeCell ref="A20:B20"/>
    <mergeCell ref="B22:C22"/>
    <mergeCell ref="I6:J6"/>
    <mergeCell ref="I2:J2"/>
    <mergeCell ref="I3:J3"/>
    <mergeCell ref="I4:J4"/>
    <mergeCell ref="F17:G17"/>
    <mergeCell ref="I17:J17"/>
    <mergeCell ref="I5:J5"/>
    <mergeCell ref="A7:J7"/>
    <mergeCell ref="A9:A10"/>
    <mergeCell ref="B9:B10"/>
    <mergeCell ref="C9:C10"/>
    <mergeCell ref="D9:D10"/>
    <mergeCell ref="E9:H9"/>
    <mergeCell ref="J9:J10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2021-02-17T10:14:38Z</cp:lastPrinted>
  <dcterms:created xsi:type="dcterms:W3CDTF">1996-10-08T23:32:33Z</dcterms:created>
  <dcterms:modified xsi:type="dcterms:W3CDTF">2021-02-17T10:14:42Z</dcterms:modified>
  <cp:category/>
  <cp:version/>
  <cp:contentType/>
  <cp:contentStatus/>
</cp:coreProperties>
</file>