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15480" windowHeight="8430" tabRatio="136" activeTab="0"/>
  </bookViews>
  <sheets>
    <sheet name="2" sheetId="1" r:id="rId1"/>
  </sheets>
  <definedNames>
    <definedName name="_xlnm._FilterDatabase" localSheetId="0" hidden="1">'2'!$A$11:$O$76</definedName>
    <definedName name="_xlnm.Print_Titles" localSheetId="0">'2'!$7:$11</definedName>
    <definedName name="_xlnm.Print_Area" localSheetId="0">'2'!$A$1:$O$71</definedName>
  </definedNames>
  <calcPr fullCalcOnLoad="1"/>
</workbook>
</file>

<file path=xl/sharedStrings.xml><?xml version="1.0" encoding="utf-8"?>
<sst xmlns="http://schemas.openxmlformats.org/spreadsheetml/2006/main" count="111" uniqueCount="75">
  <si>
    <t>…</t>
  </si>
  <si>
    <t>Зміни до розподілу видатків міського бюджету на 2011 рік за головними розпорядниками коштів</t>
  </si>
  <si>
    <t>за рахунок субвенції з державного бюджету місцевим бюджетам для фінансування у 2009 році програм - переможців Всеукраїнського конкурсу проектів та програм розвитку місцевого самоврядування 2008 року</t>
  </si>
  <si>
    <t>співфінансування з міського бюджету для фінансування у 2009 році програм - переможців Всеукраїнського конкурсу проектів та програм розвитку місцевого самоврядування 2008 року</t>
  </si>
  <si>
    <t>Програма протидії захворюванню на туберкульоз у місті Чернігові у 2009-2011 роках, затверджена рішенням міської ради від 27.03.2009 (36 сесія 5 скликання)</t>
  </si>
  <si>
    <t>Додаток 2</t>
  </si>
  <si>
    <t>за рахунок субвенції з оласного бюджету місцевим бюджетам на проведення щеплення проти грипу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</si>
  <si>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</si>
  <si>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</si>
  <si>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13 (гр.3+гр.6)</t>
  </si>
  <si>
    <t>6 (гр.7+гр.12)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</si>
  <si>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</si>
  <si>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Вечірні (змінні) школи 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</si>
  <si>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</si>
  <si>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Централізована бухгалтерія обласних, міських, районних відділів освіти </t>
  </si>
  <si>
    <t xml:space="preserve">Пологові будинки 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</si>
  <si>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</si>
  <si>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</si>
  <si>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</si>
  <si>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</si>
  <si>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</si>
  <si>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</si>
  <si>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</si>
  <si>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Капітальні вкладення</t>
  </si>
  <si>
    <t>Управління освіти міської  ради</t>
  </si>
  <si>
    <t>Дошкільні заклади освіти</t>
  </si>
  <si>
    <t>Інші заклади освіти</t>
  </si>
  <si>
    <t>Лікарні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</si>
  <si>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</si>
  <si>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</si>
  <si>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</si>
  <si>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</si>
  <si>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 xml:space="preserve"> з них:</t>
  </si>
  <si>
    <t xml:space="preserve">Станція швидкої та невідкладної медичної допомоги </t>
  </si>
  <si>
    <t>020</t>
  </si>
  <si>
    <t>030</t>
  </si>
  <si>
    <t>150101</t>
  </si>
  <si>
    <t>Управління охорони здоров'я міської ради</t>
  </si>
  <si>
    <t>Методична робота, інші заходи у сфері народної освіти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</si>
  <si>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</si>
  <si>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</si>
  <si>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</si>
  <si>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130107</t>
  </si>
  <si>
    <t>КТКВ</t>
  </si>
  <si>
    <t>070000</t>
  </si>
  <si>
    <t>070101</t>
  </si>
  <si>
    <t>070201</t>
  </si>
  <si>
    <t>070202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</si>
  <si>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</si>
  <si>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</si>
  <si>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</si>
  <si>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</si>
  <si>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</si>
  <si>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</si>
  <si>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</si>
  <si>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</si>
  <si>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</si>
  <si>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</si>
  <si>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</si>
  <si>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</si>
  <si>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з них:</t>
  </si>
  <si>
    <t>Поліклініки і амбулаторії (крім спеціалізованих поліклінік та загальних і спеціалізованих стоматологічних поліклінік)</t>
  </si>
  <si>
    <r>
      <t xml:space="preserve">Назва </t>
    </r>
    <r>
      <rPr>
        <b/>
        <sz val="10"/>
        <rFont val="Times New Roman Cyr"/>
        <family val="1"/>
      </rPr>
      <t>КТКВ</t>
    </r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</si>
  <si>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</si>
  <si>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 (за рахунок субвенції з державного бюджету)</t>
  </si>
  <si>
    <t>споживання</t>
  </si>
  <si>
    <t>розвитку</t>
  </si>
  <si>
    <t>комунальні послуги та енергоносії</t>
  </si>
  <si>
    <t>у рамках Програма забезпечення пожежної безпеки на території м. Чернігова на 2008-2010 роки</t>
  </si>
  <si>
    <t xml:space="preserve"> оплата праці</t>
  </si>
  <si>
    <t>Заступник міського голови -
керуючий справами виконкому</t>
  </si>
  <si>
    <t>С. Г. Віхров</t>
  </si>
  <si>
    <t>081004</t>
  </si>
  <si>
    <t>Централізовані бухгалтерії</t>
  </si>
  <si>
    <t>до розпорядження міського голови
28 грудня 2011 року № 257-р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</si>
</sst>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9.5"/>
      <name val="Times New Roman Cyr"/>
      <family val="1"/>
    </font>
    <font>
      <sz val="8"/>
      <name val="Tahoma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12"/>
      <color indexed="10"/>
      <name val="Times New Roman Cyr"/>
      <family val="0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sz val="12"/>
      <color indexed="10"/>
      <name val="Times New Roman Cyr"/>
      <family val="1"/>
    </font>
    <font>
      <sz val="16"/>
      <color indexed="10"/>
      <name val="Times New Roman Cyr"/>
      <family val="1"/>
    </font>
    <font>
      <b/>
      <sz val="24"/>
      <name val="Times New Roman Cyr"/>
      <family val="0"/>
    </font>
    <font>
      <b/>
      <sz val="14"/>
      <color indexed="10"/>
      <name val="Times New Roman Cyr"/>
      <family val="0"/>
    </font>
    <font>
      <sz val="11"/>
      <color indexed="10"/>
      <name val="Times New Roman Cy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justify" wrapText="1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 indent="6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justify" wrapText="1"/>
      <protection locked="0"/>
    </xf>
    <xf numFmtId="4" fontId="8" fillId="0" borderId="1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center" wrapText="1"/>
      <protection locked="0"/>
    </xf>
    <xf numFmtId="3" fontId="19" fillId="0" borderId="0" xfId="0" applyNumberFormat="1" applyFont="1" applyFill="1" applyBorder="1" applyAlignment="1" applyProtection="1">
      <alignment horizontal="center" wrapText="1"/>
      <protection locked="0"/>
    </xf>
    <xf numFmtId="4" fontId="20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84" fontId="8" fillId="0" borderId="1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Alignment="1" applyProtection="1">
      <alignment/>
      <protection locked="0"/>
    </xf>
    <xf numFmtId="49" fontId="16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0" fontId="14" fillId="0" borderId="3" xfId="16" applyFont="1" applyFill="1" applyBorder="1" applyAlignment="1" applyProtection="1">
      <alignment horizontal="center" vertical="center"/>
      <protection locked="0"/>
    </xf>
    <xf numFmtId="170" fontId="14" fillId="0" borderId="4" xfId="16" applyFont="1" applyFill="1" applyBorder="1" applyAlignment="1" applyProtection="1">
      <alignment horizontal="center" vertical="center"/>
      <protection locked="0"/>
    </xf>
    <xf numFmtId="170" fontId="14" fillId="0" borderId="5" xfId="16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80"/>
  <sheetViews>
    <sheetView showZeros="0" tabSelected="1" view="pageBreakPreview" zoomScale="75" zoomScaleNormal="90" zoomScaleSheetLayoutView="75" workbookViewId="0" topLeftCell="A1">
      <pane xSplit="2" ySplit="11" topLeftCell="J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" sqref="L3:O3"/>
    </sheetView>
  </sheetViews>
  <sheetFormatPr defaultColWidth="9.00390625" defaultRowHeight="12.75"/>
  <cols>
    <col min="1" max="1" width="9.375" style="32" customWidth="1"/>
    <col min="2" max="2" width="55.75390625" style="5" customWidth="1"/>
    <col min="3" max="3" width="16.375" style="33" customWidth="1"/>
    <col min="4" max="4" width="8.00390625" style="1" hidden="1" customWidth="1"/>
    <col min="5" max="5" width="16.00390625" style="1" customWidth="1"/>
    <col min="6" max="6" width="13.00390625" style="1" customWidth="1"/>
    <col min="7" max="7" width="9.00390625" style="1" hidden="1" customWidth="1"/>
    <col min="8" max="8" width="15.375" style="1" customWidth="1"/>
    <col min="9" max="9" width="15.625" style="1" customWidth="1"/>
    <col min="10" max="10" width="14.375" style="1" customWidth="1"/>
    <col min="11" max="11" width="12.875" style="1" customWidth="1"/>
    <col min="12" max="12" width="15.875" style="1" customWidth="1"/>
    <col min="13" max="13" width="14.125" style="1" customWidth="1"/>
    <col min="14" max="14" width="23.75390625" style="1" customWidth="1"/>
    <col min="15" max="15" width="17.00390625" style="10" customWidth="1"/>
    <col min="16" max="16" width="20.25390625" style="15" customWidth="1"/>
    <col min="17" max="17" width="16.75390625" style="1" customWidth="1"/>
    <col min="18" max="18" width="14.375" style="1" customWidth="1"/>
    <col min="19" max="19" width="14.125" style="1" customWidth="1"/>
    <col min="20" max="16384" width="9.125" style="1" customWidth="1"/>
  </cols>
  <sheetData>
    <row r="1" spans="7:15" s="12" customFormat="1" ht="20.25" customHeight="1">
      <c r="G1" s="13"/>
      <c r="H1" s="13"/>
      <c r="L1" s="69" t="s">
        <v>5</v>
      </c>
      <c r="M1" s="69"/>
      <c r="N1" s="69"/>
      <c r="O1" s="69"/>
    </row>
    <row r="2" spans="1:17" s="17" customFormat="1" ht="12.75" customHeight="1">
      <c r="A2" s="16"/>
      <c r="B2" s="20"/>
      <c r="C2" s="20"/>
      <c r="D2" s="20"/>
      <c r="E2" s="20"/>
      <c r="G2" s="18"/>
      <c r="H2" s="18"/>
      <c r="L2" s="70"/>
      <c r="M2" s="70"/>
      <c r="N2" s="70"/>
      <c r="O2" s="70"/>
      <c r="P2" s="47"/>
      <c r="Q2" s="47"/>
    </row>
    <row r="3" spans="1:17" s="17" customFormat="1" ht="39.75" customHeight="1">
      <c r="A3" s="16"/>
      <c r="G3" s="18"/>
      <c r="H3" s="18"/>
      <c r="L3" s="70" t="s">
        <v>74</v>
      </c>
      <c r="M3" s="70"/>
      <c r="N3" s="70"/>
      <c r="O3" s="70"/>
      <c r="P3" s="47"/>
      <c r="Q3" s="47"/>
    </row>
    <row r="4" spans="1:16" s="17" customFormat="1" ht="13.5" customHeight="1">
      <c r="A4" s="16"/>
      <c r="G4" s="18"/>
      <c r="H4" s="18"/>
      <c r="I4" s="18"/>
      <c r="J4" s="82"/>
      <c r="K4" s="82"/>
      <c r="L4" s="82"/>
      <c r="M4" s="82"/>
      <c r="N4" s="82"/>
      <c r="O4" s="82"/>
      <c r="P4" s="19"/>
    </row>
    <row r="5" spans="1:15" ht="30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8.75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85" t="s">
        <v>16</v>
      </c>
      <c r="M6" s="85"/>
      <c r="N6" s="85"/>
      <c r="O6" s="85"/>
    </row>
    <row r="7" spans="1:15" ht="25.5" customHeight="1">
      <c r="A7" s="80" t="s">
        <v>40</v>
      </c>
      <c r="B7" s="38" t="s">
        <v>41</v>
      </c>
      <c r="C7" s="87" t="s">
        <v>17</v>
      </c>
      <c r="D7" s="87"/>
      <c r="E7" s="87"/>
      <c r="F7" s="87"/>
      <c r="G7" s="87"/>
      <c r="H7" s="74" t="s">
        <v>18</v>
      </c>
      <c r="I7" s="75"/>
      <c r="J7" s="75"/>
      <c r="K7" s="75"/>
      <c r="L7" s="75"/>
      <c r="M7" s="75"/>
      <c r="N7" s="76"/>
      <c r="O7" s="86" t="s">
        <v>20</v>
      </c>
    </row>
    <row r="8" spans="1:15" ht="32.25" customHeight="1">
      <c r="A8" s="80"/>
      <c r="B8" s="79" t="s">
        <v>62</v>
      </c>
      <c r="C8" s="72" t="s">
        <v>19</v>
      </c>
      <c r="D8" s="71" t="s">
        <v>65</v>
      </c>
      <c r="E8" s="84" t="s">
        <v>32</v>
      </c>
      <c r="F8" s="84"/>
      <c r="G8" s="71" t="s">
        <v>66</v>
      </c>
      <c r="H8" s="72" t="s">
        <v>19</v>
      </c>
      <c r="I8" s="73" t="s">
        <v>65</v>
      </c>
      <c r="J8" s="84" t="s">
        <v>32</v>
      </c>
      <c r="K8" s="84"/>
      <c r="L8" s="71" t="s">
        <v>66</v>
      </c>
      <c r="M8" s="91" t="s">
        <v>60</v>
      </c>
      <c r="N8" s="92"/>
      <c r="O8" s="86"/>
    </row>
    <row r="9" spans="1:15" ht="22.5" customHeight="1">
      <c r="A9" s="24"/>
      <c r="B9" s="79"/>
      <c r="C9" s="72"/>
      <c r="D9" s="71"/>
      <c r="E9" s="77" t="s">
        <v>69</v>
      </c>
      <c r="F9" s="88" t="s">
        <v>67</v>
      </c>
      <c r="G9" s="71"/>
      <c r="H9" s="72"/>
      <c r="I9" s="73"/>
      <c r="J9" s="77" t="s">
        <v>69</v>
      </c>
      <c r="K9" s="88" t="s">
        <v>67</v>
      </c>
      <c r="L9" s="71"/>
      <c r="M9" s="93" t="s">
        <v>7</v>
      </c>
      <c r="N9" s="8" t="s">
        <v>60</v>
      </c>
      <c r="O9" s="86"/>
    </row>
    <row r="10" spans="1:15" ht="67.5" customHeight="1">
      <c r="A10" s="24" t="s">
        <v>43</v>
      </c>
      <c r="B10" s="79"/>
      <c r="C10" s="72"/>
      <c r="D10" s="71"/>
      <c r="E10" s="78"/>
      <c r="F10" s="89"/>
      <c r="G10" s="71"/>
      <c r="H10" s="72"/>
      <c r="I10" s="73"/>
      <c r="J10" s="78"/>
      <c r="K10" s="89"/>
      <c r="L10" s="71"/>
      <c r="M10" s="94"/>
      <c r="N10" s="50" t="s">
        <v>8</v>
      </c>
      <c r="O10" s="86"/>
    </row>
    <row r="11" spans="1:15" s="42" customFormat="1" ht="15.75">
      <c r="A11" s="39">
        <v>1</v>
      </c>
      <c r="B11" s="40">
        <v>2</v>
      </c>
      <c r="C11" s="40">
        <v>3</v>
      </c>
      <c r="D11" s="40">
        <v>4</v>
      </c>
      <c r="E11" s="40">
        <v>4</v>
      </c>
      <c r="F11" s="40">
        <v>5</v>
      </c>
      <c r="G11" s="40">
        <v>7</v>
      </c>
      <c r="H11" s="40" t="s">
        <v>10</v>
      </c>
      <c r="I11" s="40">
        <v>7</v>
      </c>
      <c r="J11" s="40">
        <v>8</v>
      </c>
      <c r="K11" s="40">
        <v>9</v>
      </c>
      <c r="L11" s="40">
        <v>10</v>
      </c>
      <c r="M11" s="40">
        <v>11</v>
      </c>
      <c r="N11" s="40">
        <v>12</v>
      </c>
      <c r="O11" s="41" t="s">
        <v>9</v>
      </c>
    </row>
    <row r="12" spans="1:15" ht="17.25" customHeight="1">
      <c r="A12" s="14"/>
      <c r="B12" s="37" t="s">
        <v>0</v>
      </c>
      <c r="C12" s="11"/>
      <c r="D12" s="3"/>
      <c r="E12" s="3"/>
      <c r="F12" s="3"/>
      <c r="G12" s="3"/>
      <c r="H12" s="11"/>
      <c r="I12" s="4"/>
      <c r="J12" s="4"/>
      <c r="K12" s="4"/>
      <c r="L12" s="4"/>
      <c r="M12" s="4"/>
      <c r="N12" s="4"/>
      <c r="O12" s="26"/>
    </row>
    <row r="13" spans="1:15" ht="25.5" customHeight="1">
      <c r="A13" s="62" t="s">
        <v>34</v>
      </c>
      <c r="B13" s="45" t="s">
        <v>24</v>
      </c>
      <c r="C13" s="26">
        <f>C15+C39</f>
        <v>2415482</v>
      </c>
      <c r="D13" s="26">
        <f>D15+D39</f>
        <v>0</v>
      </c>
      <c r="E13" s="26">
        <f>E15+E39</f>
        <v>1052462</v>
      </c>
      <c r="F13" s="26">
        <f>F14+F15+F39+F42</f>
        <v>999404</v>
      </c>
      <c r="G13" s="26">
        <f>G14+G15+G39+G42</f>
        <v>0</v>
      </c>
      <c r="H13" s="26">
        <f>SUM(I13,L13)</f>
        <v>0</v>
      </c>
      <c r="I13" s="26">
        <f aca="true" t="shared" si="0" ref="I13:N13">I14+I15+I39+I42</f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0</v>
      </c>
      <c r="O13" s="26">
        <f>SUM(C13,H13)</f>
        <v>2415482</v>
      </c>
    </row>
    <row r="14" spans="1:15" ht="13.5" customHeight="1">
      <c r="A14" s="14"/>
      <c r="B14" s="67" t="s">
        <v>0</v>
      </c>
      <c r="C14" s="11"/>
      <c r="D14" s="3"/>
      <c r="E14" s="3"/>
      <c r="F14" s="3"/>
      <c r="G14" s="3"/>
      <c r="H14" s="11"/>
      <c r="I14" s="3"/>
      <c r="J14" s="3"/>
      <c r="K14" s="3"/>
      <c r="L14" s="3"/>
      <c r="M14" s="3"/>
      <c r="N14" s="3"/>
      <c r="O14" s="26"/>
    </row>
    <row r="15" spans="1:15" ht="23.25" customHeight="1">
      <c r="A15" s="14" t="s">
        <v>44</v>
      </c>
      <c r="B15" s="63" t="s">
        <v>21</v>
      </c>
      <c r="C15" s="11">
        <f>C16+C20+C24+C27+C30+C33+C34+C35+C36+C37+C38</f>
        <v>2394702</v>
      </c>
      <c r="D15" s="11">
        <f>D16+D20+D24+D27+D30+D33+D34+D35+D36+D37+D38</f>
        <v>0</v>
      </c>
      <c r="E15" s="11">
        <f>E16+E20+E24+E27+E30+E33+E34+E35+E36+E37+E38</f>
        <v>1042722</v>
      </c>
      <c r="F15" s="11">
        <f>F16+F20+F24+F27+F30+F33+F34+F35+F36+F37+F38</f>
        <v>991864</v>
      </c>
      <c r="G15" s="11"/>
      <c r="H15" s="11">
        <f aca="true" t="shared" si="1" ref="H15:N15">H16+H20+H24+H27+H30+H33+H34+H35+H36+H37+H38</f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26">
        <f>SUM(C15,H15)</f>
        <v>2394702</v>
      </c>
    </row>
    <row r="16" spans="1:15" ht="21" customHeight="1">
      <c r="A16" s="14" t="s">
        <v>45</v>
      </c>
      <c r="B16" s="46" t="s">
        <v>25</v>
      </c>
      <c r="C16" s="11">
        <v>939833</v>
      </c>
      <c r="D16" s="3"/>
      <c r="E16" s="3">
        <v>296225</v>
      </c>
      <c r="F16" s="3">
        <v>534608</v>
      </c>
      <c r="G16" s="3"/>
      <c r="H16" s="11">
        <f>SUM(I16,L16)</f>
        <v>0</v>
      </c>
      <c r="I16" s="3"/>
      <c r="J16" s="3"/>
      <c r="K16" s="3"/>
      <c r="L16" s="3"/>
      <c r="M16" s="3"/>
      <c r="N16" s="3"/>
      <c r="O16" s="26">
        <f>SUM(C16,H16)</f>
        <v>939833</v>
      </c>
    </row>
    <row r="17" spans="1:15" ht="16.5" customHeight="1" hidden="1">
      <c r="A17" s="9"/>
      <c r="B17" s="2" t="s">
        <v>60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27" hidden="1">
      <c r="A18" s="9"/>
      <c r="B18" s="2" t="s">
        <v>68</v>
      </c>
      <c r="C18" s="11">
        <f>SUM(D18,G18)</f>
        <v>0</v>
      </c>
      <c r="D18" s="3"/>
      <c r="E18" s="3"/>
      <c r="F18" s="3"/>
      <c r="G18" s="3"/>
      <c r="H18" s="11">
        <f>SUM(I18,L18)</f>
        <v>0</v>
      </c>
      <c r="I18" s="3"/>
      <c r="J18" s="3"/>
      <c r="K18" s="3"/>
      <c r="L18" s="3"/>
      <c r="M18" s="3"/>
      <c r="N18" s="3"/>
      <c r="O18" s="26">
        <f aca="true" t="shared" si="2" ref="O18:O24">SUM(C18,H18)</f>
        <v>0</v>
      </c>
    </row>
    <row r="19" spans="1:15" ht="18.75">
      <c r="A19" s="9"/>
      <c r="B19" s="2" t="s">
        <v>0</v>
      </c>
      <c r="C19" s="11"/>
      <c r="D19" s="3"/>
      <c r="E19" s="3"/>
      <c r="F19" s="3"/>
      <c r="G19" s="3"/>
      <c r="H19" s="11"/>
      <c r="I19" s="3"/>
      <c r="J19" s="3"/>
      <c r="K19" s="3"/>
      <c r="L19" s="3"/>
      <c r="M19" s="3"/>
      <c r="N19" s="3"/>
      <c r="O19" s="26"/>
    </row>
    <row r="20" spans="1:16" ht="29.25" customHeight="1">
      <c r="A20" s="14" t="s">
        <v>46</v>
      </c>
      <c r="B20" s="6" t="s">
        <v>11</v>
      </c>
      <c r="C20" s="11">
        <v>1402027</v>
      </c>
      <c r="D20" s="3"/>
      <c r="E20" s="3">
        <v>718427</v>
      </c>
      <c r="F20" s="3">
        <v>437694</v>
      </c>
      <c r="G20" s="3"/>
      <c r="H20" s="11">
        <f>I20+L20</f>
        <v>0</v>
      </c>
      <c r="I20" s="3"/>
      <c r="J20" s="3"/>
      <c r="K20" s="3"/>
      <c r="L20" s="3"/>
      <c r="M20" s="3"/>
      <c r="N20" s="3"/>
      <c r="O20" s="26">
        <f t="shared" si="2"/>
        <v>1402027</v>
      </c>
      <c r="P20" s="15">
        <v>30500</v>
      </c>
    </row>
    <row r="21" spans="1:15" ht="16.5" customHeight="1" hidden="1">
      <c r="A21" s="14"/>
      <c r="B21" s="2" t="s">
        <v>60</v>
      </c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6"/>
    </row>
    <row r="22" spans="1:15" ht="27" hidden="1">
      <c r="A22" s="14"/>
      <c r="B22" s="2" t="s">
        <v>68</v>
      </c>
      <c r="C22" s="11">
        <f>SUM(D22,G22)</f>
        <v>0</v>
      </c>
      <c r="D22" s="3"/>
      <c r="E22" s="3"/>
      <c r="F22" s="3"/>
      <c r="G22" s="3"/>
      <c r="H22" s="11">
        <f>SUM(I22,L22)</f>
        <v>0</v>
      </c>
      <c r="I22" s="3"/>
      <c r="J22" s="3"/>
      <c r="K22" s="3"/>
      <c r="L22" s="3"/>
      <c r="M22" s="3"/>
      <c r="N22" s="3"/>
      <c r="O22" s="26">
        <f t="shared" si="2"/>
        <v>0</v>
      </c>
    </row>
    <row r="23" spans="1:15" ht="18.75">
      <c r="A23" s="14"/>
      <c r="B23" s="2" t="s">
        <v>0</v>
      </c>
      <c r="C23" s="11">
        <f>SUM(D23,G23)</f>
        <v>0</v>
      </c>
      <c r="D23" s="3"/>
      <c r="E23" s="3"/>
      <c r="F23" s="3"/>
      <c r="G23" s="3"/>
      <c r="H23" s="11">
        <f>I23+L23</f>
        <v>0</v>
      </c>
      <c r="I23" s="3"/>
      <c r="J23" s="3"/>
      <c r="K23" s="3"/>
      <c r="L23" s="3"/>
      <c r="M23" s="3"/>
      <c r="N23" s="3"/>
      <c r="O23" s="26">
        <f t="shared" si="2"/>
        <v>0</v>
      </c>
    </row>
    <row r="24" spans="1:15" ht="17.25" customHeight="1">
      <c r="A24" s="14" t="s">
        <v>47</v>
      </c>
      <c r="B24" s="2" t="s">
        <v>12</v>
      </c>
      <c r="C24" s="11">
        <v>11280</v>
      </c>
      <c r="D24" s="3"/>
      <c r="E24" s="3">
        <v>8270</v>
      </c>
      <c r="F24" s="3"/>
      <c r="G24" s="3"/>
      <c r="H24" s="11">
        <f>SUM(I24,L24)</f>
        <v>0</v>
      </c>
      <c r="I24" s="3"/>
      <c r="J24" s="3"/>
      <c r="K24" s="3"/>
      <c r="L24" s="3"/>
      <c r="M24" s="3"/>
      <c r="N24" s="3"/>
      <c r="O24" s="26">
        <f t="shared" si="2"/>
        <v>11280</v>
      </c>
    </row>
    <row r="25" spans="1:15" ht="16.5" customHeight="1" hidden="1">
      <c r="A25" s="14"/>
      <c r="B25" s="2" t="s">
        <v>60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27" hidden="1">
      <c r="A26" s="14"/>
      <c r="B26" s="2" t="s">
        <v>68</v>
      </c>
      <c r="C26" s="11">
        <f>SUM(D26,G26)</f>
        <v>0</v>
      </c>
      <c r="D26" s="3"/>
      <c r="E26" s="3"/>
      <c r="F26" s="3"/>
      <c r="G26" s="3"/>
      <c r="H26" s="11">
        <f>SUM(I26,L26)</f>
        <v>0</v>
      </c>
      <c r="I26" s="3"/>
      <c r="J26" s="3"/>
      <c r="K26" s="3"/>
      <c r="L26" s="3"/>
      <c r="M26" s="3"/>
      <c r="N26" s="3"/>
      <c r="O26" s="26">
        <f>SUM(C26,H26)</f>
        <v>0</v>
      </c>
    </row>
    <row r="27" spans="1:15" ht="27.75" customHeight="1">
      <c r="A27" s="14" t="s">
        <v>48</v>
      </c>
      <c r="B27" s="6" t="s">
        <v>13</v>
      </c>
      <c r="C27" s="11">
        <v>41562</v>
      </c>
      <c r="D27" s="3"/>
      <c r="E27" s="3">
        <v>19800</v>
      </c>
      <c r="F27" s="3">
        <v>19562</v>
      </c>
      <c r="G27" s="3"/>
      <c r="H27" s="11">
        <f>SUM(I27,L27)</f>
        <v>0</v>
      </c>
      <c r="I27" s="3"/>
      <c r="J27" s="3"/>
      <c r="K27" s="3"/>
      <c r="L27" s="3"/>
      <c r="M27" s="3"/>
      <c r="N27" s="3"/>
      <c r="O27" s="26">
        <f>SUM(C27,H27)</f>
        <v>41562</v>
      </c>
    </row>
    <row r="28" spans="1:15" ht="16.5" customHeight="1" hidden="1">
      <c r="A28" s="14"/>
      <c r="B28" s="2" t="s">
        <v>60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27" hidden="1">
      <c r="A29" s="14"/>
      <c r="B29" s="2" t="s">
        <v>68</v>
      </c>
      <c r="C29" s="11">
        <f>SUM(D29,G29)</f>
        <v>0</v>
      </c>
      <c r="D29" s="3"/>
      <c r="E29" s="3"/>
      <c r="F29" s="3"/>
      <c r="G29" s="3"/>
      <c r="H29" s="11">
        <f>SUM(I29,L29)</f>
        <v>0</v>
      </c>
      <c r="I29" s="3"/>
      <c r="J29" s="3"/>
      <c r="K29" s="3"/>
      <c r="L29" s="3"/>
      <c r="M29" s="3"/>
      <c r="N29" s="3"/>
      <c r="O29" s="26">
        <f>SUM(C29,H29)</f>
        <v>0</v>
      </c>
    </row>
    <row r="30" spans="1:15" ht="29.25" customHeight="1" hidden="1">
      <c r="A30" s="14" t="s">
        <v>49</v>
      </c>
      <c r="B30" s="2" t="s">
        <v>28</v>
      </c>
      <c r="C30" s="11"/>
      <c r="D30" s="3"/>
      <c r="E30" s="3"/>
      <c r="F30" s="3"/>
      <c r="G30" s="3"/>
      <c r="H30" s="11">
        <f>SUM(I30,L30)</f>
        <v>0</v>
      </c>
      <c r="I30" s="3"/>
      <c r="J30" s="3"/>
      <c r="K30" s="3"/>
      <c r="L30" s="3"/>
      <c r="M30" s="3"/>
      <c r="N30" s="3"/>
      <c r="O30" s="26">
        <f>SUM(C30,H30)</f>
        <v>0</v>
      </c>
    </row>
    <row r="31" spans="1:15" ht="16.5" customHeight="1" hidden="1">
      <c r="A31" s="14"/>
      <c r="B31" s="2" t="s">
        <v>60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27" hidden="1">
      <c r="A32" s="14"/>
      <c r="B32" s="2" t="s">
        <v>68</v>
      </c>
      <c r="C32" s="11">
        <f>SUM(D32,G32)</f>
        <v>0</v>
      </c>
      <c r="D32" s="3"/>
      <c r="E32" s="3"/>
      <c r="F32" s="3"/>
      <c r="G32" s="3"/>
      <c r="H32" s="11">
        <f aca="true" t="shared" si="3" ref="H32:H39">SUM(I32,L32)</f>
        <v>0</v>
      </c>
      <c r="I32" s="3"/>
      <c r="J32" s="3"/>
      <c r="K32" s="3"/>
      <c r="L32" s="3"/>
      <c r="M32" s="3"/>
      <c r="N32" s="3"/>
      <c r="O32" s="26">
        <f aca="true" t="shared" si="4" ref="O32:O39">SUM(C32,H32)</f>
        <v>0</v>
      </c>
    </row>
    <row r="33" spans="1:15" ht="19.5" customHeight="1" hidden="1">
      <c r="A33" s="14" t="s">
        <v>50</v>
      </c>
      <c r="B33" s="2" t="s">
        <v>38</v>
      </c>
      <c r="C33" s="11"/>
      <c r="D33" s="3"/>
      <c r="E33" s="3"/>
      <c r="F33" s="3"/>
      <c r="G33" s="3"/>
      <c r="H33" s="11">
        <f t="shared" si="3"/>
        <v>0</v>
      </c>
      <c r="I33" s="3"/>
      <c r="J33" s="3"/>
      <c r="K33" s="3"/>
      <c r="L33" s="3"/>
      <c r="M33" s="3"/>
      <c r="N33" s="3"/>
      <c r="O33" s="26">
        <f t="shared" si="4"/>
        <v>0</v>
      </c>
    </row>
    <row r="34" spans="1:15" ht="29.25" customHeight="1" hidden="1">
      <c r="A34" s="14" t="s">
        <v>51</v>
      </c>
      <c r="B34" s="2" t="s">
        <v>14</v>
      </c>
      <c r="C34" s="11"/>
      <c r="D34" s="3"/>
      <c r="E34" s="3"/>
      <c r="F34" s="3"/>
      <c r="G34" s="3"/>
      <c r="H34" s="11">
        <f t="shared" si="3"/>
        <v>0</v>
      </c>
      <c r="I34" s="3"/>
      <c r="J34" s="3"/>
      <c r="K34" s="3"/>
      <c r="L34" s="3"/>
      <c r="M34" s="3"/>
      <c r="N34" s="3"/>
      <c r="O34" s="26">
        <f t="shared" si="4"/>
        <v>0</v>
      </c>
    </row>
    <row r="35" spans="1:15" ht="20.25" customHeight="1" hidden="1">
      <c r="A35" s="14" t="s">
        <v>52</v>
      </c>
      <c r="B35" s="2" t="s">
        <v>29</v>
      </c>
      <c r="C35" s="11"/>
      <c r="D35" s="3"/>
      <c r="E35" s="3"/>
      <c r="F35" s="3"/>
      <c r="G35" s="3"/>
      <c r="H35" s="11">
        <f t="shared" si="3"/>
        <v>0</v>
      </c>
      <c r="I35" s="3"/>
      <c r="J35" s="3"/>
      <c r="K35" s="3"/>
      <c r="L35" s="3"/>
      <c r="M35" s="3">
        <f>L35</f>
        <v>0</v>
      </c>
      <c r="N35" s="3"/>
      <c r="O35" s="26">
        <f t="shared" si="4"/>
        <v>0</v>
      </c>
    </row>
    <row r="36" spans="1:15" ht="21.75" customHeight="1" hidden="1">
      <c r="A36" s="14" t="s">
        <v>53</v>
      </c>
      <c r="B36" s="2" t="s">
        <v>26</v>
      </c>
      <c r="C36" s="11"/>
      <c r="D36" s="3"/>
      <c r="E36" s="3"/>
      <c r="F36" s="3"/>
      <c r="G36" s="3"/>
      <c r="H36" s="11">
        <f t="shared" si="3"/>
        <v>0</v>
      </c>
      <c r="I36" s="3"/>
      <c r="J36" s="3"/>
      <c r="K36" s="3"/>
      <c r="L36" s="3"/>
      <c r="M36" s="3"/>
      <c r="N36" s="3"/>
      <c r="O36" s="26">
        <f t="shared" si="4"/>
        <v>0</v>
      </c>
    </row>
    <row r="37" spans="1:15" ht="16.5" customHeight="1">
      <c r="A37" s="14"/>
      <c r="B37" s="6" t="s">
        <v>0</v>
      </c>
      <c r="C37" s="11"/>
      <c r="D37" s="3"/>
      <c r="E37" s="3"/>
      <c r="F37" s="3"/>
      <c r="G37" s="3"/>
      <c r="H37" s="11"/>
      <c r="I37" s="3"/>
      <c r="J37" s="3"/>
      <c r="K37" s="3"/>
      <c r="L37" s="3"/>
      <c r="M37" s="3"/>
      <c r="N37" s="3"/>
      <c r="O37" s="26"/>
    </row>
    <row r="38" spans="1:15" ht="51.75" customHeight="1" hidden="1">
      <c r="A38" s="14" t="s">
        <v>63</v>
      </c>
      <c r="B38" s="27" t="s">
        <v>64</v>
      </c>
      <c r="C38" s="11">
        <f>SUM(D38,G38)</f>
        <v>0</v>
      </c>
      <c r="D38" s="3"/>
      <c r="E38" s="3"/>
      <c r="F38" s="3"/>
      <c r="G38" s="3"/>
      <c r="H38" s="11">
        <f t="shared" si="3"/>
        <v>0</v>
      </c>
      <c r="I38" s="3"/>
      <c r="J38" s="3"/>
      <c r="K38" s="3"/>
      <c r="L38" s="3"/>
      <c r="M38" s="3"/>
      <c r="N38" s="3"/>
      <c r="O38" s="26">
        <f t="shared" si="4"/>
        <v>0</v>
      </c>
    </row>
    <row r="39" spans="1:15" ht="27" customHeight="1">
      <c r="A39" s="14" t="s">
        <v>42</v>
      </c>
      <c r="B39" s="2" t="s">
        <v>30</v>
      </c>
      <c r="C39" s="11">
        <v>20780</v>
      </c>
      <c r="D39" s="3"/>
      <c r="E39" s="3">
        <v>9740</v>
      </c>
      <c r="F39" s="3">
        <v>7540</v>
      </c>
      <c r="G39" s="3"/>
      <c r="H39" s="11">
        <f t="shared" si="3"/>
        <v>0</v>
      </c>
      <c r="I39" s="3"/>
      <c r="J39" s="3"/>
      <c r="K39" s="3"/>
      <c r="L39" s="3"/>
      <c r="M39" s="3"/>
      <c r="N39" s="3"/>
      <c r="O39" s="26">
        <f t="shared" si="4"/>
        <v>20780</v>
      </c>
    </row>
    <row r="40" spans="1:15" ht="13.5" customHeight="1" hidden="1">
      <c r="A40" s="14"/>
      <c r="B40" s="2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1:15" ht="27" hidden="1">
      <c r="A41" s="14"/>
      <c r="B41" s="2" t="s">
        <v>68</v>
      </c>
      <c r="C41" s="11">
        <f>SUM(D41,G41)</f>
        <v>0</v>
      </c>
      <c r="D41" s="3"/>
      <c r="E41" s="3"/>
      <c r="F41" s="3"/>
      <c r="G41" s="3"/>
      <c r="H41" s="11">
        <f>SUM(I41,L41)</f>
        <v>0</v>
      </c>
      <c r="I41" s="3"/>
      <c r="J41" s="3"/>
      <c r="K41" s="3"/>
      <c r="L41" s="3"/>
      <c r="M41" s="3"/>
      <c r="N41" s="3"/>
      <c r="O41" s="26">
        <f aca="true" t="shared" si="5" ref="O41:O46">SUM(C41,H41)</f>
        <v>0</v>
      </c>
    </row>
    <row r="42" spans="1:15" ht="21" customHeight="1" hidden="1">
      <c r="A42" s="14" t="s">
        <v>36</v>
      </c>
      <c r="B42" s="2" t="s">
        <v>23</v>
      </c>
      <c r="C42" s="11">
        <f>SUM(D42,G42)</f>
        <v>0</v>
      </c>
      <c r="D42" s="3"/>
      <c r="E42" s="3"/>
      <c r="F42" s="3"/>
      <c r="G42" s="3"/>
      <c r="H42" s="11">
        <f>SUM(I42,L42)</f>
        <v>0</v>
      </c>
      <c r="I42" s="3"/>
      <c r="J42" s="3"/>
      <c r="K42" s="3"/>
      <c r="L42" s="3"/>
      <c r="M42" s="3">
        <f>L42</f>
        <v>0</v>
      </c>
      <c r="N42" s="3"/>
      <c r="O42" s="26">
        <f t="shared" si="5"/>
        <v>0</v>
      </c>
    </row>
    <row r="43" spans="1:15" ht="38.25" customHeight="1">
      <c r="A43" s="62" t="s">
        <v>35</v>
      </c>
      <c r="B43" s="45" t="s">
        <v>37</v>
      </c>
      <c r="C43" s="26">
        <f>C45</f>
        <v>2584518</v>
      </c>
      <c r="D43" s="26">
        <f>D45</f>
        <v>0</v>
      </c>
      <c r="E43" s="26">
        <f>E45</f>
        <v>905859</v>
      </c>
      <c r="F43" s="26">
        <f>F45</f>
        <v>1390479</v>
      </c>
      <c r="G43" s="26" t="e">
        <f>G44+G45+#REF!+G67</f>
        <v>#REF!</v>
      </c>
      <c r="H43" s="26"/>
      <c r="I43" s="26"/>
      <c r="J43" s="26"/>
      <c r="K43" s="26"/>
      <c r="L43" s="26"/>
      <c r="M43" s="26"/>
      <c r="N43" s="26"/>
      <c r="O43" s="26">
        <f t="shared" si="5"/>
        <v>2584518</v>
      </c>
    </row>
    <row r="44" spans="1:15" ht="20.25" customHeight="1">
      <c r="A44" s="14"/>
      <c r="B44" s="68" t="s">
        <v>0</v>
      </c>
      <c r="C44" s="11"/>
      <c r="D44" s="3"/>
      <c r="E44" s="3"/>
      <c r="F44" s="3"/>
      <c r="G44" s="3"/>
      <c r="H44" s="11"/>
      <c r="I44" s="3"/>
      <c r="J44" s="3"/>
      <c r="K44" s="3"/>
      <c r="L44" s="3"/>
      <c r="M44" s="3"/>
      <c r="N44" s="3"/>
      <c r="O44" s="26"/>
    </row>
    <row r="45" spans="1:15" ht="22.5" customHeight="1">
      <c r="A45" s="14" t="s">
        <v>54</v>
      </c>
      <c r="B45" s="63" t="s">
        <v>22</v>
      </c>
      <c r="C45" s="11">
        <f>C46+C51+C55+C59+C65+C67</f>
        <v>2584518</v>
      </c>
      <c r="D45" s="11">
        <f>D46+D51+D55+D59+D65+D67</f>
        <v>0</v>
      </c>
      <c r="E45" s="11">
        <f>E46+E51+E55+E59+E65+E67</f>
        <v>905859</v>
      </c>
      <c r="F45" s="11">
        <f>F46+F51+F55+F59+F65+F67</f>
        <v>1390479</v>
      </c>
      <c r="G45" s="11">
        <f>G46+G51+G55+G59+G65+G67</f>
        <v>0</v>
      </c>
      <c r="H45" s="11"/>
      <c r="I45" s="11"/>
      <c r="J45" s="11"/>
      <c r="K45" s="11"/>
      <c r="L45" s="11"/>
      <c r="M45" s="11"/>
      <c r="N45" s="11"/>
      <c r="O45" s="26">
        <f t="shared" si="5"/>
        <v>2584518</v>
      </c>
    </row>
    <row r="46" spans="1:15" ht="21" customHeight="1">
      <c r="A46" s="14" t="s">
        <v>55</v>
      </c>
      <c r="B46" s="59" t="s">
        <v>27</v>
      </c>
      <c r="C46" s="11">
        <v>1801374</v>
      </c>
      <c r="D46" s="3"/>
      <c r="E46" s="3">
        <v>579148</v>
      </c>
      <c r="F46" s="3">
        <v>1037025</v>
      </c>
      <c r="G46" s="3"/>
      <c r="H46" s="11"/>
      <c r="I46" s="3"/>
      <c r="J46" s="3"/>
      <c r="K46" s="3"/>
      <c r="L46" s="3"/>
      <c r="M46" s="3"/>
      <c r="N46" s="3"/>
      <c r="O46" s="26">
        <f t="shared" si="5"/>
        <v>1801374</v>
      </c>
    </row>
    <row r="47" spans="1:15" ht="16.5" customHeight="1" hidden="1">
      <c r="A47" s="9"/>
      <c r="B47" s="2" t="s">
        <v>60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39" customHeight="1" hidden="1">
      <c r="A48" s="9"/>
      <c r="B48" s="66" t="s">
        <v>3</v>
      </c>
      <c r="C48" s="11">
        <f>SUM(D48,G48)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6">
        <f>SUM(C48,H48)</f>
        <v>0</v>
      </c>
    </row>
    <row r="49" spans="1:15" ht="39.75" customHeight="1" hidden="1">
      <c r="A49" s="9"/>
      <c r="B49" s="27" t="s">
        <v>2</v>
      </c>
      <c r="C49" s="11">
        <f>SUM(D49,G49)</f>
        <v>0</v>
      </c>
      <c r="D49" s="3"/>
      <c r="E49" s="3"/>
      <c r="F49" s="3"/>
      <c r="G49" s="3"/>
      <c r="H49" s="11">
        <f>SUM(I49,L49)</f>
        <v>0</v>
      </c>
      <c r="I49" s="3"/>
      <c r="J49" s="3"/>
      <c r="K49" s="3"/>
      <c r="L49" s="3"/>
      <c r="M49" s="3"/>
      <c r="N49" s="3"/>
      <c r="O49" s="26">
        <f>SUM(C49,H49)</f>
        <v>0</v>
      </c>
    </row>
    <row r="50" spans="1:15" ht="20.25" customHeight="1">
      <c r="A50" s="9"/>
      <c r="B50" s="27" t="s">
        <v>0</v>
      </c>
      <c r="C50" s="11"/>
      <c r="D50" s="3"/>
      <c r="E50" s="3"/>
      <c r="F50" s="3"/>
      <c r="G50" s="3"/>
      <c r="H50" s="11"/>
      <c r="I50" s="3"/>
      <c r="J50" s="3"/>
      <c r="K50" s="3"/>
      <c r="L50" s="3"/>
      <c r="M50" s="3"/>
      <c r="N50" s="3"/>
      <c r="O50" s="26"/>
    </row>
    <row r="51" spans="1:16" ht="17.25" customHeight="1">
      <c r="A51" s="14" t="s">
        <v>56</v>
      </c>
      <c r="B51" s="37" t="s">
        <v>15</v>
      </c>
      <c r="C51" s="11">
        <v>214055</v>
      </c>
      <c r="D51" s="3"/>
      <c r="E51" s="3">
        <v>133164</v>
      </c>
      <c r="F51" s="3">
        <v>46691</v>
      </c>
      <c r="G51" s="3"/>
      <c r="H51" s="11">
        <f>SUM(I51,L51)</f>
        <v>0</v>
      </c>
      <c r="I51" s="3"/>
      <c r="J51" s="3"/>
      <c r="K51" s="3"/>
      <c r="L51" s="3"/>
      <c r="M51" s="3"/>
      <c r="N51" s="3"/>
      <c r="O51" s="26">
        <f>SUM(C51,H51)</f>
        <v>214055</v>
      </c>
      <c r="P51" s="56"/>
    </row>
    <row r="52" spans="1:15" ht="16.5" customHeight="1" hidden="1">
      <c r="A52" s="14"/>
      <c r="B52" s="37" t="s">
        <v>60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32.25" hidden="1">
      <c r="A53" s="14"/>
      <c r="B53" s="37" t="s">
        <v>68</v>
      </c>
      <c r="C53" s="11">
        <f>SUM(D53,G53)</f>
        <v>0</v>
      </c>
      <c r="D53" s="3"/>
      <c r="E53" s="3"/>
      <c r="F53" s="3"/>
      <c r="G53" s="3"/>
      <c r="H53" s="11">
        <f>SUM(I53,L53)</f>
        <v>0</v>
      </c>
      <c r="I53" s="3"/>
      <c r="J53" s="3"/>
      <c r="K53" s="3"/>
      <c r="L53" s="3"/>
      <c r="M53" s="3"/>
      <c r="N53" s="3"/>
      <c r="O53" s="26">
        <f>SUM(C53,H53)</f>
        <v>0</v>
      </c>
    </row>
    <row r="54" spans="1:15" ht="27.75" customHeight="1" hidden="1">
      <c r="A54" s="14"/>
      <c r="B54" s="6" t="s">
        <v>6</v>
      </c>
      <c r="C54" s="11">
        <f>D54</f>
        <v>0</v>
      </c>
      <c r="D54" s="3"/>
      <c r="E54" s="3"/>
      <c r="F54" s="3"/>
      <c r="G54" s="3"/>
      <c r="H54" s="11"/>
      <c r="I54" s="3"/>
      <c r="J54" s="3"/>
      <c r="K54" s="3"/>
      <c r="L54" s="3"/>
      <c r="M54" s="3"/>
      <c r="N54" s="3"/>
      <c r="O54" s="26">
        <f>C54</f>
        <v>0</v>
      </c>
    </row>
    <row r="55" spans="1:15" ht="17.25" customHeight="1">
      <c r="A55" s="14" t="s">
        <v>57</v>
      </c>
      <c r="B55" s="36" t="s">
        <v>33</v>
      </c>
      <c r="C55" s="11">
        <v>124053</v>
      </c>
      <c r="D55" s="3"/>
      <c r="E55" s="3">
        <v>58644</v>
      </c>
      <c r="F55" s="3">
        <v>44761</v>
      </c>
      <c r="G55" s="3"/>
      <c r="H55" s="11">
        <f>SUM(I55,L55)</f>
        <v>0</v>
      </c>
      <c r="I55" s="3"/>
      <c r="J55" s="3"/>
      <c r="K55" s="3"/>
      <c r="L55" s="3"/>
      <c r="M55" s="3"/>
      <c r="N55" s="3"/>
      <c r="O55" s="26">
        <f>SUM(C55,H55)</f>
        <v>124053</v>
      </c>
    </row>
    <row r="56" spans="1:15" ht="16.5" customHeight="1" hidden="1">
      <c r="A56" s="9"/>
      <c r="B56" s="2" t="s">
        <v>60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1:15" ht="28.5" customHeight="1" hidden="1">
      <c r="A57" s="9"/>
      <c r="B57" s="6" t="s">
        <v>6</v>
      </c>
      <c r="C57" s="3">
        <f>D57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>
        <f>C57</f>
        <v>0</v>
      </c>
    </row>
    <row r="58" spans="1:15" ht="27" hidden="1">
      <c r="A58" s="9"/>
      <c r="B58" s="2" t="s">
        <v>68</v>
      </c>
      <c r="C58" s="11">
        <f>SUM(D58,G58)</f>
        <v>0</v>
      </c>
      <c r="D58" s="3"/>
      <c r="E58" s="3"/>
      <c r="F58" s="3"/>
      <c r="G58" s="3"/>
      <c r="H58" s="11">
        <f aca="true" t="shared" si="6" ref="H58:H66">SUM(I58,L58)</f>
        <v>0</v>
      </c>
      <c r="I58" s="3"/>
      <c r="J58" s="3"/>
      <c r="K58" s="3"/>
      <c r="L58" s="3"/>
      <c r="M58" s="3"/>
      <c r="N58" s="3"/>
      <c r="O58" s="26">
        <f>SUM(C58,H58)</f>
        <v>0</v>
      </c>
    </row>
    <row r="59" spans="1:15" ht="27" customHeight="1">
      <c r="A59" s="14" t="s">
        <v>58</v>
      </c>
      <c r="B59" s="6" t="s">
        <v>61</v>
      </c>
      <c r="C59" s="11">
        <v>331601</v>
      </c>
      <c r="D59" s="3"/>
      <c r="E59" s="3">
        <v>78360</v>
      </c>
      <c r="F59" s="3">
        <v>225016</v>
      </c>
      <c r="G59" s="3"/>
      <c r="H59" s="11">
        <f t="shared" si="6"/>
        <v>0</v>
      </c>
      <c r="I59" s="3"/>
      <c r="J59" s="3"/>
      <c r="K59" s="3"/>
      <c r="L59" s="3"/>
      <c r="M59" s="3"/>
      <c r="N59" s="3"/>
      <c r="O59" s="26">
        <f>SUM(C59,H59)</f>
        <v>331601</v>
      </c>
    </row>
    <row r="60" spans="1:15" ht="16.5" customHeight="1" hidden="1">
      <c r="A60" s="14"/>
      <c r="B60" s="2" t="s">
        <v>60</v>
      </c>
      <c r="C60" s="3"/>
      <c r="D60" s="3"/>
      <c r="E60" s="3"/>
      <c r="F60" s="3"/>
      <c r="G60" s="3"/>
      <c r="H60" s="11">
        <f t="shared" si="6"/>
        <v>0</v>
      </c>
      <c r="I60" s="3"/>
      <c r="J60" s="3"/>
      <c r="K60" s="3"/>
      <c r="L60" s="3"/>
      <c r="M60" s="3"/>
      <c r="N60" s="3"/>
      <c r="O60" s="4"/>
    </row>
    <row r="61" spans="1:15" ht="27" hidden="1">
      <c r="A61" s="14"/>
      <c r="B61" s="2" t="s">
        <v>68</v>
      </c>
      <c r="C61" s="11">
        <f>SUM(D61,G61)</f>
        <v>0</v>
      </c>
      <c r="D61" s="3"/>
      <c r="E61" s="3"/>
      <c r="F61" s="3"/>
      <c r="G61" s="3"/>
      <c r="H61" s="11">
        <f t="shared" si="6"/>
        <v>0</v>
      </c>
      <c r="I61" s="3"/>
      <c r="J61" s="3"/>
      <c r="K61" s="3"/>
      <c r="L61" s="3"/>
      <c r="M61" s="3"/>
      <c r="N61" s="3"/>
      <c r="O61" s="26">
        <f>SUM(C61,H61)</f>
        <v>0</v>
      </c>
    </row>
    <row r="62" spans="1:15" ht="27" hidden="1">
      <c r="A62" s="14"/>
      <c r="B62" s="6" t="s">
        <v>6</v>
      </c>
      <c r="C62" s="11">
        <f>D62</f>
        <v>0</v>
      </c>
      <c r="D62" s="3"/>
      <c r="E62" s="3"/>
      <c r="F62" s="3"/>
      <c r="G62" s="3"/>
      <c r="H62" s="11">
        <f t="shared" si="6"/>
        <v>0</v>
      </c>
      <c r="I62" s="3"/>
      <c r="J62" s="3"/>
      <c r="K62" s="3"/>
      <c r="L62" s="3"/>
      <c r="M62" s="3"/>
      <c r="N62" s="3"/>
      <c r="O62" s="26">
        <f>C62</f>
        <v>0</v>
      </c>
    </row>
    <row r="63" spans="1:15" ht="36" hidden="1">
      <c r="A63" s="14"/>
      <c r="B63" s="34" t="s">
        <v>4</v>
      </c>
      <c r="C63" s="11"/>
      <c r="D63" s="3"/>
      <c r="E63" s="3"/>
      <c r="F63" s="3"/>
      <c r="G63" s="3"/>
      <c r="H63" s="11">
        <f t="shared" si="6"/>
        <v>0</v>
      </c>
      <c r="I63" s="3"/>
      <c r="J63" s="3"/>
      <c r="K63" s="3"/>
      <c r="L63" s="3"/>
      <c r="M63" s="3"/>
      <c r="N63" s="3"/>
      <c r="O63" s="26">
        <f>SUM(C63,H63)</f>
        <v>0</v>
      </c>
    </row>
    <row r="64" spans="1:15" ht="18.75">
      <c r="A64" s="14"/>
      <c r="B64" s="34" t="s">
        <v>0</v>
      </c>
      <c r="C64" s="11"/>
      <c r="D64" s="3"/>
      <c r="E64" s="3"/>
      <c r="F64" s="3"/>
      <c r="G64" s="3"/>
      <c r="H64" s="11">
        <f t="shared" si="6"/>
        <v>0</v>
      </c>
      <c r="I64" s="3"/>
      <c r="J64" s="3"/>
      <c r="K64" s="3"/>
      <c r="L64" s="3"/>
      <c r="M64" s="3"/>
      <c r="N64" s="3"/>
      <c r="O64" s="26"/>
    </row>
    <row r="65" spans="1:15" ht="18" customHeight="1">
      <c r="A65" s="14" t="s">
        <v>59</v>
      </c>
      <c r="B65" s="36" t="s">
        <v>31</v>
      </c>
      <c r="C65" s="11">
        <v>102919</v>
      </c>
      <c r="D65" s="3"/>
      <c r="E65" s="3">
        <v>56543</v>
      </c>
      <c r="F65" s="3">
        <v>26470</v>
      </c>
      <c r="G65" s="3"/>
      <c r="H65" s="11">
        <f t="shared" si="6"/>
        <v>0</v>
      </c>
      <c r="I65" s="3"/>
      <c r="J65" s="3"/>
      <c r="K65" s="3"/>
      <c r="L65" s="3"/>
      <c r="M65" s="3"/>
      <c r="N65" s="3"/>
      <c r="O65" s="26">
        <f>SUM(C65,H65)</f>
        <v>102919</v>
      </c>
    </row>
    <row r="66" spans="1:15" ht="13.5" customHeight="1">
      <c r="A66" s="14"/>
      <c r="B66" s="2" t="s">
        <v>0</v>
      </c>
      <c r="C66" s="11">
        <f>SUM(D66,G66)</f>
        <v>0</v>
      </c>
      <c r="D66" s="3"/>
      <c r="E66" s="3"/>
      <c r="F66" s="3"/>
      <c r="G66" s="3"/>
      <c r="H66" s="11">
        <f t="shared" si="6"/>
        <v>0</v>
      </c>
      <c r="I66" s="3"/>
      <c r="J66" s="3"/>
      <c r="K66" s="3"/>
      <c r="L66" s="3"/>
      <c r="M66" s="3"/>
      <c r="N66" s="3"/>
      <c r="O66" s="26">
        <f>SUM(C66,H66)</f>
        <v>0</v>
      </c>
    </row>
    <row r="67" spans="1:15" ht="17.25" customHeight="1">
      <c r="A67" s="14" t="s">
        <v>72</v>
      </c>
      <c r="B67" s="36" t="s">
        <v>73</v>
      </c>
      <c r="C67" s="11">
        <v>10516</v>
      </c>
      <c r="D67" s="3"/>
      <c r="E67" s="3"/>
      <c r="F67" s="3">
        <v>10516</v>
      </c>
      <c r="G67" s="3"/>
      <c r="H67" s="11"/>
      <c r="I67" s="3"/>
      <c r="J67" s="3"/>
      <c r="K67" s="3"/>
      <c r="L67" s="3"/>
      <c r="M67" s="3"/>
      <c r="N67" s="3"/>
      <c r="O67" s="26">
        <f>SUM(C67,H67)</f>
        <v>10516</v>
      </c>
    </row>
    <row r="68" spans="1:15" ht="16.5" customHeight="1">
      <c r="A68" s="9"/>
      <c r="B68" s="2" t="s">
        <v>0</v>
      </c>
      <c r="C68" s="11"/>
      <c r="D68" s="3"/>
      <c r="E68" s="3"/>
      <c r="F68" s="3"/>
      <c r="G68" s="3"/>
      <c r="H68" s="11"/>
      <c r="I68" s="3"/>
      <c r="J68" s="3"/>
      <c r="K68" s="3"/>
      <c r="L68" s="3"/>
      <c r="M68" s="3"/>
      <c r="N68" s="3"/>
      <c r="O68" s="26">
        <f>SUM(C68,H68)</f>
        <v>0</v>
      </c>
    </row>
    <row r="69" spans="1:16" ht="21" customHeight="1">
      <c r="A69" s="9"/>
      <c r="B69" s="43" t="s">
        <v>39</v>
      </c>
      <c r="C69" s="26">
        <f>C13+C43</f>
        <v>5000000</v>
      </c>
      <c r="D69" s="26">
        <f>D13+D43</f>
        <v>0</v>
      </c>
      <c r="E69" s="26">
        <f>E13+E43</f>
        <v>1958321</v>
      </c>
      <c r="F69" s="26">
        <f>F13+F43</f>
        <v>2389883</v>
      </c>
      <c r="G69" s="60" t="e">
        <f>G13+G43</f>
        <v>#REF!</v>
      </c>
      <c r="H69" s="60">
        <f aca="true" t="shared" si="7" ref="H69:O69">H13+H43</f>
        <v>0</v>
      </c>
      <c r="I69" s="60">
        <f t="shared" si="7"/>
        <v>0</v>
      </c>
      <c r="J69" s="60">
        <f t="shared" si="7"/>
        <v>0</v>
      </c>
      <c r="K69" s="60">
        <f t="shared" si="7"/>
        <v>0</v>
      </c>
      <c r="L69" s="60">
        <f t="shared" si="7"/>
        <v>0</v>
      </c>
      <c r="M69" s="60">
        <f t="shared" si="7"/>
        <v>0</v>
      </c>
      <c r="N69" s="60">
        <f t="shared" si="7"/>
        <v>0</v>
      </c>
      <c r="O69" s="28">
        <f t="shared" si="7"/>
        <v>5000000</v>
      </c>
      <c r="P69" s="29"/>
    </row>
    <row r="70" spans="1:15" ht="3.75" customHeight="1">
      <c r="A70" s="30"/>
      <c r="B70" s="3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48" customFormat="1" ht="56.25" customHeight="1">
      <c r="A71" s="81" t="s">
        <v>70</v>
      </c>
      <c r="B71" s="81"/>
      <c r="C71" s="81"/>
      <c r="D71" s="81"/>
      <c r="H71" s="49"/>
      <c r="K71" s="90"/>
      <c r="L71" s="90"/>
      <c r="M71" s="90" t="s">
        <v>71</v>
      </c>
      <c r="N71" s="90"/>
      <c r="O71" s="90"/>
    </row>
    <row r="72" spans="3:15" ht="18.75">
      <c r="C72" s="35"/>
      <c r="H72" s="35"/>
      <c r="M72" s="35"/>
      <c r="N72" s="35"/>
      <c r="O72" s="25"/>
    </row>
    <row r="73" spans="3:19" ht="15.75">
      <c r="C73" s="35"/>
      <c r="H73" s="35"/>
      <c r="M73" s="57"/>
      <c r="N73" s="57"/>
      <c r="O73" s="25"/>
      <c r="P73" s="64"/>
      <c r="Q73" s="64"/>
      <c r="R73" s="64"/>
      <c r="S73" s="65"/>
    </row>
    <row r="74" spans="3:15" ht="20.25">
      <c r="C74" s="35"/>
      <c r="H74" s="35"/>
      <c r="M74" s="55"/>
      <c r="N74" s="54"/>
      <c r="O74" s="25"/>
    </row>
    <row r="75" spans="2:15" ht="18.75">
      <c r="B75" s="51"/>
      <c r="C75" s="52"/>
      <c r="D75" s="51"/>
      <c r="E75" s="51"/>
      <c r="H75" s="35"/>
      <c r="M75" s="61"/>
      <c r="O75" s="25"/>
    </row>
    <row r="76" spans="2:15" ht="18.75">
      <c r="B76" s="51"/>
      <c r="C76" s="53"/>
      <c r="D76" s="51"/>
      <c r="E76" s="51"/>
      <c r="H76" s="44"/>
      <c r="O76" s="25"/>
    </row>
    <row r="77" spans="3:8" ht="18.75">
      <c r="C77" s="58"/>
      <c r="H77" s="44"/>
    </row>
    <row r="79" spans="6:9" ht="18.75">
      <c r="F79" s="35"/>
      <c r="G79" s="35"/>
      <c r="H79" s="35"/>
      <c r="I79" s="35"/>
    </row>
    <row r="80" spans="6:9" ht="18.75">
      <c r="F80" s="35"/>
      <c r="G80" s="35"/>
      <c r="H80" s="35"/>
      <c r="I80" s="35"/>
    </row>
  </sheetData>
  <sheetProtection formatCells="0" formatColumns="0" formatRows="0" insertColumns="0" insertRows="0" deleteColumns="0" deleteRows="0" autoFilter="0"/>
  <protectedRanges>
    <protectedRange sqref="E16" name="Диапазон1_99"/>
    <protectedRange sqref="E20" name="Диапазон1_99_1"/>
  </protectedRanges>
  <autoFilter ref="A11:O76"/>
  <mergeCells count="28">
    <mergeCell ref="K71:L71"/>
    <mergeCell ref="M71:O71"/>
    <mergeCell ref="L8:L10"/>
    <mergeCell ref="M8:N8"/>
    <mergeCell ref="M9:M10"/>
    <mergeCell ref="K9:K10"/>
    <mergeCell ref="A71:D71"/>
    <mergeCell ref="J4:O4"/>
    <mergeCell ref="A5:O5"/>
    <mergeCell ref="E8:F8"/>
    <mergeCell ref="L6:O6"/>
    <mergeCell ref="O7:O10"/>
    <mergeCell ref="C7:G7"/>
    <mergeCell ref="J8:K8"/>
    <mergeCell ref="E9:E10"/>
    <mergeCell ref="F9:F10"/>
    <mergeCell ref="B8:B10"/>
    <mergeCell ref="D8:D10"/>
    <mergeCell ref="C8:C10"/>
    <mergeCell ref="A7:A8"/>
    <mergeCell ref="L1:O1"/>
    <mergeCell ref="L2:O2"/>
    <mergeCell ref="L3:O3"/>
    <mergeCell ref="G8:G10"/>
    <mergeCell ref="H8:H10"/>
    <mergeCell ref="I8:I10"/>
    <mergeCell ref="H7:N7"/>
    <mergeCell ref="J9:J10"/>
  </mergeCells>
  <printOptions horizontalCentered="1"/>
  <pageMargins left="0.1968503937007874" right="0.1968503937007874" top="0.9448818897637796" bottom="0" header="0.9448818897637796" footer="0.7874015748031497"/>
  <pageSetup fitToWidth="10" horizontalDpi="600" verticalDpi="600" orientation="landscape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zagal8</cp:lastModifiedBy>
  <cp:lastPrinted>2011-12-24T07:48:55Z</cp:lastPrinted>
  <dcterms:created xsi:type="dcterms:W3CDTF">2002-01-05T08:05:46Z</dcterms:created>
  <dcterms:modified xsi:type="dcterms:W3CDTF">2011-12-30T09:08:43Z</dcterms:modified>
  <cp:category/>
  <cp:version/>
  <cp:contentType/>
  <cp:contentStatus/>
</cp:coreProperties>
</file>