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525" firstSheet="5" activeTab="6"/>
  </bookViews>
  <sheets>
    <sheet name="Січень 24" sheetId="12" r:id="rId1"/>
    <sheet name="Лютий 24" sheetId="11" r:id="rId2"/>
    <sheet name="березень 24" sheetId="10" r:id="rId3"/>
    <sheet name="квітень" sheetId="9" r:id="rId4"/>
    <sheet name="Лист1" sheetId="8" r:id="rId5"/>
    <sheet name="грудень 24" sheetId="1" r:id="rId6"/>
    <sheet name="січень 25" sheetId="2" r:id="rId7"/>
    <sheet name="лютий 25" sheetId="3" r:id="rId8"/>
    <sheet name="березень 25" sheetId="4" r:id="rId9"/>
    <sheet name="квітень 25" sheetId="5" r:id="rId10"/>
    <sheet name="травень 25" sheetId="6" r:id="rId11"/>
    <sheet name="червень25" sheetId="7" r:id="rId12"/>
  </sheets>
  <calcPr calcId="144525"/>
</workbook>
</file>

<file path=xl/calcChain.xml><?xml version="1.0" encoding="utf-8"?>
<calcChain xmlns="http://schemas.openxmlformats.org/spreadsheetml/2006/main">
  <c r="E15" i="2" l="1"/>
  <c r="E12" i="1" l="1"/>
  <c r="E11" i="9" l="1"/>
  <c r="E13" i="10" l="1"/>
  <c r="E12" i="11" l="1"/>
  <c r="E10" i="12" l="1"/>
  <c r="E9" i="7" l="1"/>
  <c r="E10" i="6" l="1"/>
  <c r="E12" i="5" l="1"/>
</calcChain>
</file>

<file path=xl/sharedStrings.xml><?xml version="1.0" encoding="utf-8"?>
<sst xmlns="http://schemas.openxmlformats.org/spreadsheetml/2006/main" count="445" uniqueCount="76">
  <si>
    <t>Надходження і використання благодійної допомоги</t>
  </si>
  <si>
    <t>Дата отримання</t>
  </si>
  <si>
    <t xml:space="preserve">Найменування 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</si>
  <si>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</si>
  <si>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</si>
  <si>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</si>
  <si>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</si>
  <si>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</si>
  <si>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</si>
  <si>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</si>
  <si>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</si>
  <si>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</si>
  <si>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 xml:space="preserve">Підстава </t>
  </si>
  <si>
    <t>Дата отримання благодійної  допомоги у форматі ISO 8601 (рррр-мм-дд). Наприклад: 2018-09-26.</t>
  </si>
  <si>
    <t>Якщо пожертва була надана грошовій формі, вказати Грошові кошти. Якщо у матеріальній — найменування товарів, послуг, робіт тощо. Наприклад: Ноутбук Apple A1932 MacBook Air 13".</t>
  </si>
  <si>
    <t>Якщо пожертва була надана у матеріальній формі, вказати кількість одиниць товарів, послуг, робіт тощо (лише число). Наприклад: 1. У випадку грошових коштів вказати null.</t>
  </si>
  <si>
    <t>Якщо пожертва була надана у матеріальній формі, вказати одиницю виміру, наприклад, штука (шт.), квадратний метр (кв. м.) тощо. Наприклад: шт.</t>
  </si>
  <si>
    <t>Сума грошових коштів або вартість товарів, послуг, робіт тощо у гривнях (лише число). Наприклад: 123.40. Десяткові значення відділяються крапкою або комою. Наприклад: 98765.40 або 98765,40. Потрібно дотримуватися одного розділювача для всієї таблиці.</t>
  </si>
  <si>
    <t>Код ЄДРПОУ юридичної особи, яка є набувачем благодійної допомоги. Наприклад: 01234567.</t>
  </si>
  <si>
    <t>Повна назва юридичної особи, яка є набувачем  благодійної допомоги. Наприклад: Чернігівська загальноосвітня школа I-III ст. №2</t>
  </si>
  <si>
    <t>Код ЄДРПОУ юридичної особи, яка надає благодійну допомогу. Наприклад: 01234567. Якщо надавачів декілька, розділити значення комою. У випадку фізичних осіб, вказати null.</t>
  </si>
  <si>
    <t>Назва юридичної особи або прізвище, ім’я, по батькові фізичної особи, що є благодійником. Наприклад: Коваль Олександр Сергійович. Якщо надавачів декілька, розділити значення комою.</t>
  </si>
  <si>
    <t>Номер акта приймання-передачі майна (за наявності) без знака «№». Наприклад: 123-45. Якщо акт відсутній, вказати null.</t>
  </si>
  <si>
    <t>Дата підписання акта приймання-передачі майна (за наявності) у форматі ISO 8601 (рррр-мм-дд). Наприклад: 2018-09-26. Якщо акт відсутній, вказати null.</t>
  </si>
  <si>
    <t>Бюджетний кодекс України, Закон України «Про благодійну діяльність та благодійні організації» від 05.07.2012 № 5073-VI, Закон України «Про освіту» від 05.09.2017 № 2145-VIII, Наказ МОЗ «Про здійснення заходів з контролю за надходженням і використанням благодійних пожертв у закладах охорони здоров'я» від 25.07.2017 N 848, Постанова КМУ «Про затвердження Порядку розподілу товарів, отриманих як благодійна допомога, та контролю за цільовим розподілом благодійної допомоги у вигляді наданих послуг або виконаних  робіт» від 17.08.1998 № 1295</t>
  </si>
  <si>
    <t>КНП "ЧМЛ №3" ЧМР</t>
  </si>
  <si>
    <t>шт</t>
  </si>
  <si>
    <t>Господарські товари</t>
  </si>
  <si>
    <t>ЧОБФ "Підтримка здоров"я</t>
  </si>
  <si>
    <t>Послуги</t>
  </si>
  <si>
    <t>Благодійні внески (гроші)</t>
  </si>
  <si>
    <t>Населення</t>
  </si>
  <si>
    <t>1224/201023</t>
  </si>
  <si>
    <t>Продукти()хліб)</t>
  </si>
  <si>
    <t xml:space="preserve">Всього за місяць </t>
  </si>
  <si>
    <t>Продукти(масло)</t>
  </si>
  <si>
    <t>Медикаменти, засоби медичного призначення</t>
  </si>
  <si>
    <t>Кондиціонери</t>
  </si>
  <si>
    <t>Послуги з кап ремонту рентгенвідділення</t>
  </si>
  <si>
    <t>ТОВ "Гледфарм ЛТД"</t>
  </si>
  <si>
    <t>БО "БФ "КМД в Закарпатті"</t>
  </si>
  <si>
    <t>Медикаменти</t>
  </si>
  <si>
    <t>Рефрактокератометр автоматичний</t>
  </si>
  <si>
    <t>Гігрометри б/в</t>
  </si>
  <si>
    <t>Матраци</t>
  </si>
  <si>
    <t>БО "БФ Молодіжної ініціативи "Надія"</t>
  </si>
  <si>
    <t>Меблі процедурни, засоби реабілітації, засоби медичного призначення</t>
  </si>
  <si>
    <t>ГО "Об"єднана поміч Україні"</t>
  </si>
  <si>
    <t>ПрАТ "Фармацевтична фірма "Дарниця"</t>
  </si>
  <si>
    <t xml:space="preserve">Шафа </t>
  </si>
  <si>
    <t>Програма розвитку ООН</t>
  </si>
  <si>
    <t>КНП "ЧМЛ №4" ЧМР</t>
  </si>
  <si>
    <t>.02774154</t>
  </si>
  <si>
    <t>Всього за</t>
  </si>
  <si>
    <t xml:space="preserve">Всього за </t>
  </si>
  <si>
    <t>Всього за червень</t>
  </si>
  <si>
    <t>акт</t>
  </si>
  <si>
    <t>Аппарат ШВЛ CARAT !!pro</t>
  </si>
  <si>
    <t>Благодійний фонд</t>
  </si>
  <si>
    <t>Аппарат ШВЛ Philips</t>
  </si>
  <si>
    <t>Концентратор кисневий Philips</t>
  </si>
  <si>
    <t>Всього</t>
  </si>
  <si>
    <t>Благодійні внески (гроши)</t>
  </si>
  <si>
    <t>грудень 2024</t>
  </si>
  <si>
    <t>грудень2024</t>
  </si>
  <si>
    <t>січень 2025</t>
  </si>
  <si>
    <t>січень2025</t>
  </si>
  <si>
    <t>лікарськи засоби</t>
  </si>
  <si>
    <t>ТОВ ГледфармЛТД"</t>
  </si>
  <si>
    <t>фл</t>
  </si>
  <si>
    <t>капсул</t>
  </si>
  <si>
    <t>Меблі</t>
  </si>
  <si>
    <t>БО Благодійний фонд "Паляниця-Україна"</t>
  </si>
  <si>
    <t>Продукти харчування</t>
  </si>
  <si>
    <t>БО Всеукраїнська мережа людей,які живут з ВІЛ/СНІД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</si>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</sst>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color rgb="FF000000"/>
      <name val="Calibri"/>
      <scheme val="minor"/>
    </font>
    <font>
      <sz val="11"/>
      <color theme="1"/>
      <name val="Times New Roman"/>
    </font>
    <font>
      <sz val="14"/>
      <color theme="1"/>
      <name val="Arial"/>
    </font>
    <font>
      <b/>
      <sz val="11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/>
    <xf numFmtId="2" fontId="6" fillId="2" borderId="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5" fillId="3" borderId="2" xfId="0" applyFont="1" applyFill="1" applyBorder="1"/>
    <xf numFmtId="2" fontId="1" fillId="2" borderId="1" xfId="0" applyNumberFormat="1" applyFont="1" applyFill="1" applyBorder="1"/>
    <xf numFmtId="0" fontId="0" fillId="0" borderId="0" xfId="0" applyFont="1" applyAlignment="1">
      <alignment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4" fontId="6" fillId="2" borderId="4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/>
    <xf numFmtId="14" fontId="1" fillId="2" borderId="4" xfId="0" applyNumberFormat="1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/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" fontId="6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horizontal="left" vertical="top" wrapText="1"/>
    </xf>
    <xf numFmtId="1" fontId="6" fillId="4" borderId="2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/>
    <xf numFmtId="0" fontId="1" fillId="2" borderId="3" xfId="0" applyFont="1" applyFill="1" applyBorder="1"/>
    <xf numFmtId="0" fontId="0" fillId="0" borderId="2" xfId="0" applyFont="1" applyBorder="1" applyAlignment="1"/>
    <xf numFmtId="0" fontId="1" fillId="2" borderId="9" xfId="0" applyFont="1" applyFill="1" applyBorder="1"/>
    <xf numFmtId="0" fontId="1" fillId="3" borderId="5" xfId="0" applyFont="1" applyFill="1" applyBorder="1"/>
    <xf numFmtId="14" fontId="6" fillId="2" borderId="8" xfId="0" applyNumberFormat="1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1" fontId="6" fillId="2" borderId="8" xfId="0" applyNumberFormat="1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5" fillId="2" borderId="8" xfId="0" applyFont="1" applyFill="1" applyBorder="1"/>
    <xf numFmtId="0" fontId="0" fillId="0" borderId="8" xfId="0" applyFont="1" applyBorder="1" applyAlignment="1"/>
    <xf numFmtId="0" fontId="1" fillId="3" borderId="8" xfId="0" applyFont="1" applyFill="1" applyBorder="1"/>
    <xf numFmtId="0" fontId="5" fillId="3" borderId="8" xfId="0" applyFont="1" applyFill="1" applyBorder="1"/>
    <xf numFmtId="14" fontId="1" fillId="2" borderId="8" xfId="0" applyNumberFormat="1" applyFont="1" applyFill="1" applyBorder="1"/>
    <xf numFmtId="0" fontId="7" fillId="2" borderId="8" xfId="0" applyFont="1" applyFill="1" applyBorder="1" applyAlignment="1">
      <alignment horizontal="lef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9"/>
  <sheetViews>
    <sheetView workbookViewId="0">
      <selection activeCell="D10" sqref="D10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>
        <v>45657</v>
      </c>
      <c r="B4" s="50" t="s">
        <v>27</v>
      </c>
      <c r="C4" s="51"/>
      <c r="D4" s="52"/>
      <c r="E4" s="53">
        <v>23387.91</v>
      </c>
      <c r="F4" s="54">
        <v>14242161</v>
      </c>
      <c r="G4" s="54" t="s">
        <v>25</v>
      </c>
      <c r="H4" s="54">
        <v>38880988</v>
      </c>
      <c r="I4" s="55" t="s">
        <v>28</v>
      </c>
      <c r="J4" s="54">
        <v>19</v>
      </c>
      <c r="K4" s="60">
        <v>45229</v>
      </c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>
        <v>45657</v>
      </c>
      <c r="B5" s="50" t="s">
        <v>29</v>
      </c>
      <c r="C5" s="51"/>
      <c r="D5" s="52"/>
      <c r="E5" s="53">
        <v>21861.59</v>
      </c>
      <c r="F5" s="54">
        <v>14242161</v>
      </c>
      <c r="G5" s="54" t="s">
        <v>25</v>
      </c>
      <c r="H5" s="54">
        <v>38880988</v>
      </c>
      <c r="I5" s="55" t="s">
        <v>28</v>
      </c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>
        <v>45657</v>
      </c>
      <c r="B6" s="50" t="s">
        <v>33</v>
      </c>
      <c r="C6" s="51"/>
      <c r="D6" s="52"/>
      <c r="E6" s="53">
        <v>2945.76</v>
      </c>
      <c r="F6" s="54">
        <v>14242161</v>
      </c>
      <c r="G6" s="54" t="s">
        <v>25</v>
      </c>
      <c r="H6" s="54">
        <v>38880988</v>
      </c>
      <c r="I6" s="55" t="s">
        <v>28</v>
      </c>
      <c r="J6" s="54">
        <v>20</v>
      </c>
      <c r="K6" s="60">
        <v>45229</v>
      </c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>
        <v>45657</v>
      </c>
      <c r="B7" s="50" t="s">
        <v>30</v>
      </c>
      <c r="C7" s="51"/>
      <c r="D7" s="52"/>
      <c r="E7" s="53">
        <v>3668.8</v>
      </c>
      <c r="F7" s="54">
        <v>14242161</v>
      </c>
      <c r="G7" s="54" t="s">
        <v>25</v>
      </c>
      <c r="H7" s="54"/>
      <c r="I7" s="55" t="s">
        <v>31</v>
      </c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 t="s">
        <v>32</v>
      </c>
      <c r="K9" s="60">
        <v>45224</v>
      </c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61" t="s">
        <v>34</v>
      </c>
      <c r="C10" s="62"/>
      <c r="D10" s="63"/>
      <c r="E10" s="64">
        <f>SUM(E4:E9)</f>
        <v>51864.060000000005</v>
      </c>
      <c r="F10" s="54"/>
      <c r="G10" s="54"/>
      <c r="H10" s="54"/>
      <c r="I10" s="55"/>
      <c r="J10" s="54"/>
      <c r="K10" s="54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8"/>
      <c r="K12" s="58"/>
      <c r="L12" s="59"/>
      <c r="M12" s="5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s="46" customFormat="1" ht="13.5" customHeight="1" x14ac:dyDescent="0.25">
      <c r="A13" s="31"/>
      <c r="B13" s="32"/>
      <c r="C13" s="33"/>
      <c r="D13" s="34"/>
      <c r="E13" s="35"/>
      <c r="F13" s="47"/>
      <c r="G13" s="21"/>
      <c r="H13" s="21"/>
      <c r="I13" s="22"/>
      <c r="J13" s="48"/>
      <c r="K13" s="48"/>
      <c r="L13" s="18"/>
      <c r="M13" s="1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 x14ac:dyDescent="0.25">
      <c r="A14" s="31"/>
      <c r="B14" s="32"/>
      <c r="C14" s="33"/>
      <c r="D14" s="34"/>
      <c r="E14" s="35"/>
      <c r="F14" s="27"/>
      <c r="G14" s="3"/>
      <c r="H14" s="3"/>
      <c r="I14" s="16"/>
      <c r="J14" s="17"/>
      <c r="K14" s="17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3"/>
      <c r="K16" s="3"/>
      <c r="L16" s="14"/>
      <c r="M16" s="1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8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5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6"/>
      <c r="B44" s="36"/>
      <c r="C44" s="36"/>
      <c r="D44" s="36"/>
      <c r="E44" s="37"/>
      <c r="F44" s="27"/>
      <c r="G44" s="3"/>
      <c r="H44" s="3"/>
      <c r="I44" s="16"/>
      <c r="J44" s="3"/>
      <c r="K44" s="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8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9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5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9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8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2"/>
      <c r="B86" s="32"/>
      <c r="C86" s="35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19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40"/>
      <c r="C88" s="41"/>
      <c r="D88" s="42"/>
      <c r="E88" s="43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2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19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19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5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6"/>
      <c r="B123" s="36"/>
      <c r="C123" s="36"/>
      <c r="D123" s="36"/>
      <c r="E123" s="37"/>
      <c r="F123" s="27"/>
      <c r="G123" s="3"/>
      <c r="H123" s="3"/>
      <c r="I123" s="16"/>
      <c r="J123" s="3"/>
      <c r="K123" s="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29"/>
      <c r="B160" s="29"/>
      <c r="C160" s="29"/>
      <c r="D160" s="29"/>
      <c r="E160" s="30"/>
      <c r="F160" s="3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"/>
      <c r="B161" s="1"/>
      <c r="C161" s="1"/>
      <c r="D161" s="1"/>
      <c r="E161" s="2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1"/>
  <sheetViews>
    <sheetView workbookViewId="0">
      <selection sqref="A1:XFD1048576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68" t="s">
        <v>0</v>
      </c>
      <c r="B1" s="69"/>
      <c r="C1" s="69"/>
      <c r="D1" s="69"/>
      <c r="E1" s="70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>
        <v>45351</v>
      </c>
      <c r="B4" s="50" t="s">
        <v>27</v>
      </c>
      <c r="C4" s="51"/>
      <c r="D4" s="52"/>
      <c r="E4" s="53">
        <v>8870.42</v>
      </c>
      <c r="F4" s="54">
        <v>14242161</v>
      </c>
      <c r="G4" s="54" t="s">
        <v>25</v>
      </c>
      <c r="H4" s="54">
        <v>38880988</v>
      </c>
      <c r="I4" s="55" t="s">
        <v>28</v>
      </c>
      <c r="J4" s="54">
        <v>19</v>
      </c>
      <c r="K4" s="60">
        <v>45229</v>
      </c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>
        <v>45351</v>
      </c>
      <c r="B5" s="50" t="s">
        <v>36</v>
      </c>
      <c r="C5" s="51"/>
      <c r="D5" s="52"/>
      <c r="E5" s="53">
        <v>11913.63</v>
      </c>
      <c r="F5" s="54">
        <v>14242161</v>
      </c>
      <c r="G5" s="54" t="s">
        <v>25</v>
      </c>
      <c r="H5" s="54">
        <v>38880988</v>
      </c>
      <c r="I5" s="55" t="s">
        <v>28</v>
      </c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>
        <v>45351</v>
      </c>
      <c r="B6" s="50" t="s">
        <v>38</v>
      </c>
      <c r="C6" s="51"/>
      <c r="D6" s="52"/>
      <c r="E6" s="53">
        <v>277604.90000000002</v>
      </c>
      <c r="F6" s="54">
        <v>14242161</v>
      </c>
      <c r="G6" s="54" t="s">
        <v>25</v>
      </c>
      <c r="H6" s="54">
        <v>38880988</v>
      </c>
      <c r="I6" s="55" t="s">
        <v>28</v>
      </c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>
        <v>45351</v>
      </c>
      <c r="B7" s="50" t="s">
        <v>37</v>
      </c>
      <c r="C7" s="51" t="s">
        <v>26</v>
      </c>
      <c r="D7" s="52">
        <v>3</v>
      </c>
      <c r="E7" s="53">
        <v>107997</v>
      </c>
      <c r="F7" s="54">
        <v>14242161</v>
      </c>
      <c r="G7" s="54" t="s">
        <v>25</v>
      </c>
      <c r="H7" s="54">
        <v>38880988</v>
      </c>
      <c r="I7" s="55" t="s">
        <v>28</v>
      </c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>
        <v>45351</v>
      </c>
      <c r="B8" s="50" t="s">
        <v>35</v>
      </c>
      <c r="C8" s="51"/>
      <c r="D8" s="52"/>
      <c r="E8" s="53">
        <v>3666</v>
      </c>
      <c r="F8" s="54">
        <v>14242161</v>
      </c>
      <c r="G8" s="54" t="s">
        <v>25</v>
      </c>
      <c r="H8" s="54">
        <v>38880988</v>
      </c>
      <c r="I8" s="55" t="s">
        <v>28</v>
      </c>
      <c r="J8" s="54">
        <v>20</v>
      </c>
      <c r="K8" s="60">
        <v>45229</v>
      </c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>
        <v>45351</v>
      </c>
      <c r="B9" s="50" t="s">
        <v>30</v>
      </c>
      <c r="C9" s="51"/>
      <c r="D9" s="52"/>
      <c r="E9" s="53">
        <v>4935</v>
      </c>
      <c r="F9" s="54">
        <v>14242161</v>
      </c>
      <c r="G9" s="54" t="s">
        <v>25</v>
      </c>
      <c r="H9" s="54"/>
      <c r="I9" s="55" t="s">
        <v>31</v>
      </c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>
        <v>45330</v>
      </c>
      <c r="B10" s="50" t="s">
        <v>41</v>
      </c>
      <c r="C10" s="51"/>
      <c r="D10" s="52"/>
      <c r="E10" s="53">
        <v>50453.04</v>
      </c>
      <c r="F10" s="54">
        <v>14242161</v>
      </c>
      <c r="G10" s="54" t="s">
        <v>25</v>
      </c>
      <c r="H10" s="54">
        <v>20075891</v>
      </c>
      <c r="I10" s="55" t="s">
        <v>39</v>
      </c>
      <c r="J10" s="54"/>
      <c r="K10" s="60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>
        <v>45331</v>
      </c>
      <c r="B11" s="50" t="s">
        <v>42</v>
      </c>
      <c r="C11" s="51"/>
      <c r="D11" s="52"/>
      <c r="E11" s="53">
        <v>227500</v>
      </c>
      <c r="F11" s="54">
        <v>14242161</v>
      </c>
      <c r="G11" s="54" t="s">
        <v>25</v>
      </c>
      <c r="H11" s="54">
        <v>25446916</v>
      </c>
      <c r="I11" s="55" t="s">
        <v>40</v>
      </c>
      <c r="J11" s="54" t="s">
        <v>32</v>
      </c>
      <c r="K11" s="60">
        <v>45224</v>
      </c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61" t="s">
        <v>34</v>
      </c>
      <c r="C12" s="62"/>
      <c r="D12" s="63"/>
      <c r="E12" s="64">
        <f>SUM(E4:E11)</f>
        <v>692939.99</v>
      </c>
      <c r="F12" s="54"/>
      <c r="G12" s="54"/>
      <c r="H12" s="54"/>
      <c r="I12" s="55"/>
      <c r="J12" s="54"/>
      <c r="K12" s="54"/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54"/>
      <c r="K13" s="54"/>
      <c r="L13" s="56"/>
      <c r="M13" s="56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57" customFormat="1" ht="13.5" customHeight="1" x14ac:dyDescent="0.25">
      <c r="A14" s="49"/>
      <c r="B14" s="50"/>
      <c r="C14" s="51"/>
      <c r="D14" s="52"/>
      <c r="E14" s="53"/>
      <c r="F14" s="54"/>
      <c r="G14" s="54"/>
      <c r="H14" s="54"/>
      <c r="I14" s="55"/>
      <c r="J14" s="58"/>
      <c r="K14" s="58"/>
      <c r="L14" s="59"/>
      <c r="M14" s="59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s="46" customFormat="1" ht="13.5" customHeight="1" x14ac:dyDescent="0.25">
      <c r="A15" s="31"/>
      <c r="B15" s="32"/>
      <c r="C15" s="33"/>
      <c r="D15" s="34"/>
      <c r="E15" s="35"/>
      <c r="F15" s="47"/>
      <c r="G15" s="21"/>
      <c r="H15" s="21"/>
      <c r="I15" s="22"/>
      <c r="J15" s="48"/>
      <c r="K15" s="48"/>
      <c r="L15" s="18"/>
      <c r="M15" s="1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17"/>
      <c r="K16" s="17"/>
      <c r="L16" s="18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17"/>
      <c r="K17" s="17"/>
      <c r="L17" s="18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8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5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36"/>
      <c r="B47" s="36"/>
      <c r="C47" s="36"/>
      <c r="D47" s="36"/>
      <c r="E47" s="37"/>
      <c r="F47" s="27"/>
      <c r="G47" s="3"/>
      <c r="H47" s="3"/>
      <c r="I47" s="16"/>
      <c r="J47" s="3"/>
      <c r="K47" s="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8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9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5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9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8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2"/>
      <c r="B88" s="32"/>
      <c r="C88" s="35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32"/>
      <c r="C89" s="33"/>
      <c r="D89" s="34"/>
      <c r="E89" s="35"/>
      <c r="F89" s="27"/>
      <c r="G89" s="3"/>
      <c r="H89" s="19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40"/>
      <c r="C92" s="41"/>
      <c r="D92" s="42"/>
      <c r="E92" s="43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2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19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19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5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29"/>
      <c r="B162" s="29"/>
      <c r="C162" s="29"/>
      <c r="D162" s="29"/>
      <c r="E162" s="30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2"/>
  <sheetViews>
    <sheetView workbookViewId="0">
      <selection activeCell="G10" sqref="G10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68" t="s">
        <v>0</v>
      </c>
      <c r="B1" s="69"/>
      <c r="C1" s="69"/>
      <c r="D1" s="69"/>
      <c r="E1" s="70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>
        <v>45380</v>
      </c>
      <c r="B4" s="50" t="s">
        <v>27</v>
      </c>
      <c r="C4" s="51"/>
      <c r="D4" s="52"/>
      <c r="E4" s="53">
        <v>8924.98</v>
      </c>
      <c r="F4" s="54">
        <v>14242161</v>
      </c>
      <c r="G4" s="54" t="s">
        <v>25</v>
      </c>
      <c r="H4" s="54">
        <v>38880988</v>
      </c>
      <c r="I4" s="55" t="s">
        <v>28</v>
      </c>
      <c r="J4" s="54">
        <v>19</v>
      </c>
      <c r="K4" s="60">
        <v>45229</v>
      </c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>
        <v>45380</v>
      </c>
      <c r="B5" s="50" t="s">
        <v>36</v>
      </c>
      <c r="C5" s="51"/>
      <c r="D5" s="52"/>
      <c r="E5" s="53">
        <v>11885.16</v>
      </c>
      <c r="F5" s="54">
        <v>14242161</v>
      </c>
      <c r="G5" s="54" t="s">
        <v>25</v>
      </c>
      <c r="H5" s="54">
        <v>38880988</v>
      </c>
      <c r="I5" s="55" t="s">
        <v>28</v>
      </c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>
        <v>45380</v>
      </c>
      <c r="B6" s="50" t="s">
        <v>29</v>
      </c>
      <c r="C6" s="51"/>
      <c r="D6" s="52"/>
      <c r="E6" s="53">
        <v>29912</v>
      </c>
      <c r="F6" s="54">
        <v>14242161</v>
      </c>
      <c r="G6" s="54" t="s">
        <v>25</v>
      </c>
      <c r="H6" s="54">
        <v>38880988</v>
      </c>
      <c r="I6" s="55" t="s">
        <v>28</v>
      </c>
      <c r="J6" s="54">
        <v>20</v>
      </c>
      <c r="K6" s="60">
        <v>45229</v>
      </c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>
        <v>45371</v>
      </c>
      <c r="B7" s="50" t="s">
        <v>43</v>
      </c>
      <c r="C7" s="51"/>
      <c r="D7" s="52"/>
      <c r="E7" s="53">
        <v>300</v>
      </c>
      <c r="F7" s="54"/>
      <c r="G7" s="54" t="s">
        <v>25</v>
      </c>
      <c r="H7" s="54"/>
      <c r="I7" s="55" t="s">
        <v>31</v>
      </c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>
        <v>45380</v>
      </c>
      <c r="B8" s="50" t="s">
        <v>30</v>
      </c>
      <c r="C8" s="51"/>
      <c r="D8" s="52"/>
      <c r="E8" s="53">
        <v>2763.6</v>
      </c>
      <c r="F8" s="54">
        <v>14242161</v>
      </c>
      <c r="G8" s="54" t="s">
        <v>25</v>
      </c>
      <c r="H8" s="54"/>
      <c r="I8" s="55" t="s">
        <v>31</v>
      </c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>
        <v>45370</v>
      </c>
      <c r="B9" s="50" t="s">
        <v>44</v>
      </c>
      <c r="C9" s="51"/>
      <c r="D9" s="52"/>
      <c r="E9" s="53">
        <v>6000</v>
      </c>
      <c r="F9" s="54">
        <v>14242161</v>
      </c>
      <c r="G9" s="54" t="s">
        <v>25</v>
      </c>
      <c r="H9" s="54">
        <v>25619098</v>
      </c>
      <c r="I9" s="55" t="s">
        <v>45</v>
      </c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>
        <v>45372</v>
      </c>
      <c r="B10" s="50" t="s">
        <v>46</v>
      </c>
      <c r="C10" s="51"/>
      <c r="D10" s="52"/>
      <c r="E10" s="53">
        <v>79388.240000000005</v>
      </c>
      <c r="F10" s="54">
        <v>14242161</v>
      </c>
      <c r="G10" s="54" t="s">
        <v>25</v>
      </c>
      <c r="H10" s="54">
        <v>39643519</v>
      </c>
      <c r="I10" s="55" t="s">
        <v>47</v>
      </c>
      <c r="J10" s="54"/>
      <c r="K10" s="60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>
        <v>45372</v>
      </c>
      <c r="B11" s="50" t="s">
        <v>41</v>
      </c>
      <c r="C11" s="51"/>
      <c r="D11" s="52"/>
      <c r="E11" s="53">
        <v>3850.89</v>
      </c>
      <c r="F11" s="54">
        <v>14242161</v>
      </c>
      <c r="G11" s="54" t="s">
        <v>25</v>
      </c>
      <c r="H11" s="54">
        <v>20075891</v>
      </c>
      <c r="I11" s="55" t="s">
        <v>39</v>
      </c>
      <c r="J11" s="54"/>
      <c r="K11" s="60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>
        <v>45369</v>
      </c>
      <c r="B12" s="50" t="s">
        <v>41</v>
      </c>
      <c r="C12" s="51"/>
      <c r="D12" s="52"/>
      <c r="E12" s="53">
        <v>18430</v>
      </c>
      <c r="F12" s="54">
        <v>14242161</v>
      </c>
      <c r="G12" s="54" t="s">
        <v>25</v>
      </c>
      <c r="H12" s="54">
        <v>481212</v>
      </c>
      <c r="I12" s="55" t="s">
        <v>48</v>
      </c>
      <c r="J12" s="54" t="s">
        <v>32</v>
      </c>
      <c r="K12" s="60">
        <v>45224</v>
      </c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61" t="s">
        <v>34</v>
      </c>
      <c r="C13" s="62"/>
      <c r="D13" s="63"/>
      <c r="E13" s="64">
        <f>SUM(E4:E12)</f>
        <v>161454.87000000002</v>
      </c>
      <c r="F13" s="54"/>
      <c r="G13" s="54"/>
      <c r="H13" s="54"/>
      <c r="I13" s="55"/>
      <c r="J13" s="54"/>
      <c r="K13" s="54"/>
      <c r="L13" s="56"/>
      <c r="M13" s="56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57" customFormat="1" ht="13.5" customHeight="1" x14ac:dyDescent="0.25">
      <c r="A14" s="49"/>
      <c r="B14" s="50"/>
      <c r="C14" s="51"/>
      <c r="D14" s="52"/>
      <c r="E14" s="53"/>
      <c r="F14" s="54"/>
      <c r="G14" s="54"/>
      <c r="H14" s="54"/>
      <c r="I14" s="55"/>
      <c r="J14" s="54"/>
      <c r="K14" s="54"/>
      <c r="L14" s="56"/>
      <c r="M14" s="56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s="57" customFormat="1" ht="13.5" customHeight="1" x14ac:dyDescent="0.25">
      <c r="A15" s="49"/>
      <c r="B15" s="50"/>
      <c r="C15" s="51"/>
      <c r="D15" s="52"/>
      <c r="E15" s="53"/>
      <c r="F15" s="54"/>
      <c r="G15" s="54"/>
      <c r="H15" s="54"/>
      <c r="I15" s="55"/>
      <c r="J15" s="58"/>
      <c r="K15" s="58"/>
      <c r="L15" s="59"/>
      <c r="M15" s="59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s="46" customFormat="1" ht="13.5" customHeight="1" x14ac:dyDescent="0.25">
      <c r="A16" s="31"/>
      <c r="B16" s="32"/>
      <c r="C16" s="33"/>
      <c r="D16" s="34"/>
      <c r="E16" s="35"/>
      <c r="F16" s="47"/>
      <c r="G16" s="21"/>
      <c r="H16" s="21"/>
      <c r="I16" s="22"/>
      <c r="J16" s="48"/>
      <c r="K16" s="48"/>
      <c r="L16" s="18"/>
      <c r="M16" s="1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17"/>
      <c r="K17" s="17"/>
      <c r="L17" s="18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17"/>
      <c r="K18" s="17"/>
      <c r="L18" s="18"/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8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3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5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1"/>
      <c r="B46" s="32"/>
      <c r="C46" s="35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6"/>
      <c r="B47" s="36"/>
      <c r="C47" s="36"/>
      <c r="D47" s="36"/>
      <c r="E47" s="37"/>
      <c r="F47" s="27"/>
      <c r="G47" s="3"/>
      <c r="H47" s="3"/>
      <c r="I47" s="16"/>
      <c r="J47" s="3"/>
      <c r="K47" s="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 x14ac:dyDescent="0.25">
      <c r="A48" s="36"/>
      <c r="B48" s="36"/>
      <c r="C48" s="36"/>
      <c r="D48" s="36"/>
      <c r="E48" s="37"/>
      <c r="F48" s="27"/>
      <c r="G48" s="3"/>
      <c r="H48" s="3"/>
      <c r="I48" s="16"/>
      <c r="J48" s="3"/>
      <c r="K48" s="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8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9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5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9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8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32"/>
      <c r="C88" s="33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2"/>
      <c r="B89" s="32"/>
      <c r="C89" s="35"/>
      <c r="D89" s="34"/>
      <c r="E89" s="35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32"/>
      <c r="C90" s="33"/>
      <c r="D90" s="34"/>
      <c r="E90" s="35"/>
      <c r="F90" s="27"/>
      <c r="G90" s="3"/>
      <c r="H90" s="19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40"/>
      <c r="C92" s="41"/>
      <c r="D92" s="42"/>
      <c r="E92" s="43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40"/>
      <c r="C93" s="41"/>
      <c r="D93" s="42"/>
      <c r="E93" s="43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2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19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19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19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3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5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1"/>
      <c r="B125" s="32"/>
      <c r="C125" s="35"/>
      <c r="D125" s="34"/>
      <c r="E125" s="35"/>
      <c r="F125" s="27"/>
      <c r="G125" s="3"/>
      <c r="H125" s="3"/>
      <c r="I125" s="16"/>
      <c r="J125" s="3"/>
      <c r="K125" s="3"/>
      <c r="L125" s="14"/>
      <c r="M125" s="1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36"/>
      <c r="B162" s="36"/>
      <c r="C162" s="36"/>
      <c r="D162" s="36"/>
      <c r="E162" s="37"/>
      <c r="F162" s="27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29"/>
      <c r="B163" s="29"/>
      <c r="C163" s="29"/>
      <c r="D163" s="29"/>
      <c r="E163" s="30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 x14ac:dyDescent="0.25">
      <c r="A952" s="1"/>
      <c r="B952" s="1"/>
      <c r="C952" s="1"/>
      <c r="D952" s="1"/>
      <c r="E952" s="2"/>
      <c r="F952" s="3"/>
      <c r="G952" s="3"/>
      <c r="H952" s="3"/>
      <c r="I952" s="16"/>
      <c r="J952" s="3"/>
      <c r="K952" s="3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0"/>
  <sheetViews>
    <sheetView topLeftCell="A13" workbookViewId="0">
      <selection activeCell="E18" sqref="E18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68" t="s">
        <v>0</v>
      </c>
      <c r="B1" s="69"/>
      <c r="C1" s="69"/>
      <c r="D1" s="69"/>
      <c r="E1" s="70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>
        <v>45412</v>
      </c>
      <c r="B4" s="50" t="s">
        <v>27</v>
      </c>
      <c r="C4" s="51"/>
      <c r="D4" s="52"/>
      <c r="E4" s="53">
        <v>24660.44</v>
      </c>
      <c r="F4" s="54">
        <v>14242161</v>
      </c>
      <c r="G4" s="54" t="s">
        <v>25</v>
      </c>
      <c r="H4" s="54">
        <v>38880988</v>
      </c>
      <c r="I4" s="55" t="s">
        <v>28</v>
      </c>
      <c r="J4" s="54">
        <v>19</v>
      </c>
      <c r="K4" s="60">
        <v>45229</v>
      </c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>
        <v>45412</v>
      </c>
      <c r="B5" s="50" t="s">
        <v>36</v>
      </c>
      <c r="C5" s="51"/>
      <c r="D5" s="52"/>
      <c r="E5" s="53">
        <v>14086.66</v>
      </c>
      <c r="F5" s="54">
        <v>14242161</v>
      </c>
      <c r="G5" s="54" t="s">
        <v>25</v>
      </c>
      <c r="H5" s="54">
        <v>38880988</v>
      </c>
      <c r="I5" s="55" t="s">
        <v>28</v>
      </c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>
        <v>45412</v>
      </c>
      <c r="B6" s="50" t="s">
        <v>29</v>
      </c>
      <c r="C6" s="51"/>
      <c r="D6" s="52"/>
      <c r="E6" s="53">
        <v>1000</v>
      </c>
      <c r="F6" s="54">
        <v>14242161</v>
      </c>
      <c r="G6" s="54" t="s">
        <v>25</v>
      </c>
      <c r="H6" s="54">
        <v>38880988</v>
      </c>
      <c r="I6" s="55" t="s">
        <v>28</v>
      </c>
      <c r="J6" s="54">
        <v>20</v>
      </c>
      <c r="K6" s="60">
        <v>45229</v>
      </c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>
        <v>45412</v>
      </c>
      <c r="B7" s="50" t="s">
        <v>30</v>
      </c>
      <c r="C7" s="51"/>
      <c r="D7" s="52"/>
      <c r="E7" s="53">
        <v>1786.6</v>
      </c>
      <c r="F7" s="54">
        <v>14242161</v>
      </c>
      <c r="G7" s="54" t="s">
        <v>25</v>
      </c>
      <c r="H7" s="54"/>
      <c r="I7" s="55" t="s">
        <v>31</v>
      </c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>
        <v>45392</v>
      </c>
      <c r="B8" s="50" t="s">
        <v>49</v>
      </c>
      <c r="C8" s="51"/>
      <c r="D8" s="52"/>
      <c r="E8" s="53">
        <v>15988</v>
      </c>
      <c r="F8" s="54">
        <v>14242161</v>
      </c>
      <c r="G8" s="54" t="s">
        <v>25</v>
      </c>
      <c r="H8" s="54">
        <v>3220412657</v>
      </c>
      <c r="I8" s="55" t="s">
        <v>50</v>
      </c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>
        <v>45412</v>
      </c>
      <c r="B9" s="50" t="s">
        <v>41</v>
      </c>
      <c r="C9" s="51"/>
      <c r="D9" s="52"/>
      <c r="E9" s="53">
        <v>14699.64</v>
      </c>
      <c r="F9" s="54">
        <v>14242161</v>
      </c>
      <c r="G9" s="54" t="s">
        <v>25</v>
      </c>
      <c r="H9" s="54">
        <v>20075891</v>
      </c>
      <c r="I9" s="55" t="s">
        <v>39</v>
      </c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 t="s">
        <v>32</v>
      </c>
      <c r="K10" s="60">
        <v>45224</v>
      </c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61" t="s">
        <v>34</v>
      </c>
      <c r="C11" s="62"/>
      <c r="D11" s="63"/>
      <c r="E11" s="64">
        <f>SUM(E4:E10)</f>
        <v>72221.34</v>
      </c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4"/>
      <c r="K12" s="54"/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58"/>
      <c r="K13" s="58"/>
      <c r="L13" s="59"/>
      <c r="M13" s="59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s="46" customFormat="1" ht="13.5" customHeight="1" x14ac:dyDescent="0.25">
      <c r="A14" s="31"/>
      <c r="B14" s="32"/>
      <c r="C14" s="33"/>
      <c r="D14" s="34"/>
      <c r="E14" s="35"/>
      <c r="F14" s="47"/>
      <c r="G14" s="21"/>
      <c r="H14" s="21"/>
      <c r="I14" s="22"/>
      <c r="J14" s="48"/>
      <c r="K14" s="48"/>
      <c r="L14" s="18"/>
      <c r="M14" s="1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17"/>
      <c r="K16" s="17"/>
      <c r="L16" s="18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8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8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9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5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9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8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2"/>
      <c r="B87" s="32"/>
      <c r="C87" s="35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32"/>
      <c r="C88" s="33"/>
      <c r="D88" s="34"/>
      <c r="E88" s="35"/>
      <c r="F88" s="27"/>
      <c r="G88" s="3"/>
      <c r="H88" s="19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2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19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19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19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29"/>
      <c r="B161" s="29"/>
      <c r="C161" s="29"/>
      <c r="D161" s="29"/>
      <c r="E161" s="30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8"/>
  <sheetViews>
    <sheetView workbookViewId="0">
      <selection activeCell="A7" sqref="A7:G7"/>
    </sheetView>
  </sheetViews>
  <sheetFormatPr defaultColWidth="14.42578125" defaultRowHeight="15" customHeight="1" x14ac:dyDescent="0.2"/>
  <cols>
    <col min="1" max="1" width="14.5703125" customWidth="1"/>
    <col min="2" max="2" width="45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60.42578125" style="20" customWidth="1"/>
    <col min="10" max="10" width="10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3.5" customHeight="1" x14ac:dyDescent="0.25">
      <c r="A4" s="23" t="s">
        <v>63</v>
      </c>
      <c r="B4" s="24" t="s">
        <v>57</v>
      </c>
      <c r="C4" s="12">
        <v>4</v>
      </c>
      <c r="D4" s="13" t="s">
        <v>26</v>
      </c>
      <c r="E4" s="15">
        <v>80000</v>
      </c>
      <c r="F4" s="25" t="s">
        <v>52</v>
      </c>
      <c r="G4" s="25" t="s">
        <v>51</v>
      </c>
      <c r="H4" s="25"/>
      <c r="I4" s="65" t="s">
        <v>58</v>
      </c>
      <c r="J4" s="66" t="s">
        <v>56</v>
      </c>
      <c r="K4" s="26" t="s">
        <v>64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customHeight="1" x14ac:dyDescent="0.25">
      <c r="A5" s="23" t="s">
        <v>63</v>
      </c>
      <c r="B5" s="24" t="s">
        <v>59</v>
      </c>
      <c r="C5" s="12">
        <v>1</v>
      </c>
      <c r="D5" s="13" t="s">
        <v>26</v>
      </c>
      <c r="E5" s="15">
        <v>20000</v>
      </c>
      <c r="F5" s="25" t="s">
        <v>52</v>
      </c>
      <c r="G5" s="25" t="s">
        <v>51</v>
      </c>
      <c r="H5" s="25"/>
      <c r="I5" s="65" t="s">
        <v>58</v>
      </c>
      <c r="J5" s="66" t="s">
        <v>56</v>
      </c>
      <c r="K5" s="26" t="s">
        <v>64</v>
      </c>
      <c r="L5" s="14"/>
      <c r="M5" s="1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23" t="s">
        <v>63</v>
      </c>
      <c r="B6" s="24" t="s">
        <v>60</v>
      </c>
      <c r="C6" s="12">
        <v>2</v>
      </c>
      <c r="D6" s="13" t="s">
        <v>26</v>
      </c>
      <c r="E6" s="15">
        <v>40000</v>
      </c>
      <c r="F6" s="25" t="s">
        <v>52</v>
      </c>
      <c r="G6" s="25" t="s">
        <v>51</v>
      </c>
      <c r="H6" s="25"/>
      <c r="I6" s="65" t="s">
        <v>58</v>
      </c>
      <c r="J6" s="65" t="s">
        <v>56</v>
      </c>
      <c r="K6" s="26" t="s">
        <v>64</v>
      </c>
      <c r="L6" s="14"/>
      <c r="M6" s="1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23" t="s">
        <v>63</v>
      </c>
      <c r="B7" s="50" t="s">
        <v>62</v>
      </c>
      <c r="C7" s="51"/>
      <c r="D7" s="52"/>
      <c r="E7" s="53">
        <v>47000</v>
      </c>
      <c r="F7" s="54"/>
      <c r="G7" s="25"/>
      <c r="H7" s="54"/>
      <c r="I7" s="67"/>
      <c r="J7" s="66"/>
      <c r="K7" s="26"/>
      <c r="L7" s="14"/>
      <c r="M7" s="1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25"/>
      <c r="K8" s="26"/>
      <c r="L8" s="14"/>
      <c r="M8" s="1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25"/>
      <c r="K9" s="26"/>
      <c r="L9" s="14"/>
      <c r="M9" s="1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25"/>
      <c r="K10" s="26"/>
      <c r="L10" s="14"/>
      <c r="M10" s="1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25"/>
      <c r="K11" s="26"/>
      <c r="L11" s="14"/>
      <c r="M11" s="1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49"/>
      <c r="B12" s="50" t="s">
        <v>61</v>
      </c>
      <c r="C12" s="51"/>
      <c r="D12" s="52"/>
      <c r="E12" s="53">
        <f>SUM(E4:E11)</f>
        <v>187000</v>
      </c>
      <c r="F12" s="54"/>
      <c r="G12" s="54"/>
      <c r="H12" s="54"/>
      <c r="I12" s="55"/>
      <c r="J12" s="25"/>
      <c r="K12" s="25"/>
      <c r="L12" s="14"/>
      <c r="M12" s="1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46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44"/>
      <c r="K13" s="44"/>
      <c r="L13" s="14"/>
      <c r="M13" s="14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s="57" customFormat="1" ht="13.5" customHeight="1" x14ac:dyDescent="0.25">
      <c r="A14" s="49"/>
      <c r="B14" s="50"/>
      <c r="C14" s="51"/>
      <c r="D14" s="52"/>
      <c r="E14" s="53"/>
      <c r="F14" s="54"/>
      <c r="G14" s="54"/>
      <c r="H14" s="54"/>
      <c r="I14" s="55"/>
      <c r="J14" s="54"/>
      <c r="K14" s="54"/>
      <c r="L14" s="56"/>
      <c r="M14" s="56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s="57" customFormat="1" ht="13.5" customHeight="1" x14ac:dyDescent="0.25">
      <c r="A15" s="31"/>
      <c r="B15" s="32"/>
      <c r="C15" s="33"/>
      <c r="D15" s="34"/>
      <c r="E15" s="35"/>
      <c r="F15" s="47"/>
      <c r="G15" s="21"/>
      <c r="H15" s="21"/>
      <c r="I15" s="22"/>
      <c r="J15" s="54"/>
      <c r="K15" s="54"/>
      <c r="L15" s="56"/>
      <c r="M15" s="56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s="57" customFormat="1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54"/>
      <c r="K16" s="54"/>
      <c r="L16" s="56"/>
      <c r="M16" s="56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s="57" customFormat="1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54"/>
      <c r="K17" s="54"/>
      <c r="L17" s="56"/>
      <c r="M17" s="56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57" customFormat="1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54"/>
      <c r="K18" s="54"/>
      <c r="L18" s="56"/>
      <c r="M18" s="56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57" customFormat="1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54"/>
      <c r="K19" s="54"/>
      <c r="L19" s="56"/>
      <c r="M19" s="56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s="57" customFormat="1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54"/>
      <c r="K20" s="54"/>
      <c r="L20" s="56"/>
      <c r="M20" s="56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57" customFormat="1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58"/>
      <c r="K21" s="58"/>
      <c r="L21" s="59"/>
      <c r="M21" s="59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s="46" customFormat="1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48"/>
      <c r="K22" s="48"/>
      <c r="L22" s="18"/>
      <c r="M22" s="1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17"/>
      <c r="K23" s="17"/>
      <c r="L23" s="18"/>
      <c r="M23" s="1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17"/>
      <c r="K24" s="17"/>
      <c r="L24" s="18"/>
      <c r="M24" s="1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8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5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6"/>
      <c r="B47" s="36"/>
      <c r="C47" s="36"/>
      <c r="D47" s="36"/>
      <c r="E47" s="37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8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9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5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9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8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2"/>
      <c r="B88" s="32"/>
      <c r="C88" s="35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32"/>
      <c r="C89" s="33"/>
      <c r="D89" s="34"/>
      <c r="E89" s="35"/>
      <c r="F89" s="27"/>
      <c r="G89" s="3"/>
      <c r="H89" s="19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40"/>
      <c r="C92" s="41"/>
      <c r="D92" s="42"/>
      <c r="E92" s="43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2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19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19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5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29"/>
      <c r="B162" s="29"/>
      <c r="C162" s="29"/>
      <c r="D162" s="29"/>
      <c r="E162" s="30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 x14ac:dyDescent="0.25">
      <c r="J952" s="3"/>
      <c r="K952" s="3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5" customHeight="1" x14ac:dyDescent="0.25">
      <c r="J953" s="3"/>
      <c r="K953" s="3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5" customHeight="1" x14ac:dyDescent="0.25">
      <c r="J954" s="3"/>
      <c r="K954" s="3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5" customHeight="1" x14ac:dyDescent="0.25">
      <c r="J955" s="3"/>
      <c r="K955" s="3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5" customHeight="1" x14ac:dyDescent="0.25">
      <c r="J956" s="3"/>
      <c r="K956" s="3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.5" customHeight="1" x14ac:dyDescent="0.25">
      <c r="J957" s="3"/>
      <c r="K957" s="3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.5" customHeight="1" x14ac:dyDescent="0.25">
      <c r="J958" s="3"/>
      <c r="K958" s="3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</sheetData>
  <pageMargins left="0.78740157480314965" right="0.78740157480314965" top="1.0629921259842521" bottom="1.0629921259842521" header="0" footer="0"/>
  <pageSetup paperSize="9" scale="10" orientation="landscape" r:id="rId1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6"/>
  <sheetViews>
    <sheetView tabSelected="1" topLeftCell="C1" workbookViewId="0">
      <selection activeCell="I16" sqref="I16"/>
    </sheetView>
  </sheetViews>
  <sheetFormatPr defaultColWidth="14.42578125" defaultRowHeight="12.75" x14ac:dyDescent="0.2"/>
  <cols>
    <col min="1" max="1" width="14.5703125" customWidth="1"/>
    <col min="2" max="2" width="45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60.42578125" style="20" customWidth="1"/>
    <col min="10" max="10" width="10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 t="s">
        <v>66</v>
      </c>
      <c r="B4" s="50" t="s">
        <v>67</v>
      </c>
      <c r="C4" s="51">
        <v>20</v>
      </c>
      <c r="D4" s="52" t="s">
        <v>26</v>
      </c>
      <c r="E4" s="53">
        <v>2165.4</v>
      </c>
      <c r="F4" s="54" t="s">
        <v>52</v>
      </c>
      <c r="G4" s="54" t="s">
        <v>51</v>
      </c>
      <c r="H4" s="54">
        <v>20075891</v>
      </c>
      <c r="I4" s="55" t="s">
        <v>68</v>
      </c>
      <c r="J4" s="54">
        <v>6548</v>
      </c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 t="s">
        <v>66</v>
      </c>
      <c r="B5" s="50" t="s">
        <v>67</v>
      </c>
      <c r="C5" s="51">
        <v>5</v>
      </c>
      <c r="D5" s="52" t="s">
        <v>69</v>
      </c>
      <c r="E5" s="53">
        <v>255.61</v>
      </c>
      <c r="F5" s="54" t="s">
        <v>52</v>
      </c>
      <c r="G5" s="54" t="s">
        <v>51</v>
      </c>
      <c r="H5" s="54">
        <v>20075891</v>
      </c>
      <c r="I5" s="55" t="s">
        <v>68</v>
      </c>
      <c r="J5" s="54">
        <v>6549</v>
      </c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 t="s">
        <v>66</v>
      </c>
      <c r="B6" s="50" t="s">
        <v>67</v>
      </c>
      <c r="C6" s="51">
        <v>1540</v>
      </c>
      <c r="D6" s="52" t="s">
        <v>70</v>
      </c>
      <c r="E6" s="53">
        <v>7628.41</v>
      </c>
      <c r="F6" s="54" t="s">
        <v>52</v>
      </c>
      <c r="G6" s="54" t="s">
        <v>51</v>
      </c>
      <c r="H6" s="54">
        <v>20075891</v>
      </c>
      <c r="I6" s="55" t="s">
        <v>68</v>
      </c>
      <c r="J6" s="54">
        <v>6544</v>
      </c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56" t="s">
        <v>66</v>
      </c>
      <c r="B7" s="56" t="s">
        <v>67</v>
      </c>
      <c r="C7" s="54">
        <v>60</v>
      </c>
      <c r="D7" s="71" t="s">
        <v>26</v>
      </c>
      <c r="E7" s="54">
        <v>11920.38</v>
      </c>
      <c r="F7" s="54" t="s">
        <v>52</v>
      </c>
      <c r="G7" s="54" t="s">
        <v>51</v>
      </c>
      <c r="H7" s="54">
        <v>20075891</v>
      </c>
      <c r="I7" s="54" t="s">
        <v>68</v>
      </c>
      <c r="J7" s="54">
        <v>7266</v>
      </c>
      <c r="K7" s="54"/>
      <c r="L7" s="54"/>
      <c r="M7" s="54"/>
      <c r="N7" s="54"/>
      <c r="O7" s="54"/>
    </row>
    <row r="8" spans="1:26" s="57" customFormat="1" ht="13.5" customHeight="1" x14ac:dyDescent="0.25">
      <c r="A8" s="23" t="s">
        <v>66</v>
      </c>
      <c r="B8" s="50" t="s">
        <v>67</v>
      </c>
      <c r="C8" s="51">
        <v>55</v>
      </c>
      <c r="D8" s="52" t="s">
        <v>70</v>
      </c>
      <c r="E8" s="53">
        <v>7616.47</v>
      </c>
      <c r="F8" s="54" t="s">
        <v>52</v>
      </c>
      <c r="G8" s="54" t="s">
        <v>51</v>
      </c>
      <c r="H8" s="54">
        <v>20075891</v>
      </c>
      <c r="I8" s="54" t="s">
        <v>68</v>
      </c>
      <c r="J8" s="54">
        <v>7268</v>
      </c>
      <c r="K8" s="54"/>
      <c r="L8" s="54"/>
      <c r="M8" s="54"/>
      <c r="N8" s="54"/>
      <c r="O8" s="54"/>
    </row>
    <row r="9" spans="1:26" s="57" customFormat="1" ht="13.5" customHeight="1" x14ac:dyDescent="0.25">
      <c r="A9" s="56" t="s">
        <v>66</v>
      </c>
      <c r="B9" s="56" t="s">
        <v>71</v>
      </c>
      <c r="C9" s="54">
        <v>2</v>
      </c>
      <c r="D9" s="71" t="s">
        <v>26</v>
      </c>
      <c r="E9" s="54">
        <v>2700</v>
      </c>
      <c r="F9" s="54" t="s">
        <v>52</v>
      </c>
      <c r="G9" s="54" t="s">
        <v>51</v>
      </c>
      <c r="H9" s="54">
        <v>44739045</v>
      </c>
      <c r="I9" s="54" t="s">
        <v>72</v>
      </c>
      <c r="J9" s="54">
        <v>1</v>
      </c>
      <c r="K9" s="54"/>
      <c r="L9" s="54"/>
      <c r="M9" s="54"/>
      <c r="N9" s="54"/>
      <c r="O9" s="54"/>
    </row>
    <row r="10" spans="1:26" s="57" customFormat="1" ht="13.5" customHeight="1" x14ac:dyDescent="0.25">
      <c r="A10" s="56" t="s">
        <v>66</v>
      </c>
      <c r="B10" s="56" t="s">
        <v>27</v>
      </c>
      <c r="C10" s="54">
        <v>5</v>
      </c>
      <c r="D10" s="71" t="s">
        <v>26</v>
      </c>
      <c r="E10" s="54">
        <v>3000</v>
      </c>
      <c r="F10" s="54" t="s">
        <v>52</v>
      </c>
      <c r="G10" s="54" t="s">
        <v>51</v>
      </c>
      <c r="H10" s="54">
        <v>44739045</v>
      </c>
      <c r="I10" s="54" t="s">
        <v>72</v>
      </c>
      <c r="J10" s="54">
        <v>2</v>
      </c>
      <c r="K10" s="54"/>
      <c r="L10" s="54"/>
      <c r="M10" s="54"/>
      <c r="N10" s="54"/>
      <c r="O10" s="54"/>
    </row>
    <row r="11" spans="1:26" s="57" customFormat="1" ht="13.5" customHeight="1" x14ac:dyDescent="0.25">
      <c r="A11" s="56" t="s">
        <v>66</v>
      </c>
      <c r="B11" s="56" t="s">
        <v>73</v>
      </c>
      <c r="C11" s="54">
        <v>2072</v>
      </c>
      <c r="D11" s="71" t="s">
        <v>75</v>
      </c>
      <c r="E11" s="54">
        <v>64431.5</v>
      </c>
      <c r="F11" s="54" t="s">
        <v>52</v>
      </c>
      <c r="G11" s="54" t="s">
        <v>51</v>
      </c>
      <c r="H11" s="54">
        <v>26467497</v>
      </c>
      <c r="I11" s="54" t="s">
        <v>74</v>
      </c>
      <c r="J11" s="54">
        <v>1</v>
      </c>
      <c r="K11" s="54"/>
      <c r="L11" s="54"/>
      <c r="M11" s="54"/>
      <c r="N11" s="54"/>
      <c r="O11" s="54"/>
    </row>
    <row r="12" spans="1:26" s="57" customFormat="1" ht="13.5" customHeight="1" x14ac:dyDescent="0.25">
      <c r="A12" s="23" t="s">
        <v>65</v>
      </c>
      <c r="B12" s="50" t="s">
        <v>62</v>
      </c>
      <c r="C12" s="51"/>
      <c r="D12" s="52"/>
      <c r="E12" s="53">
        <v>79000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26" s="57" customFormat="1" ht="13.5" customHeight="1" x14ac:dyDescent="0.25">
      <c r="A13" s="56"/>
      <c r="B13" s="5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26" s="57" customFormat="1" ht="13.5" customHeight="1" x14ac:dyDescent="0.25">
      <c r="A14" s="23"/>
      <c r="B14" s="50"/>
      <c r="C14" s="51"/>
      <c r="D14" s="52"/>
      <c r="E14" s="53"/>
      <c r="F14" s="54"/>
      <c r="G14" s="54"/>
      <c r="H14" s="54"/>
      <c r="I14" s="71"/>
      <c r="J14" s="54"/>
      <c r="K14" s="54"/>
      <c r="L14" s="54"/>
      <c r="M14" s="54"/>
      <c r="N14" s="54"/>
      <c r="O14" s="54"/>
    </row>
    <row r="15" spans="1:26" s="57" customFormat="1" ht="13.5" customHeight="1" x14ac:dyDescent="0.25">
      <c r="A15" s="56"/>
      <c r="B15" s="56"/>
      <c r="C15" s="54"/>
      <c r="D15" s="54"/>
      <c r="E15" s="72">
        <f>SUM(E4:E14)</f>
        <v>178717.77000000002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26" s="57" customFormat="1" ht="13.5" customHeight="1" x14ac:dyDescent="0.25">
      <c r="A16" s="56"/>
      <c r="B16" s="56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26" s="57" customFormat="1" ht="13.5" customHeight="1" x14ac:dyDescent="0.25">
      <c r="A17" s="56"/>
      <c r="B17" s="56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26" s="57" customFormat="1" ht="13.5" customHeight="1" x14ac:dyDescent="0.25">
      <c r="A18" s="56"/>
      <c r="B18" s="56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26" s="57" customFormat="1" ht="13.5" customHeight="1" x14ac:dyDescent="0.25">
      <c r="A19" s="49"/>
      <c r="B19" s="50"/>
      <c r="C19" s="51"/>
      <c r="D19" s="52"/>
      <c r="E19" s="53"/>
      <c r="F19" s="54"/>
      <c r="G19" s="54"/>
      <c r="H19" s="54"/>
      <c r="I19" s="55"/>
      <c r="J19" s="58"/>
      <c r="K19" s="58"/>
      <c r="L19" s="59"/>
      <c r="M19" s="59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s="46" customFormat="1" ht="13.5" customHeight="1" x14ac:dyDescent="0.25">
      <c r="A20" s="31"/>
      <c r="B20" s="32"/>
      <c r="C20" s="33"/>
      <c r="D20" s="34"/>
      <c r="E20" s="35"/>
      <c r="F20" s="47"/>
      <c r="G20" s="21"/>
      <c r="H20" s="21"/>
      <c r="I20" s="22"/>
      <c r="J20" s="48"/>
      <c r="K20" s="48"/>
      <c r="L20" s="18"/>
      <c r="M20" s="1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17"/>
      <c r="K21" s="17"/>
      <c r="L21" s="18"/>
      <c r="M21" s="1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17"/>
      <c r="K22" s="17"/>
      <c r="L22" s="18"/>
      <c r="M22" s="1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8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3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3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3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5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5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5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6"/>
      <c r="B51" s="36"/>
      <c r="C51" s="36"/>
      <c r="D51" s="36"/>
      <c r="E51" s="37"/>
      <c r="F51" s="27"/>
      <c r="G51" s="3"/>
      <c r="H51" s="3"/>
      <c r="I51" s="16"/>
      <c r="J51" s="3"/>
      <c r="K51" s="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5" customHeight="1" x14ac:dyDescent="0.25">
      <c r="A52" s="36"/>
      <c r="B52" s="36"/>
      <c r="C52" s="36"/>
      <c r="D52" s="36"/>
      <c r="E52" s="37"/>
      <c r="F52" s="27"/>
      <c r="G52" s="3"/>
      <c r="H52" s="3"/>
      <c r="I52" s="16"/>
      <c r="J52" s="3"/>
      <c r="K52" s="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8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9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5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9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32"/>
      <c r="C88" s="33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32"/>
      <c r="C89" s="38"/>
      <c r="D89" s="34"/>
      <c r="E89" s="35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32"/>
      <c r="C90" s="33"/>
      <c r="D90" s="34"/>
      <c r="E90" s="35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2"/>
      <c r="B93" s="32"/>
      <c r="C93" s="35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19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40"/>
      <c r="C95" s="41"/>
      <c r="D95" s="42"/>
      <c r="E95" s="43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40"/>
      <c r="C96" s="41"/>
      <c r="D96" s="42"/>
      <c r="E96" s="43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40"/>
      <c r="C97" s="41"/>
      <c r="D97" s="42"/>
      <c r="E97" s="43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2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19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19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19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3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3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3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1"/>
      <c r="B125" s="32"/>
      <c r="C125" s="33"/>
      <c r="D125" s="34"/>
      <c r="E125" s="35"/>
      <c r="F125" s="27"/>
      <c r="G125" s="3"/>
      <c r="H125" s="3"/>
      <c r="I125" s="16"/>
      <c r="J125" s="3"/>
      <c r="K125" s="3"/>
      <c r="L125" s="14"/>
      <c r="M125" s="1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1"/>
      <c r="B126" s="32"/>
      <c r="C126" s="33"/>
      <c r="D126" s="34"/>
      <c r="E126" s="35"/>
      <c r="F126" s="27"/>
      <c r="G126" s="3"/>
      <c r="H126" s="3"/>
      <c r="I126" s="16"/>
      <c r="J126" s="3"/>
      <c r="K126" s="3"/>
      <c r="L126" s="14"/>
      <c r="M126" s="1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1"/>
      <c r="B127" s="32"/>
      <c r="C127" s="35"/>
      <c r="D127" s="34"/>
      <c r="E127" s="35"/>
      <c r="F127" s="27"/>
      <c r="G127" s="3"/>
      <c r="H127" s="3"/>
      <c r="I127" s="16"/>
      <c r="J127" s="3"/>
      <c r="K127" s="3"/>
      <c r="L127" s="14"/>
      <c r="M127" s="1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1"/>
      <c r="B128" s="32"/>
      <c r="C128" s="35"/>
      <c r="D128" s="34"/>
      <c r="E128" s="35"/>
      <c r="F128" s="27"/>
      <c r="G128" s="3"/>
      <c r="H128" s="3"/>
      <c r="I128" s="16"/>
      <c r="J128" s="3"/>
      <c r="K128" s="3"/>
      <c r="L128" s="14"/>
      <c r="M128" s="1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1"/>
      <c r="B129" s="32"/>
      <c r="C129" s="35"/>
      <c r="D129" s="34"/>
      <c r="E129" s="35"/>
      <c r="F129" s="27"/>
      <c r="G129" s="3"/>
      <c r="H129" s="3"/>
      <c r="I129" s="16"/>
      <c r="J129" s="3"/>
      <c r="K129" s="3"/>
      <c r="L129" s="14"/>
      <c r="M129" s="1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36"/>
      <c r="B162" s="36"/>
      <c r="C162" s="36"/>
      <c r="D162" s="36"/>
      <c r="E162" s="37"/>
      <c r="F162" s="27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36"/>
      <c r="B163" s="36"/>
      <c r="C163" s="36"/>
      <c r="D163" s="36"/>
      <c r="E163" s="37"/>
      <c r="F163" s="27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36"/>
      <c r="B164" s="36"/>
      <c r="C164" s="36"/>
      <c r="D164" s="36"/>
      <c r="E164" s="37"/>
      <c r="F164" s="27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36"/>
      <c r="B165" s="36"/>
      <c r="C165" s="36"/>
      <c r="D165" s="36"/>
      <c r="E165" s="37"/>
      <c r="F165" s="27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36"/>
      <c r="B166" s="36"/>
      <c r="C166" s="36"/>
      <c r="D166" s="36"/>
      <c r="E166" s="37"/>
      <c r="F166" s="27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29"/>
      <c r="B167" s="29"/>
      <c r="C167" s="29"/>
      <c r="D167" s="29"/>
      <c r="E167" s="30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 x14ac:dyDescent="0.25">
      <c r="A952" s="1"/>
      <c r="B952" s="1"/>
      <c r="C952" s="1"/>
      <c r="D952" s="1"/>
      <c r="E952" s="2"/>
      <c r="F952" s="3"/>
      <c r="G952" s="3"/>
      <c r="H952" s="3"/>
      <c r="I952" s="16"/>
      <c r="J952" s="3"/>
      <c r="K952" s="3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5" customHeight="1" x14ac:dyDescent="0.25">
      <c r="A953" s="1"/>
      <c r="B953" s="1"/>
      <c r="C953" s="1"/>
      <c r="D953" s="1"/>
      <c r="E953" s="2"/>
      <c r="F953" s="3"/>
      <c r="G953" s="3"/>
      <c r="H953" s="3"/>
      <c r="I953" s="16"/>
      <c r="J953" s="3"/>
      <c r="K953" s="3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5" customHeight="1" x14ac:dyDescent="0.25">
      <c r="A954" s="1"/>
      <c r="B954" s="1"/>
      <c r="C954" s="1"/>
      <c r="D954" s="1"/>
      <c r="E954" s="2"/>
      <c r="F954" s="3"/>
      <c r="G954" s="3"/>
      <c r="H954" s="3"/>
      <c r="I954" s="16"/>
      <c r="J954" s="3"/>
      <c r="K954" s="3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5" customHeight="1" x14ac:dyDescent="0.25">
      <c r="A955" s="1"/>
      <c r="B955" s="1"/>
      <c r="C955" s="1"/>
      <c r="D955" s="1"/>
      <c r="E955" s="2"/>
      <c r="F955" s="3"/>
      <c r="G955" s="3"/>
      <c r="H955" s="3"/>
      <c r="I955" s="16"/>
      <c r="J955" s="3"/>
      <c r="K955" s="3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5" customHeight="1" x14ac:dyDescent="0.25">
      <c r="A956" s="1"/>
      <c r="B956" s="1"/>
      <c r="C956" s="1"/>
      <c r="D956" s="1"/>
      <c r="E956" s="2"/>
      <c r="F956" s="3"/>
      <c r="G956" s="3"/>
      <c r="H956" s="3"/>
      <c r="I956" s="16"/>
      <c r="J956" s="3"/>
      <c r="K956" s="3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0"/>
  <sheetViews>
    <sheetView topLeftCell="G1" workbookViewId="0">
      <selection activeCell="J4" sqref="J4:K9"/>
    </sheetView>
  </sheetViews>
  <sheetFormatPr defaultColWidth="14.42578125" defaultRowHeight="12.75" x14ac:dyDescent="0.2"/>
  <cols>
    <col min="1" max="1" width="14.5703125" customWidth="1"/>
    <col min="2" max="2" width="45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60.42578125" style="20" customWidth="1"/>
    <col min="10" max="10" width="11.140625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/>
      <c r="K10" s="60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4"/>
      <c r="K12" s="54"/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58"/>
      <c r="K13" s="58"/>
      <c r="L13" s="59"/>
      <c r="M13" s="59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s="46" customFormat="1" ht="13.5" customHeight="1" x14ac:dyDescent="0.25">
      <c r="A14" s="31"/>
      <c r="B14" s="32"/>
      <c r="C14" s="33"/>
      <c r="D14" s="34"/>
      <c r="E14" s="35"/>
      <c r="F14" s="47"/>
      <c r="G14" s="21"/>
      <c r="H14" s="21"/>
      <c r="I14" s="22"/>
      <c r="J14" s="48"/>
      <c r="K14" s="48"/>
      <c r="L14" s="18"/>
      <c r="M14" s="1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17"/>
      <c r="K16" s="17"/>
      <c r="L16" s="18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8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8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9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5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9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8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2"/>
      <c r="B87" s="32"/>
      <c r="C87" s="35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32"/>
      <c r="C88" s="33"/>
      <c r="D88" s="34"/>
      <c r="E88" s="35"/>
      <c r="F88" s="27"/>
      <c r="G88" s="3"/>
      <c r="H88" s="19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2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19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19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19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29"/>
      <c r="B161" s="29"/>
      <c r="C161" s="29"/>
      <c r="D161" s="29"/>
      <c r="E161" s="30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9"/>
  <sheetViews>
    <sheetView topLeftCell="L1" workbookViewId="0">
      <selection activeCell="A41" sqref="A41"/>
    </sheetView>
  </sheetViews>
  <sheetFormatPr defaultColWidth="14.42578125" defaultRowHeight="12.75" x14ac:dyDescent="0.2"/>
  <cols>
    <col min="1" max="1" width="14.5703125" customWidth="1"/>
    <col min="2" max="2" width="45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60.42578125" style="20" customWidth="1"/>
    <col min="10" max="10" width="11.140625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/>
      <c r="K10" s="54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8"/>
      <c r="K12" s="58"/>
      <c r="L12" s="59"/>
      <c r="M12" s="5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s="46" customFormat="1" ht="13.5" customHeight="1" x14ac:dyDescent="0.25">
      <c r="A13" s="31"/>
      <c r="B13" s="32"/>
      <c r="C13" s="33"/>
      <c r="D13" s="34"/>
      <c r="E13" s="35"/>
      <c r="F13" s="47"/>
      <c r="G13" s="21"/>
      <c r="H13" s="21"/>
      <c r="I13" s="22"/>
      <c r="J13" s="48"/>
      <c r="K13" s="48"/>
      <c r="L13" s="18"/>
      <c r="M13" s="1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 x14ac:dyDescent="0.25">
      <c r="A14" s="31"/>
      <c r="B14" s="32"/>
      <c r="C14" s="33"/>
      <c r="D14" s="34"/>
      <c r="E14" s="35"/>
      <c r="F14" s="27"/>
      <c r="G14" s="3"/>
      <c r="H14" s="3"/>
      <c r="I14" s="16"/>
      <c r="J14" s="17"/>
      <c r="K14" s="17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3"/>
      <c r="K16" s="3"/>
      <c r="L16" s="14"/>
      <c r="M16" s="1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8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5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6"/>
      <c r="B44" s="36"/>
      <c r="C44" s="36"/>
      <c r="D44" s="36"/>
      <c r="E44" s="37"/>
      <c r="F44" s="27"/>
      <c r="G44" s="3"/>
      <c r="H44" s="3"/>
      <c r="I44" s="16"/>
      <c r="J44" s="3"/>
      <c r="K44" s="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8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9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5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9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8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2"/>
      <c r="B86" s="32"/>
      <c r="C86" s="35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19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40"/>
      <c r="C88" s="41"/>
      <c r="D88" s="42"/>
      <c r="E88" s="43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2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19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19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5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6"/>
      <c r="B123" s="36"/>
      <c r="C123" s="36"/>
      <c r="D123" s="36"/>
      <c r="E123" s="37"/>
      <c r="F123" s="27"/>
      <c r="G123" s="3"/>
      <c r="H123" s="3"/>
      <c r="I123" s="16"/>
      <c r="J123" s="3"/>
      <c r="K123" s="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29"/>
      <c r="B160" s="29"/>
      <c r="C160" s="29"/>
      <c r="D160" s="29"/>
      <c r="E160" s="30"/>
      <c r="F160" s="3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"/>
      <c r="B161" s="1"/>
      <c r="C161" s="1"/>
      <c r="D161" s="1"/>
      <c r="E161" s="2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1"/>
  <sheetViews>
    <sheetView topLeftCell="K1" workbookViewId="0">
      <selection activeCell="J4" sqref="J4:K11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/>
      <c r="K10" s="60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60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61" t="s">
        <v>53</v>
      </c>
      <c r="C12" s="62"/>
      <c r="D12" s="63"/>
      <c r="E12" s="64">
        <f>SUM(E4:E11)</f>
        <v>0</v>
      </c>
      <c r="F12" s="54"/>
      <c r="G12" s="54"/>
      <c r="H12" s="54"/>
      <c r="I12" s="55"/>
      <c r="J12" s="54"/>
      <c r="K12" s="54"/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54"/>
      <c r="K13" s="54"/>
      <c r="L13" s="56"/>
      <c r="M13" s="56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57" customFormat="1" ht="13.5" customHeight="1" x14ac:dyDescent="0.25">
      <c r="A14" s="49"/>
      <c r="B14" s="50"/>
      <c r="C14" s="51"/>
      <c r="D14" s="52"/>
      <c r="E14" s="53"/>
      <c r="F14" s="54"/>
      <c r="G14" s="54"/>
      <c r="H14" s="54"/>
      <c r="I14" s="55"/>
      <c r="J14" s="58"/>
      <c r="K14" s="58"/>
      <c r="L14" s="59"/>
      <c r="M14" s="59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s="46" customFormat="1" ht="13.5" customHeight="1" x14ac:dyDescent="0.25">
      <c r="A15" s="31"/>
      <c r="B15" s="32"/>
      <c r="C15" s="33"/>
      <c r="D15" s="34"/>
      <c r="E15" s="35"/>
      <c r="F15" s="47"/>
      <c r="G15" s="21"/>
      <c r="H15" s="21"/>
      <c r="I15" s="22"/>
      <c r="J15" s="48"/>
      <c r="K15" s="48"/>
      <c r="L15" s="18"/>
      <c r="M15" s="1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17"/>
      <c r="K16" s="17"/>
      <c r="L16" s="18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17"/>
      <c r="K17" s="17"/>
      <c r="L17" s="18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8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5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36"/>
      <c r="B47" s="36"/>
      <c r="C47" s="36"/>
      <c r="D47" s="36"/>
      <c r="E47" s="37"/>
      <c r="F47" s="27"/>
      <c r="G47" s="3"/>
      <c r="H47" s="3"/>
      <c r="I47" s="16"/>
      <c r="J47" s="3"/>
      <c r="K47" s="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8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9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5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9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8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2"/>
      <c r="B88" s="32"/>
      <c r="C88" s="35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32"/>
      <c r="C89" s="33"/>
      <c r="D89" s="34"/>
      <c r="E89" s="35"/>
      <c r="F89" s="27"/>
      <c r="G89" s="3"/>
      <c r="H89" s="19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40"/>
      <c r="C92" s="41"/>
      <c r="D92" s="42"/>
      <c r="E92" s="43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2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19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19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5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29"/>
      <c r="B162" s="29"/>
      <c r="C162" s="29"/>
      <c r="D162" s="29"/>
      <c r="E162" s="30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9"/>
  <sheetViews>
    <sheetView topLeftCell="L1" workbookViewId="0">
      <selection activeCell="J4" sqref="J4:L11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61" t="s">
        <v>54</v>
      </c>
      <c r="C10" s="62"/>
      <c r="D10" s="63"/>
      <c r="E10" s="64">
        <f>SUM(E4:E9)</f>
        <v>0</v>
      </c>
      <c r="F10" s="54"/>
      <c r="G10" s="54"/>
      <c r="H10" s="54"/>
      <c r="I10" s="55"/>
      <c r="J10" s="54"/>
      <c r="K10" s="54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8"/>
      <c r="K12" s="58"/>
      <c r="L12" s="59"/>
      <c r="M12" s="5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s="46" customFormat="1" ht="13.5" customHeight="1" x14ac:dyDescent="0.25">
      <c r="A13" s="31"/>
      <c r="B13" s="32"/>
      <c r="C13" s="33"/>
      <c r="D13" s="34"/>
      <c r="E13" s="35"/>
      <c r="F13" s="47"/>
      <c r="G13" s="21"/>
      <c r="H13" s="21"/>
      <c r="I13" s="22"/>
      <c r="J13" s="48"/>
      <c r="K13" s="48"/>
      <c r="L13" s="18"/>
      <c r="M13" s="1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 x14ac:dyDescent="0.25">
      <c r="A14" s="31"/>
      <c r="B14" s="32"/>
      <c r="C14" s="33"/>
      <c r="D14" s="34"/>
      <c r="E14" s="35"/>
      <c r="F14" s="27"/>
      <c r="G14" s="3"/>
      <c r="H14" s="3"/>
      <c r="I14" s="16"/>
      <c r="J14" s="17"/>
      <c r="K14" s="17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3"/>
      <c r="K16" s="3"/>
      <c r="L16" s="14"/>
      <c r="M16" s="1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8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5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6"/>
      <c r="B44" s="36"/>
      <c r="C44" s="36"/>
      <c r="D44" s="36"/>
      <c r="E44" s="37"/>
      <c r="F44" s="27"/>
      <c r="G44" s="3"/>
      <c r="H44" s="3"/>
      <c r="I44" s="16"/>
      <c r="J44" s="3"/>
      <c r="K44" s="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8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9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5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9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8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2"/>
      <c r="B86" s="32"/>
      <c r="C86" s="35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19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40"/>
      <c r="C88" s="41"/>
      <c r="D88" s="42"/>
      <c r="E88" s="43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2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19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19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5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6"/>
      <c r="B123" s="36"/>
      <c r="C123" s="36"/>
      <c r="D123" s="36"/>
      <c r="E123" s="37"/>
      <c r="F123" s="27"/>
      <c r="G123" s="3"/>
      <c r="H123" s="3"/>
      <c r="I123" s="16"/>
      <c r="J123" s="3"/>
      <c r="K123" s="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29"/>
      <c r="B160" s="29"/>
      <c r="C160" s="29"/>
      <c r="D160" s="29"/>
      <c r="E160" s="30"/>
      <c r="F160" s="3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"/>
      <c r="B161" s="1"/>
      <c r="C161" s="1"/>
      <c r="D161" s="1"/>
      <c r="E161" s="2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8"/>
  <sheetViews>
    <sheetView workbookViewId="0">
      <selection activeCell="A17" sqref="A17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61" t="s">
        <v>55</v>
      </c>
      <c r="C9" s="62"/>
      <c r="D9" s="63"/>
      <c r="E9" s="64">
        <f>SUM(E4:E8)</f>
        <v>0</v>
      </c>
      <c r="F9" s="54"/>
      <c r="G9" s="54"/>
      <c r="H9" s="54"/>
      <c r="I9" s="55"/>
      <c r="J9" s="54"/>
      <c r="K9" s="54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/>
      <c r="K10" s="54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8"/>
      <c r="K11" s="58"/>
      <c r="L11" s="59"/>
      <c r="M11" s="59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s="46" customFormat="1" ht="13.5" customHeight="1" x14ac:dyDescent="0.25">
      <c r="A12" s="31"/>
      <c r="B12" s="32"/>
      <c r="C12" s="33"/>
      <c r="D12" s="34"/>
      <c r="E12" s="35"/>
      <c r="F12" s="47"/>
      <c r="G12" s="21"/>
      <c r="H12" s="21"/>
      <c r="I12" s="22"/>
      <c r="J12" s="48"/>
      <c r="K12" s="48"/>
      <c r="L12" s="18"/>
      <c r="M12" s="1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 x14ac:dyDescent="0.25">
      <c r="A13" s="31"/>
      <c r="B13" s="32"/>
      <c r="C13" s="33"/>
      <c r="D13" s="34"/>
      <c r="E13" s="35"/>
      <c r="F13" s="27"/>
      <c r="G13" s="3"/>
      <c r="H13" s="3"/>
      <c r="I13" s="16"/>
      <c r="J13" s="17"/>
      <c r="K13" s="17"/>
      <c r="L13" s="18"/>
      <c r="M13" s="1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 x14ac:dyDescent="0.25">
      <c r="A14" s="31"/>
      <c r="B14" s="32"/>
      <c r="C14" s="33"/>
      <c r="D14" s="34"/>
      <c r="E14" s="35"/>
      <c r="F14" s="27"/>
      <c r="G14" s="3"/>
      <c r="H14" s="3"/>
      <c r="I14" s="16"/>
      <c r="J14" s="17"/>
      <c r="K14" s="17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3"/>
      <c r="K15" s="3"/>
      <c r="L15" s="14"/>
      <c r="M15" s="1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3"/>
      <c r="K16" s="3"/>
      <c r="L16" s="14"/>
      <c r="M16" s="1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8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5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5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6"/>
      <c r="B43" s="36"/>
      <c r="C43" s="36"/>
      <c r="D43" s="36"/>
      <c r="E43" s="37"/>
      <c r="F43" s="27"/>
      <c r="G43" s="3"/>
      <c r="H43" s="3"/>
      <c r="I43" s="16"/>
      <c r="J43" s="3"/>
      <c r="K43" s="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5" customHeight="1" x14ac:dyDescent="0.25">
      <c r="A44" s="36"/>
      <c r="B44" s="36"/>
      <c r="C44" s="36"/>
      <c r="D44" s="36"/>
      <c r="E44" s="37"/>
      <c r="F44" s="27"/>
      <c r="G44" s="3"/>
      <c r="H44" s="3"/>
      <c r="I44" s="16"/>
      <c r="J44" s="3"/>
      <c r="K44" s="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31"/>
      <c r="B45" s="32"/>
      <c r="C45" s="33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8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9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5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9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8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2"/>
      <c r="B85" s="32"/>
      <c r="C85" s="35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19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40"/>
      <c r="C87" s="41"/>
      <c r="D87" s="42"/>
      <c r="E87" s="43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40"/>
      <c r="C88" s="41"/>
      <c r="D88" s="42"/>
      <c r="E88" s="43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32"/>
      <c r="C90" s="33"/>
      <c r="D90" s="34"/>
      <c r="E90" s="35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2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19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19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19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5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5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6"/>
      <c r="B122" s="36"/>
      <c r="C122" s="36"/>
      <c r="D122" s="36"/>
      <c r="E122" s="37"/>
      <c r="F122" s="27"/>
      <c r="G122" s="3"/>
      <c r="H122" s="3"/>
      <c r="I122" s="16"/>
      <c r="J122" s="3"/>
      <c r="K122" s="3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.5" customHeight="1" x14ac:dyDescent="0.25">
      <c r="A123" s="36"/>
      <c r="B123" s="36"/>
      <c r="C123" s="36"/>
      <c r="D123" s="36"/>
      <c r="E123" s="37"/>
      <c r="F123" s="27"/>
      <c r="G123" s="3"/>
      <c r="H123" s="3"/>
      <c r="I123" s="16"/>
      <c r="J123" s="3"/>
      <c r="K123" s="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29"/>
      <c r="B159" s="29"/>
      <c r="C159" s="29"/>
      <c r="D159" s="29"/>
      <c r="E159" s="30"/>
      <c r="F159" s="3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1"/>
      <c r="B160" s="1"/>
      <c r="C160" s="1"/>
      <c r="D160" s="1"/>
      <c r="E160" s="2"/>
      <c r="F160" s="3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"/>
      <c r="B161" s="1"/>
      <c r="C161" s="1"/>
      <c r="D161" s="1"/>
      <c r="E161" s="2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 24</vt:lpstr>
      <vt:lpstr>Лютий 24</vt:lpstr>
      <vt:lpstr>березень 24</vt:lpstr>
      <vt:lpstr>квітень</vt:lpstr>
      <vt:lpstr>Лист1</vt:lpstr>
      <vt:lpstr>грудень 24</vt:lpstr>
      <vt:lpstr>січень 25</vt:lpstr>
      <vt:lpstr>лютий 25</vt:lpstr>
      <vt:lpstr>березень 25</vt:lpstr>
      <vt:lpstr>квітень 25</vt:lpstr>
      <vt:lpstr>травень 25</vt:lpstr>
      <vt:lpstr>червень25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2024-04-01T10:51:25Z</cp:lastPrinted>
  <dcterms:created xsi:type="dcterms:W3CDTF">2023-07-10T12:16:11Z</dcterms:created>
  <dcterms:modified xsi:type="dcterms:W3CDTF">2025-01-23T12:06:54Z</dcterms:modified>
</cp:coreProperties>
</file>