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сайт'!$A$1:$O$6</definedName>
  </definedNames>
  <calcPr calcId="145621"/>
</workbook>
</file>

<file path=xl/calcChain.xml><?xml version="1.0" encoding="utf-8"?>
<calcChain xmlns="http://schemas.openxmlformats.org/spreadsheetml/2006/main">
  <c r="O6" i="1" l="1"/>
  <c r="N6" i="1"/>
  <c r="K6" i="1"/>
  <c r="J6" i="1"/>
  <c r="I6" i="1"/>
  <c r="H6" i="1"/>
  <c r="G6" i="1"/>
  <c r="F6" i="1"/>
  <c r="E6" i="1"/>
  <c r="D6" i="1"/>
  <c r="C6" i="1"/>
  <c r="O5" i="1"/>
  <c r="N5" i="1"/>
  <c r="K5" i="1"/>
  <c r="J5" i="1"/>
  <c r="I5" i="1"/>
  <c r="H5" i="1"/>
  <c r="G5" i="1"/>
  <c r="F5" i="1"/>
  <c r="E5" i="1"/>
  <c r="D5" i="1"/>
  <c r="C5" i="1"/>
  <c r="L6" i="1" l="1"/>
  <c r="L5" i="1"/>
  <c r="M6" i="1"/>
  <c r="M5" i="1"/>
</calcChain>
</file>

<file path=xl/sharedStrings.xml><?xml version="1.0" encoding="utf-8"?>
<sst xmlns="http://schemas.openxmlformats.org/spreadsheetml/2006/main" count="23" uniqueCount="13">
  <si>
    <t>Основні фінансові показники виконання фінансових планів комунальних підприємств Чернігівської міської ради за 9 міс. 2021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</si>
  <si>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</si>
  <si>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</si>
  <si>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</si>
  <si>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</si>
  <si>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</si>
  <si>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</si>
  <si>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</si>
  <si>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</si>
  <si>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</si>
  <si>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</si>
  <si>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"Чернігівводоканал"</t>
  </si>
  <si>
    <t>без курс.різниць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</si>
</sst>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9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49" fontId="17" fillId="0" borderId="1">
      <alignment horizontal="center" vertical="center"/>
      <protection locked="0"/>
    </xf>
    <xf numFmtId="164" fontId="18" fillId="0" borderId="0" applyFont="0" applyFill="0" applyBorder="0" applyAlignment="0" applyProtection="0"/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49" fontId="18" fillId="0" borderId="1">
      <alignment horizontal="left" vertical="center"/>
      <protection locked="0"/>
    </xf>
    <xf numFmtId="0" fontId="19" fillId="0" borderId="0" applyNumberFormat="0" applyFill="0" applyBorder="0" applyAlignment="0" applyProtection="0"/>
    <xf numFmtId="165" fontId="20" fillId="0" borderId="0" applyAlignment="0">
      <alignment wrapText="1"/>
    </xf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/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</xf>
    <xf numFmtId="49" fontId="18" fillId="0" borderId="0" applyNumberFormat="0" applyFont="0" applyAlignment="0">
      <alignment vertical="top" wrapText="1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18" fillId="0" borderId="0" applyNumberFormat="0" applyFont="0" applyAlignment="0">
      <alignment vertical="top" wrapText="1"/>
      <protection locked="0"/>
    </xf>
    <xf numFmtId="49" fontId="27" fillId="22" borderId="7">
      <alignment horizontal="left" vertical="center"/>
      <protection locked="0"/>
    </xf>
    <xf numFmtId="49" fontId="27" fillId="22" borderId="7">
      <alignment horizontal="left" vertical="center"/>
    </xf>
    <xf numFmtId="4" fontId="27" fillId="22" borderId="7">
      <alignment horizontal="right" vertical="center"/>
      <protection locked="0"/>
    </xf>
    <xf numFmtId="4" fontId="27" fillId="22" borderId="7">
      <alignment horizontal="right" vertical="center"/>
    </xf>
    <xf numFmtId="4" fontId="28" fillId="22" borderId="7">
      <alignment horizontal="right" vertical="center"/>
      <protection locked="0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9" fontId="30" fillId="22" borderId="1">
      <alignment horizontal="left" vertical="center"/>
      <protection locked="0"/>
    </xf>
    <xf numFmtId="49" fontId="30" fillId="22" borderId="1">
      <alignment horizontal="left" vertical="center"/>
    </xf>
    <xf numFmtId="4" fontId="29" fillId="22" borderId="1">
      <alignment horizontal="right" vertical="center"/>
      <protection locked="0"/>
    </xf>
    <xf numFmtId="4" fontId="29" fillId="22" borderId="1">
      <alignment horizontal="right" vertical="center"/>
    </xf>
    <xf numFmtId="4" fontId="31" fillId="22" borderId="1">
      <alignment horizontal="right" vertical="center"/>
      <protection locked="0"/>
    </xf>
    <xf numFmtId="49" fontId="17" fillId="22" borderId="1">
      <alignment horizontal="left" vertical="center"/>
      <protection locked="0"/>
    </xf>
    <xf numFmtId="49" fontId="17" fillId="22" borderId="1">
      <alignment horizontal="left" vertical="center"/>
      <protection locked="0"/>
    </xf>
    <xf numFmtId="49" fontId="17" fillId="22" borderId="1">
      <alignment horizontal="left" vertical="center"/>
    </xf>
    <xf numFmtId="49" fontId="17" fillId="22" borderId="1">
      <alignment horizontal="left" vertical="center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" fontId="17" fillId="22" borderId="1">
      <alignment horizontal="right" vertical="center"/>
      <protection locked="0"/>
    </xf>
    <xf numFmtId="4" fontId="17" fillId="22" borderId="1">
      <alignment horizontal="right" vertical="center"/>
      <protection locked="0"/>
    </xf>
    <xf numFmtId="4" fontId="17" fillId="22" borderId="1">
      <alignment horizontal="right" vertical="center"/>
    </xf>
    <xf numFmtId="4" fontId="17" fillId="22" borderId="1">
      <alignment horizontal="right" vertical="center"/>
    </xf>
    <xf numFmtId="4" fontId="28" fillId="22" borderId="1">
      <alignment horizontal="right" vertical="center"/>
      <protection locked="0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9" fontId="33" fillId="22" borderId="1">
      <alignment horizontal="left" vertical="center"/>
      <protection locked="0"/>
    </xf>
    <xf numFmtId="49" fontId="33" fillId="22" borderId="1">
      <alignment horizontal="left" vertical="center"/>
    </xf>
    <xf numFmtId="4" fontId="32" fillId="22" borderId="1">
      <alignment horizontal="right" vertical="center"/>
      <protection locked="0"/>
    </xf>
    <xf numFmtId="4" fontId="32" fillId="22" borderId="1">
      <alignment horizontal="right" vertical="center"/>
    </xf>
    <xf numFmtId="4" fontId="34" fillId="22" borderId="1">
      <alignment horizontal="right" vertical="center"/>
      <protection locked="0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" fontId="35" fillId="0" borderId="1">
      <alignment horizontal="right" vertical="center"/>
      <protection locked="0"/>
    </xf>
    <xf numFmtId="4" fontId="35" fillId="0" borderId="1">
      <alignment horizontal="right" vertical="center"/>
    </xf>
    <xf numFmtId="4" fontId="36" fillId="0" borderId="1">
      <alignment horizontal="right" vertical="center"/>
      <protection locked="0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" fontId="37" fillId="0" borderId="1">
      <alignment horizontal="right" vertical="center"/>
      <protection locked="0"/>
    </xf>
    <xf numFmtId="4" fontId="37" fillId="0" borderId="1">
      <alignment horizontal="right" vertical="center"/>
    </xf>
    <xf numFmtId="49" fontId="35" fillId="0" borderId="1">
      <alignment horizontal="left" vertical="center"/>
      <protection locked="0"/>
    </xf>
    <xf numFmtId="49" fontId="36" fillId="0" borderId="1">
      <alignment horizontal="left" vertical="center"/>
      <protection locked="0"/>
    </xf>
    <xf numFmtId="4" fontId="35" fillId="0" borderId="1">
      <alignment horizontal="right" vertical="center"/>
      <protection locked="0"/>
    </xf>
    <xf numFmtId="0" fontId="39" fillId="0" borderId="8" applyNumberFormat="0" applyFill="0" applyAlignment="0" applyProtection="0"/>
    <xf numFmtId="0" fontId="40" fillId="23" borderId="0" applyNumberFormat="0" applyBorder="0" applyAlignment="0" applyProtection="0"/>
    <xf numFmtId="0" fontId="18" fillId="0" borderId="0"/>
    <xf numFmtId="0" fontId="18" fillId="0" borderId="0"/>
    <xf numFmtId="0" fontId="41" fillId="24" borderId="9" applyNumberFormat="0" applyFont="0" applyAlignment="0" applyProtection="0"/>
    <xf numFmtId="4" fontId="42" fillId="25" borderId="1">
      <alignment horizontal="right" vertical="center"/>
      <protection locked="0"/>
    </xf>
    <xf numFmtId="4" fontId="42" fillId="26" borderId="1">
      <alignment horizontal="right" vertical="center"/>
      <protection locked="0"/>
    </xf>
    <xf numFmtId="4" fontId="42" fillId="27" borderId="1">
      <alignment horizontal="right" vertical="center"/>
      <protection locked="0"/>
    </xf>
    <xf numFmtId="0" fontId="43" fillId="20" borderId="10" applyNumberFormat="0" applyAlignment="0" applyProtection="0"/>
    <xf numFmtId="49" fontId="17" fillId="0" borderId="1">
      <alignment horizontal="left" vertical="center" wrapText="1"/>
      <protection locked="0"/>
    </xf>
    <xf numFmtId="49" fontId="17" fillId="0" borderId="1">
      <alignment horizontal="left" vertical="center" wrapText="1"/>
      <protection locked="0"/>
    </xf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2" applyNumberFormat="0" applyAlignment="0" applyProtection="0"/>
    <xf numFmtId="0" fontId="26" fillId="7" borderId="2" applyNumberFormat="0" applyAlignment="0" applyProtection="0"/>
    <xf numFmtId="0" fontId="48" fillId="20" borderId="10" applyNumberFormat="0" applyAlignment="0" applyProtection="0"/>
    <xf numFmtId="0" fontId="43" fillId="20" borderId="10" applyNumberFormat="0" applyAlignment="0" applyProtection="0"/>
    <xf numFmtId="0" fontId="49" fillId="20" borderId="2" applyNumberFormat="0" applyAlignment="0" applyProtection="0"/>
    <xf numFmtId="0" fontId="15" fillId="20" borderId="2" applyNumberFormat="0" applyAlignment="0" applyProtection="0"/>
    <xf numFmtId="166" fontId="18" fillId="0" borderId="0" applyFont="0" applyFill="0" applyBorder="0" applyAlignment="0" applyProtection="0"/>
    <xf numFmtId="0" fontId="50" fillId="0" borderId="4" applyNumberFormat="0" applyFill="0" applyAlignment="0" applyProtection="0"/>
    <xf numFmtId="0" fontId="22" fillId="0" borderId="4" applyNumberFormat="0" applyFill="0" applyAlignment="0" applyProtection="0"/>
    <xf numFmtId="0" fontId="51" fillId="0" borderId="5" applyNumberFormat="0" applyFill="0" applyAlignment="0" applyProtection="0"/>
    <xf numFmtId="0" fontId="23" fillId="0" borderId="5" applyNumberFormat="0" applyFill="0" applyAlignment="0" applyProtection="0"/>
    <xf numFmtId="0" fontId="52" fillId="0" borderId="6" applyNumberFormat="0" applyFill="0" applyAlignment="0" applyProtection="0"/>
    <xf numFmtId="0" fontId="24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45" fillId="0" borderId="11" applyNumberFormat="0" applyFill="0" applyAlignment="0" applyProtection="0"/>
    <xf numFmtId="0" fontId="54" fillId="21" borderId="3" applyNumberFormat="0" applyAlignment="0" applyProtection="0"/>
    <xf numFmtId="0" fontId="16" fillId="21" borderId="3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6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41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59" fillId="3" borderId="0" applyNumberFormat="0" applyBorder="0" applyAlignment="0" applyProtection="0"/>
    <xf numFmtId="0" fontId="14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8" fillId="24" borderId="9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2" fillId="0" borderId="8" applyNumberFormat="0" applyFill="0" applyAlignment="0" applyProtection="0"/>
    <xf numFmtId="0" fontId="39" fillId="0" borderId="8" applyNumberFormat="0" applyFill="0" applyAlignment="0" applyProtection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66" fillId="4" borderId="0" applyNumberFormat="0" applyBorder="0" applyAlignment="0" applyProtection="0"/>
    <xf numFmtId="0" fontId="21" fillId="4" borderId="0" applyNumberFormat="0" applyBorder="0" applyAlignment="0" applyProtection="0"/>
    <xf numFmtId="173" fontId="67" fillId="22" borderId="12" applyFill="0" applyBorder="0">
      <alignment horizontal="center" vertical="center" wrapText="1"/>
      <protection locked="0"/>
    </xf>
    <xf numFmtId="165" fontId="68" fillId="0" borderId="0">
      <alignment wrapText="1"/>
    </xf>
    <xf numFmtId="165" fontId="20" fillId="0" borderId="0">
      <alignment wrapText="1"/>
    </xf>
  </cellStyleXfs>
  <cellXfs count="1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2" fillId="0" borderId="0" xfId="0" applyFont="1"/>
    <xf numFmtId="0" fontId="7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8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489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19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" xfId="1" builtinId="5"/>
    <cellStyle name="Процентный 2" xfId="409"/>
    <cellStyle name="Процентный 2 10" xfId="410"/>
    <cellStyle name="Процентный 2 11" xfId="411"/>
    <cellStyle name="Процентный 2 12" xfId="412"/>
    <cellStyle name="Процентный 2 13" xfId="413"/>
    <cellStyle name="Процентный 2 14" xfId="414"/>
    <cellStyle name="Процентный 2 15" xfId="415"/>
    <cellStyle name="Процентный 2 16" xfId="416"/>
    <cellStyle name="Процентный 2 2" xfId="417"/>
    <cellStyle name="Процентный 2 3" xfId="418"/>
    <cellStyle name="Процентный 2 4" xfId="419"/>
    <cellStyle name="Процентный 2 5" xfId="420"/>
    <cellStyle name="Процентный 2 6" xfId="421"/>
    <cellStyle name="Процентный 2 7" xfId="422"/>
    <cellStyle name="Процентный 2 8" xfId="423"/>
    <cellStyle name="Процентный 2 9" xfId="424"/>
    <cellStyle name="Процентный 3" xfId="425"/>
    <cellStyle name="Процентный 4" xfId="426"/>
    <cellStyle name="Процентный 4 2" xfId="427"/>
    <cellStyle name="Связанная ячейка 2" xfId="428"/>
    <cellStyle name="Связанная ячейка 3" xfId="429"/>
    <cellStyle name="Стиль 1" xfId="430"/>
    <cellStyle name="Стиль 1 2" xfId="431"/>
    <cellStyle name="Стиль 1 3" xfId="432"/>
    <cellStyle name="Стиль 1 4" xfId="433"/>
    <cellStyle name="Стиль 1 5" xfId="434"/>
    <cellStyle name="Стиль 1 6" xfId="435"/>
    <cellStyle name="Стиль 1 7" xfId="436"/>
    <cellStyle name="Текст предупреждения 2" xfId="437"/>
    <cellStyle name="Текст предупреждения 3" xfId="438"/>
    <cellStyle name="Тысячи [0]_1.62" xfId="439"/>
    <cellStyle name="Тысячи_1.62" xfId="440"/>
    <cellStyle name="Финансовый 2" xfId="441"/>
    <cellStyle name="Финансовый 2 10" xfId="442"/>
    <cellStyle name="Финансовый 2 11" xfId="443"/>
    <cellStyle name="Финансовый 2 12" xfId="444"/>
    <cellStyle name="Финансовый 2 13" xfId="445"/>
    <cellStyle name="Финансовый 2 14" xfId="446"/>
    <cellStyle name="Финансовый 2 15" xfId="447"/>
    <cellStyle name="Финансовый 2 16" xfId="448"/>
    <cellStyle name="Финансовый 2 17" xfId="449"/>
    <cellStyle name="Финансовый 2 17 2" xfId="450"/>
    <cellStyle name="Финансовый 2 17 3" xfId="451"/>
    <cellStyle name="Финансовый 2 17 4" xfId="452"/>
    <cellStyle name="Финансовый 2 17 5" xfId="453"/>
    <cellStyle name="Финансовый 2 17 6" xfId="454"/>
    <cellStyle name="Финансовый 2 17 7" xfId="455"/>
    <cellStyle name="Финансовый 2 2" xfId="456"/>
    <cellStyle name="Финансовый 2 3" xfId="457"/>
    <cellStyle name="Финансовый 2 4" xfId="458"/>
    <cellStyle name="Финансовый 2 5" xfId="459"/>
    <cellStyle name="Финансовый 2 6" xfId="460"/>
    <cellStyle name="Финансовый 2 7" xfId="461"/>
    <cellStyle name="Финансовый 2 8" xfId="462"/>
    <cellStyle name="Финансовый 2 9" xfId="463"/>
    <cellStyle name="Финансовый 3" xfId="464"/>
    <cellStyle name="Финансовый 3 2" xfId="465"/>
    <cellStyle name="Финансовый 4" xfId="466"/>
    <cellStyle name="Финансовый 4 2" xfId="467"/>
    <cellStyle name="Финансовый 4 3" xfId="468"/>
    <cellStyle name="Финансовый 4 4" xfId="469"/>
    <cellStyle name="Финансовый 4 5" xfId="470"/>
    <cellStyle name="Финансовый 4 6" xfId="471"/>
    <cellStyle name="Финансовый 4 7" xfId="472"/>
    <cellStyle name="Финансовый 4 8" xfId="473"/>
    <cellStyle name="Финансовый 4 9" xfId="474"/>
    <cellStyle name="Финансовый 5" xfId="475"/>
    <cellStyle name="Финансовый 6" xfId="476"/>
    <cellStyle name="Финансовый 6 2" xfId="477"/>
    <cellStyle name="Финансовый 6 3" xfId="478"/>
    <cellStyle name="Финансовый 6 4" xfId="479"/>
    <cellStyle name="Финансовый 6 5" xfId="480"/>
    <cellStyle name="Финансовый 6 6" xfId="481"/>
    <cellStyle name="Финансовый 6 7" xfId="482"/>
    <cellStyle name="Финансовый 7" xfId="483"/>
    <cellStyle name="Хороший 2" xfId="484"/>
    <cellStyle name="Хороший 3" xfId="485"/>
    <cellStyle name="числовой" xfId="486"/>
    <cellStyle name="Ю" xfId="487"/>
    <cellStyle name="Ю-FreeSet_10" xfId="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9%20&#1084;&#1110;&#1089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99193</v>
          </cell>
        </row>
        <row r="12">
          <cell r="D12">
            <v>225181</v>
          </cell>
          <cell r="E12">
            <v>232764.4</v>
          </cell>
          <cell r="G12">
            <v>1.0336769087978115</v>
          </cell>
          <cell r="I12">
            <v>237085.4</v>
          </cell>
          <cell r="J12">
            <v>275380</v>
          </cell>
          <cell r="L12">
            <v>1.1615223881352459</v>
          </cell>
          <cell r="N12">
            <v>202105.9</v>
          </cell>
          <cell r="O12">
            <v>203826.08</v>
          </cell>
          <cell r="Q12">
            <v>1.0085112804722671</v>
          </cell>
          <cell r="X12">
            <v>577</v>
          </cell>
          <cell r="Y12">
            <v>573</v>
          </cell>
        </row>
        <row r="13">
          <cell r="D13">
            <v>225181</v>
          </cell>
          <cell r="E13">
            <v>232764.4</v>
          </cell>
          <cell r="G13">
            <v>1.0336769087978115</v>
          </cell>
          <cell r="I13">
            <v>237085.4</v>
          </cell>
          <cell r="J13">
            <v>250945.8</v>
          </cell>
          <cell r="L13">
            <v>1.058461634499636</v>
          </cell>
          <cell r="N13">
            <v>202105.9</v>
          </cell>
          <cell r="O13">
            <v>201883.28</v>
          </cell>
          <cell r="Q13">
            <v>0.99889849826254451</v>
          </cell>
          <cell r="X13">
            <v>577</v>
          </cell>
          <cell r="Y13">
            <v>573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2" sqref="B22"/>
    </sheetView>
  </sheetViews>
  <sheetFormatPr defaultRowHeight="15" outlineLevelRow="1"/>
  <cols>
    <col min="1" max="1" width="6.7109375" customWidth="1"/>
    <col min="2" max="2" width="34.7109375" customWidth="1"/>
    <col min="3" max="12" width="16.28515625" style="11" customWidth="1"/>
    <col min="13" max="13" width="16.28515625" style="12" customWidth="1"/>
    <col min="14" max="15" width="16.28515625" style="11" customWidth="1"/>
  </cols>
  <sheetData>
    <row r="1" spans="1:15" ht="4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ht="40.5" customHeight="1">
      <c r="A3" s="15" t="s">
        <v>1</v>
      </c>
      <c r="B3" s="15" t="s">
        <v>2</v>
      </c>
      <c r="C3" s="13" t="s">
        <v>3</v>
      </c>
      <c r="D3" s="13"/>
      <c r="E3" s="16" t="s">
        <v>4</v>
      </c>
      <c r="F3" s="13" t="s">
        <v>5</v>
      </c>
      <c r="G3" s="13"/>
      <c r="H3" s="16" t="s">
        <v>4</v>
      </c>
      <c r="I3" s="13" t="s">
        <v>6</v>
      </c>
      <c r="J3" s="13"/>
      <c r="K3" s="16" t="s">
        <v>4</v>
      </c>
      <c r="L3" s="13" t="s">
        <v>7</v>
      </c>
      <c r="M3" s="13"/>
      <c r="N3" s="13" t="s">
        <v>8</v>
      </c>
      <c r="O3" s="13"/>
    </row>
    <row r="4" spans="1:15" ht="56.45" customHeight="1">
      <c r="A4" s="15"/>
      <c r="B4" s="15"/>
      <c r="C4" s="1" t="s">
        <v>9</v>
      </c>
      <c r="D4" s="1" t="s">
        <v>10</v>
      </c>
      <c r="E4" s="16"/>
      <c r="F4" s="1" t="s">
        <v>9</v>
      </c>
      <c r="G4" s="1" t="s">
        <v>10</v>
      </c>
      <c r="H4" s="16"/>
      <c r="I4" s="1" t="s">
        <v>9</v>
      </c>
      <c r="J4" s="1" t="s">
        <v>10</v>
      </c>
      <c r="K4" s="16"/>
      <c r="L4" s="1" t="s">
        <v>9</v>
      </c>
      <c r="M4" s="1" t="s">
        <v>10</v>
      </c>
      <c r="N4" s="1" t="s">
        <v>9</v>
      </c>
      <c r="O4" s="1" t="s">
        <v>10</v>
      </c>
    </row>
    <row r="5" spans="1:15" s="6" customFormat="1" ht="15.75" customHeight="1">
      <c r="A5" s="2">
        <v>1</v>
      </c>
      <c r="B5" s="3" t="s">
        <v>11</v>
      </c>
      <c r="C5" s="4">
        <f>'[1]Свод (ВСЬОГО)'!D12</f>
        <v>225181</v>
      </c>
      <c r="D5" s="4">
        <f>'[1]Свод (ВСЬОГО)'!E12</f>
        <v>232764.4</v>
      </c>
      <c r="E5" s="5">
        <f>'[1]Свод (ВСЬОГО)'!G12</f>
        <v>1.0336769087978115</v>
      </c>
      <c r="F5" s="4">
        <f>'[1]Свод (ВСЬОГО)'!I12</f>
        <v>237085.4</v>
      </c>
      <c r="G5" s="4">
        <f>'[1]Свод (ВСЬОГО)'!J12</f>
        <v>275380</v>
      </c>
      <c r="H5" s="5">
        <f>'[1]Свод (ВСЬОГО)'!L12</f>
        <v>1.1615223881352459</v>
      </c>
      <c r="I5" s="4">
        <f>'[1]Свод (ВСЬОГО)'!N12</f>
        <v>202105.9</v>
      </c>
      <c r="J5" s="4">
        <f>'[1]Свод (ВСЬОГО)'!O12</f>
        <v>203826.08</v>
      </c>
      <c r="K5" s="5">
        <f>'[1]Свод (ВСЬОГО)'!Q12</f>
        <v>1.0085112804722671</v>
      </c>
      <c r="L5" s="4">
        <f t="shared" ref="L5:M6" si="0">F5-I5</f>
        <v>34979.5</v>
      </c>
      <c r="M5" s="4">
        <f t="shared" si="0"/>
        <v>71553.920000000013</v>
      </c>
      <c r="N5" s="4">
        <f>'[1]Свод (ВСЬОГО)'!X12</f>
        <v>577</v>
      </c>
      <c r="O5" s="4">
        <f>'[1]Свод (ВСЬОГО)'!Y12</f>
        <v>573</v>
      </c>
    </row>
    <row r="6" spans="1:15" s="10" customFormat="1" ht="19.5" customHeight="1" outlineLevel="1">
      <c r="A6" s="2">
        <v>1</v>
      </c>
      <c r="B6" s="7" t="s">
        <v>12</v>
      </c>
      <c r="C6" s="8">
        <f>'[1]Свод (ВСЬОГО)'!D13</f>
        <v>225181</v>
      </c>
      <c r="D6" s="8">
        <f>'[1]Свод (ВСЬОГО)'!E13</f>
        <v>232764.4</v>
      </c>
      <c r="E6" s="9">
        <f>'[1]Свод (ВСЬОГО)'!G13</f>
        <v>1.0336769087978115</v>
      </c>
      <c r="F6" s="8">
        <f>'[1]Свод (ВСЬОГО)'!I13</f>
        <v>237085.4</v>
      </c>
      <c r="G6" s="8">
        <f>'[1]Свод (ВСЬОГО)'!J13</f>
        <v>250945.8</v>
      </c>
      <c r="H6" s="9">
        <f>'[1]Свод (ВСЬОГО)'!L13</f>
        <v>1.058461634499636</v>
      </c>
      <c r="I6" s="8">
        <f>'[1]Свод (ВСЬОГО)'!N13</f>
        <v>202105.9</v>
      </c>
      <c r="J6" s="8">
        <f>'[1]Свод (ВСЬОГО)'!O13</f>
        <v>201883.28</v>
      </c>
      <c r="K6" s="9">
        <f>'[1]Свод (ВСЬОГО)'!Q13</f>
        <v>0.99889849826254451</v>
      </c>
      <c r="L6" s="4">
        <f t="shared" si="0"/>
        <v>34979.5</v>
      </c>
      <c r="M6" s="4">
        <f t="shared" si="0"/>
        <v>49062.51999999999</v>
      </c>
      <c r="N6" s="8">
        <f>'[1]Свод (ВСЬОГО)'!X13</f>
        <v>577</v>
      </c>
      <c r="O6" s="8">
        <f>'[1]Свод (ВСЬОГО)'!Y13</f>
        <v>573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2022-01-17T13:37:31Z</dcterms:created>
  <dcterms:modified xsi:type="dcterms:W3CDTF">2022-01-17T13:49:47Z</dcterms:modified>
</cp:coreProperties>
</file>