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416" windowWidth="6480" windowHeight="8430" tabRatio="622" activeTab="1"/>
  </bookViews>
  <sheets>
    <sheet name="3" sheetId="1" r:id="rId1"/>
    <sheet name="2" sheetId="2" r:id="rId2"/>
  </sheets>
  <definedNames>
    <definedName name="_xlnm._FilterDatabase" localSheetId="1" hidden="1">'2'!$A$11:$P$262</definedName>
    <definedName name="_xlnm._FilterDatabase" localSheetId="0" hidden="1">'3'!$A$11:$M$450</definedName>
    <definedName name="_xlnm.Print_Titles" localSheetId="1">'2'!$7:$11</definedName>
    <definedName name="_xlnm.Print_Titles" localSheetId="0">'3'!$7:$11</definedName>
    <definedName name="_xlnm.Print_Area" localSheetId="1">'2'!$A$1:$M$264</definedName>
    <definedName name="_xlnm.Print_Area" localSheetId="0">'3'!$A$1:$M$450</definedName>
  </definedNames>
  <calcPr fullCalcOnLoad="1"/>
</workbook>
</file>

<file path=xl/sharedStrings.xml><?xml version="1.0" encoding="utf-8"?>
<sst xmlns="http://schemas.openxmlformats.org/spreadsheetml/2006/main" count="966" uniqueCount="432">
  <si>
    <t>Комбінати комунальних підприємств, районні виробничі об'єднання та інші підприємства, установи та організації житлово-комунального господарства (комунальному підприємству "Спеціалізований комбінат комунально-побутового обслуговування" Чернігівської міської ради на утримання служби з доставки в морг померлих та загиблих безрідних громадян, та з моргу до кладовища померлих та загиблих самотніх громадян, осіб без певного місця проживання, а також невпізнаних трупів, знайдених у межах міста)</t>
  </si>
  <si>
    <t>32</t>
  </si>
  <si>
    <t>Управління адміністративних послуг міської ради</t>
  </si>
  <si>
    <r>
      <t xml:space="preserve">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t>
    </r>
    <r>
      <rPr>
        <b/>
        <sz val="10"/>
        <rFont val="Times New Roman Cyr"/>
        <family val="0"/>
      </rPr>
      <t>співфінансування за рахунок коштів міського бюджету субвенції з державного бюджету на фінансування Програм-переможців Всеукраїнського конкурсу проектів та програм розвитку місцевого самоврядування</t>
    </r>
  </si>
  <si>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</si>
  <si>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t>Субвенція з місцевого бюджету державному бюджету на виконання програм соціально-економічного та культурного розвитку регіонів (у рамках Програми забезпечення пожежної безпеки на території м. Чернігова на 2008-2010 роки)</t>
  </si>
  <si>
    <t>200200</t>
  </si>
  <si>
    <t>Додаток 2</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</si>
  <si>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</si>
  <si>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у рамках Програми інформатизації виконавчих органів Чернігівської міської ради на 2012-2015 роки, затверджена рішенням міської ради від 30.11.2011 року (15 сесія 6 скликання)</t>
  </si>
  <si>
    <t>у рамках Програми організації і проведення у 2013 році оплачуваних громадських робіт для незайнятих громадян м. Чернігова, затвердженої рішенням міської ради від 26.12.2012 року (28 сесія 6 скликання)</t>
  </si>
  <si>
    <t>у рамках міської Програми підтримки малого та середнього підприємництва у м. Чернігові на 2013-2014 роки, затвердженої рішенням міської ради від 26.12.2012 року (28 сесія 6 скликання)</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</si>
  <si>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</si>
  <si>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за рахунок субвенції з оласного бюджету місцевим бюджетам на проведення щеплення проти грипу</t>
  </si>
  <si>
    <t>Міський голова</t>
  </si>
  <si>
    <t xml:space="preserve"> кредиторська заборгованість 2012 року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</si>
  <si>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реалізації Загальнодержавної програми реформування і розвитку житлово-комунального господарства на 2009-2014 роки ("Реконструкція та капітальний ремонт житлових будинків із застосуванням енергозберігаючих технологій і обладнання (ремонт або заміна ліфтів, які перебувають в аварійному стані)") відповідно до постанови Кабінету Міністрів України від 16.06.2010 № 461)</t>
  </si>
  <si>
    <t>бюджет розвитку</t>
  </si>
  <si>
    <t xml:space="preserve">Централізовані бухгалтерії обласних, міських, районних відділів освіти </t>
  </si>
  <si>
    <t>Інші видатки на соціальний захист населення</t>
  </si>
  <si>
    <t>Програми і заходи центрів соціальних служб для сім'ї, дітей та молоді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</si>
  <si>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</si>
  <si>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r>
      <t xml:space="preserve">76
</t>
    </r>
    <r>
      <rPr>
        <sz val="12"/>
        <rFont val="Times New Roman Cyr"/>
        <family val="0"/>
      </rPr>
      <t>210106</t>
    </r>
  </si>
  <si>
    <t>Капітальні видатки за рахунок коштів, що передаються із загального фонду бюджету до бюджету розвитку (спеціального фонду)</t>
  </si>
  <si>
    <t>з них</t>
  </si>
  <si>
    <t>6 (гр.7+гр.10)</t>
  </si>
  <si>
    <t>13 (гр.3+гр.6)</t>
  </si>
  <si>
    <t>6 (гр.7+гр.12)</t>
  </si>
  <si>
    <t>на виконання Програми централізованого водозабезпечення та водовідведення малоповерхової забудови у місті Чернігові на 2009-2017 роки, затвердженої рішенням міської ради від 16.04.2008 (27 сесія 5 скликання)) (отримувач коштів комунальне підприємство "Чернігівводоканал" Чернігівської міської ради)</t>
  </si>
  <si>
    <t>Будівництво інженерних мереж по проспекту Миру</t>
  </si>
  <si>
    <t>Будівництво позаплощадкової мережі ВЛ-10кВ від тягової підстанції до каналізаційної станції по вул. Красносільського, у тому числі трансформаторної підстанції</t>
  </si>
  <si>
    <t>Зливова каналізація по вул.Красносільського (проектні роботи)</t>
  </si>
  <si>
    <t xml:space="preserve">за рахунок залишку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завершення робіт з реконструкції ділянки дороги вул. Проектної від вул. Соснова до вул. Київська в м.Чернігів) </t>
  </si>
  <si>
    <t>Інші субвенції 
(з загального фонду міського бюджету обласному бюджету на обслуговування осіб з обмеженими фізичними можливостями в центрах соціальної реабілітації дітей-інвалідів)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</si>
  <si>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</si>
  <si>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          </t>
  </si>
  <si>
    <t>З них за рахунок іншої субвенції з загального фонду обласного бюджету для забезпечення лікування хворих на цукровий і нецукровий діабет</t>
  </si>
  <si>
    <t>081007</t>
  </si>
  <si>
    <t>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</si>
  <si>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</si>
  <si>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r>
      <t>Інші</t>
    </r>
    <r>
      <rPr>
        <b/>
        <sz val="16"/>
        <rFont val="Times New Roman Cyr"/>
        <family val="0"/>
      </rPr>
      <t xml:space="preserve"> додаткові </t>
    </r>
    <r>
      <rPr>
        <b/>
        <sz val="16"/>
        <rFont val="Times New Roman Cyr"/>
        <family val="1"/>
      </rPr>
      <t>дотації</t>
    </r>
  </si>
  <si>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</si>
  <si>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</si>
  <si>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t>13</t>
  </si>
  <si>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</si>
  <si>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у рамках Програми охорони тваринного світу, регулювання чисельності безпритульних тварин гуманними методами у м.Чернігові на 2011-2015 роки (на утримання пункту тимчасового утримання тварин)</t>
  </si>
  <si>
    <t>Програми і централізовані заходи боротьби з туберкульозом</t>
  </si>
  <si>
    <t>із них:</t>
  </si>
  <si>
    <t>Загальноосвітні школи (в т.ч. школа-дитячий садок, інтернат при школі), спеціалізовані школи, ліцеї, гімназії, колегіуми</t>
  </si>
  <si>
    <t xml:space="preserve">Вечірні (змінні) школи </t>
  </si>
  <si>
    <t>Спеціальні загальноосвітні школи-інтернати, школи та інші заклади освіти для дітей з вадами у фізичному чи розумовому розвитку</t>
  </si>
  <si>
    <t xml:space="preserve">Філармонії, музичні колективи і ансамблі та інші мистецькі заклади та заходи  </t>
  </si>
  <si>
    <t>Охорона та раціональне використання земель</t>
  </si>
  <si>
    <t>Субвенція на проведення видатків місцевих бюджетів, що враховуються при визначенні обсягу міжбюджетних трансфертів (з міського бюджету обласному бюджету на обслуговування осіб з обмеженими фізичними можливостями в центрах соціальної реабілітації дітей-інвалідів)</t>
  </si>
  <si>
    <t>250352</t>
  </si>
  <si>
    <t>130115</t>
  </si>
  <si>
    <t>Центри "Спорт для всіх" та заходи з фізичної культури</t>
  </si>
  <si>
    <t>Фінансове управління Чернігівської міської ради (у частині міжбюджетних трансфертів)</t>
  </si>
  <si>
    <t>Управління споживчого ринку та підприємництва міської ради</t>
  </si>
  <si>
    <t>Управління квартирного обліку та приватизації житлового фонду міської ради</t>
  </si>
  <si>
    <r>
      <t xml:space="preserve">Капітальні вкладення
</t>
    </r>
    <r>
      <rPr>
        <i/>
        <sz val="12"/>
        <rFont val="Times New Roman Cyr"/>
        <family val="0"/>
      </rPr>
      <t>(кредиторська заборгованість 2012 року)</t>
    </r>
  </si>
  <si>
    <t>Управління стратегічного розвитку міста та туризму міської ради</t>
  </si>
  <si>
    <t>Підприємства і організації побутового обслуговування, що входять до комунальної власності (для виробничих потреб та розвитку МТБ комунального підприємства "Паркування та ринок" Чернігівської міської ради)</t>
  </si>
  <si>
    <t>на виконання Програми централізованого водопостачання та водовідведення малоповерхової забудови у місті Чернігові на 2009-2017 роки, затвердженої рішенням міської ради від 16.04.2008 (27 сесія 5 скликання)) (одержувач коштів комунальне підприємство "Чернігівводоканал" Чернігівської міської ради)</t>
  </si>
  <si>
    <t>Обслуговування боргу 
(у рамках Програми управління боргом міського бюджету міста Чернігова на 2013 рік, затвердженої рішенням міської ради від 30.09.2013 року (33 сесія 6 скликання)</t>
  </si>
  <si>
    <t xml:space="preserve">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</si>
  <si>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Сільське і лісове господарство, рибне господарство та мисливство</t>
  </si>
  <si>
    <r>
      <t>до рішення міської ради  "</t>
    </r>
    <r>
      <rPr>
        <u val="single"/>
        <sz val="14"/>
        <rFont val="Times New Roman Cyr"/>
        <family val="0"/>
      </rPr>
      <t>26</t>
    </r>
    <r>
      <rPr>
        <sz val="14"/>
        <rFont val="Times New Roman Cyr"/>
        <family val="1"/>
      </rPr>
      <t>" грудня 2012 року</t>
    </r>
  </si>
  <si>
    <t>Інші субвенції (зі спеціального фонду (бюджету розвитку) міського бюджету на капітальний ремонт житлового фонду місцевих органів влади)</t>
  </si>
  <si>
    <t>Інші субвенції (зі спеціального фонду (бюджету розвитку) міського бюджету на капітальні видатки</t>
  </si>
  <si>
    <t>250342</t>
  </si>
  <si>
    <t>Збереження, розвиток, реконструкція та реставрація пам'яток історії та культури</t>
  </si>
  <si>
    <t>(грн.)</t>
  </si>
  <si>
    <t xml:space="preserve"> Видатки загального фонду</t>
  </si>
  <si>
    <t xml:space="preserve"> Видатки спеціального фонду</t>
  </si>
  <si>
    <t>Всього</t>
  </si>
  <si>
    <t>РАЗОМ</t>
  </si>
  <si>
    <t>Органи місцевого самоврядування</t>
  </si>
  <si>
    <t>Освіта</t>
  </si>
  <si>
    <t>Охорона здоров’я</t>
  </si>
  <si>
    <t xml:space="preserve">Благоустрій міст, сіл, селищ </t>
  </si>
  <si>
    <t>Капітальні вкладення</t>
  </si>
  <si>
    <t>Резервний фонд</t>
  </si>
  <si>
    <t>10</t>
  </si>
  <si>
    <t>11</t>
  </si>
  <si>
    <t>14</t>
  </si>
  <si>
    <t>24</t>
  </si>
  <si>
    <t>25</t>
  </si>
  <si>
    <t>35</t>
  </si>
  <si>
    <t>43</t>
  </si>
  <si>
    <t>45</t>
  </si>
  <si>
    <t>47</t>
  </si>
  <si>
    <t>48</t>
  </si>
  <si>
    <t>56</t>
  </si>
  <si>
    <t>65</t>
  </si>
  <si>
    <t>40</t>
  </si>
  <si>
    <t>67</t>
  </si>
  <si>
    <t>73</t>
  </si>
  <si>
    <t>75</t>
  </si>
  <si>
    <t>76</t>
  </si>
  <si>
    <t>76
250102</t>
  </si>
  <si>
    <r>
      <t xml:space="preserve">76
</t>
    </r>
    <r>
      <rPr>
        <sz val="12"/>
        <rFont val="Times New Roman Cyr"/>
        <family val="0"/>
      </rPr>
      <t>210105</t>
    </r>
  </si>
  <si>
    <t>Підприємства і організації побутового обслуговування, що входять до комунальної власності</t>
  </si>
  <si>
    <t xml:space="preserve">Розробка схем та проектних рішень масового застосування </t>
  </si>
  <si>
    <t xml:space="preserve">Виконавчий комітет Чернігівської міської ради </t>
  </si>
  <si>
    <t>Управління освіти міської  ради</t>
  </si>
  <si>
    <t>Дошкільні заклади освіти</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</si>
  <si>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</si>
  <si>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</si>
  <si>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</si>
  <si>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</si>
  <si>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заклади освіти</t>
  </si>
  <si>
    <t>Управління економіки міської ради</t>
  </si>
  <si>
    <t>Фонд комунального майна міської ради</t>
  </si>
  <si>
    <t>Проведення навчально-тренувальних зборів і змагань</t>
  </si>
  <si>
    <t>Інші видатки</t>
  </si>
  <si>
    <t>Лікарні</t>
  </si>
  <si>
    <t>Бібліотеки</t>
  </si>
  <si>
    <t>Школи естетичного виховання дітей</t>
  </si>
  <si>
    <t>Управління житлово-комунального господарства міської ради</t>
  </si>
  <si>
    <t>Управління з питань надзвичайних ситуацій та цивільного захисту населення міської ради</t>
  </si>
  <si>
    <t>Позашкільні заклади освіти, заходи із позашкільної роботи з дітьми</t>
  </si>
  <si>
    <t>Групи централізованого господарського обслуговування</t>
  </si>
  <si>
    <t>Утримання та навчально-тренувальна робота дитячо-юнацьких спортивних шкіл</t>
  </si>
  <si>
    <t>Загальні і спеціалізовані стоматологічні поліклініки</t>
  </si>
  <si>
    <t>170703</t>
  </si>
  <si>
    <t xml:space="preserve">Утримання та навчально-тренувальна робота дитячо-юнацьких спортивних шкіл </t>
  </si>
  <si>
    <t>Управління архітектури та містобудування міської ради</t>
  </si>
  <si>
    <t>Управління капітального будівництва міської ради</t>
  </si>
  <si>
    <t xml:space="preserve"> з них:</t>
  </si>
  <si>
    <t xml:space="preserve">Управління культури міської ради </t>
  </si>
  <si>
    <t>110000</t>
  </si>
  <si>
    <t xml:space="preserve">Культура і мистецтво </t>
  </si>
  <si>
    <t>180404</t>
  </si>
  <si>
    <t>Підтримка малого і середнього підприємництва</t>
  </si>
  <si>
    <t>250326</t>
  </si>
  <si>
    <t>250404</t>
  </si>
  <si>
    <t>180410</t>
  </si>
  <si>
    <t>250330</t>
  </si>
  <si>
    <t>250329</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</si>
  <si>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</si>
  <si>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</si>
  <si>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240601</t>
  </si>
  <si>
    <t>Охорона та раціональне використання природних ресурсів</t>
  </si>
  <si>
    <t>170603</t>
  </si>
  <si>
    <t>130000</t>
  </si>
  <si>
    <t>240000</t>
  </si>
  <si>
    <t>Цільові фонди</t>
  </si>
  <si>
    <t>240602</t>
  </si>
  <si>
    <t>Утилізація відходів</t>
  </si>
  <si>
    <t>240604</t>
  </si>
  <si>
    <t>Інша діяльність у сфері охорони навколишнього природного середовища</t>
  </si>
  <si>
    <t>240605</t>
  </si>
  <si>
    <t>Збереження природно-заповідного фонду</t>
  </si>
  <si>
    <t>150203</t>
  </si>
  <si>
    <t>250315</t>
  </si>
  <si>
    <t>250380</t>
  </si>
  <si>
    <t>180409</t>
  </si>
  <si>
    <t>150101</t>
  </si>
  <si>
    <t xml:space="preserve">Інші видатки </t>
  </si>
  <si>
    <t>Інвестиційні проекти</t>
  </si>
  <si>
    <t>Інші заходи, пов'язані з економічною діяльністю</t>
  </si>
  <si>
    <t>Управління охорони здоров'я міської ради</t>
  </si>
  <si>
    <t>Інші заходи по охороні здоров'я</t>
  </si>
  <si>
    <t xml:space="preserve">Видатки на проведення  робіт, пов'язаних із будівництвом, реконструкцією, ремонтом та утриманням автомобільних доріг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</si>
  <si>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</si>
  <si>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у рамках Програми "Енергозбереження в установах освіти м.Чернігова на 2010 - 2014 роки"</t>
  </si>
  <si>
    <t>Методична робота, інші заходи у сфері народної освіти</t>
  </si>
  <si>
    <t>Відділ по фізичній культурі та спорту міської ради</t>
  </si>
  <si>
    <t>Фізична культура і спорт</t>
  </si>
  <si>
    <t>Соціальні програми і заходи державних органів у справах молоді відділу у справах сім'ї та молоді міської ради</t>
  </si>
  <si>
    <t>Соціальні програми і заходи державних органів у справах сім’ї відділу у справах сім'ї та молоді міської ради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</si>
  <si>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</si>
  <si>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250306</t>
  </si>
  <si>
    <t>Кошти, що передаються із загального фонду бюджету до бюджету розвитку (спеціального фонду)</t>
  </si>
  <si>
    <t>180410 </t>
  </si>
  <si>
    <t>Інші заходи, пов'язані з економічною діяльністю </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</si>
  <si>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</si>
  <si>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150201</t>
  </si>
  <si>
    <t>Державне управління</t>
  </si>
  <si>
    <t>Соціальний захист та соціальне забезпечення</t>
  </si>
  <si>
    <t>Соціальні програми і заходи державних органів у справах молоді</t>
  </si>
  <si>
    <t xml:space="preserve">Соціальні програми і заходи державних органів у справах сім’ї </t>
  </si>
  <si>
    <t>Житлово-комунальне господарство</t>
  </si>
  <si>
    <t>Культура і мистецтво</t>
  </si>
  <si>
    <t>Засоби масової інформації</t>
  </si>
  <si>
    <t>Будівництво</t>
  </si>
  <si>
    <t>Операцiйнi видатки – паспортизація, iнвентаризацiя пам'яток архітектури, премії в галузі архітектури</t>
  </si>
  <si>
    <t>Землеустрій</t>
  </si>
  <si>
    <t>Транспорт, дорожнє господарство, зв’язок, телекомунікації та інформатика</t>
  </si>
  <si>
    <t>Інші послуги, пов’язані з економічною діяльністю</t>
  </si>
  <si>
    <t xml:space="preserve">Видатки, не віднесені до основних груп </t>
  </si>
  <si>
    <t xml:space="preserve">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t>
  </si>
  <si>
    <t>Правоохоронна діяльність та забезпечення  безпеки держави</t>
  </si>
  <si>
    <t>100000</t>
  </si>
  <si>
    <t>ВСЬОГО ВИДАТКІВ</t>
  </si>
  <si>
    <t xml:space="preserve"> Назва головного розпорядника коштів</t>
  </si>
  <si>
    <t>120100</t>
  </si>
  <si>
    <t>130107</t>
  </si>
  <si>
    <t>100203</t>
  </si>
  <si>
    <t>100400</t>
  </si>
  <si>
    <t>210105</t>
  </si>
  <si>
    <t>Видатки на запобігання та ліквідацію надзвичайних ситуацій та наслідків стихійного лиха</t>
  </si>
  <si>
    <t>210000</t>
  </si>
  <si>
    <t>Запобігання та ліквідація надзвичайних ситуацій та наслідків стихійного лиха</t>
  </si>
  <si>
    <t>010116</t>
  </si>
  <si>
    <t>061002</t>
  </si>
  <si>
    <t>090412</t>
  </si>
  <si>
    <t>090802</t>
  </si>
  <si>
    <t>091101</t>
  </si>
  <si>
    <t>091102</t>
  </si>
  <si>
    <t>091103</t>
  </si>
  <si>
    <t>091104</t>
  </si>
  <si>
    <t>091107</t>
  </si>
  <si>
    <t>070000</t>
  </si>
  <si>
    <t>070101</t>
  </si>
  <si>
    <t>070201</t>
  </si>
  <si>
    <t>070202</t>
  </si>
  <si>
    <t>070304</t>
  </si>
  <si>
    <r>
      <t xml:space="preserve">для оплати послуг з медичної допомоги методом гемодіалізу хворим на ниркову недостатність, що надаються діалізним центром компанії "Фрезеніус Медикал Кер Україна" </t>
    </r>
    <r>
      <rPr>
        <sz val="10"/>
        <rFont val="Times New Roman Cyr"/>
        <family val="0"/>
      </rPr>
      <t>(додаткова дотація на вирівнювання фінансової забезпеченості місцевих бюджетів)</t>
    </r>
  </si>
  <si>
    <t>070401</t>
  </si>
  <si>
    <t>070802</t>
  </si>
  <si>
    <t>070804</t>
  </si>
  <si>
    <t>070805</t>
  </si>
  <si>
    <t>070806</t>
  </si>
  <si>
    <t>080000</t>
  </si>
  <si>
    <t>080101</t>
  </si>
  <si>
    <t>080203</t>
  </si>
  <si>
    <t>080209</t>
  </si>
  <si>
    <t>080300</t>
  </si>
  <si>
    <t>080500</t>
  </si>
  <si>
    <t>081002</t>
  </si>
  <si>
    <t>081009</t>
  </si>
  <si>
    <t>010000</t>
  </si>
  <si>
    <t>060000</t>
  </si>
  <si>
    <t>090000</t>
  </si>
  <si>
    <t>170302</t>
  </si>
  <si>
    <t>Компенсаційні виплати за пільговий проїзд окремих категорій громадян на залізничному  транспорті</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</si>
  <si>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</si>
  <si>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</si>
  <si>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Субвенції, всього</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</si>
  <si>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</si>
  <si>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</si>
  <si>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</si>
  <si>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з них:</t>
  </si>
  <si>
    <t>Поліклініки і амбулаторії (крім спеціалізованих поліклінік та загальних і спеціалізованих стоматологічних поліклінік)</t>
  </si>
  <si>
    <t xml:space="preserve">Органи місцевого самоврядування </t>
  </si>
  <si>
    <t>у рамках Програми покращення покриття доріг та проїздів у житловій забудові міста Чернігова на 2012-2016 роки, затвердженої рішенням міської ради від 30.11.2011 (15 сесія 6 скликання)</t>
  </si>
  <si>
    <t>на утримання, забезпечення функціонування управління адміністративних послуг міської ради (додаткова дотація на вирівнювання фінансової забезпеченості місцевих бюджетів)</t>
  </si>
  <si>
    <t xml:space="preserve">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t>
  </si>
  <si>
    <t>230000</t>
  </si>
  <si>
    <t>Обслуговування боргу</t>
  </si>
  <si>
    <t>у рамках Програми протидії захворюванню на туберкульоз у місті Чернігові у 2012-2016 роках, затвердженої рішенням міської ради від 27.04.2012 (20 сесія 6 скликання)</t>
  </si>
  <si>
    <t>у рамках Програми енергозбереження в закладах охорони здоров'я м. Чернігова на 2013-2017 роки, затвердженої рішенням міської ради від 27.04.2012 (20 сесія 6 скликання)</t>
  </si>
  <si>
    <t>у рамках Програми інформатизації виконавчих органів Чернігівської міської ради на 2012-2015 роки, затвердженої рішенням міської ради від 30.11.2011 року (15 сесія 6 скликання)</t>
  </si>
  <si>
    <t>у рамках міської Програми розвитку архівної справи на 2013-2015 роки, затвердженої рішенням Чернігівської міської ради від 30 листопада 2012 року (27 сесія 6 скликання)</t>
  </si>
  <si>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</si>
  <si>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Програми організації дорожнього руху на автомобільних дорогах, вулицях міста Чернігова на 2008-2014 роки, затвердженої рішенням міської ради від 21.12.2007 року (23 сесія 5 скликання) зі змінами і доповненнями (комунальному шляхо-будівельному підприємству на утримання служби з утримання та експлуатації технічних засобів регулювання дорожнього руху)</t>
  </si>
  <si>
    <r>
      <t>у рамках Програми охорони тваринного світу, регулювання чисельності безпритульних тварин гуманними методами у м. Чернігові на 2011-2015 роки, затвердженої рішенням міської ради від 21.12.2007 року (23 сесія 5 скликання) зі змінами і доповненнями</t>
    </r>
    <r>
      <rPr>
        <sz val="10"/>
        <rFont val="Times New Roman Cyr"/>
        <family val="0"/>
      </rPr>
      <t xml:space="preserve"> (на утримання пункту тимчасового утримання тварин)</t>
    </r>
  </si>
  <si>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 р. (34 сесія 5 скликання))</t>
  </si>
  <si>
    <t>за рахунок субвенції з державного бюджету місцевим бюджетам на здійснення заходів щодо соціально-економічного розвитку окремих територій</t>
  </si>
  <si>
    <r>
      <t>Охорона та раціональне використання природних ресурсів</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</si>
  <si>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 xml:space="preserve">Утилізація відходів </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</si>
  <si>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Інша діяльність у сфері охорони навколишнього природного середовища</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</si>
  <si>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Збереження природно-заповідного фонду</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</si>
  <si>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</si>
  <si>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30.01.2009р. (34 сесія 5 скликання))</t>
  </si>
  <si>
    <t>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зі змінами</t>
  </si>
  <si>
    <r>
      <t>Телебачення і радіомовлення</t>
    </r>
    <r>
      <rPr>
        <sz val="10"/>
        <rFont val="Times New Roman Cyr"/>
        <family val="1"/>
      </rPr>
      <t xml:space="preserve">
Фінансова підтримка у рамках Програми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r>
  </si>
  <si>
    <t>Періодичні видання (газети та журнали)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</si>
  <si>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з них кредиторська заборгованість 2012 року</t>
  </si>
  <si>
    <t>з них неоплачені бюджетні призначення 2012 року</t>
  </si>
  <si>
    <t>Інші субвенції (зі спеціального фонду (бюджету розвитку) міського бюджету)</t>
  </si>
  <si>
    <r>
      <t xml:space="preserve">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 </t>
    </r>
    <r>
      <rPr>
        <i/>
        <sz val="10"/>
        <rFont val="Times New Roman Cyr"/>
        <family val="0"/>
      </rPr>
      <t>(неоплачені бюджетні призначення 2012 року)</t>
    </r>
  </si>
  <si>
    <t>неоплачені бюджетні призначення 2012 року</t>
  </si>
  <si>
    <t>кредиторська заборгованість 2012 року</t>
  </si>
  <si>
    <r>
      <t>Періодичні видання (газети та журнали)</t>
    </r>
    <r>
      <rPr>
        <sz val="10"/>
        <rFont val="Times New Roman Cyr"/>
        <family val="1"/>
      </rPr>
      <t xml:space="preserve">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r>
  </si>
  <si>
    <t>Внески органів влади Автономної Республіки Крим та органів місцевого самоврядування у статутні фонди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</si>
  <si>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</si>
  <si>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250319</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</si>
  <si>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</si>
  <si>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заходи у сфері електротранспорту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</si>
  <si>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</si>
  <si>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</si>
  <si>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Фінансова підтримка спортивних споруд 
(комунальне підприємство "Стадіон ім. Ю.О. Гагаріна")</t>
  </si>
  <si>
    <t>за рахунок іншої субвенції на покращення надання соціальних послуг найуразливішим верствам населення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</si>
  <si>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</si>
  <si>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</si>
  <si>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250203</t>
  </si>
  <si>
    <t>Програма забезпечення інвалідів Великої Вітчизняної війни та учасників бойових дій Великої Вітчизняної війни електрозв’язком у м. Чернігів на 2005-2006 роки</t>
  </si>
  <si>
    <t>Управління транспорту та зв'язку міської ради</t>
  </si>
  <si>
    <t>110204</t>
  </si>
  <si>
    <t>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t>
  </si>
  <si>
    <t>на виконання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</si>
  <si>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з охорони життя людей на водних об’єктах у місті Чернігові на 2011-2015 роки, затвердженої рішенням міської ради від 16.09.2010 року (53 сесія 5 скликання)</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</si>
  <si>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</si>
  <si>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080800</t>
  </si>
  <si>
    <t>Центри первинної медичної (медико-санітарної) допомоги</t>
  </si>
  <si>
    <t>у рамках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</si>
  <si>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організації дорожнього руху на автомобільних дорогах, вулицях міста Чернігова на 2008-2014 роки (комунальному шляхо-будівельному підприємству на утримання служби з утримання та експлуатації технічних засобів регулювання дорожнього руху)</t>
  </si>
  <si>
    <t>Фінансове управління Чернігівської міської ради</t>
  </si>
  <si>
    <t>у рамках цільової Програми освітлення міста Чернігова на 2012-2014 роки, затвердженої рішенням міської ради від 30.11.2011 року (15 сесія 6 скликання))</t>
  </si>
  <si>
    <t>Палаци і будинки культури, клуби та інші заклади клубного типу </t>
  </si>
  <si>
    <t>250400</t>
  </si>
  <si>
    <t>Додаткова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</si>
  <si>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</si>
  <si>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250376</t>
  </si>
  <si>
    <t>у тому числі:</t>
  </si>
  <si>
    <t>Пільги окремим категоріям громадян з послуг зв’язку</t>
  </si>
  <si>
    <t>090214</t>
  </si>
  <si>
    <t>091209</t>
  </si>
  <si>
    <t xml:space="preserve">Видатки на запобігання та ліквідацію надзвичайних ситуацій та наслідків стихійного лиха </t>
  </si>
  <si>
    <t>Інші видатки
(субвенція з обласного бюджету на виконання доручень виборців депутатами обласної ради)</t>
  </si>
  <si>
    <t>250344</t>
  </si>
  <si>
    <r>
      <t xml:space="preserve">Видатки на запобігання та ліквідацію надзвичайних ситуацій та наслідків стихійного лиха
(кошти резервного фонду міського бюджету - </t>
    </r>
    <r>
      <rPr>
        <i/>
        <sz val="12"/>
        <rFont val="Times New Roman Cyr"/>
        <family val="0"/>
      </rPr>
      <t>неоплачені бюджетні призначення 2012 року)</t>
    </r>
  </si>
  <si>
    <t>Витрати, пов'язані з виконання доручень виборців депутатами обласної ради  (за рахунок іншої субвенції з обласного бюджету)</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</si>
  <si>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</si>
  <si>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</si>
  <si>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</si>
  <si>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Інші видатки на соціальний захист населення </t>
  </si>
  <si>
    <t>100208</t>
  </si>
  <si>
    <t>Управління земельних ресурсів міської ради</t>
  </si>
  <si>
    <t>Видатки на впровадження засобів обліку витрат та регулювання споживання води та теплової енергії
(за рахунок субвенції з державного бюджету)</t>
  </si>
  <si>
    <t>за рахунок субвенції з державного бюджету місцевим бюджетам на придбання вагонів для комунального електротранспорту (тролейбусів і трамваїв)</t>
  </si>
  <si>
    <t>співфінансування з міського бюджету на придбання вагонів для комунального електротранспорту (тролейбусів і трамваїв)</t>
  </si>
  <si>
    <t>03</t>
  </si>
  <si>
    <t>240603</t>
  </si>
  <si>
    <t xml:space="preserve">Ліквідація іншого забруднення навколишнього природного середовища </t>
  </si>
  <si>
    <r>
      <t xml:space="preserve">Ліквідація іншого забруднення навколишнього природного середовища </t>
    </r>
    <r>
      <rPr>
        <sz val="13"/>
        <rFont val="Times New Roman"/>
        <family val="1"/>
      </rPr>
      <t xml:space="preserve">
</t>
    </r>
    <r>
      <rPr>
        <i/>
        <sz val="12"/>
        <rFont val="Times New Roman"/>
        <family val="1"/>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</si>
  <si>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"Ремонт і реконструкція теплових мереж та котелень" відповідно до постанови Кабінету Міністрів України від 14.02.07 № 233)</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</si>
  <si>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"Заходи з реалізації комплексної реконструкції кварталів (мікрорайонів) застарілого житлового фонду" відповідно до постанови Кабінету Міністрів України від 16.04.07 № 629)</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</si>
  <si>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"Загальнодержавна програма реформування і розвитук житлово-комунального господарства" (капітальний ремонт житлових будинків, де створено ОСББ (Програма реформування і розвитку житлово-комунального господарства Чернігівської області на 2004-2010 роки)) відповідно до постанови Кабінету Міністрів України від 14.02.07 № 232)</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</si>
  <si>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</si>
  <si>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співфінансування за рахунок коштів з міського бюджету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</si>
  <si>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"Капітальний ремонт та модернізація ліфтів житлового фонду"  відповідно до постанови Кабінету Міністрів України від 01.03.07 № 331)</t>
  </si>
  <si>
    <t>споживання</t>
  </si>
  <si>
    <t>розвитку</t>
  </si>
  <si>
    <t xml:space="preserve"> розвитку</t>
  </si>
  <si>
    <t xml:space="preserve">з них: </t>
  </si>
  <si>
    <t>оплата праці</t>
  </si>
  <si>
    <t>комунальні послуги та енергоносії</t>
  </si>
  <si>
    <t>Разом</t>
  </si>
  <si>
    <t>у рамках Програми організації дорожнього руху на автомобільних дорогах, вулицях міста Чернігова на 2008-2011 роки</t>
  </si>
  <si>
    <t>у рамках Програма поповнення бібліотечних фондів на період до 2011 року Чернігівської міської централізованої бібліотечної системи</t>
  </si>
  <si>
    <t>у рамках Програма забезпечення пожежної безпеки на території м. Чернігова на 2008-2010 роки</t>
  </si>
  <si>
    <t>за рахунок додаткової дотації на вирівнювання фінансової забезпеченості місцевих бюджетів</t>
  </si>
  <si>
    <t>за рахунок коштів міського бюджету</t>
  </si>
  <si>
    <t xml:space="preserve"> оплата праці</t>
  </si>
  <si>
    <t>100101</t>
  </si>
  <si>
    <t xml:space="preserve">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t>
  </si>
  <si>
    <t>у рамках Програми розвитку туристичної галузі й міжнародних відносин міста Чернігова та сприяння залученню інвестицій на 2013-2014 роки, затвердженої рішенням міської ради від 30.11.2012 р. (27 сесія 6 скликання)</t>
  </si>
  <si>
    <t>Житлово-експлуатаційне господарство</t>
  </si>
  <si>
    <t>250312</t>
  </si>
  <si>
    <t>100602</t>
  </si>
  <si>
    <t>Додаток 3</t>
  </si>
  <si>
    <t>за рахунок іншої субвенції з загального фонду обласного бюджету місцевим бюджетам для виплати матеріальної допомоги сім"ям загиблих внаслідок дорожньо - транспортної аварії 8 вересня 2011 року</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</si>
  <si>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</si>
  <si>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додаткової дотації з державного бюджету на вирівнювання фінансової забезпеченості місцевих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</si>
  <si>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(за рахунок субвенції з державного бюджету)</t>
  </si>
  <si>
    <t>Фінансова підтримка громадських організацій інвалідів і ветеранів</t>
  </si>
  <si>
    <r>
      <t xml:space="preserve">Інші субвенції </t>
    </r>
    <r>
      <rPr>
        <sz val="10"/>
        <rFont val="Times New Roman Cyr"/>
        <family val="0"/>
      </rPr>
      <t>(зі спеціального фонду міського бюджету обласному бюджету на завершення робіт з реконструкції ділянки дороги вул. Проектної від вул. Соснова до вул. Київська в м.Чернігів)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r>
  </si>
  <si>
    <t>Відділ у справах сім"ї та молоді міської ради</t>
  </si>
  <si>
    <t>Інші програми соціального захисту дітей</t>
  </si>
  <si>
    <t>Спеціальні монтажно-експлуатаційні підрозділи</t>
  </si>
  <si>
    <t xml:space="preserve">Спеціальні монтажно-експлуатаційні підрозділи </t>
  </si>
  <si>
    <t>150122</t>
  </si>
  <si>
    <t>250316</t>
  </si>
  <si>
    <t>250317</t>
  </si>
  <si>
    <t>у тому числі за одержувачами бюджетних коштів</t>
  </si>
  <si>
    <t>Об'єднання житлово-будівельних кооперативів</t>
  </si>
  <si>
    <t>Будівництво каналізаційної насосної станції в м. Чернігові по вул. Красносільського</t>
  </si>
  <si>
    <t>Реконструкція існуючої тяглової підстанції "Чернігів" 
(РУ - 10 кВ ПС 110/27,5/10 кВ)</t>
  </si>
  <si>
    <t>Реконструкція вул.Проектної на ділянці від вул.Соснової до вул.Київська в м. Чернігові</t>
  </si>
  <si>
    <t>Видатки на запобігання та ліквідацію надзвичайних ситуацій та наслідків стихійного лиха
(кошти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</si>
  <si>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кошти резервного фонду міського бюджету 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t>
  </si>
  <si>
    <t>кошти резервного фонду міського бюджету на покриття матеріальних витрат комунального підприємства "Новозаводське" Чернігівської міської ради для виконання скління віконних та балконних прорізів у квартирах і сходових клітинах житлових будинків №№ 13, 34, 36, 38, 40, 42, 44 по вул. 50 років ВЛКСМ відповідно до рішення виконавчого комітету від 22.05.2012 № 119</t>
  </si>
  <si>
    <t>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</si>
  <si>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</si>
  <si>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</si>
  <si>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</si>
  <si>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</si>
  <si>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"ЖЕК-2" Чернігівської міської ради</t>
  </si>
  <si>
    <t>Комунальне підприємство "ЖЕК-6"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</si>
  <si>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</si>
  <si>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</si>
  <si>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На проведення технічної експертизи ліфтів</t>
  </si>
  <si>
    <t xml:space="preserve">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
</t>
  </si>
  <si>
    <t>Фінансова підтримка спортивних споруд 
(комунальне підприємство "Стадіон ім. Ю.О. Гагаріна" Чернігівської міської ради)</t>
  </si>
  <si>
    <t>у рамках Програми розвитку малого підприємництва у м. Чернігові на 2009-2010 рр.</t>
  </si>
  <si>
    <t xml:space="preserve">Інші субвенції 
(з загального фонду обласного бюджету на поховання учасників бойових дій) </t>
  </si>
  <si>
    <t>Видатки на впровадження засобів обліку витрат та регулювання споживання води та теплової енергії (співфінансування)</t>
  </si>
  <si>
    <t>О. В. Соколов</t>
  </si>
  <si>
    <t>Розподіл видатків міського бюджету на 2013 рік за головними розпорядниками коштів</t>
  </si>
  <si>
    <t>Видатки міського бюджету на 2013 рік за функціональною структурою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</si>
  <si>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</si>
  <si>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</si>
  <si>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(15 сесія 6 скликання)</t>
  </si>
  <si>
    <t>Код типової відомчої класифікації видатків</t>
  </si>
  <si>
    <t xml:space="preserve">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</si>
  <si>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t>
  </si>
  <si>
    <t xml:space="preserve">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</si>
  <si>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 (53 сесія 5 скликання) </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</si>
  <si>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 (53 сесія 5 скликання) </t>
  </si>
  <si>
    <t>з них: за рахунок іншої субвенції з загального фонду обласного бюджету для забезпечення лікування хворих на цукровий і нецукровий діабет</t>
  </si>
  <si>
    <t>у рамках Програми "Енергозбереження в установах освіти м.Чернігова на 2010 - 2014 роки", затвердженої рішенням міської ради від 29.04.2010 року (49 сесія 5 скликання) зі змінами</t>
  </si>
  <si>
    <t>Забезпечення централізованих заходів з лікування хворих на цукровий та нецукровий діабет</t>
  </si>
  <si>
    <t>Соціальні програми і заходи державних органів з питань забезпечення рівних прав та можливостей жінок і чоловіків</t>
  </si>
  <si>
    <r>
      <t xml:space="preserve">"Про міський бюджет на 2013 рік" (28 сесія 6 скликання)
у редакції рішення міської ради 
</t>
    </r>
    <r>
      <rPr>
        <sz val="14"/>
        <rFont val="Times New Roman Cyr"/>
        <family val="0"/>
      </rPr>
      <t>"</t>
    </r>
    <r>
      <rPr>
        <u val="single"/>
        <sz val="14"/>
        <rFont val="Times New Roman Cyr"/>
        <family val="0"/>
      </rPr>
      <t>29</t>
    </r>
    <r>
      <rPr>
        <sz val="14"/>
        <rFont val="Times New Roman Cyr"/>
        <family val="0"/>
      </rPr>
      <t>"</t>
    </r>
    <r>
      <rPr>
        <sz val="14"/>
        <rFont val="Times New Roman Cyr"/>
        <family val="1"/>
      </rPr>
      <t xml:space="preserve"> жовт</t>
    </r>
    <r>
      <rPr>
        <sz val="14"/>
        <rFont val="Times New Roman Cyr"/>
        <family val="0"/>
      </rPr>
      <t>ня</t>
    </r>
    <r>
      <rPr>
        <sz val="14"/>
        <rFont val="Times New Roman Cyr"/>
        <family val="1"/>
      </rPr>
      <t xml:space="preserve"> 2013 року (34 сесія 6 скликання)</t>
    </r>
  </si>
  <si>
    <r>
      <t>"Про міський бюджет на 2013 рік" (28 сесія 6 скликання)
у редакції рішення міської ради 
"</t>
    </r>
    <r>
      <rPr>
        <u val="single"/>
        <sz val="14"/>
        <rFont val="Times New Roman Cyr"/>
        <family val="0"/>
      </rPr>
      <t>29</t>
    </r>
    <r>
      <rPr>
        <sz val="14"/>
        <rFont val="Times New Roman Cyr"/>
        <family val="1"/>
      </rPr>
      <t>" жовт</t>
    </r>
    <r>
      <rPr>
        <sz val="14"/>
        <rFont val="Times New Roman Cyr"/>
        <family val="0"/>
      </rPr>
      <t>ня</t>
    </r>
    <r>
      <rPr>
        <sz val="14"/>
        <rFont val="Times New Roman Cyr"/>
        <family val="1"/>
      </rPr>
      <t xml:space="preserve"> 2013 року (34 сесія 6 скликання)</t>
    </r>
  </si>
  <si>
    <t>з них 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</si>
  <si>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Соціальні програми і заходи державних органів з питань забезпечення рівних прав та можливостей жінок і чоловіків відділу у справах сім'ї та молоді міської ради</t>
  </si>
  <si>
    <t>за рахунок субвенції з державного бюджету місцевим бюджетам для фінансування у 2009 році програм - переможців Всеукраїнського конкурсу проектів та програм розвитку місцевого самоврядування 2008 року</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</si>
  <si>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</si>
  <si>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</si>
  <si>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співфінансування з міського бюджету для фінансування у 2009 році програм - переможців Всеукраїнського конкурсу проектів та програм розвитку місцевого самоврядування 2008 року</t>
  </si>
  <si>
    <t>Інші субвенції (зі спеціального фонду (бюджету розвитку) міського бюджету на капітальні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</si>
  <si>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</si>
  <si>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250500</t>
  </si>
  <si>
    <t>160101</t>
  </si>
  <si>
    <t>Програма протидії захворюванню на туберкульоз у місті Чернігові у 2009-2011 роках, затверджена рішенням міської ради від 27.03.2009 (36 сесія 5 скликання)</t>
  </si>
  <si>
    <t>Інші субвенції, всього</t>
  </si>
  <si>
    <t>210110</t>
  </si>
  <si>
    <t>Заходи з організації рятування на водах</t>
  </si>
  <si>
    <t>Інші культурно-освітні заклади та заходи
(Централізована бухгалтерія управління культури міської ради)</t>
  </si>
  <si>
    <t>Інвестиційні проекти
Акушерсько-гінекологічний корпус по вул. Пирогова, 15, у м. Чернігові - реконструкція під дитячу поліклініку № 1</t>
  </si>
  <si>
    <t xml:space="preserve">у рамках Програми розвитку земельних відносин на території міста Чернігові на 2013-2016 роки, затвердженої рішенням міської ради від 07.06.2013 року (32 сесія 6 скликання)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</si>
  <si>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</si>
  <si>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у рамках цільової Програми освітлення міста Чернігова на 2012-2014 роки, затвердженої рішенням міської ради від 30.11.2011 року (15 сесія 6 кликання)</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</si>
  <si>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роки (53 сесія 5 скликання)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</si>
  <si>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роки (53 сесія 5 скликання) </t>
  </si>
  <si>
    <t>на виконання Програми модернізації та заміни ліфтів у житловому фонді м. Чернігована 2008 - 2015 роки, затвердженої рішенням міської ради від 26.06.2008 року (29 сесія 5 скликання)</t>
  </si>
  <si>
    <t>на виконання Програми відновлення та реконструкції дитячих та спортивних майданчиків на період 2009-2014 років, затвердженої рішенням міської ради від 30.01.2009 року (34 сесія 5 скликання)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</si>
</sst>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0.000"/>
    <numFmt numFmtId="187" formatCode="#,##0.0000"/>
  </numFmts>
  <fonts count="76">
    <font>
      <sz val="10"/>
      <name val="Arial Cyr"/>
      <family val="0"/>
    </font>
    <font>
      <u val="single"/>
      <sz val="10"/>
      <color indexed="12"/>
      <name val="Arial Cyr"/>
      <family val="0"/>
    </font>
    <font>
      <u val="single"/>
      <sz val="10"/>
      <color indexed="36"/>
      <name val="Arial Cyr"/>
      <family val="0"/>
    </font>
    <font>
      <b/>
      <sz val="10"/>
      <name val="Times New Roman CYR"/>
      <family val="1"/>
    </font>
    <font>
      <b/>
      <sz val="11"/>
      <name val="Times New Roman Cyr"/>
      <family val="1"/>
    </font>
    <font>
      <sz val="14"/>
      <name val="Times New Roman Cyr"/>
      <family val="1"/>
    </font>
    <font>
      <sz val="10"/>
      <name val="Times New Roman Cyr"/>
      <family val="1"/>
    </font>
    <font>
      <sz val="12"/>
      <name val="Times New Roman Cyr"/>
      <family val="1"/>
    </font>
    <font>
      <sz val="16"/>
      <name val="Times New Roman Cyr"/>
      <family val="1"/>
    </font>
    <font>
      <sz val="11"/>
      <name val="Times New Roman Cyr"/>
      <family val="1"/>
    </font>
    <font>
      <sz val="8"/>
      <name val="Times New Roman Cyr"/>
      <family val="1"/>
    </font>
    <font>
      <b/>
      <sz val="12"/>
      <name val="Times New Roman Cyr"/>
      <family val="1"/>
    </font>
    <font>
      <i/>
      <sz val="12"/>
      <name val="Times New Roman Cyr"/>
      <family val="1"/>
    </font>
    <font>
      <sz val="9.5"/>
      <name val="Times New Roman Cyr"/>
      <family val="1"/>
    </font>
    <font>
      <sz val="10"/>
      <name val="Times New Roman"/>
      <family val="1"/>
    </font>
    <font>
      <sz val="12"/>
      <name val="Times New Roman"/>
      <family val="1"/>
    </font>
    <font>
      <b/>
      <sz val="10"/>
      <name val="Times New Roman Cyr"/>
      <family val="0"/>
    </font>
    <font>
      <b/>
      <sz val="14"/>
      <name val="Times New Roman Cyr"/>
      <family val="0"/>
    </font>
    <font>
      <sz val="8"/>
      <name val="Times New Roman CYR"/>
      <family val="0"/>
    </font>
    <font>
      <sz val="9"/>
      <name val="Times New Roman Cyr"/>
      <family val="1"/>
    </font>
    <font>
      <sz val="9"/>
      <name val="Times New Roman"/>
      <family val="1"/>
    </font>
    <font>
      <b/>
      <sz val="14"/>
      <name val="Times New Roman"/>
      <family val="1"/>
    </font>
    <font>
      <sz val="11"/>
      <name val="Times New Roman"/>
      <family val="1"/>
    </font>
    <font>
      <sz val="18"/>
      <name val="Times New Roman Cyr"/>
      <family val="1"/>
    </font>
    <font>
      <b/>
      <sz val="16"/>
      <name val="Times New Roman Cyr"/>
      <family val="1"/>
    </font>
    <font>
      <b/>
      <sz val="13"/>
      <name val="Times New Roman Cyr"/>
      <family val="1"/>
    </font>
    <font>
      <sz val="13"/>
      <name val="Times New Roman Cyr"/>
      <family val="1"/>
    </font>
    <font>
      <sz val="20"/>
      <name val="Times New Roman Cyr"/>
      <family val="1"/>
    </font>
    <font>
      <b/>
      <sz val="20"/>
      <name val="Times New Roman Cyr"/>
      <family val="1"/>
    </font>
    <font>
      <b/>
      <sz val="24"/>
      <name val="Times New Roman Cyr"/>
      <family val="0"/>
    </font>
    <font>
      <sz val="14"/>
      <name val="Times New Roman"/>
      <family val="1"/>
    </font>
    <font>
      <b/>
      <sz val="48"/>
      <name val="Times New Roman Cyr"/>
      <family val="0"/>
    </font>
    <font>
      <sz val="22"/>
      <name val="Times New Roman Cyr"/>
      <family val="1"/>
    </font>
    <font>
      <b/>
      <i/>
      <u val="single"/>
      <sz val="11"/>
      <name val="Times New Roman Cyr"/>
      <family val="1"/>
    </font>
    <font>
      <sz val="16"/>
      <name val="Times New Roman"/>
      <family val="1"/>
    </font>
    <font>
      <b/>
      <sz val="15"/>
      <name val="Times New Roman CYR"/>
      <family val="1"/>
    </font>
    <font>
      <i/>
      <sz val="10"/>
      <name val="Times New Roman Cyr"/>
      <family val="0"/>
    </font>
    <font>
      <u val="single"/>
      <sz val="14"/>
      <name val="Times New Roman Cyr"/>
      <family val="0"/>
    </font>
    <font>
      <i/>
      <sz val="13"/>
      <name val="Times New Roman"/>
      <family val="1"/>
    </font>
    <font>
      <sz val="13"/>
      <name val="Times New Roman"/>
      <family val="1"/>
    </font>
    <font>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2"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2" borderId="0" applyNumberFormat="0" applyBorder="0" applyAlignment="0" applyProtection="0"/>
  </cellStyleXfs>
  <cellXfs count="209">
    <xf numFmtId="0" fontId="0" fillId="0" borderId="0" xfId="0" applyAlignment="1">
      <alignment/>
    </xf>
    <xf numFmtId="0" fontId="6" fillId="0" borderId="0" xfId="0" applyFont="1" applyFill="1" applyAlignment="1" applyProtection="1">
      <alignment/>
      <protection locked="0"/>
    </xf>
    <xf numFmtId="49"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left" vertical="top" indent="6"/>
      <protection locked="0"/>
    </xf>
    <xf numFmtId="0" fontId="7"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left" wrapText="1"/>
      <protection locked="0"/>
    </xf>
    <xf numFmtId="0" fontId="31" fillId="0" borderId="0" xfId="0" applyNumberFormat="1" applyFont="1" applyFill="1" applyBorder="1" applyAlignment="1" applyProtection="1">
      <alignment horizontal="justify" vertical="center" wrapText="1"/>
      <protection locked="0"/>
    </xf>
    <xf numFmtId="0" fontId="7" fillId="0" borderId="0" xfId="0" applyFont="1" applyFill="1" applyAlignment="1" applyProtection="1">
      <alignment/>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4" fontId="11" fillId="0" borderId="10" xfId="0" applyNumberFormat="1" applyFont="1" applyFill="1" applyBorder="1" applyAlignment="1" applyProtection="1">
      <alignment horizontal="right"/>
      <protection/>
    </xf>
    <xf numFmtId="49" fontId="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0" xfId="0" applyFont="1" applyFill="1" applyBorder="1" applyAlignment="1" applyProtection="1">
      <alignment horizontal="justify" wrapText="1"/>
      <protection locked="0"/>
    </xf>
    <xf numFmtId="0" fontId="7" fillId="0" borderId="10" xfId="0" applyFont="1" applyFill="1" applyBorder="1" applyAlignment="1" applyProtection="1">
      <alignment horizontal="justify" wrapText="1"/>
      <protection locked="0"/>
    </xf>
    <xf numFmtId="0" fontId="5" fillId="0" borderId="10"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16" fillId="0" borderId="0" xfId="0" applyFont="1" applyFill="1" applyAlignment="1" applyProtection="1">
      <alignment/>
      <protection locked="0"/>
    </xf>
    <xf numFmtId="49" fontId="1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49"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lignment horizontal="center" vertical="center" wrapText="1"/>
    </xf>
    <xf numFmtId="0" fontId="30" fillId="0" borderId="10" xfId="0" applyFont="1" applyFill="1" applyBorder="1" applyAlignment="1">
      <alignment horizontal="justify" vertical="center" wrapText="1"/>
    </xf>
    <xf numFmtId="4" fontId="11" fillId="0" borderId="10" xfId="0" applyNumberFormat="1" applyFont="1" applyFill="1" applyBorder="1" applyAlignment="1" applyProtection="1">
      <alignment horizontal="right"/>
      <protection/>
    </xf>
    <xf numFmtId="0" fontId="14" fillId="0" borderId="0" xfId="0" applyFont="1" applyFill="1" applyAlignment="1" applyProtection="1">
      <alignment/>
      <protection locked="0"/>
    </xf>
    <xf numFmtId="4" fontId="11" fillId="0" borderId="10" xfId="0" applyNumberFormat="1" applyFont="1" applyFill="1" applyBorder="1" applyAlignment="1" applyProtection="1">
      <alignment horizontal="right"/>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0" borderId="11" xfId="0" applyFont="1" applyFill="1" applyBorder="1" applyAlignment="1" applyProtection="1">
      <alignment/>
      <protection locked="0"/>
    </xf>
    <xf numFmtId="0" fontId="3" fillId="0" borderId="0" xfId="0" applyFont="1" applyFill="1" applyAlignment="1" applyProtection="1">
      <alignment/>
      <protection locked="0"/>
    </xf>
    <xf numFmtId="0" fontId="27" fillId="0" borderId="0" xfId="0" applyFont="1" applyFill="1" applyAlignment="1" applyProtection="1">
      <alignment/>
      <protection locked="0"/>
    </xf>
    <xf numFmtId="4" fontId="4" fillId="0" borderId="0" xfId="0" applyNumberFormat="1" applyFont="1" applyFill="1" applyBorder="1" applyAlignment="1" applyProtection="1">
      <alignment horizontal="right"/>
      <protection locked="0"/>
    </xf>
    <xf numFmtId="0" fontId="27" fillId="0" borderId="0" xfId="0" applyFont="1" applyFill="1" applyAlignment="1" applyProtection="1">
      <alignment horizontal="right"/>
      <protection locked="0"/>
    </xf>
    <xf numFmtId="0" fontId="9" fillId="0" borderId="0"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5"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protection/>
    </xf>
    <xf numFmtId="3" fontId="4" fillId="0" borderId="0" xfId="0" applyNumberFormat="1" applyFont="1" applyFill="1" applyAlignment="1" applyProtection="1">
      <alignment/>
      <protection/>
    </xf>
    <xf numFmtId="0" fontId="4" fillId="0" borderId="0" xfId="0" applyFont="1" applyFill="1" applyAlignment="1" applyProtection="1">
      <alignment/>
      <protection locked="0"/>
    </xf>
    <xf numFmtId="4" fontId="7" fillId="0" borderId="10" xfId="0" applyNumberFormat="1" applyFont="1" applyFill="1" applyBorder="1" applyAlignment="1" applyProtection="1">
      <alignment/>
      <protection/>
    </xf>
    <xf numFmtId="0" fontId="17"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20"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wrapText="1"/>
      <protection locked="0"/>
    </xf>
    <xf numFmtId="0" fontId="21"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justify" wrapText="1"/>
      <protection locked="0"/>
    </xf>
    <xf numFmtId="0" fontId="6" fillId="0" borderId="0" xfId="0" applyFont="1" applyFill="1" applyBorder="1" applyAlignment="1" applyProtection="1">
      <alignment/>
      <protection locked="0"/>
    </xf>
    <xf numFmtId="0" fontId="11"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49" fontId="22"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17" fillId="0" borderId="10" xfId="42" applyFont="1" applyFill="1" applyBorder="1" applyAlignment="1" applyProtection="1">
      <alignment horizontal="left" wrapText="1"/>
      <protection locked="0"/>
    </xf>
    <xf numFmtId="0" fontId="24" fillId="0" borderId="10" xfId="0" applyFont="1" applyFill="1" applyBorder="1" applyAlignment="1" applyProtection="1">
      <alignment horizontal="left" wrapText="1"/>
      <protection locked="0"/>
    </xf>
    <xf numFmtId="0" fontId="5" fillId="0" borderId="10" xfId="0" applyFont="1" applyFill="1" applyBorder="1" applyAlignment="1" applyProtection="1">
      <alignment horizontal="justify"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left"/>
      <protection locked="0"/>
    </xf>
    <xf numFmtId="4" fontId="4" fillId="0"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 fontId="28" fillId="0" borderId="0" xfId="0" applyNumberFormat="1" applyFont="1" applyFill="1" applyBorder="1" applyAlignment="1" applyProtection="1">
      <alignment horizontal="righ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center"/>
      <protection locked="0"/>
    </xf>
    <xf numFmtId="3" fontId="33" fillId="0" borderId="0" xfId="0" applyNumberFormat="1" applyFont="1" applyFill="1" applyAlignment="1" applyProtection="1">
      <alignment horizontal="center"/>
      <protection locked="0"/>
    </xf>
    <xf numFmtId="0" fontId="34" fillId="0" borderId="10" xfId="0" applyFont="1" applyFill="1" applyBorder="1" applyAlignment="1" applyProtection="1">
      <alignment horizontal="justify" vertical="center" wrapText="1"/>
      <protection locked="0"/>
    </xf>
    <xf numFmtId="0" fontId="35"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25"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vertical="top" wrapText="1"/>
      <protection locked="0"/>
    </xf>
    <xf numFmtId="0" fontId="26" fillId="0" borderId="10" xfId="0"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horizontal="left" wrapText="1"/>
      <protection locked="0"/>
    </xf>
    <xf numFmtId="49" fontId="7"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lignment horizontal="justify" vertical="center" wrapText="1"/>
    </xf>
    <xf numFmtId="49" fontId="6" fillId="0" borderId="10" xfId="0" applyNumberFormat="1" applyFont="1" applyFill="1" applyBorder="1" applyAlignment="1" applyProtection="1">
      <alignment horizontal="justify" wrapText="1"/>
      <protection locked="0"/>
    </xf>
    <xf numFmtId="0" fontId="6" fillId="0" borderId="10" xfId="0" applyFont="1" applyFill="1" applyBorder="1" applyAlignment="1" applyProtection="1">
      <alignment horizontal="justify" wrapText="1"/>
      <protection locked="0"/>
    </xf>
    <xf numFmtId="0" fontId="6" fillId="0" borderId="10" xfId="0" applyNumberFormat="1" applyFont="1" applyFill="1" applyBorder="1" applyAlignment="1" applyProtection="1">
      <alignment horizontal="justify" wrapText="1"/>
      <protection locked="0"/>
    </xf>
    <xf numFmtId="49" fontId="17"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22" fillId="0" borderId="10" xfId="0" applyFont="1" applyFill="1" applyBorder="1" applyAlignment="1">
      <alignment horizontal="justify" vertical="center" wrapText="1"/>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9" fontId="11" fillId="0" borderId="10" xfId="0" applyNumberFormat="1" applyFont="1" applyFill="1" applyBorder="1" applyAlignment="1" applyProtection="1">
      <alignment horizontal="center" vertical="center" wrapText="1"/>
      <protection locked="0"/>
    </xf>
    <xf numFmtId="4" fontId="25" fillId="0" borderId="10" xfId="0" applyNumberFormat="1" applyFont="1" applyFill="1" applyBorder="1" applyAlignment="1" applyProtection="1">
      <alignment horizontal="right"/>
      <protection/>
    </xf>
    <xf numFmtId="4" fontId="25" fillId="0" borderId="10" xfId="0" applyNumberFormat="1" applyFont="1" applyFill="1" applyBorder="1" applyAlignment="1" applyProtection="1">
      <alignment horizontal="right"/>
      <protection locked="0"/>
    </xf>
    <xf numFmtId="49"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justify" vertical="center" wrapText="1"/>
      <protection locked="0"/>
    </xf>
    <xf numFmtId="0" fontId="15"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locked="0"/>
    </xf>
    <xf numFmtId="49" fontId="11"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justify" vertical="center" wrapText="1"/>
    </xf>
    <xf numFmtId="4" fontId="5" fillId="0" borderId="10" xfId="0" applyNumberFormat="1" applyFont="1" applyFill="1" applyBorder="1" applyAlignment="1" applyProtection="1">
      <alignment/>
      <protection locked="0"/>
    </xf>
    <xf numFmtId="4" fontId="12" fillId="0" borderId="10" xfId="0" applyNumberFormat="1" applyFont="1" applyFill="1" applyBorder="1" applyAlignment="1" applyProtection="1">
      <alignment horizontal="right"/>
      <protection locked="0"/>
    </xf>
    <xf numFmtId="4" fontId="7" fillId="0" borderId="10" xfId="0" applyNumberFormat="1" applyFont="1" applyFill="1" applyBorder="1" applyAlignment="1" applyProtection="1">
      <alignment/>
      <protection locked="0"/>
    </xf>
    <xf numFmtId="4" fontId="11" fillId="0" borderId="10"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protection/>
    </xf>
    <xf numFmtId="4" fontId="15" fillId="0" borderId="10" xfId="0" applyNumberFormat="1" applyFont="1" applyFill="1" applyBorder="1" applyAlignment="1" applyProtection="1">
      <alignment horizontal="right"/>
      <protection locked="0"/>
    </xf>
    <xf numFmtId="4" fontId="1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protection/>
    </xf>
    <xf numFmtId="0" fontId="38"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pplyProtection="1">
      <alignment horizontal="right"/>
      <protection/>
    </xf>
    <xf numFmtId="0" fontId="14" fillId="0" borderId="10" xfId="0" applyNumberFormat="1" applyFont="1" applyFill="1" applyBorder="1" applyAlignment="1" applyProtection="1">
      <alignment horizontal="justify" vertical="center" wrapText="1"/>
      <protection/>
    </xf>
    <xf numFmtId="49" fontId="12" fillId="0" borderId="10" xfId="0" applyNumberFormat="1"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right"/>
      <protection locked="0"/>
    </xf>
    <xf numFmtId="4" fontId="12" fillId="0" borderId="10" xfId="0" applyNumberFormat="1" applyFont="1" applyFill="1" applyBorder="1" applyAlignment="1" applyProtection="1">
      <alignment horizontal="right"/>
      <protection/>
    </xf>
    <xf numFmtId="0" fontId="36" fillId="0" borderId="0" xfId="0" applyFont="1" applyFill="1" applyAlignment="1" applyProtection="1">
      <alignment/>
      <protection locked="0"/>
    </xf>
    <xf numFmtId="0" fontId="36"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center"/>
      <protection locked="0"/>
    </xf>
    <xf numFmtId="49" fontId="19"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27" fillId="0" borderId="0" xfId="0" applyFont="1" applyFill="1" applyAlignment="1" applyProtection="1">
      <alignment wrapText="1"/>
      <protection locked="0"/>
    </xf>
    <xf numFmtId="49" fontId="9"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protection locked="0"/>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7" fillId="0" borderId="0" xfId="0" applyFont="1" applyFill="1" applyAlignment="1" applyProtection="1">
      <alignment horizontal="right"/>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18" fillId="0" borderId="18"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locked="0"/>
    </xf>
    <xf numFmtId="0" fontId="5" fillId="0" borderId="0" xfId="0" applyNumberFormat="1" applyFont="1" applyFill="1" applyBorder="1" applyAlignment="1" applyProtection="1">
      <alignment horizontal="center" wrapText="1"/>
      <protection locked="0"/>
    </xf>
    <xf numFmtId="0" fontId="29" fillId="0" borderId="0" xfId="0"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44" fontId="23" fillId="0" borderId="20" xfId="43" applyFont="1" applyFill="1" applyBorder="1" applyAlignment="1" applyProtection="1">
      <alignment horizontal="center" vertical="center"/>
      <protection locked="0"/>
    </xf>
    <xf numFmtId="44" fontId="23" fillId="0" borderId="21" xfId="43" applyFont="1" applyFill="1" applyBorder="1" applyAlignment="1" applyProtection="1">
      <alignment horizontal="center" vertical="center"/>
      <protection locked="0"/>
    </xf>
    <xf numFmtId="44" fontId="23" fillId="0" borderId="22" xfId="43"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32"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32" fillId="0" borderId="0" xfId="0" applyFont="1" applyFill="1" applyAlignment="1" applyProtection="1">
      <alignment horizontal="right"/>
      <protection locked="0"/>
    </xf>
    <xf numFmtId="0" fontId="9" fillId="0" borderId="2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450"/>
  <sheetViews>
    <sheetView view="pageBreakPreview" zoomScale="75" zoomScaleNormal="70" zoomScaleSheetLayoutView="75" zoomScalePageLayoutView="0" workbookViewId="0" topLeftCell="A1">
      <pane xSplit="2" ySplit="11" topLeftCell="C289" activePane="bottomRight" state="frozen"/>
      <selection pane="topLeft" activeCell="A1" sqref="A1"/>
      <selection pane="topRight" activeCell="C1" sqref="C1"/>
      <selection pane="bottomLeft" activeCell="A12" sqref="A12"/>
      <selection pane="bottomRight" activeCell="G458" sqref="G458"/>
    </sheetView>
  </sheetViews>
  <sheetFormatPr defaultColWidth="9.00390625" defaultRowHeight="12.75"/>
  <cols>
    <col min="1" max="1" width="9.375" style="55" customWidth="1"/>
    <col min="2" max="2" width="55.75390625" style="56" customWidth="1"/>
    <col min="3" max="3" width="17.125" style="57" customWidth="1"/>
    <col min="4" max="4" width="16.375" style="1" customWidth="1"/>
    <col min="5" max="5" width="15.25390625" style="1" customWidth="1"/>
    <col min="6" max="6" width="17.00390625" style="1" customWidth="1"/>
    <col min="7" max="7" width="15.625" style="1" customWidth="1"/>
    <col min="8" max="8" width="14.375" style="1" customWidth="1"/>
    <col min="9" max="9" width="14.125" style="1" customWidth="1"/>
    <col min="10" max="10" width="17.625" style="1" customWidth="1"/>
    <col min="11" max="11" width="16.75390625" style="1" customWidth="1"/>
    <col min="12" max="12" width="20.125" style="1" customWidth="1"/>
    <col min="13" max="13" width="18.375" style="58" customWidth="1"/>
    <col min="14" max="16384" width="9.125" style="1" customWidth="1"/>
  </cols>
  <sheetData>
    <row r="1" spans="1:13" s="4" customFormat="1" ht="20.25" customHeight="1">
      <c r="A1" s="2"/>
      <c r="B1" s="3"/>
      <c r="F1" s="5"/>
      <c r="J1" s="186" t="s">
        <v>354</v>
      </c>
      <c r="K1" s="186"/>
      <c r="L1" s="186"/>
      <c r="M1" s="186"/>
    </row>
    <row r="2" spans="1:13" s="9" customFormat="1" ht="21" customHeight="1">
      <c r="A2" s="6"/>
      <c r="B2" s="7"/>
      <c r="C2" s="8"/>
      <c r="D2" s="8"/>
      <c r="F2" s="10"/>
      <c r="J2" s="187" t="s">
        <v>67</v>
      </c>
      <c r="K2" s="187"/>
      <c r="L2" s="187"/>
      <c r="M2" s="187"/>
    </row>
    <row r="3" spans="1:13" s="9" customFormat="1" ht="57" customHeight="1">
      <c r="A3" s="6"/>
      <c r="B3" s="12"/>
      <c r="F3" s="10"/>
      <c r="J3" s="187" t="s">
        <v>408</v>
      </c>
      <c r="K3" s="187"/>
      <c r="L3" s="187"/>
      <c r="M3" s="187"/>
    </row>
    <row r="4" spans="1:13" s="9" customFormat="1" ht="13.5" customHeight="1">
      <c r="A4" s="6"/>
      <c r="B4" s="7"/>
      <c r="F4" s="10"/>
      <c r="G4" s="10"/>
      <c r="H4" s="188"/>
      <c r="I4" s="188"/>
      <c r="J4" s="188"/>
      <c r="K4" s="188"/>
      <c r="L4" s="188"/>
      <c r="M4" s="188"/>
    </row>
    <row r="5" spans="1:13" ht="30">
      <c r="A5" s="189" t="s">
        <v>392</v>
      </c>
      <c r="B5" s="189"/>
      <c r="C5" s="189"/>
      <c r="D5" s="189"/>
      <c r="E5" s="189"/>
      <c r="F5" s="189"/>
      <c r="G5" s="189"/>
      <c r="H5" s="189"/>
      <c r="I5" s="189"/>
      <c r="J5" s="189"/>
      <c r="K5" s="189"/>
      <c r="L5" s="189"/>
      <c r="M5" s="189"/>
    </row>
    <row r="6" spans="1:13" ht="15.75">
      <c r="A6" s="14"/>
      <c r="B6" s="15"/>
      <c r="C6" s="16"/>
      <c r="D6" s="16"/>
      <c r="E6" s="16"/>
      <c r="F6" s="16"/>
      <c r="G6" s="16"/>
      <c r="H6" s="16"/>
      <c r="I6" s="16"/>
      <c r="J6" s="171" t="s">
        <v>72</v>
      </c>
      <c r="K6" s="171"/>
      <c r="L6" s="171"/>
      <c r="M6" s="171"/>
    </row>
    <row r="7" spans="1:13" ht="41.25" customHeight="1">
      <c r="A7" s="157" t="s">
        <v>397</v>
      </c>
      <c r="B7" s="18" t="s">
        <v>196</v>
      </c>
      <c r="C7" s="173" t="s">
        <v>73</v>
      </c>
      <c r="D7" s="173"/>
      <c r="E7" s="173"/>
      <c r="F7" s="192" t="s">
        <v>74</v>
      </c>
      <c r="G7" s="193"/>
      <c r="H7" s="193"/>
      <c r="I7" s="193"/>
      <c r="J7" s="193"/>
      <c r="K7" s="193"/>
      <c r="L7" s="194"/>
      <c r="M7" s="172" t="s">
        <v>76</v>
      </c>
    </row>
    <row r="8" spans="1:13" ht="21.75" customHeight="1">
      <c r="A8" s="157"/>
      <c r="B8" s="165" t="s">
        <v>395</v>
      </c>
      <c r="C8" s="177" t="s">
        <v>75</v>
      </c>
      <c r="D8" s="174" t="s">
        <v>129</v>
      </c>
      <c r="E8" s="174"/>
      <c r="F8" s="177" t="s">
        <v>75</v>
      </c>
      <c r="G8" s="180" t="s">
        <v>335</v>
      </c>
      <c r="H8" s="174" t="s">
        <v>129</v>
      </c>
      <c r="I8" s="174"/>
      <c r="J8" s="165" t="s">
        <v>336</v>
      </c>
      <c r="K8" s="195" t="s">
        <v>244</v>
      </c>
      <c r="L8" s="196"/>
      <c r="M8" s="172"/>
    </row>
    <row r="9" spans="1:13" ht="22.5" customHeight="1">
      <c r="A9" s="169" t="s">
        <v>394</v>
      </c>
      <c r="B9" s="165"/>
      <c r="C9" s="177"/>
      <c r="D9" s="175" t="s">
        <v>347</v>
      </c>
      <c r="E9" s="190" t="s">
        <v>340</v>
      </c>
      <c r="F9" s="177"/>
      <c r="G9" s="180"/>
      <c r="H9" s="175" t="s">
        <v>347</v>
      </c>
      <c r="I9" s="190" t="s">
        <v>340</v>
      </c>
      <c r="J9" s="165"/>
      <c r="K9" s="178" t="s">
        <v>17</v>
      </c>
      <c r="L9" s="19" t="s">
        <v>244</v>
      </c>
      <c r="M9" s="172"/>
    </row>
    <row r="10" spans="1:13" ht="57.75" customHeight="1">
      <c r="A10" s="170"/>
      <c r="B10" s="165"/>
      <c r="C10" s="177"/>
      <c r="D10" s="176"/>
      <c r="E10" s="191"/>
      <c r="F10" s="177"/>
      <c r="G10" s="180"/>
      <c r="H10" s="176"/>
      <c r="I10" s="191"/>
      <c r="J10" s="165"/>
      <c r="K10" s="179"/>
      <c r="L10" s="20" t="s">
        <v>23</v>
      </c>
      <c r="M10" s="172"/>
    </row>
    <row r="11" spans="1:13" s="13" customFormat="1" ht="15.75">
      <c r="A11" s="21">
        <v>1</v>
      </c>
      <c r="B11" s="22">
        <v>2</v>
      </c>
      <c r="C11" s="23">
        <v>3</v>
      </c>
      <c r="D11" s="23">
        <v>4</v>
      </c>
      <c r="E11" s="23">
        <v>5</v>
      </c>
      <c r="F11" s="23" t="s">
        <v>27</v>
      </c>
      <c r="G11" s="23">
        <v>7</v>
      </c>
      <c r="H11" s="23">
        <v>8</v>
      </c>
      <c r="I11" s="23">
        <v>9</v>
      </c>
      <c r="J11" s="23">
        <v>10</v>
      </c>
      <c r="K11" s="23">
        <v>11</v>
      </c>
      <c r="L11" s="23">
        <v>12</v>
      </c>
      <c r="M11" s="24" t="s">
        <v>26</v>
      </c>
    </row>
    <row r="12" spans="1:13" ht="38.25" customHeight="1">
      <c r="A12" s="25" t="s">
        <v>325</v>
      </c>
      <c r="B12" s="26" t="s">
        <v>104</v>
      </c>
      <c r="C12" s="27">
        <v>13784015.16</v>
      </c>
      <c r="D12" s="27">
        <v>5523903</v>
      </c>
      <c r="E12" s="27">
        <v>614575</v>
      </c>
      <c r="F12" s="52">
        <v>5723256.73</v>
      </c>
      <c r="G12" s="27">
        <v>28700</v>
      </c>
      <c r="H12" s="27">
        <v>0</v>
      </c>
      <c r="I12" s="27">
        <v>0</v>
      </c>
      <c r="J12" s="27">
        <v>5694556.73</v>
      </c>
      <c r="K12" s="27">
        <v>3658748.73</v>
      </c>
      <c r="L12" s="27">
        <v>0</v>
      </c>
      <c r="M12" s="27">
        <v>19507271.89</v>
      </c>
    </row>
    <row r="13" spans="1:13" ht="17.25" customHeight="1">
      <c r="A13" s="28" t="s">
        <v>205</v>
      </c>
      <c r="B13" s="22" t="s">
        <v>77</v>
      </c>
      <c r="C13" s="31">
        <v>7270572</v>
      </c>
      <c r="D13" s="31">
        <v>3822364</v>
      </c>
      <c r="E13" s="32">
        <v>425000</v>
      </c>
      <c r="F13" s="129">
        <v>3049619.93</v>
      </c>
      <c r="G13" s="32">
        <v>25000</v>
      </c>
      <c r="H13" s="32"/>
      <c r="I13" s="32"/>
      <c r="J13" s="129">
        <v>3024619.93</v>
      </c>
      <c r="K13" s="129">
        <v>3024619.93</v>
      </c>
      <c r="L13" s="32"/>
      <c r="M13" s="129">
        <v>10320191.93</v>
      </c>
    </row>
    <row r="14" spans="1:13" ht="17.25" customHeight="1">
      <c r="A14" s="28"/>
      <c r="B14" s="29" t="s">
        <v>244</v>
      </c>
      <c r="C14" s="31"/>
      <c r="D14" s="32"/>
      <c r="E14" s="32"/>
      <c r="F14" s="31"/>
      <c r="G14" s="32"/>
      <c r="H14" s="32"/>
      <c r="I14" s="32"/>
      <c r="J14" s="32"/>
      <c r="K14" s="32"/>
      <c r="L14" s="32"/>
      <c r="M14" s="32"/>
    </row>
    <row r="15" spans="1:13" ht="40.5" customHeight="1">
      <c r="A15" s="28"/>
      <c r="B15" s="29" t="s">
        <v>254</v>
      </c>
      <c r="C15" s="32"/>
      <c r="D15" s="32"/>
      <c r="E15" s="32"/>
      <c r="F15" s="129">
        <v>167267.03</v>
      </c>
      <c r="G15" s="32"/>
      <c r="H15" s="32"/>
      <c r="I15" s="32"/>
      <c r="J15" s="129">
        <v>167267.03</v>
      </c>
      <c r="K15" s="129">
        <v>167267.03</v>
      </c>
      <c r="L15" s="32"/>
      <c r="M15" s="129">
        <v>167267.03</v>
      </c>
    </row>
    <row r="16" spans="1:13" ht="43.5" customHeight="1">
      <c r="A16" s="28"/>
      <c r="B16" s="29" t="s">
        <v>255</v>
      </c>
      <c r="C16" s="31"/>
      <c r="D16" s="32"/>
      <c r="E16" s="32"/>
      <c r="F16" s="31">
        <v>200000</v>
      </c>
      <c r="G16" s="32"/>
      <c r="H16" s="32"/>
      <c r="I16" s="32"/>
      <c r="J16" s="32">
        <v>200000</v>
      </c>
      <c r="K16" s="32">
        <v>200000</v>
      </c>
      <c r="L16" s="32"/>
      <c r="M16" s="32">
        <v>200000</v>
      </c>
    </row>
    <row r="17" spans="1:13" ht="15.75" hidden="1">
      <c r="A17" s="28" t="s">
        <v>206</v>
      </c>
      <c r="B17" s="22" t="s">
        <v>364</v>
      </c>
      <c r="C17" s="31"/>
      <c r="D17" s="32"/>
      <c r="E17" s="32"/>
      <c r="F17" s="31">
        <v>0</v>
      </c>
      <c r="G17" s="32"/>
      <c r="H17" s="32"/>
      <c r="I17" s="32"/>
      <c r="J17" s="32"/>
      <c r="K17" s="32"/>
      <c r="L17" s="32"/>
      <c r="M17" s="32">
        <v>0</v>
      </c>
    </row>
    <row r="18" spans="1:13" ht="15" customHeight="1" hidden="1">
      <c r="A18" s="17"/>
      <c r="B18" s="29" t="s">
        <v>244</v>
      </c>
      <c r="C18" s="32"/>
      <c r="D18" s="32"/>
      <c r="E18" s="32"/>
      <c r="F18" s="32"/>
      <c r="G18" s="32"/>
      <c r="H18" s="32"/>
      <c r="I18" s="32"/>
      <c r="J18" s="32"/>
      <c r="K18" s="32"/>
      <c r="L18" s="32"/>
      <c r="M18" s="32">
        <v>0</v>
      </c>
    </row>
    <row r="19" spans="1:13" ht="25.5" hidden="1">
      <c r="A19" s="17"/>
      <c r="B19" s="29" t="s">
        <v>342</v>
      </c>
      <c r="C19" s="31"/>
      <c r="D19" s="32"/>
      <c r="E19" s="32"/>
      <c r="F19" s="31">
        <v>0</v>
      </c>
      <c r="G19" s="32"/>
      <c r="H19" s="32"/>
      <c r="I19" s="32"/>
      <c r="J19" s="32"/>
      <c r="K19" s="32"/>
      <c r="L19" s="32"/>
      <c r="M19" s="32">
        <v>0</v>
      </c>
    </row>
    <row r="20" spans="1:13" ht="15.75">
      <c r="A20" s="28" t="s">
        <v>207</v>
      </c>
      <c r="B20" s="30" t="s">
        <v>319</v>
      </c>
      <c r="C20" s="31">
        <v>1043465.86</v>
      </c>
      <c r="D20" s="32"/>
      <c r="E20" s="32"/>
      <c r="F20" s="31">
        <v>46900</v>
      </c>
      <c r="G20" s="32"/>
      <c r="H20" s="32"/>
      <c r="I20" s="32"/>
      <c r="J20" s="32">
        <v>46900</v>
      </c>
      <c r="K20" s="32">
        <v>46900</v>
      </c>
      <c r="L20" s="32"/>
      <c r="M20" s="32">
        <v>1090365.86</v>
      </c>
    </row>
    <row r="21" spans="1:13" ht="15" customHeight="1">
      <c r="A21" s="28"/>
      <c r="B21" s="29" t="s">
        <v>244</v>
      </c>
      <c r="C21" s="32"/>
      <c r="D21" s="32"/>
      <c r="E21" s="32"/>
      <c r="F21" s="32"/>
      <c r="G21" s="32"/>
      <c r="H21" s="32"/>
      <c r="I21" s="32"/>
      <c r="J21" s="32"/>
      <c r="K21" s="32"/>
      <c r="L21" s="32"/>
      <c r="M21" s="32"/>
    </row>
    <row r="22" spans="1:13" ht="68.25" customHeight="1">
      <c r="A22" s="28"/>
      <c r="B22" s="29" t="s">
        <v>267</v>
      </c>
      <c r="C22" s="31">
        <v>571065.86</v>
      </c>
      <c r="D22" s="32"/>
      <c r="E22" s="32"/>
      <c r="F22" s="31">
        <v>46900</v>
      </c>
      <c r="G22" s="32"/>
      <c r="H22" s="32"/>
      <c r="I22" s="32"/>
      <c r="J22" s="32">
        <v>46900</v>
      </c>
      <c r="K22" s="32">
        <v>46900</v>
      </c>
      <c r="L22" s="32"/>
      <c r="M22" s="32">
        <v>617965.86</v>
      </c>
    </row>
    <row r="23" spans="1:13" s="154" customFormat="1" ht="68.25" customHeight="1">
      <c r="A23" s="151"/>
      <c r="B23" s="155" t="s">
        <v>409</v>
      </c>
      <c r="C23" s="153">
        <v>3000</v>
      </c>
      <c r="D23" s="152"/>
      <c r="E23" s="152"/>
      <c r="F23" s="153">
        <v>46900</v>
      </c>
      <c r="G23" s="152"/>
      <c r="H23" s="152"/>
      <c r="I23" s="152"/>
      <c r="J23" s="152">
        <v>46900</v>
      </c>
      <c r="K23" s="152">
        <v>46900</v>
      </c>
      <c r="L23" s="152"/>
      <c r="M23" s="152"/>
    </row>
    <row r="24" spans="1:13" ht="42" customHeight="1">
      <c r="A24" s="28"/>
      <c r="B24" s="29" t="s">
        <v>356</v>
      </c>
      <c r="C24" s="31">
        <v>52400</v>
      </c>
      <c r="D24" s="32"/>
      <c r="E24" s="32"/>
      <c r="F24" s="31"/>
      <c r="G24" s="32"/>
      <c r="H24" s="32"/>
      <c r="I24" s="32"/>
      <c r="J24" s="32"/>
      <c r="K24" s="32"/>
      <c r="L24" s="32"/>
      <c r="M24" s="32">
        <v>52400</v>
      </c>
    </row>
    <row r="25" spans="1:13" ht="57" customHeight="1" hidden="1">
      <c r="A25" s="28"/>
      <c r="B25" s="29" t="s">
        <v>355</v>
      </c>
      <c r="C25" s="31"/>
      <c r="D25" s="32"/>
      <c r="E25" s="32"/>
      <c r="F25" s="31"/>
      <c r="G25" s="32"/>
      <c r="H25" s="32"/>
      <c r="I25" s="32"/>
      <c r="J25" s="32"/>
      <c r="K25" s="32"/>
      <c r="L25" s="32"/>
      <c r="M25" s="32">
        <v>0</v>
      </c>
    </row>
    <row r="26" spans="1:13" ht="67.5" customHeight="1">
      <c r="A26" s="28"/>
      <c r="B26" s="29" t="s">
        <v>44</v>
      </c>
      <c r="C26" s="31">
        <v>220000</v>
      </c>
      <c r="D26" s="32"/>
      <c r="E26" s="32"/>
      <c r="F26" s="31">
        <v>0</v>
      </c>
      <c r="G26" s="32"/>
      <c r="H26" s="32"/>
      <c r="I26" s="32"/>
      <c r="J26" s="32"/>
      <c r="K26" s="32"/>
      <c r="L26" s="32"/>
      <c r="M26" s="32">
        <v>220000</v>
      </c>
    </row>
    <row r="27" spans="1:13" ht="18.75" customHeight="1">
      <c r="A27" s="28" t="s">
        <v>209</v>
      </c>
      <c r="B27" s="29" t="s">
        <v>241</v>
      </c>
      <c r="C27" s="31">
        <v>2705710</v>
      </c>
      <c r="D27" s="32">
        <v>1697697</v>
      </c>
      <c r="E27" s="32">
        <v>189575</v>
      </c>
      <c r="F27" s="31">
        <v>16000</v>
      </c>
      <c r="G27" s="32"/>
      <c r="H27" s="32"/>
      <c r="I27" s="32"/>
      <c r="J27" s="32">
        <v>16000</v>
      </c>
      <c r="K27" s="32">
        <v>16000</v>
      </c>
      <c r="L27" s="32">
        <v>0</v>
      </c>
      <c r="M27" s="32">
        <v>2721710</v>
      </c>
    </row>
    <row r="28" spans="1:13" ht="18.75" customHeight="1">
      <c r="A28" s="28"/>
      <c r="B28" s="33" t="s">
        <v>244</v>
      </c>
      <c r="C28" s="31"/>
      <c r="D28" s="32"/>
      <c r="E28" s="32"/>
      <c r="F28" s="31"/>
      <c r="G28" s="32"/>
      <c r="H28" s="32"/>
      <c r="I28" s="32"/>
      <c r="J28" s="32"/>
      <c r="K28" s="32"/>
      <c r="L28" s="32"/>
      <c r="M28" s="32"/>
    </row>
    <row r="29" spans="1:13" ht="26.25">
      <c r="A29" s="28"/>
      <c r="B29" s="34" t="s">
        <v>285</v>
      </c>
      <c r="C29" s="31">
        <v>2082800</v>
      </c>
      <c r="D29" s="32">
        <v>1278500</v>
      </c>
      <c r="E29" s="32">
        <v>154800</v>
      </c>
      <c r="F29" s="31">
        <v>0</v>
      </c>
      <c r="G29" s="32"/>
      <c r="H29" s="32"/>
      <c r="I29" s="32"/>
      <c r="J29" s="32"/>
      <c r="K29" s="32"/>
      <c r="L29" s="32"/>
      <c r="M29" s="32">
        <v>2082800</v>
      </c>
    </row>
    <row r="30" spans="1:13" ht="37.5" customHeight="1">
      <c r="A30" s="28"/>
      <c r="B30" s="29" t="s">
        <v>254</v>
      </c>
      <c r="C30" s="31"/>
      <c r="D30" s="32"/>
      <c r="E30" s="32"/>
      <c r="F30" s="31">
        <v>16000</v>
      </c>
      <c r="G30" s="32"/>
      <c r="H30" s="32"/>
      <c r="I30" s="32"/>
      <c r="J30" s="32">
        <v>16000</v>
      </c>
      <c r="K30" s="32">
        <v>16000</v>
      </c>
      <c r="L30" s="32"/>
      <c r="M30" s="32">
        <v>16000</v>
      </c>
    </row>
    <row r="31" spans="1:13" ht="28.5" customHeight="1">
      <c r="A31" s="28" t="s">
        <v>210</v>
      </c>
      <c r="B31" s="29" t="s">
        <v>20</v>
      </c>
      <c r="C31" s="31">
        <v>30940</v>
      </c>
      <c r="D31" s="32">
        <v>3842</v>
      </c>
      <c r="E31" s="32"/>
      <c r="F31" s="31">
        <v>0</v>
      </c>
      <c r="G31" s="32"/>
      <c r="H31" s="32"/>
      <c r="I31" s="32"/>
      <c r="J31" s="32"/>
      <c r="K31" s="32"/>
      <c r="L31" s="32"/>
      <c r="M31" s="32">
        <v>30940</v>
      </c>
    </row>
    <row r="32" spans="1:13" ht="19.5" customHeight="1">
      <c r="A32" s="28" t="s">
        <v>310</v>
      </c>
      <c r="B32" s="29" t="s">
        <v>359</v>
      </c>
      <c r="C32" s="31">
        <v>137492.3</v>
      </c>
      <c r="D32" s="32"/>
      <c r="E32" s="32"/>
      <c r="F32" s="31">
        <v>0</v>
      </c>
      <c r="G32" s="32"/>
      <c r="H32" s="32"/>
      <c r="I32" s="32"/>
      <c r="J32" s="32"/>
      <c r="K32" s="32"/>
      <c r="L32" s="32"/>
      <c r="M32" s="32">
        <v>137492.3</v>
      </c>
    </row>
    <row r="33" spans="1:13" ht="13.5" customHeight="1">
      <c r="A33" s="17"/>
      <c r="B33" s="29" t="s">
        <v>244</v>
      </c>
      <c r="C33" s="32"/>
      <c r="D33" s="32"/>
      <c r="E33" s="32"/>
      <c r="F33" s="32"/>
      <c r="G33" s="32"/>
      <c r="H33" s="32"/>
      <c r="I33" s="32"/>
      <c r="J33" s="32"/>
      <c r="K33" s="32"/>
      <c r="L33" s="32"/>
      <c r="M33" s="32"/>
    </row>
    <row r="34" spans="1:13" ht="66.75" customHeight="1">
      <c r="A34" s="17"/>
      <c r="B34" s="29" t="s">
        <v>267</v>
      </c>
      <c r="C34" s="31">
        <v>137492.3</v>
      </c>
      <c r="D34" s="32"/>
      <c r="E34" s="32"/>
      <c r="F34" s="31">
        <v>0</v>
      </c>
      <c r="G34" s="32"/>
      <c r="H34" s="32"/>
      <c r="I34" s="32"/>
      <c r="J34" s="32"/>
      <c r="K34" s="32"/>
      <c r="L34" s="32"/>
      <c r="M34" s="32">
        <v>137492.3</v>
      </c>
    </row>
    <row r="35" spans="1:13" ht="93.75" customHeight="1">
      <c r="A35" s="28" t="s">
        <v>197</v>
      </c>
      <c r="B35" s="42" t="s">
        <v>268</v>
      </c>
      <c r="C35" s="31">
        <v>1200000</v>
      </c>
      <c r="D35" s="32"/>
      <c r="E35" s="32"/>
      <c r="F35" s="31">
        <v>0</v>
      </c>
      <c r="G35" s="32"/>
      <c r="H35" s="32"/>
      <c r="I35" s="32"/>
      <c r="J35" s="32"/>
      <c r="K35" s="32"/>
      <c r="L35" s="32"/>
      <c r="M35" s="32">
        <v>1200000</v>
      </c>
    </row>
    <row r="36" spans="1:13" ht="107.25" customHeight="1">
      <c r="A36" s="28">
        <v>120201</v>
      </c>
      <c r="B36" s="42" t="s">
        <v>276</v>
      </c>
      <c r="C36" s="31">
        <v>690000</v>
      </c>
      <c r="D36" s="32"/>
      <c r="E36" s="32"/>
      <c r="F36" s="31">
        <v>0</v>
      </c>
      <c r="G36" s="32"/>
      <c r="H36" s="32"/>
      <c r="I36" s="32"/>
      <c r="J36" s="32"/>
      <c r="K36" s="32"/>
      <c r="L36" s="32"/>
      <c r="M36" s="32">
        <v>690000</v>
      </c>
    </row>
    <row r="37" spans="1:13" ht="18.75">
      <c r="A37" s="28" t="s">
        <v>158</v>
      </c>
      <c r="B37" s="29" t="s">
        <v>81</v>
      </c>
      <c r="C37" s="31"/>
      <c r="D37" s="32"/>
      <c r="E37" s="32"/>
      <c r="F37" s="129">
        <v>571228.8</v>
      </c>
      <c r="G37" s="32"/>
      <c r="H37" s="32"/>
      <c r="I37" s="32"/>
      <c r="J37" s="129">
        <v>571228.8</v>
      </c>
      <c r="K37" s="129">
        <v>571228.8</v>
      </c>
      <c r="L37" s="32"/>
      <c r="M37" s="129">
        <v>571228.8</v>
      </c>
    </row>
    <row r="38" spans="1:13" ht="15.75" hidden="1">
      <c r="A38" s="28"/>
      <c r="B38" s="29"/>
      <c r="C38" s="31"/>
      <c r="D38" s="32"/>
      <c r="E38" s="32"/>
      <c r="F38" s="31"/>
      <c r="G38" s="32"/>
      <c r="H38" s="32"/>
      <c r="I38" s="32"/>
      <c r="J38" s="32"/>
      <c r="K38" s="32"/>
      <c r="L38" s="32"/>
      <c r="M38" s="32"/>
    </row>
    <row r="39" spans="1:13" ht="31.5" hidden="1">
      <c r="A39" s="28"/>
      <c r="B39" s="22" t="s">
        <v>345</v>
      </c>
      <c r="C39" s="31"/>
      <c r="D39" s="32"/>
      <c r="E39" s="32"/>
      <c r="F39" s="31">
        <v>0</v>
      </c>
      <c r="G39" s="32"/>
      <c r="H39" s="32"/>
      <c r="I39" s="32"/>
      <c r="J39" s="32"/>
      <c r="K39" s="32"/>
      <c r="L39" s="32"/>
      <c r="M39" s="32">
        <v>0</v>
      </c>
    </row>
    <row r="40" spans="1:13" ht="25.5" hidden="1">
      <c r="A40" s="28" t="s">
        <v>178</v>
      </c>
      <c r="B40" s="29" t="s">
        <v>71</v>
      </c>
      <c r="C40" s="31"/>
      <c r="D40" s="32"/>
      <c r="E40" s="32"/>
      <c r="F40" s="31">
        <v>0</v>
      </c>
      <c r="G40" s="32"/>
      <c r="H40" s="32"/>
      <c r="I40" s="32"/>
      <c r="J40" s="32"/>
      <c r="K40" s="32"/>
      <c r="L40" s="32"/>
      <c r="M40" s="32">
        <v>0</v>
      </c>
    </row>
    <row r="41" spans="1:13" ht="16.5" customHeight="1" hidden="1">
      <c r="A41" s="28">
        <v>160101</v>
      </c>
      <c r="B41" s="22" t="s">
        <v>188</v>
      </c>
      <c r="C41" s="31"/>
      <c r="D41" s="32"/>
      <c r="E41" s="32"/>
      <c r="F41" s="31">
        <v>0</v>
      </c>
      <c r="G41" s="32"/>
      <c r="H41" s="32"/>
      <c r="I41" s="32"/>
      <c r="J41" s="32"/>
      <c r="K41" s="32"/>
      <c r="L41" s="32"/>
      <c r="M41" s="32">
        <v>0</v>
      </c>
    </row>
    <row r="42" spans="1:13" ht="27.75" customHeight="1">
      <c r="A42" s="28" t="s">
        <v>125</v>
      </c>
      <c r="B42" s="29" t="s">
        <v>164</v>
      </c>
      <c r="C42" s="31"/>
      <c r="D42" s="32"/>
      <c r="E42" s="32"/>
      <c r="F42" s="31">
        <v>2035808</v>
      </c>
      <c r="G42" s="32"/>
      <c r="H42" s="32"/>
      <c r="I42" s="32"/>
      <c r="J42" s="147">
        <v>2035808</v>
      </c>
      <c r="K42" s="32"/>
      <c r="L42" s="32"/>
      <c r="M42" s="32">
        <v>2035808</v>
      </c>
    </row>
    <row r="43" spans="1:13" ht="16.5" customHeight="1">
      <c r="A43" s="28"/>
      <c r="B43" s="33" t="s">
        <v>244</v>
      </c>
      <c r="C43" s="31"/>
      <c r="D43" s="32"/>
      <c r="E43" s="32"/>
      <c r="F43" s="31"/>
      <c r="G43" s="32"/>
      <c r="H43" s="32"/>
      <c r="I43" s="32"/>
      <c r="J43" s="140"/>
      <c r="K43" s="32"/>
      <c r="L43" s="32"/>
      <c r="M43" s="32"/>
    </row>
    <row r="44" spans="1:13" ht="94.5" customHeight="1">
      <c r="A44" s="28"/>
      <c r="B44" s="35" t="s">
        <v>32</v>
      </c>
      <c r="C44" s="31"/>
      <c r="D44" s="32"/>
      <c r="E44" s="32"/>
      <c r="F44" s="31">
        <v>2035808</v>
      </c>
      <c r="G44" s="32"/>
      <c r="H44" s="32"/>
      <c r="I44" s="32"/>
      <c r="J44" s="147">
        <v>2035808</v>
      </c>
      <c r="K44" s="32"/>
      <c r="L44" s="32"/>
      <c r="M44" s="32">
        <v>2035808</v>
      </c>
    </row>
    <row r="45" spans="1:13" ht="15.75" hidden="1">
      <c r="A45" s="28" t="s">
        <v>137</v>
      </c>
      <c r="B45" s="29" t="s">
        <v>161</v>
      </c>
      <c r="C45" s="31"/>
      <c r="D45" s="32"/>
      <c r="E45" s="32"/>
      <c r="F45" s="31">
        <v>0</v>
      </c>
      <c r="G45" s="32"/>
      <c r="H45" s="32"/>
      <c r="I45" s="32"/>
      <c r="J45" s="32"/>
      <c r="K45" s="32"/>
      <c r="L45" s="32"/>
      <c r="M45" s="32">
        <v>0</v>
      </c>
    </row>
    <row r="46" spans="1:13" ht="38.25" hidden="1">
      <c r="A46" s="28" t="s">
        <v>157</v>
      </c>
      <c r="B46" s="29" t="s">
        <v>277</v>
      </c>
      <c r="C46" s="31"/>
      <c r="D46" s="32"/>
      <c r="E46" s="32"/>
      <c r="F46" s="31">
        <v>0</v>
      </c>
      <c r="G46" s="32"/>
      <c r="H46" s="32"/>
      <c r="I46" s="32"/>
      <c r="J46" s="32"/>
      <c r="K46" s="32">
        <v>0</v>
      </c>
      <c r="L46" s="32"/>
      <c r="M46" s="32">
        <v>0</v>
      </c>
    </row>
    <row r="47" spans="1:13" ht="47.25" hidden="1">
      <c r="A47" s="28" t="s">
        <v>288</v>
      </c>
      <c r="B47" s="22" t="s">
        <v>316</v>
      </c>
      <c r="C47" s="31"/>
      <c r="D47" s="32"/>
      <c r="E47" s="32"/>
      <c r="F47" s="31">
        <v>0</v>
      </c>
      <c r="G47" s="32"/>
      <c r="H47" s="32"/>
      <c r="I47" s="32"/>
      <c r="J47" s="32"/>
      <c r="K47" s="32"/>
      <c r="L47" s="32"/>
      <c r="M47" s="32">
        <v>0</v>
      </c>
    </row>
    <row r="48" spans="1:13" ht="17.25" customHeight="1">
      <c r="A48" s="28">
        <v>250404</v>
      </c>
      <c r="B48" s="22" t="s">
        <v>115</v>
      </c>
      <c r="C48" s="31">
        <v>675835</v>
      </c>
      <c r="D48" s="32"/>
      <c r="E48" s="32"/>
      <c r="F48" s="31">
        <v>0</v>
      </c>
      <c r="G48" s="32"/>
      <c r="H48" s="32"/>
      <c r="I48" s="32"/>
      <c r="J48" s="32"/>
      <c r="K48" s="32"/>
      <c r="L48" s="32"/>
      <c r="M48" s="32">
        <v>675835</v>
      </c>
    </row>
    <row r="49" spans="1:13" ht="15.75">
      <c r="A49" s="17"/>
      <c r="B49" s="29" t="s">
        <v>244</v>
      </c>
      <c r="C49" s="32"/>
      <c r="D49" s="32"/>
      <c r="E49" s="32"/>
      <c r="F49" s="32"/>
      <c r="G49" s="32"/>
      <c r="H49" s="32"/>
      <c r="I49" s="32"/>
      <c r="J49" s="32"/>
      <c r="K49" s="32"/>
      <c r="L49" s="32"/>
      <c r="M49" s="32">
        <v>0</v>
      </c>
    </row>
    <row r="50" spans="1:13" ht="54" customHeight="1">
      <c r="A50" s="17"/>
      <c r="B50" s="29" t="s">
        <v>10</v>
      </c>
      <c r="C50" s="31">
        <v>200000</v>
      </c>
      <c r="D50" s="32"/>
      <c r="E50" s="32"/>
      <c r="F50" s="31">
        <v>0</v>
      </c>
      <c r="G50" s="32"/>
      <c r="H50" s="32"/>
      <c r="I50" s="32"/>
      <c r="J50" s="32"/>
      <c r="K50" s="32"/>
      <c r="L50" s="32"/>
      <c r="M50" s="32">
        <v>200000</v>
      </c>
    </row>
    <row r="51" spans="1:13" ht="41.25" customHeight="1">
      <c r="A51" s="28">
        <v>250913</v>
      </c>
      <c r="B51" s="29" t="s">
        <v>172</v>
      </c>
      <c r="C51" s="31">
        <v>30000</v>
      </c>
      <c r="D51" s="32"/>
      <c r="E51" s="32"/>
      <c r="F51" s="31">
        <v>3700</v>
      </c>
      <c r="G51" s="32">
        <v>3700</v>
      </c>
      <c r="H51" s="32"/>
      <c r="I51" s="32"/>
      <c r="J51" s="32"/>
      <c r="K51" s="32"/>
      <c r="L51" s="32"/>
      <c r="M51" s="32">
        <v>33700</v>
      </c>
    </row>
    <row r="52" spans="1:13" ht="33" customHeight="1">
      <c r="A52" s="25" t="s">
        <v>83</v>
      </c>
      <c r="B52" s="26" t="s">
        <v>105</v>
      </c>
      <c r="C52" s="27">
        <v>294133557</v>
      </c>
      <c r="D52" s="27">
        <v>161015459</v>
      </c>
      <c r="E52" s="27">
        <v>50163503</v>
      </c>
      <c r="F52" s="27">
        <v>24830765.27</v>
      </c>
      <c r="G52" s="27">
        <v>10853124</v>
      </c>
      <c r="H52" s="27">
        <v>20000</v>
      </c>
      <c r="I52" s="27">
        <v>993904</v>
      </c>
      <c r="J52" s="27">
        <v>13977641.27</v>
      </c>
      <c r="K52" s="27">
        <v>13740041.270000001</v>
      </c>
      <c r="L52" s="27">
        <v>41000</v>
      </c>
      <c r="M52" s="27">
        <v>318964322.27</v>
      </c>
    </row>
    <row r="53" spans="1:13" ht="19.5" customHeight="1">
      <c r="A53" s="28" t="s">
        <v>205</v>
      </c>
      <c r="B53" s="36" t="s">
        <v>77</v>
      </c>
      <c r="C53" s="31">
        <v>854389</v>
      </c>
      <c r="D53" s="32">
        <v>570985</v>
      </c>
      <c r="E53" s="32">
        <v>30002</v>
      </c>
      <c r="F53" s="31">
        <v>16000</v>
      </c>
      <c r="G53" s="32"/>
      <c r="H53" s="32"/>
      <c r="I53" s="32"/>
      <c r="J53" s="32">
        <v>16000</v>
      </c>
      <c r="K53" s="32">
        <v>16000</v>
      </c>
      <c r="L53" s="32"/>
      <c r="M53" s="32">
        <v>870389</v>
      </c>
    </row>
    <row r="54" spans="1:13" ht="19.5" customHeight="1">
      <c r="A54" s="28"/>
      <c r="B54" s="29" t="s">
        <v>244</v>
      </c>
      <c r="C54" s="31"/>
      <c r="D54" s="32"/>
      <c r="E54" s="32"/>
      <c r="F54" s="31"/>
      <c r="G54" s="32"/>
      <c r="H54" s="32"/>
      <c r="I54" s="32"/>
      <c r="J54" s="32"/>
      <c r="K54" s="32"/>
      <c r="L54" s="32"/>
      <c r="M54" s="32"/>
    </row>
    <row r="55" spans="1:13" ht="47.25" customHeight="1">
      <c r="A55" s="28"/>
      <c r="B55" s="29" t="s">
        <v>254</v>
      </c>
      <c r="C55" s="31"/>
      <c r="D55" s="32"/>
      <c r="E55" s="32"/>
      <c r="F55" s="31">
        <v>16000</v>
      </c>
      <c r="G55" s="32"/>
      <c r="H55" s="32"/>
      <c r="I55" s="32"/>
      <c r="J55" s="32">
        <v>16000</v>
      </c>
      <c r="K55" s="32">
        <v>16000</v>
      </c>
      <c r="L55" s="32"/>
      <c r="M55" s="32">
        <v>16000</v>
      </c>
    </row>
    <row r="56" spans="1:13" ht="23.25" customHeight="1">
      <c r="A56" s="28" t="s">
        <v>214</v>
      </c>
      <c r="B56" s="37" t="s">
        <v>78</v>
      </c>
      <c r="C56" s="31">
        <v>291101042</v>
      </c>
      <c r="D56" s="31">
        <v>159225436</v>
      </c>
      <c r="E56" s="31">
        <v>49786183</v>
      </c>
      <c r="F56" s="31">
        <v>24428701.33</v>
      </c>
      <c r="G56" s="31">
        <v>10664770</v>
      </c>
      <c r="H56" s="31">
        <v>20000</v>
      </c>
      <c r="I56" s="31">
        <v>829550</v>
      </c>
      <c r="J56" s="31">
        <v>13763931.33</v>
      </c>
      <c r="K56" s="31">
        <v>13533331.330000002</v>
      </c>
      <c r="L56" s="31">
        <v>41000</v>
      </c>
      <c r="M56" s="31">
        <v>315529743.33</v>
      </c>
    </row>
    <row r="57" spans="1:13" ht="21" customHeight="1">
      <c r="A57" s="28" t="s">
        <v>215</v>
      </c>
      <c r="B57" s="36" t="s">
        <v>106</v>
      </c>
      <c r="C57" s="31">
        <v>120352242.37</v>
      </c>
      <c r="D57" s="32">
        <v>61531375.4</v>
      </c>
      <c r="E57" s="32">
        <v>24616591</v>
      </c>
      <c r="F57" s="31">
        <v>12126491.99</v>
      </c>
      <c r="G57" s="32">
        <v>8529746</v>
      </c>
      <c r="H57" s="32"/>
      <c r="I57" s="32">
        <v>151700</v>
      </c>
      <c r="J57" s="32">
        <v>3596745.99</v>
      </c>
      <c r="K57" s="32">
        <v>3576745.99</v>
      </c>
      <c r="L57" s="32">
        <v>0</v>
      </c>
      <c r="M57" s="32">
        <v>132478734.36</v>
      </c>
    </row>
    <row r="58" spans="1:13" ht="16.5" customHeight="1">
      <c r="A58" s="17"/>
      <c r="B58" s="29" t="s">
        <v>244</v>
      </c>
      <c r="C58" s="32"/>
      <c r="D58" s="32"/>
      <c r="E58" s="32"/>
      <c r="F58" s="32"/>
      <c r="G58" s="32"/>
      <c r="H58" s="32"/>
      <c r="I58" s="32"/>
      <c r="J58" s="32"/>
      <c r="K58" s="32"/>
      <c r="L58" s="32"/>
      <c r="M58" s="32">
        <v>0</v>
      </c>
    </row>
    <row r="59" spans="1:13" ht="25.5" hidden="1">
      <c r="A59" s="17"/>
      <c r="B59" s="29" t="s">
        <v>344</v>
      </c>
      <c r="C59" s="31"/>
      <c r="D59" s="32"/>
      <c r="E59" s="32"/>
      <c r="F59" s="31">
        <v>0</v>
      </c>
      <c r="G59" s="32"/>
      <c r="H59" s="32"/>
      <c r="I59" s="32"/>
      <c r="J59" s="32"/>
      <c r="K59" s="32"/>
      <c r="L59" s="32"/>
      <c r="M59" s="32">
        <v>0</v>
      </c>
    </row>
    <row r="60" spans="1:13" ht="45" customHeight="1">
      <c r="A60" s="17"/>
      <c r="B60" s="29" t="s">
        <v>404</v>
      </c>
      <c r="C60" s="31">
        <v>6800</v>
      </c>
      <c r="D60" s="32"/>
      <c r="E60" s="32"/>
      <c r="F60" s="31">
        <v>40500</v>
      </c>
      <c r="G60" s="32"/>
      <c r="H60" s="32"/>
      <c r="I60" s="32"/>
      <c r="J60" s="32">
        <v>40500</v>
      </c>
      <c r="K60" s="32">
        <v>40500</v>
      </c>
      <c r="L60" s="32"/>
      <c r="M60" s="32">
        <v>47300</v>
      </c>
    </row>
    <row r="61" spans="1:13" ht="46.5" customHeight="1">
      <c r="A61" s="28"/>
      <c r="B61" s="29" t="s">
        <v>249</v>
      </c>
      <c r="C61" s="31"/>
      <c r="D61" s="32"/>
      <c r="E61" s="32"/>
      <c r="F61" s="31">
        <v>525200</v>
      </c>
      <c r="G61" s="32"/>
      <c r="H61" s="32"/>
      <c r="I61" s="32"/>
      <c r="J61" s="32">
        <v>525200</v>
      </c>
      <c r="K61" s="32">
        <v>525200</v>
      </c>
      <c r="L61" s="32"/>
      <c r="M61" s="32">
        <v>525200</v>
      </c>
    </row>
    <row r="62" spans="1:13" ht="40.5" customHeight="1" hidden="1">
      <c r="A62" s="28"/>
      <c r="B62" s="29" t="s">
        <v>396</v>
      </c>
      <c r="C62" s="31"/>
      <c r="D62" s="32"/>
      <c r="E62" s="32"/>
      <c r="F62" s="31">
        <v>0</v>
      </c>
      <c r="G62" s="32"/>
      <c r="H62" s="32"/>
      <c r="I62" s="32"/>
      <c r="J62" s="32"/>
      <c r="K62" s="32"/>
      <c r="L62" s="32"/>
      <c r="M62" s="32">
        <v>0</v>
      </c>
    </row>
    <row r="63" spans="1:13" ht="16.5" hidden="1">
      <c r="A63" s="28"/>
      <c r="B63" s="148" t="s">
        <v>15</v>
      </c>
      <c r="C63" s="31"/>
      <c r="D63" s="32"/>
      <c r="E63" s="32"/>
      <c r="F63" s="31">
        <v>563732.99</v>
      </c>
      <c r="G63" s="32"/>
      <c r="H63" s="32"/>
      <c r="I63" s="32"/>
      <c r="J63" s="32">
        <v>563732.99</v>
      </c>
      <c r="K63" s="32">
        <v>563732.99</v>
      </c>
      <c r="L63" s="32"/>
      <c r="M63" s="32">
        <v>563732.99</v>
      </c>
    </row>
    <row r="64" spans="1:13" ht="38.25">
      <c r="A64" s="28"/>
      <c r="B64" s="150" t="s">
        <v>356</v>
      </c>
      <c r="C64" s="31">
        <v>14000</v>
      </c>
      <c r="D64" s="32"/>
      <c r="E64" s="32"/>
      <c r="F64" s="31">
        <v>0</v>
      </c>
      <c r="G64" s="32"/>
      <c r="H64" s="32"/>
      <c r="I64" s="32"/>
      <c r="J64" s="32">
        <v>0</v>
      </c>
      <c r="K64" s="32">
        <v>0</v>
      </c>
      <c r="L64" s="32">
        <v>0</v>
      </c>
      <c r="M64" s="32">
        <v>14000</v>
      </c>
    </row>
    <row r="65" spans="1:13" ht="45" customHeight="1">
      <c r="A65" s="28" t="s">
        <v>216</v>
      </c>
      <c r="B65" s="22" t="s">
        <v>48</v>
      </c>
      <c r="C65" s="31">
        <v>157649254.63</v>
      </c>
      <c r="D65" s="32">
        <v>89334090.6</v>
      </c>
      <c r="E65" s="32">
        <v>24432283</v>
      </c>
      <c r="F65" s="31">
        <v>11388447.28</v>
      </c>
      <c r="G65" s="32">
        <v>1987771</v>
      </c>
      <c r="H65" s="32"/>
      <c r="I65" s="32">
        <v>664000</v>
      </c>
      <c r="J65" s="156">
        <v>9400676.28</v>
      </c>
      <c r="K65" s="32">
        <v>9200676.280000001</v>
      </c>
      <c r="L65" s="32">
        <v>41000</v>
      </c>
      <c r="M65" s="32">
        <v>169037701.91</v>
      </c>
    </row>
    <row r="66" spans="1:13" ht="16.5" customHeight="1">
      <c r="A66" s="28"/>
      <c r="B66" s="29" t="s">
        <v>244</v>
      </c>
      <c r="C66" s="31"/>
      <c r="D66" s="32"/>
      <c r="E66" s="32"/>
      <c r="F66" s="32"/>
      <c r="G66" s="32"/>
      <c r="H66" s="32"/>
      <c r="I66" s="32"/>
      <c r="J66" s="32"/>
      <c r="K66" s="32"/>
      <c r="L66" s="32"/>
      <c r="M66" s="32">
        <v>0</v>
      </c>
    </row>
    <row r="67" spans="1:13" ht="25.5" hidden="1">
      <c r="A67" s="28"/>
      <c r="B67" s="29" t="s">
        <v>344</v>
      </c>
      <c r="C67" s="31"/>
      <c r="D67" s="32"/>
      <c r="E67" s="32"/>
      <c r="F67" s="31">
        <v>0</v>
      </c>
      <c r="G67" s="32"/>
      <c r="H67" s="32"/>
      <c r="I67" s="32"/>
      <c r="J67" s="32"/>
      <c r="K67" s="32"/>
      <c r="L67" s="32"/>
      <c r="M67" s="32">
        <v>0</v>
      </c>
    </row>
    <row r="68" spans="1:13" ht="38.25">
      <c r="A68" s="28"/>
      <c r="B68" s="29" t="s">
        <v>404</v>
      </c>
      <c r="C68" s="31">
        <v>134400</v>
      </c>
      <c r="D68" s="32"/>
      <c r="E68" s="32"/>
      <c r="F68" s="31">
        <v>1407045</v>
      </c>
      <c r="G68" s="32"/>
      <c r="H68" s="32"/>
      <c r="I68" s="32"/>
      <c r="J68" s="32">
        <v>1407045</v>
      </c>
      <c r="K68" s="32">
        <v>1407045</v>
      </c>
      <c r="L68" s="32"/>
      <c r="M68" s="32">
        <v>1541445</v>
      </c>
    </row>
    <row r="69" spans="1:13" ht="38.25">
      <c r="A69" s="28"/>
      <c r="B69" s="29" t="s">
        <v>249</v>
      </c>
      <c r="C69" s="31"/>
      <c r="D69" s="32"/>
      <c r="E69" s="32"/>
      <c r="F69" s="31">
        <v>274000</v>
      </c>
      <c r="G69" s="32"/>
      <c r="H69" s="32"/>
      <c r="I69" s="32"/>
      <c r="J69" s="32">
        <v>274000</v>
      </c>
      <c r="K69" s="32">
        <v>274000</v>
      </c>
      <c r="L69" s="32"/>
      <c r="M69" s="32">
        <v>274000</v>
      </c>
    </row>
    <row r="70" spans="1:13" ht="102" hidden="1">
      <c r="A70" s="28"/>
      <c r="B70" s="29" t="s">
        <v>3</v>
      </c>
      <c r="C70" s="31"/>
      <c r="D70" s="32"/>
      <c r="E70" s="32"/>
      <c r="F70" s="31">
        <v>0</v>
      </c>
      <c r="G70" s="32"/>
      <c r="H70" s="32"/>
      <c r="I70" s="32"/>
      <c r="J70" s="32"/>
      <c r="K70" s="32"/>
      <c r="L70" s="32"/>
      <c r="M70" s="32">
        <v>0</v>
      </c>
    </row>
    <row r="71" spans="1:13" ht="16.5" hidden="1">
      <c r="A71" s="28"/>
      <c r="B71" s="148" t="s">
        <v>15</v>
      </c>
      <c r="C71" s="31"/>
      <c r="D71" s="32"/>
      <c r="E71" s="32"/>
      <c r="F71" s="31">
        <v>1275718.28</v>
      </c>
      <c r="G71" s="32"/>
      <c r="H71" s="32"/>
      <c r="I71" s="32"/>
      <c r="J71" s="32">
        <v>1275718.28</v>
      </c>
      <c r="K71" s="32">
        <v>1275718.28</v>
      </c>
      <c r="L71" s="32"/>
      <c r="M71" s="32">
        <v>1275718.28</v>
      </c>
    </row>
    <row r="72" spans="1:13" ht="38.25">
      <c r="A72" s="28"/>
      <c r="B72" s="150" t="s">
        <v>356</v>
      </c>
      <c r="C72" s="31">
        <v>48700</v>
      </c>
      <c r="D72" s="32"/>
      <c r="E72" s="32"/>
      <c r="F72" s="31">
        <v>41000</v>
      </c>
      <c r="G72" s="32"/>
      <c r="H72" s="32"/>
      <c r="I72" s="32"/>
      <c r="J72" s="32">
        <v>41000</v>
      </c>
      <c r="K72" s="32">
        <v>41000</v>
      </c>
      <c r="L72" s="32">
        <v>41000</v>
      </c>
      <c r="M72" s="32">
        <v>89700</v>
      </c>
    </row>
    <row r="73" spans="1:13" ht="17.25" customHeight="1">
      <c r="A73" s="28" t="s">
        <v>217</v>
      </c>
      <c r="B73" s="22" t="s">
        <v>49</v>
      </c>
      <c r="C73" s="31">
        <v>1386028</v>
      </c>
      <c r="D73" s="32">
        <v>927124</v>
      </c>
      <c r="E73" s="32">
        <v>113016</v>
      </c>
      <c r="F73" s="31">
        <v>9477</v>
      </c>
      <c r="G73" s="32">
        <v>6877</v>
      </c>
      <c r="H73" s="32"/>
      <c r="I73" s="32"/>
      <c r="J73" s="32">
        <v>2600</v>
      </c>
      <c r="K73" s="32"/>
      <c r="L73" s="32"/>
      <c r="M73" s="32">
        <v>1395505</v>
      </c>
    </row>
    <row r="74" spans="1:13" ht="21.75" customHeight="1" hidden="1">
      <c r="A74" s="28"/>
      <c r="B74" s="29" t="s">
        <v>244</v>
      </c>
      <c r="C74" s="32"/>
      <c r="D74" s="32"/>
      <c r="E74" s="32"/>
      <c r="F74" s="32"/>
      <c r="G74" s="32"/>
      <c r="H74" s="32"/>
      <c r="I74" s="32"/>
      <c r="J74" s="32"/>
      <c r="K74" s="32"/>
      <c r="L74" s="32"/>
      <c r="M74" s="32">
        <v>0</v>
      </c>
    </row>
    <row r="75" spans="1:13" ht="25.5" hidden="1">
      <c r="A75" s="28"/>
      <c r="B75" s="29" t="s">
        <v>344</v>
      </c>
      <c r="C75" s="31"/>
      <c r="D75" s="32"/>
      <c r="E75" s="32"/>
      <c r="F75" s="31">
        <v>0</v>
      </c>
      <c r="G75" s="32"/>
      <c r="H75" s="32"/>
      <c r="I75" s="32"/>
      <c r="J75" s="32"/>
      <c r="K75" s="32"/>
      <c r="L75" s="32"/>
      <c r="M75" s="32">
        <v>0</v>
      </c>
    </row>
    <row r="76" spans="1:13" ht="25.5" hidden="1">
      <c r="A76" s="28"/>
      <c r="B76" s="29" t="s">
        <v>166</v>
      </c>
      <c r="C76" s="31"/>
      <c r="D76" s="32"/>
      <c r="E76" s="32"/>
      <c r="F76" s="31"/>
      <c r="G76" s="32"/>
      <c r="H76" s="32"/>
      <c r="I76" s="32"/>
      <c r="J76" s="32"/>
      <c r="K76" s="32"/>
      <c r="L76" s="32"/>
      <c r="M76" s="32">
        <v>0</v>
      </c>
    </row>
    <row r="77" spans="1:13" ht="38.25" hidden="1">
      <c r="A77" s="28"/>
      <c r="B77" s="29" t="s">
        <v>356</v>
      </c>
      <c r="C77" s="31"/>
      <c r="D77" s="32"/>
      <c r="E77" s="32"/>
      <c r="F77" s="31">
        <v>0</v>
      </c>
      <c r="G77" s="32"/>
      <c r="H77" s="32"/>
      <c r="I77" s="32"/>
      <c r="J77" s="32"/>
      <c r="K77" s="32"/>
      <c r="L77" s="32"/>
      <c r="M77" s="32">
        <v>0</v>
      </c>
    </row>
    <row r="78" spans="1:13" ht="44.25" customHeight="1">
      <c r="A78" s="28" t="s">
        <v>218</v>
      </c>
      <c r="B78" s="22" t="s">
        <v>50</v>
      </c>
      <c r="C78" s="31">
        <v>3540030</v>
      </c>
      <c r="D78" s="32">
        <v>2324170</v>
      </c>
      <c r="E78" s="32">
        <v>245066</v>
      </c>
      <c r="F78" s="31">
        <v>30456</v>
      </c>
      <c r="G78" s="32">
        <v>456</v>
      </c>
      <c r="H78" s="32"/>
      <c r="I78" s="32"/>
      <c r="J78" s="32">
        <v>30000</v>
      </c>
      <c r="K78" s="32">
        <v>30000</v>
      </c>
      <c r="L78" s="32"/>
      <c r="M78" s="32">
        <v>3570486</v>
      </c>
    </row>
    <row r="79" spans="1:13" ht="16.5" customHeight="1" hidden="1">
      <c r="A79" s="28"/>
      <c r="B79" s="29" t="s">
        <v>244</v>
      </c>
      <c r="C79" s="32"/>
      <c r="D79" s="32"/>
      <c r="E79" s="32"/>
      <c r="F79" s="31">
        <v>0</v>
      </c>
      <c r="G79" s="32"/>
      <c r="H79" s="32"/>
      <c r="I79" s="32"/>
      <c r="J79" s="32"/>
      <c r="K79" s="32"/>
      <c r="L79" s="32"/>
      <c r="M79" s="32">
        <v>0</v>
      </c>
    </row>
    <row r="80" spans="1:13" ht="25.5" hidden="1">
      <c r="A80" s="28"/>
      <c r="B80" s="29" t="s">
        <v>344</v>
      </c>
      <c r="C80" s="31"/>
      <c r="D80" s="32"/>
      <c r="E80" s="32"/>
      <c r="F80" s="31">
        <v>0</v>
      </c>
      <c r="G80" s="32"/>
      <c r="H80" s="32"/>
      <c r="I80" s="32"/>
      <c r="J80" s="32"/>
      <c r="K80" s="32"/>
      <c r="L80" s="32"/>
      <c r="M80" s="32">
        <v>0</v>
      </c>
    </row>
    <row r="81" spans="1:13" ht="38.25" hidden="1">
      <c r="A81" s="28"/>
      <c r="B81" s="29" t="s">
        <v>404</v>
      </c>
      <c r="C81" s="31"/>
      <c r="D81" s="32"/>
      <c r="E81" s="32"/>
      <c r="F81" s="31">
        <v>0</v>
      </c>
      <c r="G81" s="32"/>
      <c r="H81" s="32"/>
      <c r="I81" s="32"/>
      <c r="J81" s="32">
        <v>0</v>
      </c>
      <c r="K81" s="32">
        <v>0</v>
      </c>
      <c r="L81" s="32"/>
      <c r="M81" s="32">
        <v>0</v>
      </c>
    </row>
    <row r="82" spans="1:13" ht="40.5" customHeight="1" hidden="1">
      <c r="A82" s="28"/>
      <c r="B82" s="29" t="s">
        <v>356</v>
      </c>
      <c r="C82" s="31"/>
      <c r="D82" s="32"/>
      <c r="E82" s="32"/>
      <c r="F82" s="31">
        <v>0</v>
      </c>
      <c r="G82" s="32"/>
      <c r="H82" s="32"/>
      <c r="I82" s="32"/>
      <c r="J82" s="32"/>
      <c r="K82" s="32"/>
      <c r="L82" s="32"/>
      <c r="M82" s="32">
        <v>0</v>
      </c>
    </row>
    <row r="83" spans="1:13" ht="15.75" hidden="1">
      <c r="A83" s="28"/>
      <c r="B83" s="29" t="s">
        <v>244</v>
      </c>
      <c r="C83" s="31"/>
      <c r="D83" s="32"/>
      <c r="E83" s="32"/>
      <c r="F83" s="31"/>
      <c r="G83" s="32"/>
      <c r="H83" s="32"/>
      <c r="I83" s="32"/>
      <c r="J83" s="32"/>
      <c r="K83" s="32"/>
      <c r="L83" s="32"/>
      <c r="M83" s="32"/>
    </row>
    <row r="84" spans="1:13" ht="16.5" hidden="1">
      <c r="A84" s="28"/>
      <c r="B84" s="148" t="s">
        <v>15</v>
      </c>
      <c r="C84" s="31"/>
      <c r="D84" s="32"/>
      <c r="E84" s="32"/>
      <c r="F84" s="31">
        <v>30000</v>
      </c>
      <c r="G84" s="32"/>
      <c r="H84" s="32"/>
      <c r="I84" s="32"/>
      <c r="J84" s="32">
        <v>30000</v>
      </c>
      <c r="K84" s="32">
        <v>30000</v>
      </c>
      <c r="L84" s="32"/>
      <c r="M84" s="32">
        <v>30000</v>
      </c>
    </row>
    <row r="85" spans="1:13" ht="34.5" customHeight="1">
      <c r="A85" s="28" t="s">
        <v>220</v>
      </c>
      <c r="B85" s="22" t="s">
        <v>121</v>
      </c>
      <c r="C85" s="31">
        <v>2068777</v>
      </c>
      <c r="D85" s="32">
        <v>1239825</v>
      </c>
      <c r="E85" s="32">
        <v>216463</v>
      </c>
      <c r="F85" s="31">
        <v>512579.06</v>
      </c>
      <c r="G85" s="32">
        <v>120670</v>
      </c>
      <c r="H85" s="32">
        <v>20000</v>
      </c>
      <c r="I85" s="32">
        <v>3000</v>
      </c>
      <c r="J85" s="32">
        <v>391909.06</v>
      </c>
      <c r="K85" s="32">
        <v>391909.06</v>
      </c>
      <c r="L85" s="32">
        <v>0</v>
      </c>
      <c r="M85" s="32">
        <v>2581356.06</v>
      </c>
    </row>
    <row r="86" spans="1:13" ht="16.5" customHeight="1">
      <c r="A86" s="28"/>
      <c r="B86" s="29" t="s">
        <v>244</v>
      </c>
      <c r="C86" s="32"/>
      <c r="D86" s="32"/>
      <c r="E86" s="32"/>
      <c r="F86" s="32"/>
      <c r="G86" s="32"/>
      <c r="H86" s="32"/>
      <c r="I86" s="32"/>
      <c r="J86" s="32"/>
      <c r="K86" s="32"/>
      <c r="L86" s="32"/>
      <c r="M86" s="32">
        <v>0</v>
      </c>
    </row>
    <row r="87" spans="1:13" ht="38.25">
      <c r="A87" s="28"/>
      <c r="B87" s="29" t="s">
        <v>249</v>
      </c>
      <c r="C87" s="31"/>
      <c r="D87" s="32"/>
      <c r="E87" s="32"/>
      <c r="F87" s="31">
        <v>6000</v>
      </c>
      <c r="G87" s="32"/>
      <c r="H87" s="32"/>
      <c r="I87" s="32"/>
      <c r="J87" s="32">
        <v>6000</v>
      </c>
      <c r="K87" s="32">
        <v>6000</v>
      </c>
      <c r="L87" s="32"/>
      <c r="M87" s="32">
        <v>6000</v>
      </c>
    </row>
    <row r="88" spans="1:13" ht="25.5" hidden="1">
      <c r="A88" s="28"/>
      <c r="B88" s="29" t="s">
        <v>166</v>
      </c>
      <c r="C88" s="31"/>
      <c r="D88" s="32"/>
      <c r="E88" s="32"/>
      <c r="F88" s="31"/>
      <c r="G88" s="32"/>
      <c r="H88" s="32"/>
      <c r="I88" s="32"/>
      <c r="J88" s="32"/>
      <c r="K88" s="32"/>
      <c r="L88" s="32"/>
      <c r="M88" s="32">
        <v>0</v>
      </c>
    </row>
    <row r="89" spans="1:13" ht="38.25" hidden="1">
      <c r="A89" s="28"/>
      <c r="B89" s="29" t="s">
        <v>356</v>
      </c>
      <c r="C89" s="31"/>
      <c r="D89" s="32"/>
      <c r="E89" s="32"/>
      <c r="F89" s="31">
        <v>0</v>
      </c>
      <c r="G89" s="32"/>
      <c r="H89" s="32"/>
      <c r="I89" s="32"/>
      <c r="J89" s="32"/>
      <c r="K89" s="32"/>
      <c r="L89" s="32"/>
      <c r="M89" s="32">
        <v>0</v>
      </c>
    </row>
    <row r="90" spans="1:13" ht="16.5" hidden="1">
      <c r="A90" s="28"/>
      <c r="B90" s="148" t="s">
        <v>15</v>
      </c>
      <c r="C90" s="31"/>
      <c r="D90" s="32"/>
      <c r="E90" s="32"/>
      <c r="F90" s="31">
        <v>165004.06</v>
      </c>
      <c r="G90" s="32"/>
      <c r="H90" s="32"/>
      <c r="I90" s="32"/>
      <c r="J90" s="32">
        <v>165004.06</v>
      </c>
      <c r="K90" s="32">
        <v>165004.06</v>
      </c>
      <c r="L90" s="32"/>
      <c r="M90" s="32">
        <v>165004.06</v>
      </c>
    </row>
    <row r="91" spans="1:13" ht="32.25" customHeight="1">
      <c r="A91" s="28" t="s">
        <v>221</v>
      </c>
      <c r="B91" s="22" t="s">
        <v>167</v>
      </c>
      <c r="C91" s="31">
        <v>1158857</v>
      </c>
      <c r="D91" s="32">
        <v>798980</v>
      </c>
      <c r="E91" s="32">
        <v>0</v>
      </c>
      <c r="F91" s="31">
        <v>4890</v>
      </c>
      <c r="G91" s="32"/>
      <c r="H91" s="32"/>
      <c r="I91" s="32"/>
      <c r="J91" s="32">
        <v>4890</v>
      </c>
      <c r="K91" s="32">
        <v>4890</v>
      </c>
      <c r="L91" s="32"/>
      <c r="M91" s="32">
        <v>1163747</v>
      </c>
    </row>
    <row r="92" spans="1:13" ht="13.5" customHeight="1" hidden="1">
      <c r="A92" s="28"/>
      <c r="B92" s="29" t="s">
        <v>244</v>
      </c>
      <c r="C92" s="32"/>
      <c r="D92" s="32"/>
      <c r="E92" s="32"/>
      <c r="F92" s="32"/>
      <c r="G92" s="32"/>
      <c r="H92" s="32"/>
      <c r="I92" s="32"/>
      <c r="J92" s="32"/>
      <c r="K92" s="32"/>
      <c r="L92" s="32"/>
      <c r="M92" s="32">
        <v>0</v>
      </c>
    </row>
    <row r="93" spans="1:13" ht="13.5" customHeight="1" hidden="1">
      <c r="A93" s="28"/>
      <c r="B93" s="29"/>
      <c r="C93" s="32"/>
      <c r="D93" s="32"/>
      <c r="E93" s="32"/>
      <c r="F93" s="32"/>
      <c r="G93" s="32"/>
      <c r="H93" s="32"/>
      <c r="I93" s="32"/>
      <c r="J93" s="32"/>
      <c r="K93" s="32"/>
      <c r="L93" s="32"/>
      <c r="M93" s="32">
        <v>0</v>
      </c>
    </row>
    <row r="94" spans="1:13" ht="13.5" customHeight="1" hidden="1">
      <c r="A94" s="28"/>
      <c r="B94" s="29"/>
      <c r="C94" s="32"/>
      <c r="D94" s="32"/>
      <c r="E94" s="32"/>
      <c r="F94" s="32"/>
      <c r="G94" s="32"/>
      <c r="H94" s="32"/>
      <c r="I94" s="32"/>
      <c r="J94" s="32"/>
      <c r="K94" s="32"/>
      <c r="L94" s="32"/>
      <c r="M94" s="32">
        <v>0</v>
      </c>
    </row>
    <row r="95" spans="1:13" ht="40.5" customHeight="1" hidden="1">
      <c r="A95" s="28"/>
      <c r="B95" s="29" t="s">
        <v>356</v>
      </c>
      <c r="C95" s="31"/>
      <c r="D95" s="32"/>
      <c r="E95" s="32"/>
      <c r="F95" s="31">
        <v>0</v>
      </c>
      <c r="G95" s="32"/>
      <c r="H95" s="32"/>
      <c r="I95" s="32"/>
      <c r="J95" s="32"/>
      <c r="K95" s="32"/>
      <c r="L95" s="32"/>
      <c r="M95" s="32">
        <v>0</v>
      </c>
    </row>
    <row r="96" spans="1:13" ht="36" customHeight="1">
      <c r="A96" s="28" t="s">
        <v>222</v>
      </c>
      <c r="B96" s="22" t="s">
        <v>18</v>
      </c>
      <c r="C96" s="31">
        <v>3348932</v>
      </c>
      <c r="D96" s="32">
        <v>2198832</v>
      </c>
      <c r="E96" s="32">
        <v>108556</v>
      </c>
      <c r="F96" s="31">
        <v>27250</v>
      </c>
      <c r="G96" s="32">
        <v>19250</v>
      </c>
      <c r="H96" s="32"/>
      <c r="I96" s="32">
        <v>10850</v>
      </c>
      <c r="J96" s="32">
        <v>8000</v>
      </c>
      <c r="K96" s="32"/>
      <c r="L96" s="32"/>
      <c r="M96" s="32">
        <v>3376182</v>
      </c>
    </row>
    <row r="97" spans="1:13" ht="13.5" customHeight="1" hidden="1">
      <c r="A97" s="28"/>
      <c r="B97" s="29" t="s">
        <v>244</v>
      </c>
      <c r="C97" s="32"/>
      <c r="D97" s="32"/>
      <c r="E97" s="32"/>
      <c r="F97" s="32"/>
      <c r="G97" s="32"/>
      <c r="H97" s="32"/>
      <c r="I97" s="32"/>
      <c r="J97" s="32"/>
      <c r="K97" s="32"/>
      <c r="L97" s="32"/>
      <c r="M97" s="32">
        <v>0</v>
      </c>
    </row>
    <row r="98" spans="1:13" ht="13.5" customHeight="1" hidden="1">
      <c r="A98" s="28"/>
      <c r="B98" s="29"/>
      <c r="C98" s="32"/>
      <c r="D98" s="32"/>
      <c r="E98" s="32"/>
      <c r="F98" s="32"/>
      <c r="G98" s="32"/>
      <c r="H98" s="32"/>
      <c r="I98" s="32"/>
      <c r="J98" s="32"/>
      <c r="K98" s="32"/>
      <c r="L98" s="32"/>
      <c r="M98" s="32">
        <v>0</v>
      </c>
    </row>
    <row r="99" spans="1:13" ht="13.5" customHeight="1" hidden="1">
      <c r="A99" s="28"/>
      <c r="B99" s="29"/>
      <c r="C99" s="32"/>
      <c r="D99" s="32"/>
      <c r="E99" s="32"/>
      <c r="F99" s="32"/>
      <c r="G99" s="32"/>
      <c r="H99" s="32"/>
      <c r="I99" s="32"/>
      <c r="J99" s="32"/>
      <c r="K99" s="32"/>
      <c r="L99" s="32"/>
      <c r="M99" s="32">
        <v>0</v>
      </c>
    </row>
    <row r="100" spans="1:13" ht="40.5" customHeight="1" hidden="1">
      <c r="A100" s="28"/>
      <c r="B100" s="29" t="s">
        <v>356</v>
      </c>
      <c r="C100" s="31"/>
      <c r="D100" s="32"/>
      <c r="E100" s="32"/>
      <c r="F100" s="31">
        <v>0</v>
      </c>
      <c r="G100" s="32"/>
      <c r="H100" s="32"/>
      <c r="I100" s="32"/>
      <c r="J100" s="32"/>
      <c r="K100" s="32"/>
      <c r="L100" s="32"/>
      <c r="M100" s="32">
        <v>0</v>
      </c>
    </row>
    <row r="101" spans="1:13" ht="30.75" customHeight="1">
      <c r="A101" s="28" t="s">
        <v>223</v>
      </c>
      <c r="B101" s="22" t="s">
        <v>122</v>
      </c>
      <c r="C101" s="31">
        <v>1411476</v>
      </c>
      <c r="D101" s="32">
        <v>801685</v>
      </c>
      <c r="E101" s="32">
        <v>54208</v>
      </c>
      <c r="F101" s="31">
        <v>329110</v>
      </c>
      <c r="G101" s="32"/>
      <c r="H101" s="32"/>
      <c r="I101" s="32"/>
      <c r="J101" s="32">
        <v>329110</v>
      </c>
      <c r="K101" s="32">
        <v>329110</v>
      </c>
      <c r="L101" s="32"/>
      <c r="M101" s="32">
        <v>1740586</v>
      </c>
    </row>
    <row r="102" spans="1:13" ht="13.5" customHeight="1" hidden="1">
      <c r="A102" s="28"/>
      <c r="B102" s="29" t="s">
        <v>244</v>
      </c>
      <c r="C102" s="32"/>
      <c r="D102" s="32"/>
      <c r="E102" s="32"/>
      <c r="F102" s="32"/>
      <c r="G102" s="32"/>
      <c r="H102" s="32"/>
      <c r="I102" s="32"/>
      <c r="J102" s="32"/>
      <c r="K102" s="32"/>
      <c r="L102" s="32"/>
      <c r="M102" s="32">
        <v>0</v>
      </c>
    </row>
    <row r="103" spans="1:13" ht="13.5" customHeight="1" hidden="1">
      <c r="A103" s="28"/>
      <c r="B103" s="29"/>
      <c r="C103" s="32"/>
      <c r="D103" s="32"/>
      <c r="E103" s="32"/>
      <c r="F103" s="32"/>
      <c r="G103" s="32"/>
      <c r="H103" s="32"/>
      <c r="I103" s="32"/>
      <c r="J103" s="32"/>
      <c r="K103" s="32"/>
      <c r="L103" s="32"/>
      <c r="M103" s="32">
        <v>0</v>
      </c>
    </row>
    <row r="104" spans="1:13" ht="13.5" customHeight="1" hidden="1">
      <c r="A104" s="28"/>
      <c r="B104" s="29"/>
      <c r="C104" s="32"/>
      <c r="D104" s="32"/>
      <c r="E104" s="32"/>
      <c r="F104" s="32"/>
      <c r="G104" s="32"/>
      <c r="H104" s="32"/>
      <c r="I104" s="32"/>
      <c r="J104" s="32"/>
      <c r="K104" s="32"/>
      <c r="L104" s="32"/>
      <c r="M104" s="32">
        <v>0</v>
      </c>
    </row>
    <row r="105" spans="1:13" ht="40.5" customHeight="1" hidden="1">
      <c r="A105" s="28"/>
      <c r="B105" s="29" t="s">
        <v>356</v>
      </c>
      <c r="C105" s="31"/>
      <c r="D105" s="32"/>
      <c r="E105" s="32"/>
      <c r="F105" s="31">
        <v>0</v>
      </c>
      <c r="G105" s="32"/>
      <c r="H105" s="32"/>
      <c r="I105" s="32"/>
      <c r="J105" s="32"/>
      <c r="K105" s="32"/>
      <c r="L105" s="32"/>
      <c r="M105" s="32">
        <v>0</v>
      </c>
    </row>
    <row r="106" spans="1:13" ht="15.75" customHeight="1" hidden="1">
      <c r="A106" s="28"/>
      <c r="B106" s="29" t="s">
        <v>244</v>
      </c>
      <c r="C106" s="31"/>
      <c r="D106" s="32"/>
      <c r="E106" s="32"/>
      <c r="F106" s="31"/>
      <c r="G106" s="32"/>
      <c r="H106" s="32"/>
      <c r="I106" s="32"/>
      <c r="J106" s="32"/>
      <c r="K106" s="32"/>
      <c r="L106" s="32"/>
      <c r="M106" s="32"/>
    </row>
    <row r="107" spans="1:13" ht="20.25" customHeight="1" hidden="1">
      <c r="A107" s="28"/>
      <c r="B107" s="148" t="s">
        <v>15</v>
      </c>
      <c r="C107" s="31"/>
      <c r="D107" s="32"/>
      <c r="E107" s="32"/>
      <c r="F107" s="31">
        <v>28110</v>
      </c>
      <c r="G107" s="32"/>
      <c r="H107" s="32"/>
      <c r="I107" s="32"/>
      <c r="J107" s="32">
        <v>28110</v>
      </c>
      <c r="K107" s="32">
        <v>28110</v>
      </c>
      <c r="L107" s="32"/>
      <c r="M107" s="32">
        <v>28110</v>
      </c>
    </row>
    <row r="108" spans="1:13" ht="21.75" customHeight="1">
      <c r="A108" s="28" t="s">
        <v>224</v>
      </c>
      <c r="B108" s="22" t="s">
        <v>111</v>
      </c>
      <c r="C108" s="31">
        <v>94945</v>
      </c>
      <c r="D108" s="32">
        <v>69354</v>
      </c>
      <c r="E108" s="32">
        <v>0</v>
      </c>
      <c r="F108" s="31">
        <v>0</v>
      </c>
      <c r="G108" s="32"/>
      <c r="H108" s="32"/>
      <c r="I108" s="32"/>
      <c r="J108" s="32"/>
      <c r="K108" s="32"/>
      <c r="L108" s="32"/>
      <c r="M108" s="32">
        <v>94945</v>
      </c>
    </row>
    <row r="109" spans="1:13" ht="13.5" customHeight="1" hidden="1">
      <c r="A109" s="28"/>
      <c r="B109" s="29" t="s">
        <v>244</v>
      </c>
      <c r="C109" s="32"/>
      <c r="D109" s="32"/>
      <c r="E109" s="32"/>
      <c r="F109" s="32"/>
      <c r="G109" s="32"/>
      <c r="H109" s="32"/>
      <c r="I109" s="32"/>
      <c r="J109" s="32"/>
      <c r="K109" s="32"/>
      <c r="L109" s="32"/>
      <c r="M109" s="32">
        <v>0</v>
      </c>
    </row>
    <row r="110" spans="1:13" ht="13.5" customHeight="1" hidden="1">
      <c r="A110" s="28"/>
      <c r="B110" s="29"/>
      <c r="C110" s="32"/>
      <c r="D110" s="32"/>
      <c r="E110" s="32"/>
      <c r="F110" s="32"/>
      <c r="G110" s="32"/>
      <c r="H110" s="32"/>
      <c r="I110" s="32"/>
      <c r="J110" s="32"/>
      <c r="K110" s="32"/>
      <c r="L110" s="32"/>
      <c r="M110" s="32">
        <v>0</v>
      </c>
    </row>
    <row r="111" spans="1:13" ht="13.5" customHeight="1" hidden="1">
      <c r="A111" s="28"/>
      <c r="B111" s="29"/>
      <c r="C111" s="32"/>
      <c r="D111" s="32"/>
      <c r="E111" s="32"/>
      <c r="F111" s="32"/>
      <c r="G111" s="32"/>
      <c r="H111" s="32"/>
      <c r="I111" s="32"/>
      <c r="J111" s="32"/>
      <c r="K111" s="32"/>
      <c r="L111" s="32"/>
      <c r="M111" s="32">
        <v>0</v>
      </c>
    </row>
    <row r="112" spans="1:13" ht="40.5" customHeight="1" hidden="1">
      <c r="A112" s="28"/>
      <c r="B112" s="29" t="s">
        <v>356</v>
      </c>
      <c r="C112" s="31"/>
      <c r="D112" s="32"/>
      <c r="E112" s="32"/>
      <c r="F112" s="31">
        <v>0</v>
      </c>
      <c r="G112" s="32"/>
      <c r="H112" s="32"/>
      <c r="I112" s="32"/>
      <c r="J112" s="32"/>
      <c r="K112" s="32"/>
      <c r="L112" s="32"/>
      <c r="M112" s="32">
        <v>0</v>
      </c>
    </row>
    <row r="113" spans="1:13" ht="36.75" customHeight="1">
      <c r="A113" s="28" t="s">
        <v>242</v>
      </c>
      <c r="B113" s="22" t="s">
        <v>243</v>
      </c>
      <c r="C113" s="31">
        <v>90500</v>
      </c>
      <c r="D113" s="32"/>
      <c r="E113" s="32"/>
      <c r="F113" s="31">
        <v>0</v>
      </c>
      <c r="G113" s="32"/>
      <c r="H113" s="32"/>
      <c r="I113" s="32"/>
      <c r="J113" s="32"/>
      <c r="K113" s="32"/>
      <c r="L113" s="32"/>
      <c r="M113" s="32">
        <v>90500</v>
      </c>
    </row>
    <row r="114" spans="1:13" ht="31.5" customHeight="1">
      <c r="A114" s="28" t="s">
        <v>198</v>
      </c>
      <c r="B114" s="22" t="s">
        <v>123</v>
      </c>
      <c r="C114" s="31">
        <v>2178126</v>
      </c>
      <c r="D114" s="32">
        <v>1219038</v>
      </c>
      <c r="E114" s="32">
        <v>347318</v>
      </c>
      <c r="F114" s="31">
        <v>195354</v>
      </c>
      <c r="G114" s="32">
        <v>188354</v>
      </c>
      <c r="H114" s="32"/>
      <c r="I114" s="32">
        <v>164354</v>
      </c>
      <c r="J114" s="32">
        <v>7000</v>
      </c>
      <c r="K114" s="32"/>
      <c r="L114" s="32"/>
      <c r="M114" s="32">
        <v>2373480</v>
      </c>
    </row>
    <row r="115" spans="1:13" ht="13.5" customHeight="1">
      <c r="A115" s="28"/>
      <c r="B115" s="29" t="s">
        <v>244</v>
      </c>
      <c r="C115" s="32"/>
      <c r="D115" s="32"/>
      <c r="E115" s="32"/>
      <c r="F115" s="32"/>
      <c r="G115" s="32"/>
      <c r="H115" s="32"/>
      <c r="I115" s="32"/>
      <c r="J115" s="32"/>
      <c r="K115" s="32"/>
      <c r="L115" s="32"/>
      <c r="M115" s="32">
        <v>0</v>
      </c>
    </row>
    <row r="116" spans="1:13" ht="25.5">
      <c r="A116" s="28"/>
      <c r="B116" s="29" t="s">
        <v>344</v>
      </c>
      <c r="C116" s="31"/>
      <c r="D116" s="32"/>
      <c r="E116" s="32"/>
      <c r="F116" s="31">
        <v>0</v>
      </c>
      <c r="G116" s="32"/>
      <c r="H116" s="32"/>
      <c r="I116" s="32"/>
      <c r="J116" s="32"/>
      <c r="K116" s="32"/>
      <c r="L116" s="32"/>
      <c r="M116" s="32">
        <v>0</v>
      </c>
    </row>
    <row r="117" spans="1:13" ht="40.5" customHeight="1">
      <c r="A117" s="28"/>
      <c r="B117" s="29" t="s">
        <v>356</v>
      </c>
      <c r="C117" s="31"/>
      <c r="D117" s="32"/>
      <c r="E117" s="32"/>
      <c r="F117" s="31">
        <v>0</v>
      </c>
      <c r="G117" s="32"/>
      <c r="H117" s="32"/>
      <c r="I117" s="32"/>
      <c r="J117" s="32"/>
      <c r="K117" s="32"/>
      <c r="L117" s="32"/>
      <c r="M117" s="32">
        <v>0</v>
      </c>
    </row>
    <row r="118" spans="1:13" ht="18.75">
      <c r="A118" s="28" t="s">
        <v>158</v>
      </c>
      <c r="B118" s="36" t="s">
        <v>81</v>
      </c>
      <c r="C118" s="31"/>
      <c r="D118" s="32"/>
      <c r="E118" s="32"/>
      <c r="F118" s="31">
        <v>190709.94</v>
      </c>
      <c r="G118" s="32"/>
      <c r="H118" s="32"/>
      <c r="I118" s="32"/>
      <c r="J118" s="32">
        <v>190709.94</v>
      </c>
      <c r="K118" s="32">
        <v>190709.94</v>
      </c>
      <c r="L118" s="32"/>
      <c r="M118" s="32">
        <v>190709.94</v>
      </c>
    </row>
    <row r="119" spans="1:13" s="39" customFormat="1" ht="43.5" customHeight="1">
      <c r="A119" s="120" t="s">
        <v>84</v>
      </c>
      <c r="B119" s="121" t="s">
        <v>361</v>
      </c>
      <c r="C119" s="52">
        <v>2517274</v>
      </c>
      <c r="D119" s="52">
        <v>1326746</v>
      </c>
      <c r="E119" s="54">
        <v>396785</v>
      </c>
      <c r="F119" s="52">
        <v>85614</v>
      </c>
      <c r="G119" s="54">
        <v>2014</v>
      </c>
      <c r="H119" s="54">
        <v>0</v>
      </c>
      <c r="I119" s="54">
        <v>0</v>
      </c>
      <c r="J119" s="54">
        <v>83600</v>
      </c>
      <c r="K119" s="54">
        <v>83600</v>
      </c>
      <c r="L119" s="54">
        <v>0</v>
      </c>
      <c r="M119" s="54">
        <v>2602888</v>
      </c>
    </row>
    <row r="120" spans="1:13" ht="20.25" customHeight="1">
      <c r="A120" s="28" t="s">
        <v>205</v>
      </c>
      <c r="B120" s="22" t="s">
        <v>77</v>
      </c>
      <c r="C120" s="31">
        <v>310863</v>
      </c>
      <c r="D120" s="32">
        <v>197556</v>
      </c>
      <c r="E120" s="32">
        <v>11057</v>
      </c>
      <c r="F120" s="31">
        <v>4000</v>
      </c>
      <c r="G120" s="32"/>
      <c r="H120" s="32"/>
      <c r="I120" s="32"/>
      <c r="J120" s="32">
        <v>4000</v>
      </c>
      <c r="K120" s="32">
        <v>4000</v>
      </c>
      <c r="L120" s="32"/>
      <c r="M120" s="32">
        <v>314863</v>
      </c>
    </row>
    <row r="121" spans="1:13" ht="17.25" customHeight="1">
      <c r="A121" s="28"/>
      <c r="B121" s="29" t="s">
        <v>244</v>
      </c>
      <c r="C121" s="31"/>
      <c r="D121" s="32"/>
      <c r="E121" s="32"/>
      <c r="F121" s="31"/>
      <c r="G121" s="32"/>
      <c r="H121" s="32"/>
      <c r="I121" s="32"/>
      <c r="J121" s="32"/>
      <c r="K121" s="32"/>
      <c r="L121" s="32"/>
      <c r="M121" s="32"/>
    </row>
    <row r="122" spans="1:13" ht="37.5" customHeight="1">
      <c r="A122" s="28"/>
      <c r="B122" s="29" t="s">
        <v>254</v>
      </c>
      <c r="C122" s="31"/>
      <c r="D122" s="32"/>
      <c r="E122" s="32"/>
      <c r="F122" s="31">
        <v>4000</v>
      </c>
      <c r="G122" s="32"/>
      <c r="H122" s="32"/>
      <c r="I122" s="32"/>
      <c r="J122" s="32">
        <v>4000</v>
      </c>
      <c r="K122" s="32">
        <v>4000</v>
      </c>
      <c r="L122" s="32"/>
      <c r="M122" s="32">
        <v>4000</v>
      </c>
    </row>
    <row r="123" spans="1:13" ht="31.5">
      <c r="A123" s="28" t="s">
        <v>220</v>
      </c>
      <c r="B123" s="22" t="s">
        <v>121</v>
      </c>
      <c r="C123" s="31">
        <v>2026272</v>
      </c>
      <c r="D123" s="32">
        <v>1129190</v>
      </c>
      <c r="E123" s="32">
        <v>385728</v>
      </c>
      <c r="F123" s="31">
        <v>81614</v>
      </c>
      <c r="G123" s="32">
        <v>2014</v>
      </c>
      <c r="H123" s="32"/>
      <c r="I123" s="32"/>
      <c r="J123" s="32">
        <v>79600</v>
      </c>
      <c r="K123" s="32">
        <v>79600</v>
      </c>
      <c r="L123" s="32"/>
      <c r="M123" s="32">
        <v>2107886</v>
      </c>
    </row>
    <row r="124" spans="1:13" ht="15.75">
      <c r="A124" s="28" t="s">
        <v>208</v>
      </c>
      <c r="B124" s="22" t="s">
        <v>362</v>
      </c>
      <c r="C124" s="31">
        <v>24863</v>
      </c>
      <c r="D124" s="32"/>
      <c r="E124" s="32"/>
      <c r="F124" s="31">
        <v>0</v>
      </c>
      <c r="G124" s="32"/>
      <c r="H124" s="32"/>
      <c r="I124" s="32"/>
      <c r="J124" s="32"/>
      <c r="K124" s="32"/>
      <c r="L124" s="32"/>
      <c r="M124" s="32">
        <v>24863</v>
      </c>
    </row>
    <row r="125" spans="1:13" ht="46.5" customHeight="1">
      <c r="A125" s="28" t="s">
        <v>211</v>
      </c>
      <c r="B125" s="22" t="s">
        <v>170</v>
      </c>
      <c r="C125" s="31">
        <v>127911</v>
      </c>
      <c r="D125" s="32"/>
      <c r="E125" s="32"/>
      <c r="F125" s="31">
        <v>0</v>
      </c>
      <c r="G125" s="32"/>
      <c r="H125" s="32"/>
      <c r="I125" s="32"/>
      <c r="J125" s="32"/>
      <c r="K125" s="32"/>
      <c r="L125" s="32"/>
      <c r="M125" s="32">
        <v>127911</v>
      </c>
    </row>
    <row r="126" spans="1:13" ht="50.25" customHeight="1">
      <c r="A126" s="28" t="s">
        <v>212</v>
      </c>
      <c r="B126" s="22" t="s">
        <v>410</v>
      </c>
      <c r="C126" s="31">
        <v>10646</v>
      </c>
      <c r="D126" s="32"/>
      <c r="E126" s="32"/>
      <c r="F126" s="31">
        <v>0</v>
      </c>
      <c r="G126" s="32"/>
      <c r="H126" s="32"/>
      <c r="I126" s="32"/>
      <c r="J126" s="32"/>
      <c r="K126" s="32"/>
      <c r="L126" s="32"/>
      <c r="M126" s="32">
        <v>10646</v>
      </c>
    </row>
    <row r="127" spans="1:13" ht="52.5" customHeight="1">
      <c r="A127" s="28" t="s">
        <v>213</v>
      </c>
      <c r="B127" s="22" t="s">
        <v>171</v>
      </c>
      <c r="C127" s="31">
        <v>16719</v>
      </c>
      <c r="D127" s="32"/>
      <c r="E127" s="32"/>
      <c r="F127" s="31">
        <v>0</v>
      </c>
      <c r="G127" s="32"/>
      <c r="H127" s="32"/>
      <c r="I127" s="32"/>
      <c r="J127" s="32"/>
      <c r="K127" s="32"/>
      <c r="L127" s="32"/>
      <c r="M127" s="32">
        <v>16719</v>
      </c>
    </row>
    <row r="128" spans="1:13" ht="17.25" customHeight="1" hidden="1">
      <c r="A128" s="28" t="s">
        <v>158</v>
      </c>
      <c r="B128" s="29" t="s">
        <v>81</v>
      </c>
      <c r="C128" s="31"/>
      <c r="D128" s="32"/>
      <c r="E128" s="32"/>
      <c r="F128" s="31">
        <v>0</v>
      </c>
      <c r="G128" s="32"/>
      <c r="H128" s="32"/>
      <c r="I128" s="32"/>
      <c r="J128" s="32"/>
      <c r="K128" s="32">
        <v>0</v>
      </c>
      <c r="L128" s="32"/>
      <c r="M128" s="32">
        <v>0</v>
      </c>
    </row>
    <row r="129" spans="1:13" ht="37.5" customHeight="1">
      <c r="A129" s="40" t="s">
        <v>43</v>
      </c>
      <c r="B129" s="26" t="s">
        <v>168</v>
      </c>
      <c r="C129" s="27">
        <v>10241131</v>
      </c>
      <c r="D129" s="27">
        <v>3687567</v>
      </c>
      <c r="E129" s="27">
        <v>144831</v>
      </c>
      <c r="F129" s="27">
        <v>5000</v>
      </c>
      <c r="G129" s="27">
        <v>1000</v>
      </c>
      <c r="H129" s="27">
        <v>0</v>
      </c>
      <c r="I129" s="27">
        <v>0</v>
      </c>
      <c r="J129" s="27">
        <v>4000</v>
      </c>
      <c r="K129" s="27">
        <v>4000</v>
      </c>
      <c r="L129" s="27">
        <v>0</v>
      </c>
      <c r="M129" s="27">
        <v>10246131</v>
      </c>
    </row>
    <row r="130" spans="1:13" ht="23.25" customHeight="1">
      <c r="A130" s="28" t="s">
        <v>205</v>
      </c>
      <c r="B130" s="36" t="s">
        <v>77</v>
      </c>
      <c r="C130" s="31">
        <v>305618</v>
      </c>
      <c r="D130" s="32">
        <v>206874</v>
      </c>
      <c r="E130" s="32">
        <v>10770</v>
      </c>
      <c r="F130" s="31">
        <v>4000</v>
      </c>
      <c r="G130" s="32"/>
      <c r="H130" s="32"/>
      <c r="I130" s="32"/>
      <c r="J130" s="32">
        <v>4000</v>
      </c>
      <c r="K130" s="32">
        <v>4000</v>
      </c>
      <c r="L130" s="32"/>
      <c r="M130" s="32">
        <v>309618</v>
      </c>
    </row>
    <row r="131" spans="1:13" ht="24" customHeight="1">
      <c r="A131" s="28" t="s">
        <v>145</v>
      </c>
      <c r="B131" s="41" t="s">
        <v>169</v>
      </c>
      <c r="C131" s="31">
        <v>9935513</v>
      </c>
      <c r="D131" s="31">
        <v>3480693</v>
      </c>
      <c r="E131" s="31">
        <v>134061</v>
      </c>
      <c r="F131" s="31">
        <v>1000</v>
      </c>
      <c r="G131" s="31">
        <v>1000</v>
      </c>
      <c r="H131" s="31">
        <v>0</v>
      </c>
      <c r="I131" s="31">
        <v>0</v>
      </c>
      <c r="J131" s="31">
        <v>0</v>
      </c>
      <c r="K131" s="31">
        <v>0</v>
      </c>
      <c r="L131" s="31">
        <v>0</v>
      </c>
      <c r="M131" s="31">
        <v>9936513</v>
      </c>
    </row>
    <row r="132" spans="1:13" ht="19.5" customHeight="1">
      <c r="A132" s="28">
        <v>130102</v>
      </c>
      <c r="B132" s="22" t="s">
        <v>114</v>
      </c>
      <c r="C132" s="31">
        <v>212584</v>
      </c>
      <c r="D132" s="32"/>
      <c r="E132" s="32"/>
      <c r="F132" s="31">
        <v>0</v>
      </c>
      <c r="G132" s="32"/>
      <c r="H132" s="32"/>
      <c r="I132" s="32"/>
      <c r="J132" s="32"/>
      <c r="K132" s="32"/>
      <c r="L132" s="32"/>
      <c r="M132" s="32">
        <v>212584</v>
      </c>
    </row>
    <row r="133" spans="1:13" ht="32.25" customHeight="1">
      <c r="A133" s="28">
        <v>130107</v>
      </c>
      <c r="B133" s="22" t="s">
        <v>126</v>
      </c>
      <c r="C133" s="31">
        <v>5755951</v>
      </c>
      <c r="D133" s="32">
        <v>3313196</v>
      </c>
      <c r="E133" s="32">
        <v>125861</v>
      </c>
      <c r="F133" s="31">
        <v>1000</v>
      </c>
      <c r="G133" s="32">
        <v>1000</v>
      </c>
      <c r="H133" s="32"/>
      <c r="I133" s="32"/>
      <c r="J133" s="32">
        <v>0</v>
      </c>
      <c r="K133" s="32">
        <v>0</v>
      </c>
      <c r="L133" s="32"/>
      <c r="M133" s="32">
        <v>5756951</v>
      </c>
    </row>
    <row r="134" spans="1:13" ht="56.25" hidden="1">
      <c r="A134" s="28">
        <v>130110</v>
      </c>
      <c r="B134" s="36" t="s">
        <v>284</v>
      </c>
      <c r="C134" s="31"/>
      <c r="D134" s="32"/>
      <c r="E134" s="32"/>
      <c r="F134" s="31">
        <v>0</v>
      </c>
      <c r="G134" s="32"/>
      <c r="H134" s="32"/>
      <c r="I134" s="32"/>
      <c r="J134" s="32"/>
      <c r="K134" s="32"/>
      <c r="L134" s="32"/>
      <c r="M134" s="32">
        <v>0</v>
      </c>
    </row>
    <row r="135" spans="1:13" ht="16.5" customHeight="1">
      <c r="A135" s="28">
        <v>130112</v>
      </c>
      <c r="B135" s="22" t="s">
        <v>115</v>
      </c>
      <c r="C135" s="31">
        <v>1545000</v>
      </c>
      <c r="D135" s="32"/>
      <c r="E135" s="32"/>
      <c r="F135" s="31">
        <v>0</v>
      </c>
      <c r="G135" s="32"/>
      <c r="H135" s="32"/>
      <c r="I135" s="32"/>
      <c r="J135" s="32"/>
      <c r="K135" s="32"/>
      <c r="L135" s="32"/>
      <c r="M135" s="32">
        <v>1545000</v>
      </c>
    </row>
    <row r="136" spans="1:13" ht="15.75" customHeight="1">
      <c r="A136" s="28" t="s">
        <v>55</v>
      </c>
      <c r="B136" s="22" t="s">
        <v>56</v>
      </c>
      <c r="C136" s="31">
        <v>321978</v>
      </c>
      <c r="D136" s="32">
        <v>167497</v>
      </c>
      <c r="E136" s="32">
        <v>8200</v>
      </c>
      <c r="F136" s="31">
        <v>0</v>
      </c>
      <c r="G136" s="32"/>
      <c r="H136" s="32"/>
      <c r="I136" s="32"/>
      <c r="J136" s="32"/>
      <c r="K136" s="32"/>
      <c r="L136" s="32"/>
      <c r="M136" s="32">
        <v>321978</v>
      </c>
    </row>
    <row r="137" spans="1:13" ht="63.75" customHeight="1">
      <c r="A137" s="28">
        <v>130203</v>
      </c>
      <c r="B137" s="22" t="s">
        <v>65</v>
      </c>
      <c r="C137" s="31">
        <v>2100000</v>
      </c>
      <c r="D137" s="32"/>
      <c r="E137" s="32"/>
      <c r="F137" s="31">
        <v>0</v>
      </c>
      <c r="G137" s="32"/>
      <c r="H137" s="32"/>
      <c r="I137" s="32"/>
      <c r="J137" s="32"/>
      <c r="K137" s="32"/>
      <c r="L137" s="32"/>
      <c r="M137" s="32">
        <v>2100000</v>
      </c>
    </row>
    <row r="138" spans="1:13" ht="16.5" customHeight="1" hidden="1">
      <c r="A138" s="28" t="s">
        <v>158</v>
      </c>
      <c r="B138" s="22" t="s">
        <v>81</v>
      </c>
      <c r="C138" s="31"/>
      <c r="D138" s="32"/>
      <c r="E138" s="32"/>
      <c r="F138" s="31">
        <v>0</v>
      </c>
      <c r="G138" s="32"/>
      <c r="H138" s="32"/>
      <c r="I138" s="32"/>
      <c r="J138" s="32"/>
      <c r="K138" s="32"/>
      <c r="L138" s="32"/>
      <c r="M138" s="32">
        <v>0</v>
      </c>
    </row>
    <row r="139" spans="1:13" ht="39" customHeight="1" hidden="1">
      <c r="A139" s="17" t="s">
        <v>157</v>
      </c>
      <c r="B139" s="29" t="s">
        <v>277</v>
      </c>
      <c r="C139" s="31"/>
      <c r="D139" s="32"/>
      <c r="E139" s="32"/>
      <c r="F139" s="31">
        <v>0</v>
      </c>
      <c r="G139" s="32"/>
      <c r="H139" s="32"/>
      <c r="I139" s="32"/>
      <c r="J139" s="32"/>
      <c r="K139" s="32">
        <v>0</v>
      </c>
      <c r="L139" s="32"/>
      <c r="M139" s="32">
        <v>0</v>
      </c>
    </row>
    <row r="140" spans="1:13" ht="37.5" customHeight="1">
      <c r="A140" s="25" t="s">
        <v>85</v>
      </c>
      <c r="B140" s="26" t="s">
        <v>162</v>
      </c>
      <c r="C140" s="27">
        <v>205976022.92</v>
      </c>
      <c r="D140" s="27">
        <v>108589151</v>
      </c>
      <c r="E140" s="27">
        <v>26358236</v>
      </c>
      <c r="F140" s="27">
        <v>17841179.42</v>
      </c>
      <c r="G140" s="27">
        <v>8088687</v>
      </c>
      <c r="H140" s="27">
        <v>3413070</v>
      </c>
      <c r="I140" s="27">
        <v>612215</v>
      </c>
      <c r="J140" s="27">
        <v>9752492.42</v>
      </c>
      <c r="K140" s="27">
        <v>9408092.42</v>
      </c>
      <c r="L140" s="27">
        <v>83000</v>
      </c>
      <c r="M140" s="27">
        <v>223817202.33999997</v>
      </c>
    </row>
    <row r="141" spans="1:13" ht="20.25" customHeight="1">
      <c r="A141" s="28" t="s">
        <v>205</v>
      </c>
      <c r="B141" s="41" t="s">
        <v>77</v>
      </c>
      <c r="C141" s="31">
        <v>348868</v>
      </c>
      <c r="D141" s="32">
        <v>205646</v>
      </c>
      <c r="E141" s="32">
        <v>29633</v>
      </c>
      <c r="F141" s="31">
        <v>4000</v>
      </c>
      <c r="G141" s="32"/>
      <c r="H141" s="32"/>
      <c r="I141" s="32"/>
      <c r="J141" s="32">
        <v>4000</v>
      </c>
      <c r="K141" s="32">
        <v>4000</v>
      </c>
      <c r="L141" s="32"/>
      <c r="M141" s="32">
        <v>352868</v>
      </c>
    </row>
    <row r="142" spans="1:13" ht="20.25" customHeight="1">
      <c r="A142" s="28"/>
      <c r="B142" s="29" t="s">
        <v>244</v>
      </c>
      <c r="C142" s="31"/>
      <c r="D142" s="32"/>
      <c r="E142" s="32"/>
      <c r="F142" s="31"/>
      <c r="G142" s="32"/>
      <c r="H142" s="32"/>
      <c r="I142" s="32"/>
      <c r="J142" s="32"/>
      <c r="K142" s="32"/>
      <c r="L142" s="32"/>
      <c r="M142" s="32"/>
    </row>
    <row r="143" spans="1:13" ht="42" customHeight="1">
      <c r="A143" s="28"/>
      <c r="B143" s="29" t="s">
        <v>254</v>
      </c>
      <c r="C143" s="31"/>
      <c r="D143" s="32"/>
      <c r="E143" s="32"/>
      <c r="F143" s="31">
        <v>4000</v>
      </c>
      <c r="G143" s="32"/>
      <c r="H143" s="32"/>
      <c r="I143" s="32"/>
      <c r="J143" s="32">
        <v>4000</v>
      </c>
      <c r="K143" s="32">
        <v>4000</v>
      </c>
      <c r="L143" s="32"/>
      <c r="M143" s="32">
        <v>4000</v>
      </c>
    </row>
    <row r="144" spans="1:13" ht="23.25" customHeight="1">
      <c r="A144" s="28" t="s">
        <v>225</v>
      </c>
      <c r="B144" s="37" t="s">
        <v>79</v>
      </c>
      <c r="C144" s="31">
        <v>205627154.92</v>
      </c>
      <c r="D144" s="31">
        <v>108383505</v>
      </c>
      <c r="E144" s="31">
        <v>26328603</v>
      </c>
      <c r="F144" s="31">
        <v>16040836.9</v>
      </c>
      <c r="G144" s="31">
        <v>8088687</v>
      </c>
      <c r="H144" s="31">
        <v>3413070</v>
      </c>
      <c r="I144" s="31">
        <v>612215</v>
      </c>
      <c r="J144" s="31">
        <v>7952149.9</v>
      </c>
      <c r="K144" s="31">
        <v>7607749.9</v>
      </c>
      <c r="L144" s="31">
        <v>83000</v>
      </c>
      <c r="M144" s="31">
        <v>221667991.81999996</v>
      </c>
    </row>
    <row r="145" spans="1:13" ht="21" customHeight="1">
      <c r="A145" s="28" t="s">
        <v>226</v>
      </c>
      <c r="B145" s="36" t="s">
        <v>116</v>
      </c>
      <c r="C145" s="31">
        <v>127127317</v>
      </c>
      <c r="D145" s="32">
        <v>73589435</v>
      </c>
      <c r="E145" s="32">
        <v>18883848</v>
      </c>
      <c r="F145" s="31">
        <v>9586391.98</v>
      </c>
      <c r="G145" s="32">
        <v>3813627</v>
      </c>
      <c r="H145" s="32">
        <v>1374620</v>
      </c>
      <c r="I145" s="32">
        <v>499823</v>
      </c>
      <c r="J145" s="32">
        <v>5772764.98</v>
      </c>
      <c r="K145" s="32">
        <v>5562264.98</v>
      </c>
      <c r="L145" s="32">
        <v>38000</v>
      </c>
      <c r="M145" s="32">
        <v>136713708.98</v>
      </c>
    </row>
    <row r="146" spans="1:13" ht="16.5" customHeight="1">
      <c r="A146" s="17"/>
      <c r="B146" s="29" t="s">
        <v>244</v>
      </c>
      <c r="C146" s="32"/>
      <c r="D146" s="32"/>
      <c r="E146" s="32"/>
      <c r="F146" s="32"/>
      <c r="G146" s="32"/>
      <c r="H146" s="32"/>
      <c r="I146" s="32"/>
      <c r="J146" s="32"/>
      <c r="K146" s="32"/>
      <c r="L146" s="32"/>
      <c r="M146" s="32">
        <v>0</v>
      </c>
    </row>
    <row r="147" spans="1:13" ht="39" customHeight="1" hidden="1">
      <c r="A147" s="17"/>
      <c r="B147" s="122" t="s">
        <v>414</v>
      </c>
      <c r="C147" s="31"/>
      <c r="D147" s="32"/>
      <c r="E147" s="32"/>
      <c r="F147" s="32"/>
      <c r="G147" s="32"/>
      <c r="H147" s="32"/>
      <c r="I147" s="32"/>
      <c r="J147" s="32"/>
      <c r="K147" s="32"/>
      <c r="L147" s="32"/>
      <c r="M147" s="32">
        <v>0</v>
      </c>
    </row>
    <row r="148" spans="1:13" ht="39.75" customHeight="1" hidden="1">
      <c r="A148" s="17"/>
      <c r="B148" s="123" t="s">
        <v>411</v>
      </c>
      <c r="C148" s="31"/>
      <c r="D148" s="32"/>
      <c r="E148" s="32"/>
      <c r="F148" s="31">
        <v>0</v>
      </c>
      <c r="G148" s="32"/>
      <c r="H148" s="32"/>
      <c r="I148" s="32"/>
      <c r="J148" s="32"/>
      <c r="K148" s="32"/>
      <c r="L148" s="32"/>
      <c r="M148" s="32">
        <v>0</v>
      </c>
    </row>
    <row r="149" spans="1:13" ht="66" customHeight="1">
      <c r="A149" s="17"/>
      <c r="B149" s="116" t="s">
        <v>256</v>
      </c>
      <c r="C149" s="31">
        <v>103000</v>
      </c>
      <c r="D149" s="32"/>
      <c r="E149" s="32"/>
      <c r="F149" s="31"/>
      <c r="G149" s="32"/>
      <c r="H149" s="32"/>
      <c r="I149" s="32"/>
      <c r="J149" s="32"/>
      <c r="K149" s="32"/>
      <c r="L149" s="32"/>
      <c r="M149" s="32">
        <v>103000</v>
      </c>
    </row>
    <row r="150" spans="1:13" ht="46.5" customHeight="1">
      <c r="A150" s="17"/>
      <c r="B150" s="29" t="s">
        <v>253</v>
      </c>
      <c r="C150" s="31">
        <v>694129</v>
      </c>
      <c r="D150" s="32"/>
      <c r="E150" s="32"/>
      <c r="F150" s="31">
        <v>1383421</v>
      </c>
      <c r="G150" s="32"/>
      <c r="H150" s="32"/>
      <c r="I150" s="32"/>
      <c r="J150" s="32">
        <v>1383421</v>
      </c>
      <c r="K150" s="32">
        <v>1383421</v>
      </c>
      <c r="L150" s="32"/>
      <c r="M150" s="32">
        <v>2077550</v>
      </c>
    </row>
    <row r="151" spans="1:13" ht="43.5" customHeight="1">
      <c r="A151" s="17"/>
      <c r="B151" s="29" t="s">
        <v>356</v>
      </c>
      <c r="C151" s="31">
        <v>12000</v>
      </c>
      <c r="D151" s="32"/>
      <c r="E151" s="32"/>
      <c r="F151" s="31">
        <v>38000</v>
      </c>
      <c r="G151" s="32"/>
      <c r="H151" s="32"/>
      <c r="I151" s="32"/>
      <c r="J151" s="32">
        <v>38000</v>
      </c>
      <c r="K151" s="32">
        <v>38000</v>
      </c>
      <c r="L151" s="32">
        <v>38000</v>
      </c>
      <c r="M151" s="32">
        <v>50000</v>
      </c>
    </row>
    <row r="152" spans="1:13" ht="19.5" customHeight="1" hidden="1">
      <c r="A152" s="17"/>
      <c r="B152" s="148" t="s">
        <v>15</v>
      </c>
      <c r="C152" s="31"/>
      <c r="D152" s="32"/>
      <c r="E152" s="32"/>
      <c r="F152" s="31">
        <v>529057.98</v>
      </c>
      <c r="G152" s="32"/>
      <c r="H152" s="32"/>
      <c r="I152" s="32"/>
      <c r="J152" s="32">
        <v>529057.98</v>
      </c>
      <c r="K152" s="32">
        <v>529057.98</v>
      </c>
      <c r="L152" s="32"/>
      <c r="M152" s="32">
        <v>529057.98</v>
      </c>
    </row>
    <row r="153" spans="1:13" ht="17.25" customHeight="1">
      <c r="A153" s="28" t="s">
        <v>227</v>
      </c>
      <c r="B153" s="22" t="s">
        <v>107</v>
      </c>
      <c r="C153" s="31">
        <v>22731902</v>
      </c>
      <c r="D153" s="32">
        <v>13098643</v>
      </c>
      <c r="E153" s="32">
        <v>3884237</v>
      </c>
      <c r="F153" s="31">
        <v>1338742</v>
      </c>
      <c r="G153" s="32">
        <v>271270</v>
      </c>
      <c r="H153" s="32">
        <v>2500</v>
      </c>
      <c r="I153" s="32">
        <v>52392</v>
      </c>
      <c r="J153" s="32">
        <v>1067472</v>
      </c>
      <c r="K153" s="32">
        <v>1033042</v>
      </c>
      <c r="L153" s="32">
        <v>45000</v>
      </c>
      <c r="M153" s="32">
        <v>24070644</v>
      </c>
    </row>
    <row r="154" spans="1:13" ht="16.5" customHeight="1">
      <c r="A154" s="28"/>
      <c r="B154" s="22" t="s">
        <v>244</v>
      </c>
      <c r="C154" s="32"/>
      <c r="D154" s="32"/>
      <c r="E154" s="32"/>
      <c r="F154" s="32"/>
      <c r="G154" s="32"/>
      <c r="H154" s="32"/>
      <c r="I154" s="32"/>
      <c r="J154" s="32"/>
      <c r="K154" s="32"/>
      <c r="L154" s="32"/>
      <c r="M154" s="32">
        <v>0</v>
      </c>
    </row>
    <row r="155" spans="1:13" ht="38.25">
      <c r="A155" s="28"/>
      <c r="B155" s="29" t="s">
        <v>356</v>
      </c>
      <c r="C155" s="31"/>
      <c r="D155" s="32"/>
      <c r="E155" s="32"/>
      <c r="F155" s="31">
        <v>41000</v>
      </c>
      <c r="G155" s="32"/>
      <c r="H155" s="32"/>
      <c r="I155" s="32"/>
      <c r="J155" s="32">
        <v>41000</v>
      </c>
      <c r="K155" s="32">
        <v>41000</v>
      </c>
      <c r="L155" s="32">
        <v>41000</v>
      </c>
      <c r="M155" s="32">
        <v>41000</v>
      </c>
    </row>
    <row r="156" spans="1:13" ht="25.5" hidden="1">
      <c r="A156" s="28"/>
      <c r="B156" s="29" t="s">
        <v>13</v>
      </c>
      <c r="C156" s="31"/>
      <c r="D156" s="32"/>
      <c r="E156" s="32"/>
      <c r="F156" s="31"/>
      <c r="G156" s="32"/>
      <c r="H156" s="32"/>
      <c r="I156" s="32"/>
      <c r="J156" s="32"/>
      <c r="K156" s="32"/>
      <c r="L156" s="32"/>
      <c r="M156" s="32">
        <v>0</v>
      </c>
    </row>
    <row r="157" spans="1:13" ht="15.75" hidden="1">
      <c r="A157" s="28"/>
      <c r="B157" s="29" t="s">
        <v>244</v>
      </c>
      <c r="C157" s="31"/>
      <c r="D157" s="32"/>
      <c r="E157" s="32"/>
      <c r="F157" s="31"/>
      <c r="G157" s="32"/>
      <c r="H157" s="32"/>
      <c r="I157" s="32"/>
      <c r="J157" s="32"/>
      <c r="K157" s="32"/>
      <c r="L157" s="32"/>
      <c r="M157" s="32"/>
    </row>
    <row r="158" spans="1:13" ht="16.5" hidden="1">
      <c r="A158" s="28"/>
      <c r="B158" s="148" t="s">
        <v>15</v>
      </c>
      <c r="C158" s="31"/>
      <c r="D158" s="32"/>
      <c r="E158" s="32"/>
      <c r="F158" s="31">
        <v>50000</v>
      </c>
      <c r="G158" s="32"/>
      <c r="H158" s="32"/>
      <c r="I158" s="32"/>
      <c r="J158" s="32">
        <v>50000</v>
      </c>
      <c r="K158" s="32">
        <v>50000</v>
      </c>
      <c r="L158" s="32"/>
      <c r="M158" s="32">
        <v>50000</v>
      </c>
    </row>
    <row r="159" spans="1:13" ht="47.25">
      <c r="A159" s="28" t="s">
        <v>228</v>
      </c>
      <c r="B159" s="22" t="s">
        <v>108</v>
      </c>
      <c r="C159" s="31">
        <v>488724.33</v>
      </c>
      <c r="D159" s="32">
        <v>14328.06</v>
      </c>
      <c r="E159" s="32">
        <v>62295.86</v>
      </c>
      <c r="F159" s="31">
        <v>18173.92</v>
      </c>
      <c r="G159" s="32"/>
      <c r="H159" s="32"/>
      <c r="I159" s="32"/>
      <c r="J159" s="32">
        <v>18173.92</v>
      </c>
      <c r="K159" s="32">
        <v>18173.92</v>
      </c>
      <c r="L159" s="32"/>
      <c r="M159" s="32">
        <v>506898.25</v>
      </c>
    </row>
    <row r="160" spans="1:13" ht="16.5" customHeight="1" hidden="1">
      <c r="A160" s="17"/>
      <c r="B160" s="29" t="s">
        <v>244</v>
      </c>
      <c r="C160" s="32"/>
      <c r="D160" s="32"/>
      <c r="E160" s="32"/>
      <c r="F160" s="32"/>
      <c r="G160" s="32"/>
      <c r="H160" s="32"/>
      <c r="I160" s="32"/>
      <c r="J160" s="32"/>
      <c r="K160" s="32"/>
      <c r="L160" s="32"/>
      <c r="M160" s="32">
        <v>0</v>
      </c>
    </row>
    <row r="161" spans="1:13" ht="25.5" hidden="1">
      <c r="A161" s="17"/>
      <c r="B161" s="29" t="s">
        <v>344</v>
      </c>
      <c r="C161" s="31"/>
      <c r="D161" s="32"/>
      <c r="E161" s="32"/>
      <c r="F161" s="31">
        <v>0</v>
      </c>
      <c r="G161" s="32"/>
      <c r="H161" s="32"/>
      <c r="I161" s="32"/>
      <c r="J161" s="32"/>
      <c r="K161" s="32"/>
      <c r="L161" s="32"/>
      <c r="M161" s="32">
        <v>0</v>
      </c>
    </row>
    <row r="162" spans="1:13" ht="25.5" hidden="1">
      <c r="A162" s="17"/>
      <c r="B162" s="29" t="s">
        <v>13</v>
      </c>
      <c r="C162" s="32"/>
      <c r="D162" s="32"/>
      <c r="E162" s="32"/>
      <c r="F162" s="32"/>
      <c r="G162" s="32"/>
      <c r="H162" s="32"/>
      <c r="I162" s="32"/>
      <c r="J162" s="32"/>
      <c r="K162" s="32"/>
      <c r="L162" s="32"/>
      <c r="M162" s="32">
        <v>0</v>
      </c>
    </row>
    <row r="163" spans="1:13" ht="15.75" hidden="1">
      <c r="A163" s="17"/>
      <c r="B163" s="29" t="s">
        <v>244</v>
      </c>
      <c r="C163" s="32"/>
      <c r="D163" s="32"/>
      <c r="E163" s="32"/>
      <c r="F163" s="32"/>
      <c r="G163" s="32"/>
      <c r="H163" s="32"/>
      <c r="I163" s="32"/>
      <c r="J163" s="32"/>
      <c r="K163" s="32"/>
      <c r="L163" s="32"/>
      <c r="M163" s="32"/>
    </row>
    <row r="164" spans="1:13" ht="16.5" hidden="1">
      <c r="A164" s="17"/>
      <c r="B164" s="148" t="s">
        <v>15</v>
      </c>
      <c r="C164" s="32"/>
      <c r="D164" s="32"/>
      <c r="E164" s="32"/>
      <c r="F164" s="31">
        <v>18173.92</v>
      </c>
      <c r="G164" s="32"/>
      <c r="H164" s="32"/>
      <c r="I164" s="32"/>
      <c r="J164" s="32">
        <v>18173.92</v>
      </c>
      <c r="K164" s="32">
        <v>18173.92</v>
      </c>
      <c r="L164" s="32"/>
      <c r="M164" s="32">
        <v>18173.92</v>
      </c>
    </row>
    <row r="165" spans="1:13" ht="27" customHeight="1">
      <c r="A165" s="28" t="s">
        <v>229</v>
      </c>
      <c r="B165" s="29" t="s">
        <v>245</v>
      </c>
      <c r="C165" s="31">
        <v>27494594.49</v>
      </c>
      <c r="D165" s="32">
        <v>16339115.24</v>
      </c>
      <c r="E165" s="32">
        <v>2703606</v>
      </c>
      <c r="F165" s="31">
        <v>880656</v>
      </c>
      <c r="G165" s="32">
        <v>69500</v>
      </c>
      <c r="H165" s="32">
        <v>500</v>
      </c>
      <c r="I165" s="32"/>
      <c r="J165" s="32">
        <v>811156</v>
      </c>
      <c r="K165" s="32">
        <v>786156</v>
      </c>
      <c r="L165" s="32"/>
      <c r="M165" s="32">
        <v>28375250.49</v>
      </c>
    </row>
    <row r="166" spans="1:13" ht="16.5" customHeight="1">
      <c r="A166" s="28"/>
      <c r="B166" s="29" t="s">
        <v>244</v>
      </c>
      <c r="C166" s="32"/>
      <c r="D166" s="32"/>
      <c r="E166" s="32"/>
      <c r="F166" s="31">
        <v>0</v>
      </c>
      <c r="G166" s="32"/>
      <c r="H166" s="32"/>
      <c r="I166" s="32"/>
      <c r="J166" s="32"/>
      <c r="K166" s="32"/>
      <c r="L166" s="32"/>
      <c r="M166" s="32">
        <v>0</v>
      </c>
    </row>
    <row r="167" spans="1:13" ht="25.5" hidden="1">
      <c r="A167" s="28"/>
      <c r="B167" s="29" t="s">
        <v>344</v>
      </c>
      <c r="C167" s="31"/>
      <c r="D167" s="32"/>
      <c r="E167" s="32"/>
      <c r="F167" s="31">
        <v>0</v>
      </c>
      <c r="G167" s="32"/>
      <c r="H167" s="32"/>
      <c r="I167" s="32"/>
      <c r="J167" s="32"/>
      <c r="K167" s="32"/>
      <c r="L167" s="32"/>
      <c r="M167" s="32">
        <v>0</v>
      </c>
    </row>
    <row r="168" spans="1:13" ht="38.25" hidden="1">
      <c r="A168" s="28"/>
      <c r="B168" s="116" t="s">
        <v>419</v>
      </c>
      <c r="C168" s="31"/>
      <c r="D168" s="32"/>
      <c r="E168" s="32"/>
      <c r="F168" s="31">
        <v>0</v>
      </c>
      <c r="G168" s="32"/>
      <c r="H168" s="32"/>
      <c r="I168" s="32"/>
      <c r="J168" s="32"/>
      <c r="K168" s="32"/>
      <c r="L168" s="32"/>
      <c r="M168" s="32">
        <v>0</v>
      </c>
    </row>
    <row r="169" spans="1:13" ht="38.25">
      <c r="A169" s="28"/>
      <c r="B169" s="29" t="s">
        <v>253</v>
      </c>
      <c r="C169" s="31">
        <v>245061</v>
      </c>
      <c r="D169" s="32"/>
      <c r="E169" s="32"/>
      <c r="F169" s="31">
        <v>0</v>
      </c>
      <c r="G169" s="32"/>
      <c r="H169" s="32"/>
      <c r="I169" s="32"/>
      <c r="J169" s="32"/>
      <c r="K169" s="32"/>
      <c r="L169" s="32"/>
      <c r="M169" s="32">
        <v>245061</v>
      </c>
    </row>
    <row r="170" spans="1:13" ht="38.25" hidden="1">
      <c r="A170" s="28"/>
      <c r="B170" s="116" t="s">
        <v>356</v>
      </c>
      <c r="C170" s="31"/>
      <c r="D170" s="32"/>
      <c r="E170" s="32"/>
      <c r="F170" s="31">
        <v>0</v>
      </c>
      <c r="G170" s="32"/>
      <c r="H170" s="32"/>
      <c r="I170" s="32"/>
      <c r="J170" s="32"/>
      <c r="K170" s="32"/>
      <c r="L170" s="32"/>
      <c r="M170" s="32">
        <v>0</v>
      </c>
    </row>
    <row r="171" spans="1:13" ht="16.5" hidden="1">
      <c r="A171" s="28"/>
      <c r="B171" s="148" t="s">
        <v>15</v>
      </c>
      <c r="C171" s="31"/>
      <c r="D171" s="32"/>
      <c r="E171" s="32"/>
      <c r="F171" s="31">
        <v>14156</v>
      </c>
      <c r="G171" s="32"/>
      <c r="H171" s="32"/>
      <c r="I171" s="32"/>
      <c r="J171" s="32">
        <v>14156</v>
      </c>
      <c r="K171" s="32">
        <v>14156</v>
      </c>
      <c r="L171" s="32"/>
      <c r="M171" s="32">
        <v>14156</v>
      </c>
    </row>
    <row r="172" spans="1:13" ht="18" customHeight="1">
      <c r="A172" s="28" t="s">
        <v>230</v>
      </c>
      <c r="B172" s="22" t="s">
        <v>124</v>
      </c>
      <c r="C172" s="31">
        <v>7868561.67</v>
      </c>
      <c r="D172" s="32">
        <v>4884786.94</v>
      </c>
      <c r="E172" s="32">
        <v>754507.14</v>
      </c>
      <c r="F172" s="31">
        <v>4216873</v>
      </c>
      <c r="G172" s="32">
        <v>3934290</v>
      </c>
      <c r="H172" s="32">
        <v>2035450</v>
      </c>
      <c r="I172" s="32">
        <v>60000</v>
      </c>
      <c r="J172" s="32">
        <v>282583</v>
      </c>
      <c r="K172" s="32">
        <v>208113</v>
      </c>
      <c r="L172" s="32"/>
      <c r="M172" s="32">
        <v>12085434.67</v>
      </c>
    </row>
    <row r="173" spans="1:13" ht="15.75" hidden="1">
      <c r="A173" s="28"/>
      <c r="B173" s="29" t="s">
        <v>244</v>
      </c>
      <c r="C173" s="31"/>
      <c r="D173" s="32"/>
      <c r="E173" s="32"/>
      <c r="F173" s="31"/>
      <c r="G173" s="32"/>
      <c r="H173" s="32"/>
      <c r="I173" s="32"/>
      <c r="J173" s="32"/>
      <c r="K173" s="32"/>
      <c r="L173" s="32"/>
      <c r="M173" s="32">
        <v>0</v>
      </c>
    </row>
    <row r="174" spans="1:13" ht="25.5" hidden="1">
      <c r="A174" s="28"/>
      <c r="B174" s="29" t="s">
        <v>344</v>
      </c>
      <c r="C174" s="31"/>
      <c r="D174" s="32"/>
      <c r="E174" s="32"/>
      <c r="F174" s="31">
        <v>0</v>
      </c>
      <c r="G174" s="32"/>
      <c r="H174" s="32"/>
      <c r="I174" s="32"/>
      <c r="J174" s="32"/>
      <c r="K174" s="32"/>
      <c r="L174" s="32"/>
      <c r="M174" s="32">
        <v>0</v>
      </c>
    </row>
    <row r="175" spans="1:13" ht="33.75" customHeight="1">
      <c r="A175" s="28" t="s">
        <v>296</v>
      </c>
      <c r="B175" s="22" t="s">
        <v>297</v>
      </c>
      <c r="C175" s="31">
        <v>71429</v>
      </c>
      <c r="D175" s="32">
        <v>52340</v>
      </c>
      <c r="E175" s="32"/>
      <c r="F175" s="31"/>
      <c r="G175" s="32"/>
      <c r="H175" s="32"/>
      <c r="I175" s="32"/>
      <c r="J175" s="32"/>
      <c r="K175" s="32"/>
      <c r="L175" s="32"/>
      <c r="M175" s="32">
        <v>71429</v>
      </c>
    </row>
    <row r="176" spans="1:13" ht="15.75" customHeight="1">
      <c r="A176" s="28" t="s">
        <v>231</v>
      </c>
      <c r="B176" s="22" t="s">
        <v>163</v>
      </c>
      <c r="C176" s="31">
        <v>13590623.92</v>
      </c>
      <c r="D176" s="32"/>
      <c r="E176" s="32"/>
      <c r="F176" s="31">
        <v>0</v>
      </c>
      <c r="G176" s="32"/>
      <c r="H176" s="32"/>
      <c r="I176" s="32"/>
      <c r="J176" s="32"/>
      <c r="K176" s="32"/>
      <c r="L176" s="32"/>
      <c r="M176" s="32">
        <v>13590623.92</v>
      </c>
    </row>
    <row r="177" spans="1:13" ht="15.75" customHeight="1" hidden="1">
      <c r="A177" s="28"/>
      <c r="B177" s="29" t="s">
        <v>244</v>
      </c>
      <c r="C177" s="31"/>
      <c r="D177" s="32"/>
      <c r="E177" s="32"/>
      <c r="F177" s="31"/>
      <c r="G177" s="32"/>
      <c r="H177" s="32"/>
      <c r="I177" s="32"/>
      <c r="J177" s="32"/>
      <c r="K177" s="32"/>
      <c r="L177" s="32"/>
      <c r="M177" s="32"/>
    </row>
    <row r="178" spans="1:13" ht="75.75" hidden="1">
      <c r="A178" s="28"/>
      <c r="B178" s="42" t="s">
        <v>219</v>
      </c>
      <c r="C178" s="31"/>
      <c r="D178" s="32"/>
      <c r="E178" s="32"/>
      <c r="F178" s="31"/>
      <c r="G178" s="32"/>
      <c r="H178" s="32"/>
      <c r="I178" s="32"/>
      <c r="J178" s="32"/>
      <c r="K178" s="32"/>
      <c r="L178" s="32"/>
      <c r="M178" s="32">
        <v>0</v>
      </c>
    </row>
    <row r="179" spans="1:13" ht="63">
      <c r="A179" s="28" t="s">
        <v>109</v>
      </c>
      <c r="B179" s="22" t="s">
        <v>110</v>
      </c>
      <c r="C179" s="31">
        <v>618875.51</v>
      </c>
      <c r="D179" s="32">
        <v>404856.76</v>
      </c>
      <c r="E179" s="32">
        <v>40109</v>
      </c>
      <c r="F179" s="31">
        <v>0</v>
      </c>
      <c r="G179" s="32"/>
      <c r="H179" s="32"/>
      <c r="I179" s="32"/>
      <c r="J179" s="32"/>
      <c r="K179" s="32"/>
      <c r="L179" s="32"/>
      <c r="M179" s="32">
        <v>618875.51</v>
      </c>
    </row>
    <row r="180" spans="1:13" ht="15.75">
      <c r="A180" s="28" t="s">
        <v>37</v>
      </c>
      <c r="B180" s="29" t="s">
        <v>46</v>
      </c>
      <c r="C180" s="31">
        <v>15000</v>
      </c>
      <c r="D180" s="32"/>
      <c r="E180" s="32"/>
      <c r="F180" s="31"/>
      <c r="G180" s="32"/>
      <c r="H180" s="32"/>
      <c r="I180" s="32"/>
      <c r="J180" s="32"/>
      <c r="K180" s="32"/>
      <c r="L180" s="32"/>
      <c r="M180" s="32">
        <v>15000</v>
      </c>
    </row>
    <row r="181" spans="1:13" ht="15.75">
      <c r="A181" s="28"/>
      <c r="B181" s="29" t="s">
        <v>47</v>
      </c>
      <c r="C181" s="31"/>
      <c r="D181" s="32"/>
      <c r="E181" s="32"/>
      <c r="F181" s="31"/>
      <c r="G181" s="32"/>
      <c r="H181" s="32"/>
      <c r="I181" s="32"/>
      <c r="J181" s="32"/>
      <c r="K181" s="32"/>
      <c r="L181" s="32"/>
      <c r="M181" s="32">
        <v>0</v>
      </c>
    </row>
    <row r="182" spans="1:13" ht="38.25">
      <c r="A182" s="28"/>
      <c r="B182" s="116" t="s">
        <v>252</v>
      </c>
      <c r="C182" s="31">
        <v>15000</v>
      </c>
      <c r="D182" s="32"/>
      <c r="E182" s="32"/>
      <c r="F182" s="31"/>
      <c r="G182" s="32"/>
      <c r="H182" s="32"/>
      <c r="I182" s="32"/>
      <c r="J182" s="32"/>
      <c r="K182" s="32"/>
      <c r="L182" s="32"/>
      <c r="M182" s="32">
        <v>15000</v>
      </c>
    </row>
    <row r="183" spans="1:13" ht="29.25" customHeight="1">
      <c r="A183" s="28" t="s">
        <v>232</v>
      </c>
      <c r="B183" s="29" t="s">
        <v>405</v>
      </c>
      <c r="C183" s="31">
        <v>5620127</v>
      </c>
      <c r="D183" s="32"/>
      <c r="E183" s="32"/>
      <c r="F183" s="31">
        <v>0</v>
      </c>
      <c r="G183" s="32"/>
      <c r="H183" s="32"/>
      <c r="I183" s="32"/>
      <c r="J183" s="32"/>
      <c r="K183" s="32"/>
      <c r="L183" s="32"/>
      <c r="M183" s="32">
        <v>5620127</v>
      </c>
    </row>
    <row r="184" spans="1:13" ht="37.5" customHeight="1">
      <c r="A184" s="28"/>
      <c r="B184" s="29" t="s">
        <v>403</v>
      </c>
      <c r="C184" s="31">
        <v>4525800</v>
      </c>
      <c r="D184" s="32"/>
      <c r="E184" s="32"/>
      <c r="F184" s="31"/>
      <c r="G184" s="32"/>
      <c r="H184" s="32"/>
      <c r="I184" s="32"/>
      <c r="J184" s="32"/>
      <c r="K184" s="32"/>
      <c r="L184" s="32"/>
      <c r="M184" s="32">
        <v>4525800</v>
      </c>
    </row>
    <row r="185" spans="1:13" ht="18.75" customHeight="1">
      <c r="A185" s="28" t="s">
        <v>158</v>
      </c>
      <c r="B185" s="36" t="s">
        <v>81</v>
      </c>
      <c r="C185" s="31"/>
      <c r="D185" s="32"/>
      <c r="E185" s="32"/>
      <c r="F185" s="31">
        <v>1796342.52</v>
      </c>
      <c r="G185" s="32"/>
      <c r="H185" s="32"/>
      <c r="I185" s="32"/>
      <c r="J185" s="32">
        <v>1796342.52</v>
      </c>
      <c r="K185" s="32">
        <v>1796342.52</v>
      </c>
      <c r="L185" s="32"/>
      <c r="M185" s="32">
        <v>1796342.52</v>
      </c>
    </row>
    <row r="186" spans="1:13" ht="63" hidden="1">
      <c r="A186" s="43" t="s">
        <v>365</v>
      </c>
      <c r="B186" s="44" t="s">
        <v>424</v>
      </c>
      <c r="C186" s="31"/>
      <c r="D186" s="32"/>
      <c r="E186" s="32"/>
      <c r="F186" s="31">
        <v>0</v>
      </c>
      <c r="G186" s="32"/>
      <c r="H186" s="32"/>
      <c r="I186" s="32"/>
      <c r="J186" s="32"/>
      <c r="K186" s="32">
        <v>0</v>
      </c>
      <c r="L186" s="32"/>
      <c r="M186" s="32">
        <v>0</v>
      </c>
    </row>
    <row r="187" spans="1:13" ht="44.25" customHeight="1" hidden="1">
      <c r="A187" s="17"/>
      <c r="B187" s="29" t="s">
        <v>36</v>
      </c>
      <c r="C187" s="31"/>
      <c r="D187" s="32"/>
      <c r="E187" s="32"/>
      <c r="F187" s="31"/>
      <c r="G187" s="32"/>
      <c r="H187" s="32"/>
      <c r="I187" s="32"/>
      <c r="J187" s="32"/>
      <c r="K187" s="32"/>
      <c r="L187" s="32"/>
      <c r="M187" s="32">
        <v>0</v>
      </c>
    </row>
    <row r="188" spans="1:13" ht="18" customHeight="1" hidden="1">
      <c r="A188" s="17"/>
      <c r="B188" s="29" t="s">
        <v>244</v>
      </c>
      <c r="C188" s="31"/>
      <c r="D188" s="32"/>
      <c r="E188" s="32"/>
      <c r="F188" s="31"/>
      <c r="G188" s="32"/>
      <c r="H188" s="32"/>
      <c r="I188" s="32"/>
      <c r="J188" s="32"/>
      <c r="K188" s="32"/>
      <c r="L188" s="32"/>
      <c r="M188" s="32"/>
    </row>
    <row r="189" spans="1:13" ht="20.25" customHeight="1" hidden="1">
      <c r="A189" s="17"/>
      <c r="B189" s="148" t="s">
        <v>15</v>
      </c>
      <c r="C189" s="31"/>
      <c r="D189" s="32"/>
      <c r="E189" s="32"/>
      <c r="F189" s="31">
        <v>254290.52</v>
      </c>
      <c r="G189" s="32"/>
      <c r="H189" s="32"/>
      <c r="I189" s="32"/>
      <c r="J189" s="32">
        <v>254290.52</v>
      </c>
      <c r="K189" s="32">
        <v>254290.52</v>
      </c>
      <c r="L189" s="32"/>
      <c r="M189" s="32">
        <v>254290.52</v>
      </c>
    </row>
    <row r="190" spans="1:13" ht="17.25" customHeight="1">
      <c r="A190" s="40" t="s">
        <v>86</v>
      </c>
      <c r="B190" s="26" t="s">
        <v>130</v>
      </c>
      <c r="C190" s="27">
        <v>29446772</v>
      </c>
      <c r="D190" s="27">
        <v>17757484</v>
      </c>
      <c r="E190" s="27">
        <v>1246311</v>
      </c>
      <c r="F190" s="27">
        <v>5911573.29</v>
      </c>
      <c r="G190" s="27">
        <v>992740</v>
      </c>
      <c r="H190" s="27">
        <v>668340</v>
      </c>
      <c r="I190" s="27">
        <v>9730</v>
      </c>
      <c r="J190" s="27">
        <v>4918833.29</v>
      </c>
      <c r="K190" s="27">
        <v>4881033.29</v>
      </c>
      <c r="L190" s="27">
        <v>2072000</v>
      </c>
      <c r="M190" s="27">
        <v>35358345.29</v>
      </c>
    </row>
    <row r="191" spans="1:13" ht="18" customHeight="1">
      <c r="A191" s="28" t="s">
        <v>205</v>
      </c>
      <c r="B191" s="36" t="s">
        <v>77</v>
      </c>
      <c r="C191" s="31">
        <v>293610</v>
      </c>
      <c r="D191" s="32">
        <v>170441</v>
      </c>
      <c r="E191" s="32">
        <v>14792</v>
      </c>
      <c r="F191" s="31">
        <v>6000</v>
      </c>
      <c r="G191" s="32"/>
      <c r="H191" s="32"/>
      <c r="I191" s="32"/>
      <c r="J191" s="32">
        <v>6000</v>
      </c>
      <c r="K191" s="32">
        <v>6000</v>
      </c>
      <c r="L191" s="32"/>
      <c r="M191" s="32">
        <v>299610</v>
      </c>
    </row>
    <row r="192" spans="1:13" ht="18" customHeight="1">
      <c r="A192" s="28"/>
      <c r="B192" s="29" t="s">
        <v>244</v>
      </c>
      <c r="C192" s="31"/>
      <c r="D192" s="32"/>
      <c r="E192" s="32"/>
      <c r="F192" s="31"/>
      <c r="G192" s="32"/>
      <c r="H192" s="32"/>
      <c r="I192" s="32"/>
      <c r="J192" s="32"/>
      <c r="K192" s="32"/>
      <c r="L192" s="32"/>
      <c r="M192" s="32"/>
    </row>
    <row r="193" spans="1:13" ht="42" customHeight="1">
      <c r="A193" s="28"/>
      <c r="B193" s="29" t="s">
        <v>254</v>
      </c>
      <c r="C193" s="31"/>
      <c r="D193" s="32"/>
      <c r="E193" s="32"/>
      <c r="F193" s="31">
        <v>4000</v>
      </c>
      <c r="G193" s="32"/>
      <c r="H193" s="32"/>
      <c r="I193" s="32"/>
      <c r="J193" s="32">
        <v>4000</v>
      </c>
      <c r="K193" s="32">
        <v>4000</v>
      </c>
      <c r="L193" s="32"/>
      <c r="M193" s="32">
        <v>4000</v>
      </c>
    </row>
    <row r="194" spans="1:13" ht="21" customHeight="1">
      <c r="A194" s="28" t="s">
        <v>131</v>
      </c>
      <c r="B194" s="41" t="s">
        <v>132</v>
      </c>
      <c r="C194" s="31">
        <v>29153162</v>
      </c>
      <c r="D194" s="31">
        <v>17587043</v>
      </c>
      <c r="E194" s="31">
        <v>1231519</v>
      </c>
      <c r="F194" s="31">
        <v>3575847.51</v>
      </c>
      <c r="G194" s="31">
        <v>992740</v>
      </c>
      <c r="H194" s="31">
        <v>668340</v>
      </c>
      <c r="I194" s="31">
        <v>9730</v>
      </c>
      <c r="J194" s="31">
        <v>2583107.51</v>
      </c>
      <c r="K194" s="31">
        <v>2545307.51</v>
      </c>
      <c r="L194" s="31">
        <v>2072000</v>
      </c>
      <c r="M194" s="31">
        <v>32729009.509999998</v>
      </c>
    </row>
    <row r="195" spans="1:13" ht="31.5">
      <c r="A195" s="28">
        <v>110103</v>
      </c>
      <c r="B195" s="22" t="s">
        <v>51</v>
      </c>
      <c r="C195" s="31">
        <v>3187166</v>
      </c>
      <c r="D195" s="32">
        <v>70000</v>
      </c>
      <c r="E195" s="32"/>
      <c r="F195" s="31">
        <v>1349033.21</v>
      </c>
      <c r="G195" s="32"/>
      <c r="H195" s="32"/>
      <c r="I195" s="32"/>
      <c r="J195" s="32">
        <v>1349033.21</v>
      </c>
      <c r="K195" s="32">
        <v>1349033.21</v>
      </c>
      <c r="L195" s="32">
        <v>1017800</v>
      </c>
      <c r="M195" s="32">
        <v>4536199.21</v>
      </c>
    </row>
    <row r="196" spans="1:13" ht="15.75">
      <c r="A196" s="28">
        <v>110201</v>
      </c>
      <c r="B196" s="22" t="s">
        <v>117</v>
      </c>
      <c r="C196" s="31">
        <v>4431619</v>
      </c>
      <c r="D196" s="32">
        <v>2796128</v>
      </c>
      <c r="E196" s="32">
        <v>431167</v>
      </c>
      <c r="F196" s="31">
        <v>845976.3</v>
      </c>
      <c r="G196" s="32">
        <v>43900</v>
      </c>
      <c r="H196" s="32">
        <v>10000</v>
      </c>
      <c r="I196" s="32">
        <v>900</v>
      </c>
      <c r="J196" s="32">
        <v>802076.3</v>
      </c>
      <c r="K196" s="32">
        <v>787976.3</v>
      </c>
      <c r="L196" s="32">
        <v>723900</v>
      </c>
      <c r="M196" s="32">
        <v>5277595.3</v>
      </c>
    </row>
    <row r="197" spans="1:13" ht="16.5" customHeight="1" hidden="1">
      <c r="A197" s="28"/>
      <c r="B197" s="22" t="s">
        <v>244</v>
      </c>
      <c r="C197" s="32"/>
      <c r="D197" s="32"/>
      <c r="E197" s="32"/>
      <c r="F197" s="32"/>
      <c r="G197" s="32"/>
      <c r="H197" s="32"/>
      <c r="I197" s="32"/>
      <c r="J197" s="32"/>
      <c r="K197" s="32"/>
      <c r="L197" s="32"/>
      <c r="M197" s="32">
        <v>0</v>
      </c>
    </row>
    <row r="198" spans="1:13" ht="31.5" hidden="1">
      <c r="A198" s="28"/>
      <c r="B198" s="22" t="s">
        <v>344</v>
      </c>
      <c r="C198" s="31"/>
      <c r="D198" s="32"/>
      <c r="E198" s="32"/>
      <c r="F198" s="31">
        <v>0</v>
      </c>
      <c r="G198" s="32"/>
      <c r="H198" s="32"/>
      <c r="I198" s="32"/>
      <c r="J198" s="32"/>
      <c r="K198" s="32"/>
      <c r="L198" s="32"/>
      <c r="M198" s="32">
        <v>0</v>
      </c>
    </row>
    <row r="199" spans="1:13" ht="47.25" hidden="1">
      <c r="A199" s="28"/>
      <c r="B199" s="22" t="s">
        <v>343</v>
      </c>
      <c r="C199" s="31"/>
      <c r="D199" s="32"/>
      <c r="E199" s="32"/>
      <c r="F199" s="31">
        <v>0</v>
      </c>
      <c r="G199" s="32"/>
      <c r="H199" s="32"/>
      <c r="I199" s="32"/>
      <c r="J199" s="32"/>
      <c r="K199" s="32"/>
      <c r="L199" s="32"/>
      <c r="M199" s="32">
        <v>0</v>
      </c>
    </row>
    <row r="200" spans="1:13" ht="31.5">
      <c r="A200" s="28" t="s">
        <v>291</v>
      </c>
      <c r="B200" s="22" t="s">
        <v>302</v>
      </c>
      <c r="C200" s="31">
        <v>885844</v>
      </c>
      <c r="D200" s="32">
        <v>494312</v>
      </c>
      <c r="E200" s="32">
        <v>158096</v>
      </c>
      <c r="F200" s="31">
        <v>221898</v>
      </c>
      <c r="G200" s="32">
        <v>32500</v>
      </c>
      <c r="H200" s="32">
        <v>12400</v>
      </c>
      <c r="I200" s="32">
        <v>1500</v>
      </c>
      <c r="J200" s="32">
        <v>189398</v>
      </c>
      <c r="K200" s="32">
        <v>189398</v>
      </c>
      <c r="L200" s="32">
        <v>120400</v>
      </c>
      <c r="M200" s="32">
        <v>1107742</v>
      </c>
    </row>
    <row r="201" spans="1:13" ht="16.5" customHeight="1" hidden="1">
      <c r="A201" s="28"/>
      <c r="B201" s="22" t="s">
        <v>244</v>
      </c>
      <c r="C201" s="32"/>
      <c r="D201" s="32"/>
      <c r="E201" s="32"/>
      <c r="F201" s="32"/>
      <c r="G201" s="32"/>
      <c r="H201" s="32"/>
      <c r="I201" s="32"/>
      <c r="J201" s="32"/>
      <c r="K201" s="32"/>
      <c r="L201" s="32"/>
      <c r="M201" s="32">
        <v>0</v>
      </c>
    </row>
    <row r="202" spans="1:13" ht="31.5" hidden="1">
      <c r="A202" s="28"/>
      <c r="B202" s="22" t="s">
        <v>344</v>
      </c>
      <c r="C202" s="31"/>
      <c r="D202" s="32"/>
      <c r="E202" s="32"/>
      <c r="F202" s="31">
        <v>0</v>
      </c>
      <c r="G202" s="32"/>
      <c r="H202" s="32"/>
      <c r="I202" s="32"/>
      <c r="J202" s="32"/>
      <c r="K202" s="32"/>
      <c r="L202" s="32"/>
      <c r="M202" s="32">
        <v>0</v>
      </c>
    </row>
    <row r="203" spans="1:13" ht="18" customHeight="1">
      <c r="A203" s="28">
        <v>110205</v>
      </c>
      <c r="B203" s="22" t="s">
        <v>118</v>
      </c>
      <c r="C203" s="31">
        <v>20130096</v>
      </c>
      <c r="D203" s="32">
        <v>13896229</v>
      </c>
      <c r="E203" s="32">
        <v>623900</v>
      </c>
      <c r="F203" s="31">
        <v>1144940</v>
      </c>
      <c r="G203" s="32">
        <v>916340</v>
      </c>
      <c r="H203" s="32">
        <v>645940</v>
      </c>
      <c r="I203" s="32">
        <v>7330</v>
      </c>
      <c r="J203" s="32">
        <v>228600</v>
      </c>
      <c r="K203" s="32">
        <v>204900</v>
      </c>
      <c r="L203" s="32">
        <v>195900</v>
      </c>
      <c r="M203" s="32">
        <v>21275036</v>
      </c>
    </row>
    <row r="204" spans="1:13" ht="16.5" customHeight="1" hidden="1">
      <c r="A204" s="28"/>
      <c r="B204" s="22" t="s">
        <v>244</v>
      </c>
      <c r="C204" s="32"/>
      <c r="D204" s="32"/>
      <c r="E204" s="32"/>
      <c r="F204" s="32"/>
      <c r="G204" s="32"/>
      <c r="H204" s="32"/>
      <c r="I204" s="32"/>
      <c r="J204" s="32"/>
      <c r="K204" s="32"/>
      <c r="L204" s="32"/>
      <c r="M204" s="32">
        <v>0</v>
      </c>
    </row>
    <row r="205" spans="1:13" ht="31.5" hidden="1">
      <c r="A205" s="28"/>
      <c r="B205" s="22" t="s">
        <v>344</v>
      </c>
      <c r="C205" s="31"/>
      <c r="D205" s="32"/>
      <c r="E205" s="32"/>
      <c r="F205" s="31">
        <v>0</v>
      </c>
      <c r="G205" s="32"/>
      <c r="H205" s="32"/>
      <c r="I205" s="32"/>
      <c r="J205" s="32"/>
      <c r="K205" s="32"/>
      <c r="L205" s="32"/>
      <c r="M205" s="32">
        <v>0</v>
      </c>
    </row>
    <row r="206" spans="1:13" ht="50.25" customHeight="1">
      <c r="A206" s="28">
        <v>110502</v>
      </c>
      <c r="B206" s="22" t="s">
        <v>423</v>
      </c>
      <c r="C206" s="31">
        <v>518437</v>
      </c>
      <c r="D206" s="32">
        <v>330374</v>
      </c>
      <c r="E206" s="32">
        <v>18356</v>
      </c>
      <c r="F206" s="31">
        <v>14000</v>
      </c>
      <c r="G206" s="32"/>
      <c r="H206" s="32"/>
      <c r="I206" s="32"/>
      <c r="J206" s="32">
        <v>14000</v>
      </c>
      <c r="K206" s="32">
        <v>14000</v>
      </c>
      <c r="L206" s="32">
        <v>14000</v>
      </c>
      <c r="M206" s="32">
        <v>532437</v>
      </c>
    </row>
    <row r="207" spans="1:13" ht="15.75">
      <c r="A207" s="28" t="s">
        <v>158</v>
      </c>
      <c r="B207" s="22" t="s">
        <v>81</v>
      </c>
      <c r="C207" s="31"/>
      <c r="D207" s="32"/>
      <c r="E207" s="32"/>
      <c r="F207" s="31">
        <v>196533</v>
      </c>
      <c r="G207" s="32"/>
      <c r="H207" s="32"/>
      <c r="I207" s="32"/>
      <c r="J207" s="32">
        <v>196533</v>
      </c>
      <c r="K207" s="32">
        <v>196533</v>
      </c>
      <c r="L207" s="32"/>
      <c r="M207" s="32">
        <v>196533</v>
      </c>
    </row>
    <row r="208" spans="1:13" ht="47.25">
      <c r="A208" s="28" t="s">
        <v>157</v>
      </c>
      <c r="B208" s="22" t="s">
        <v>278</v>
      </c>
      <c r="C208" s="31"/>
      <c r="D208" s="32"/>
      <c r="E208" s="32"/>
      <c r="F208" s="31">
        <v>2133192.78</v>
      </c>
      <c r="G208" s="32"/>
      <c r="H208" s="32"/>
      <c r="I208" s="32"/>
      <c r="J208" s="32">
        <v>2133192.78</v>
      </c>
      <c r="K208" s="32">
        <v>2133192.78</v>
      </c>
      <c r="L208" s="32"/>
      <c r="M208" s="32">
        <v>2133192.78</v>
      </c>
    </row>
    <row r="209" spans="1:13" ht="35.25" customHeight="1">
      <c r="A209" s="40" t="s">
        <v>87</v>
      </c>
      <c r="B209" s="45" t="s">
        <v>61</v>
      </c>
      <c r="C209" s="27">
        <v>918152.42</v>
      </c>
      <c r="D209" s="27">
        <v>317164</v>
      </c>
      <c r="E209" s="27">
        <v>15484</v>
      </c>
      <c r="F209" s="27">
        <v>8000</v>
      </c>
      <c r="G209" s="27">
        <v>0</v>
      </c>
      <c r="H209" s="27">
        <v>0</v>
      </c>
      <c r="I209" s="27">
        <v>0</v>
      </c>
      <c r="J209" s="27">
        <v>8000</v>
      </c>
      <c r="K209" s="27">
        <v>8000</v>
      </c>
      <c r="L209" s="27">
        <v>0</v>
      </c>
      <c r="M209" s="27">
        <v>926152.42</v>
      </c>
    </row>
    <row r="210" spans="1:13" ht="18" customHeight="1">
      <c r="A210" s="28" t="s">
        <v>205</v>
      </c>
      <c r="B210" s="22" t="s">
        <v>77</v>
      </c>
      <c r="C210" s="31">
        <v>501171</v>
      </c>
      <c r="D210" s="32">
        <v>317164</v>
      </c>
      <c r="E210" s="32">
        <v>15484</v>
      </c>
      <c r="F210" s="31">
        <v>8000</v>
      </c>
      <c r="G210" s="141"/>
      <c r="H210" s="141"/>
      <c r="I210" s="141"/>
      <c r="J210" s="128">
        <v>8000</v>
      </c>
      <c r="K210" s="128">
        <v>8000</v>
      </c>
      <c r="L210" s="141"/>
      <c r="M210" s="128">
        <v>509171</v>
      </c>
    </row>
    <row r="211" spans="1:13" ht="38.25" customHeight="1">
      <c r="A211" s="28"/>
      <c r="B211" s="29" t="s">
        <v>254</v>
      </c>
      <c r="C211" s="31"/>
      <c r="D211" s="32"/>
      <c r="E211" s="32"/>
      <c r="F211" s="31">
        <v>8000</v>
      </c>
      <c r="G211" s="32"/>
      <c r="H211" s="32"/>
      <c r="I211" s="32"/>
      <c r="J211" s="32">
        <v>8000</v>
      </c>
      <c r="K211" s="32">
        <v>8000</v>
      </c>
      <c r="L211" s="32"/>
      <c r="M211" s="32">
        <v>8000</v>
      </c>
    </row>
    <row r="212" spans="1:13" ht="18" customHeight="1">
      <c r="A212" s="28" t="s">
        <v>136</v>
      </c>
      <c r="B212" s="22" t="s">
        <v>115</v>
      </c>
      <c r="C212" s="31">
        <v>416981.42</v>
      </c>
      <c r="D212" s="32"/>
      <c r="E212" s="32"/>
      <c r="F212" s="31"/>
      <c r="G212" s="141"/>
      <c r="H212" s="141"/>
      <c r="I212" s="141"/>
      <c r="J212" s="141"/>
      <c r="K212" s="141"/>
      <c r="L212" s="141"/>
      <c r="M212" s="128">
        <v>416981.42</v>
      </c>
    </row>
    <row r="213" spans="1:13" ht="12.75" customHeight="1">
      <c r="A213" s="28"/>
      <c r="B213" s="29" t="s">
        <v>244</v>
      </c>
      <c r="C213" s="31"/>
      <c r="D213" s="32"/>
      <c r="E213" s="32"/>
      <c r="F213" s="31"/>
      <c r="G213" s="141"/>
      <c r="H213" s="141"/>
      <c r="I213" s="141"/>
      <c r="J213" s="141"/>
      <c r="K213" s="141"/>
      <c r="L213" s="141"/>
      <c r="M213" s="128">
        <v>0</v>
      </c>
    </row>
    <row r="214" spans="1:13" ht="66" customHeight="1">
      <c r="A214" s="28"/>
      <c r="B214" s="29" t="s">
        <v>267</v>
      </c>
      <c r="C214" s="31">
        <v>1319</v>
      </c>
      <c r="D214" s="32"/>
      <c r="E214" s="32"/>
      <c r="F214" s="31"/>
      <c r="G214" s="141"/>
      <c r="H214" s="141"/>
      <c r="I214" s="141"/>
      <c r="J214" s="141"/>
      <c r="K214" s="141"/>
      <c r="L214" s="141"/>
      <c r="M214" s="128">
        <v>1319</v>
      </c>
    </row>
    <row r="215" spans="1:13" ht="54" customHeight="1">
      <c r="A215" s="28"/>
      <c r="B215" s="116" t="s">
        <v>350</v>
      </c>
      <c r="C215" s="31">
        <v>415662.42</v>
      </c>
      <c r="D215" s="32"/>
      <c r="E215" s="32"/>
      <c r="F215" s="31"/>
      <c r="G215" s="141"/>
      <c r="H215" s="141"/>
      <c r="I215" s="141"/>
      <c r="J215" s="141"/>
      <c r="K215" s="141"/>
      <c r="L215" s="141"/>
      <c r="M215" s="128">
        <v>415662.42</v>
      </c>
    </row>
    <row r="216" spans="1:13" s="39" customFormat="1" ht="37.5">
      <c r="A216" s="120" t="s">
        <v>1</v>
      </c>
      <c r="B216" s="38" t="s">
        <v>2</v>
      </c>
      <c r="C216" s="52">
        <v>1632557</v>
      </c>
      <c r="D216" s="52">
        <v>656328</v>
      </c>
      <c r="E216" s="52">
        <v>161691</v>
      </c>
      <c r="F216" s="52">
        <v>108655.4</v>
      </c>
      <c r="G216" s="52">
        <v>0</v>
      </c>
      <c r="H216" s="52">
        <v>0</v>
      </c>
      <c r="I216" s="52">
        <v>0</v>
      </c>
      <c r="J216" s="52">
        <v>108655.4</v>
      </c>
      <c r="K216" s="52">
        <v>108655.4</v>
      </c>
      <c r="L216" s="52">
        <v>0</v>
      </c>
      <c r="M216" s="54">
        <v>1741212.4</v>
      </c>
    </row>
    <row r="217" spans="1:13" ht="20.25" customHeight="1">
      <c r="A217" s="28" t="s">
        <v>205</v>
      </c>
      <c r="B217" s="22" t="s">
        <v>77</v>
      </c>
      <c r="C217" s="31">
        <v>1632557</v>
      </c>
      <c r="D217" s="32">
        <v>656328</v>
      </c>
      <c r="E217" s="32">
        <v>161691</v>
      </c>
      <c r="F217" s="31">
        <v>108655.4</v>
      </c>
      <c r="G217" s="32"/>
      <c r="H217" s="32"/>
      <c r="I217" s="32"/>
      <c r="J217" s="32">
        <v>108655.4</v>
      </c>
      <c r="K217" s="32">
        <v>108655.4</v>
      </c>
      <c r="L217" s="32"/>
      <c r="M217" s="32">
        <v>1741212.4</v>
      </c>
    </row>
    <row r="218" spans="1:13" ht="15.75" hidden="1">
      <c r="A218" s="28"/>
      <c r="B218" s="29" t="s">
        <v>244</v>
      </c>
      <c r="C218" s="31"/>
      <c r="D218" s="32"/>
      <c r="E218" s="32"/>
      <c r="F218" s="31"/>
      <c r="G218" s="32"/>
      <c r="H218" s="32"/>
      <c r="I218" s="32"/>
      <c r="J218" s="32"/>
      <c r="K218" s="32"/>
      <c r="L218" s="32"/>
      <c r="M218" s="32"/>
    </row>
    <row r="219" spans="1:13" ht="63" hidden="1">
      <c r="A219" s="28"/>
      <c r="B219" s="22" t="s">
        <v>248</v>
      </c>
      <c r="C219" s="31"/>
      <c r="D219" s="32"/>
      <c r="E219" s="32"/>
      <c r="F219" s="31">
        <v>0</v>
      </c>
      <c r="G219" s="32"/>
      <c r="H219" s="32"/>
      <c r="I219" s="32"/>
      <c r="J219" s="32"/>
      <c r="K219" s="32"/>
      <c r="L219" s="32"/>
      <c r="M219" s="32">
        <v>0</v>
      </c>
    </row>
    <row r="220" spans="1:13" ht="36.75" customHeight="1">
      <c r="A220" s="40" t="s">
        <v>88</v>
      </c>
      <c r="B220" s="45" t="s">
        <v>58</v>
      </c>
      <c r="C220" s="27">
        <v>995441.04</v>
      </c>
      <c r="D220" s="27">
        <v>414884</v>
      </c>
      <c r="E220" s="27">
        <v>80222</v>
      </c>
      <c r="F220" s="52">
        <v>7999.96</v>
      </c>
      <c r="G220" s="27">
        <v>0</v>
      </c>
      <c r="H220" s="27">
        <v>0</v>
      </c>
      <c r="I220" s="27">
        <v>0</v>
      </c>
      <c r="J220" s="52">
        <v>7999.96</v>
      </c>
      <c r="K220" s="52">
        <v>7999.96</v>
      </c>
      <c r="L220" s="52">
        <v>0</v>
      </c>
      <c r="M220" s="52">
        <v>1003441</v>
      </c>
    </row>
    <row r="221" spans="1:13" ht="19.5" customHeight="1">
      <c r="A221" s="28" t="s">
        <v>205</v>
      </c>
      <c r="B221" s="22" t="s">
        <v>77</v>
      </c>
      <c r="C221" s="31">
        <v>901443</v>
      </c>
      <c r="D221" s="32">
        <v>414884</v>
      </c>
      <c r="E221" s="32">
        <v>80222</v>
      </c>
      <c r="F221" s="31">
        <v>7999.96</v>
      </c>
      <c r="G221" s="128"/>
      <c r="H221" s="141"/>
      <c r="I221" s="141"/>
      <c r="J221" s="32">
        <v>7999.96</v>
      </c>
      <c r="K221" s="32">
        <v>7999.96</v>
      </c>
      <c r="L221" s="32"/>
      <c r="M221" s="32">
        <v>909442.96</v>
      </c>
    </row>
    <row r="222" spans="1:13" ht="19.5" customHeight="1">
      <c r="A222" s="28"/>
      <c r="B222" s="29" t="s">
        <v>244</v>
      </c>
      <c r="C222" s="31"/>
      <c r="D222" s="32"/>
      <c r="E222" s="32"/>
      <c r="F222" s="31"/>
      <c r="G222" s="128"/>
      <c r="H222" s="141"/>
      <c r="I222" s="141"/>
      <c r="J222" s="128"/>
      <c r="K222" s="128"/>
      <c r="L222" s="141"/>
      <c r="M222" s="128"/>
    </row>
    <row r="223" spans="1:13" ht="39.75" customHeight="1">
      <c r="A223" s="28"/>
      <c r="B223" s="29" t="s">
        <v>254</v>
      </c>
      <c r="C223" s="31"/>
      <c r="D223" s="32"/>
      <c r="E223" s="32"/>
      <c r="F223" s="32">
        <v>7999.96</v>
      </c>
      <c r="G223" s="32"/>
      <c r="H223" s="32"/>
      <c r="I223" s="32"/>
      <c r="J223" s="32">
        <v>7999.96</v>
      </c>
      <c r="K223" s="32">
        <v>7999.96</v>
      </c>
      <c r="L223" s="32"/>
      <c r="M223" s="32">
        <v>7999.96</v>
      </c>
    </row>
    <row r="224" spans="1:13" ht="16.5" customHeight="1">
      <c r="A224" s="28" t="s">
        <v>133</v>
      </c>
      <c r="B224" s="30" t="s">
        <v>134</v>
      </c>
      <c r="C224" s="31">
        <v>93998.04</v>
      </c>
      <c r="D224" s="32"/>
      <c r="E224" s="32"/>
      <c r="F224" s="31">
        <v>0</v>
      </c>
      <c r="G224" s="141"/>
      <c r="H224" s="141"/>
      <c r="I224" s="141"/>
      <c r="J224" s="141"/>
      <c r="K224" s="141"/>
      <c r="L224" s="141"/>
      <c r="M224" s="128">
        <v>93998.04</v>
      </c>
    </row>
    <row r="225" spans="1:13" ht="16.5" customHeight="1">
      <c r="A225" s="28"/>
      <c r="B225" s="29" t="s">
        <v>244</v>
      </c>
      <c r="C225" s="32"/>
      <c r="D225" s="32"/>
      <c r="E225" s="32"/>
      <c r="F225" s="32"/>
      <c r="G225" s="141"/>
      <c r="H225" s="141"/>
      <c r="I225" s="141"/>
      <c r="J225" s="141"/>
      <c r="K225" s="141"/>
      <c r="L225" s="141"/>
      <c r="M225" s="141">
        <v>0</v>
      </c>
    </row>
    <row r="226" spans="1:13" ht="60">
      <c r="A226" s="28"/>
      <c r="B226" s="124" t="s">
        <v>11</v>
      </c>
      <c r="C226" s="31">
        <v>93998.04</v>
      </c>
      <c r="D226" s="32"/>
      <c r="E226" s="32"/>
      <c r="F226" s="31">
        <v>0</v>
      </c>
      <c r="G226" s="141"/>
      <c r="H226" s="141"/>
      <c r="I226" s="141"/>
      <c r="J226" s="141"/>
      <c r="K226" s="141"/>
      <c r="L226" s="141"/>
      <c r="M226" s="128">
        <v>93998.04</v>
      </c>
    </row>
    <row r="227" spans="1:13" ht="42" customHeight="1" hidden="1">
      <c r="A227" s="28" t="s">
        <v>157</v>
      </c>
      <c r="B227" s="29" t="s">
        <v>277</v>
      </c>
      <c r="C227" s="31"/>
      <c r="D227" s="32"/>
      <c r="E227" s="32"/>
      <c r="F227" s="31">
        <v>0</v>
      </c>
      <c r="G227" s="32"/>
      <c r="H227" s="32"/>
      <c r="I227" s="32"/>
      <c r="J227" s="31"/>
      <c r="K227" s="128">
        <v>0</v>
      </c>
      <c r="L227" s="128"/>
      <c r="M227" s="128">
        <v>0</v>
      </c>
    </row>
    <row r="228" spans="1:13" ht="15.75" hidden="1">
      <c r="A228" s="28" t="s">
        <v>137</v>
      </c>
      <c r="B228" s="29" t="s">
        <v>161</v>
      </c>
      <c r="C228" s="31"/>
      <c r="D228" s="32"/>
      <c r="E228" s="32"/>
      <c r="F228" s="31"/>
      <c r="G228" s="141"/>
      <c r="H228" s="141"/>
      <c r="I228" s="141"/>
      <c r="J228" s="141"/>
      <c r="K228" s="141"/>
      <c r="L228" s="141"/>
      <c r="M228" s="141">
        <v>0</v>
      </c>
    </row>
    <row r="229" spans="1:13" ht="15.75" hidden="1">
      <c r="A229" s="17"/>
      <c r="B229" s="29" t="s">
        <v>244</v>
      </c>
      <c r="C229" s="31"/>
      <c r="D229" s="32"/>
      <c r="E229" s="32"/>
      <c r="F229" s="31"/>
      <c r="G229" s="141"/>
      <c r="H229" s="141"/>
      <c r="I229" s="141"/>
      <c r="J229" s="141"/>
      <c r="K229" s="141"/>
      <c r="L229" s="141"/>
      <c r="M229" s="141">
        <v>0</v>
      </c>
    </row>
    <row r="230" spans="1:13" ht="25.5" hidden="1">
      <c r="A230" s="17"/>
      <c r="B230" s="29" t="s">
        <v>388</v>
      </c>
      <c r="C230" s="31"/>
      <c r="D230" s="32"/>
      <c r="E230" s="32"/>
      <c r="F230" s="31"/>
      <c r="G230" s="141"/>
      <c r="H230" s="141"/>
      <c r="I230" s="141"/>
      <c r="J230" s="141"/>
      <c r="K230" s="141"/>
      <c r="L230" s="141"/>
      <c r="M230" s="141">
        <v>0</v>
      </c>
    </row>
    <row r="231" spans="1:13" ht="41.25" customHeight="1">
      <c r="A231" s="40" t="s">
        <v>95</v>
      </c>
      <c r="B231" s="46" t="s">
        <v>119</v>
      </c>
      <c r="C231" s="27">
        <v>45220095.51</v>
      </c>
      <c r="D231" s="27">
        <v>903366</v>
      </c>
      <c r="E231" s="27">
        <v>2284572</v>
      </c>
      <c r="F231" s="27">
        <v>79193606.74</v>
      </c>
      <c r="G231" s="27">
        <v>9971569.87</v>
      </c>
      <c r="H231" s="27">
        <v>0</v>
      </c>
      <c r="I231" s="27">
        <v>0</v>
      </c>
      <c r="J231" s="27">
        <v>69222036.87</v>
      </c>
      <c r="K231" s="27">
        <v>41949558.33</v>
      </c>
      <c r="L231" s="27">
        <v>0</v>
      </c>
      <c r="M231" s="27">
        <v>124413702.25</v>
      </c>
    </row>
    <row r="232" spans="1:13" ht="18.75" customHeight="1">
      <c r="A232" s="28" t="s">
        <v>205</v>
      </c>
      <c r="B232" s="36" t="s">
        <v>77</v>
      </c>
      <c r="C232" s="47">
        <v>1342800</v>
      </c>
      <c r="D232" s="47">
        <v>903366</v>
      </c>
      <c r="E232" s="47">
        <v>34572</v>
      </c>
      <c r="F232" s="48">
        <v>78016.48</v>
      </c>
      <c r="G232" s="32"/>
      <c r="H232" s="32"/>
      <c r="I232" s="32"/>
      <c r="J232" s="48">
        <v>78016.48</v>
      </c>
      <c r="K232" s="48">
        <v>78016.48</v>
      </c>
      <c r="L232" s="48"/>
      <c r="M232" s="48">
        <v>1420816.48</v>
      </c>
    </row>
    <row r="233" spans="1:13" ht="18.75" customHeight="1">
      <c r="A233" s="28"/>
      <c r="B233" s="29" t="s">
        <v>244</v>
      </c>
      <c r="C233" s="47"/>
      <c r="D233" s="47"/>
      <c r="E233" s="47"/>
      <c r="F233" s="47"/>
      <c r="G233" s="32"/>
      <c r="H233" s="32"/>
      <c r="I233" s="32"/>
      <c r="J233" s="48"/>
      <c r="K233" s="48"/>
      <c r="L233" s="32"/>
      <c r="M233" s="48"/>
    </row>
    <row r="234" spans="1:13" ht="42.75" customHeight="1">
      <c r="A234" s="28"/>
      <c r="B234" s="29" t="s">
        <v>254</v>
      </c>
      <c r="C234" s="47"/>
      <c r="D234" s="47"/>
      <c r="E234" s="47"/>
      <c r="F234" s="31">
        <v>8000</v>
      </c>
      <c r="G234" s="32"/>
      <c r="H234" s="32"/>
      <c r="I234" s="32"/>
      <c r="J234" s="32">
        <v>8000</v>
      </c>
      <c r="K234" s="32">
        <v>8000</v>
      </c>
      <c r="L234" s="32"/>
      <c r="M234" s="32">
        <v>8000</v>
      </c>
    </row>
    <row r="235" spans="1:13" ht="18.75" customHeight="1">
      <c r="A235" s="28" t="s">
        <v>348</v>
      </c>
      <c r="B235" s="36" t="s">
        <v>351</v>
      </c>
      <c r="C235" s="47">
        <v>396000</v>
      </c>
      <c r="D235" s="47"/>
      <c r="E235" s="47"/>
      <c r="F235" s="47">
        <v>0</v>
      </c>
      <c r="G235" s="32"/>
      <c r="H235" s="32"/>
      <c r="I235" s="32"/>
      <c r="J235" s="48"/>
      <c r="K235" s="48"/>
      <c r="L235" s="32"/>
      <c r="M235" s="48">
        <v>396000</v>
      </c>
    </row>
    <row r="236" spans="1:13" ht="19.5" customHeight="1">
      <c r="A236" s="28" t="s">
        <v>199</v>
      </c>
      <c r="B236" s="36" t="s">
        <v>80</v>
      </c>
      <c r="C236" s="47">
        <v>42249193</v>
      </c>
      <c r="D236" s="32"/>
      <c r="E236" s="47">
        <v>2250000</v>
      </c>
      <c r="F236" s="47">
        <v>5958723.4399999995</v>
      </c>
      <c r="G236" s="32"/>
      <c r="H236" s="32"/>
      <c r="I236" s="32"/>
      <c r="J236" s="48">
        <v>5958723.4399999995</v>
      </c>
      <c r="K236" s="48">
        <v>5958723.4399999995</v>
      </c>
      <c r="L236" s="48"/>
      <c r="M236" s="48">
        <v>48207916.44</v>
      </c>
    </row>
    <row r="237" spans="1:13" ht="16.5" customHeight="1">
      <c r="A237" s="49"/>
      <c r="B237" s="29" t="s">
        <v>244</v>
      </c>
      <c r="C237" s="32"/>
      <c r="D237" s="32"/>
      <c r="E237" s="32"/>
      <c r="F237" s="47">
        <v>0</v>
      </c>
      <c r="G237" s="32"/>
      <c r="H237" s="32"/>
      <c r="I237" s="32"/>
      <c r="J237" s="32"/>
      <c r="K237" s="32"/>
      <c r="L237" s="32"/>
      <c r="M237" s="32">
        <v>0</v>
      </c>
    </row>
    <row r="238" spans="1:13" ht="78.75" customHeight="1" hidden="1">
      <c r="A238" s="125"/>
      <c r="B238" s="29" t="s">
        <v>258</v>
      </c>
      <c r="C238" s="47">
        <v>0</v>
      </c>
      <c r="D238" s="142"/>
      <c r="E238" s="142"/>
      <c r="F238" s="47">
        <v>0</v>
      </c>
      <c r="G238" s="142"/>
      <c r="H238" s="142"/>
      <c r="I238" s="142"/>
      <c r="J238" s="142"/>
      <c r="K238" s="142"/>
      <c r="L238" s="142"/>
      <c r="M238" s="142">
        <v>0</v>
      </c>
    </row>
    <row r="239" spans="1:13" ht="63.75" hidden="1">
      <c r="A239" s="49"/>
      <c r="B239" s="29" t="s">
        <v>299</v>
      </c>
      <c r="C239" s="47"/>
      <c r="D239" s="32"/>
      <c r="E239" s="32"/>
      <c r="F239" s="47">
        <v>0</v>
      </c>
      <c r="G239" s="32"/>
      <c r="H239" s="32"/>
      <c r="I239" s="32"/>
      <c r="J239" s="32">
        <v>0</v>
      </c>
      <c r="K239" s="32">
        <v>0</v>
      </c>
      <c r="L239" s="32">
        <v>0</v>
      </c>
      <c r="M239" s="32">
        <v>0</v>
      </c>
    </row>
    <row r="240" spans="1:13" ht="63.75" hidden="1">
      <c r="A240" s="49" t="s">
        <v>320</v>
      </c>
      <c r="B240" s="29" t="s">
        <v>299</v>
      </c>
      <c r="C240" s="47"/>
      <c r="D240" s="32"/>
      <c r="E240" s="32"/>
      <c r="F240" s="47">
        <v>0</v>
      </c>
      <c r="G240" s="32"/>
      <c r="H240" s="32"/>
      <c r="I240" s="32"/>
      <c r="J240" s="32"/>
      <c r="K240" s="32"/>
      <c r="L240" s="32"/>
      <c r="M240" s="32">
        <v>0</v>
      </c>
    </row>
    <row r="241" spans="1:13" ht="63.75" hidden="1">
      <c r="A241" s="158" t="s">
        <v>368</v>
      </c>
      <c r="B241" s="29" t="s">
        <v>299</v>
      </c>
      <c r="C241" s="47"/>
      <c r="D241" s="32"/>
      <c r="E241" s="32"/>
      <c r="F241" s="47">
        <v>0</v>
      </c>
      <c r="G241" s="32"/>
      <c r="H241" s="32"/>
      <c r="I241" s="32"/>
      <c r="J241" s="32"/>
      <c r="K241" s="32"/>
      <c r="L241" s="32"/>
      <c r="M241" s="32">
        <v>0</v>
      </c>
    </row>
    <row r="242" spans="1:13" ht="63.75" hidden="1">
      <c r="A242" s="159"/>
      <c r="B242" s="29" t="s">
        <v>299</v>
      </c>
      <c r="C242" s="47"/>
      <c r="D242" s="32"/>
      <c r="E242" s="32"/>
      <c r="F242" s="47">
        <v>0</v>
      </c>
      <c r="G242" s="32"/>
      <c r="H242" s="32"/>
      <c r="I242" s="32"/>
      <c r="J242" s="32"/>
      <c r="K242" s="32"/>
      <c r="L242" s="32"/>
      <c r="M242" s="32">
        <v>0</v>
      </c>
    </row>
    <row r="243" spans="1:13" ht="63.75" hidden="1">
      <c r="A243" s="159" t="s">
        <v>368</v>
      </c>
      <c r="B243" s="29" t="s">
        <v>299</v>
      </c>
      <c r="C243" s="47"/>
      <c r="D243" s="32"/>
      <c r="E243" s="32"/>
      <c r="F243" s="47">
        <v>0</v>
      </c>
      <c r="G243" s="32"/>
      <c r="H243" s="32"/>
      <c r="I243" s="32"/>
      <c r="J243" s="32"/>
      <c r="K243" s="32"/>
      <c r="L243" s="32"/>
      <c r="M243" s="32">
        <v>0</v>
      </c>
    </row>
    <row r="244" spans="1:13" ht="63.75" hidden="1">
      <c r="A244" s="159"/>
      <c r="B244" s="29" t="s">
        <v>299</v>
      </c>
      <c r="C244" s="47"/>
      <c r="D244" s="32"/>
      <c r="E244" s="32"/>
      <c r="F244" s="47">
        <v>0</v>
      </c>
      <c r="G244" s="32"/>
      <c r="H244" s="32"/>
      <c r="I244" s="32"/>
      <c r="J244" s="32"/>
      <c r="K244" s="32"/>
      <c r="L244" s="32"/>
      <c r="M244" s="32">
        <v>0</v>
      </c>
    </row>
    <row r="245" spans="1:13" ht="63.75" hidden="1">
      <c r="A245" s="159"/>
      <c r="B245" s="29" t="s">
        <v>299</v>
      </c>
      <c r="C245" s="47"/>
      <c r="D245" s="32"/>
      <c r="E245" s="32"/>
      <c r="F245" s="47">
        <v>0</v>
      </c>
      <c r="G245" s="32"/>
      <c r="H245" s="32"/>
      <c r="I245" s="32"/>
      <c r="J245" s="32"/>
      <c r="K245" s="32"/>
      <c r="L245" s="32"/>
      <c r="M245" s="32">
        <v>0</v>
      </c>
    </row>
    <row r="246" spans="1:13" ht="63.75" hidden="1">
      <c r="A246" s="159"/>
      <c r="B246" s="29" t="s">
        <v>299</v>
      </c>
      <c r="C246" s="47"/>
      <c r="D246" s="32"/>
      <c r="E246" s="32"/>
      <c r="F246" s="47">
        <v>0</v>
      </c>
      <c r="G246" s="32"/>
      <c r="H246" s="32"/>
      <c r="I246" s="32"/>
      <c r="J246" s="32"/>
      <c r="K246" s="32"/>
      <c r="L246" s="32"/>
      <c r="M246" s="32">
        <v>0</v>
      </c>
    </row>
    <row r="247" spans="1:13" ht="63.75" hidden="1">
      <c r="A247" s="161"/>
      <c r="B247" s="29" t="s">
        <v>299</v>
      </c>
      <c r="C247" s="47"/>
      <c r="D247" s="32"/>
      <c r="E247" s="32"/>
      <c r="F247" s="47">
        <v>0</v>
      </c>
      <c r="G247" s="32"/>
      <c r="H247" s="32"/>
      <c r="I247" s="32"/>
      <c r="J247" s="32"/>
      <c r="K247" s="32"/>
      <c r="L247" s="32"/>
      <c r="M247" s="32">
        <v>0</v>
      </c>
    </row>
    <row r="248" spans="1:13" ht="78.75" customHeight="1">
      <c r="A248" s="126"/>
      <c r="B248" s="29" t="s">
        <v>257</v>
      </c>
      <c r="C248" s="47">
        <v>1200000</v>
      </c>
      <c r="D248" s="32"/>
      <c r="E248" s="32"/>
      <c r="F248" s="47">
        <v>0</v>
      </c>
      <c r="G248" s="32"/>
      <c r="H248" s="32"/>
      <c r="I248" s="32"/>
      <c r="J248" s="32"/>
      <c r="K248" s="32"/>
      <c r="L248" s="32"/>
      <c r="M248" s="32">
        <v>1200000</v>
      </c>
    </row>
    <row r="249" spans="1:13" ht="54.75" customHeight="1">
      <c r="A249" s="126"/>
      <c r="B249" s="29" t="s">
        <v>247</v>
      </c>
      <c r="C249" s="47">
        <v>1168815.52</v>
      </c>
      <c r="D249" s="32"/>
      <c r="E249" s="32"/>
      <c r="F249" s="47">
        <v>1775057.77</v>
      </c>
      <c r="G249" s="32"/>
      <c r="H249" s="32"/>
      <c r="I249" s="32"/>
      <c r="J249" s="48">
        <v>1775057.77</v>
      </c>
      <c r="K249" s="48">
        <v>1775057.77</v>
      </c>
      <c r="L249" s="32"/>
      <c r="M249" s="48">
        <v>2943873.29</v>
      </c>
    </row>
    <row r="250" spans="1:13" ht="41.25" customHeight="1">
      <c r="A250" s="126"/>
      <c r="B250" s="150" t="s">
        <v>356</v>
      </c>
      <c r="C250" s="47">
        <v>4000</v>
      </c>
      <c r="D250" s="32"/>
      <c r="E250" s="32"/>
      <c r="F250" s="47"/>
      <c r="G250" s="32"/>
      <c r="H250" s="32"/>
      <c r="I250" s="32"/>
      <c r="J250" s="48"/>
      <c r="K250" s="48"/>
      <c r="L250" s="32"/>
      <c r="M250" s="48"/>
    </row>
    <row r="251" spans="1:13" ht="51" customHeight="1" hidden="1">
      <c r="A251" s="28" t="s">
        <v>320</v>
      </c>
      <c r="B251" s="42" t="s">
        <v>390</v>
      </c>
      <c r="C251" s="47"/>
      <c r="D251" s="32"/>
      <c r="E251" s="32"/>
      <c r="F251" s="47">
        <v>0</v>
      </c>
      <c r="G251" s="32"/>
      <c r="H251" s="32"/>
      <c r="I251" s="32"/>
      <c r="J251" s="48"/>
      <c r="K251" s="48"/>
      <c r="L251" s="32"/>
      <c r="M251" s="48">
        <v>0</v>
      </c>
    </row>
    <row r="252" spans="1:13" ht="117" customHeight="1">
      <c r="A252" s="28">
        <v>100302</v>
      </c>
      <c r="B252" s="29" t="s">
        <v>0</v>
      </c>
      <c r="C252" s="47">
        <v>984293</v>
      </c>
      <c r="D252" s="32"/>
      <c r="E252" s="32"/>
      <c r="F252" s="31">
        <v>0</v>
      </c>
      <c r="G252" s="32"/>
      <c r="H252" s="32"/>
      <c r="I252" s="32"/>
      <c r="J252" s="32"/>
      <c r="K252" s="32"/>
      <c r="L252" s="32"/>
      <c r="M252" s="32">
        <v>984293</v>
      </c>
    </row>
    <row r="253" spans="1:13" ht="17.25" customHeight="1">
      <c r="A253" s="28"/>
      <c r="B253" s="148" t="s">
        <v>271</v>
      </c>
      <c r="C253" s="47">
        <v>76993</v>
      </c>
      <c r="D253" s="32"/>
      <c r="E253" s="32"/>
      <c r="F253" s="31">
        <v>0</v>
      </c>
      <c r="G253" s="32"/>
      <c r="H253" s="32"/>
      <c r="I253" s="32"/>
      <c r="J253" s="32"/>
      <c r="K253" s="32"/>
      <c r="L253" s="32"/>
      <c r="M253" s="32">
        <v>76993</v>
      </c>
    </row>
    <row r="254" spans="1:13" ht="52.5" customHeight="1">
      <c r="A254" s="28" t="s">
        <v>200</v>
      </c>
      <c r="B254" s="127" t="s">
        <v>62</v>
      </c>
      <c r="C254" s="47">
        <v>106890</v>
      </c>
      <c r="D254" s="32"/>
      <c r="E254" s="32"/>
      <c r="F254" s="31">
        <v>0</v>
      </c>
      <c r="G254" s="141"/>
      <c r="H254" s="141"/>
      <c r="I254" s="141"/>
      <c r="J254" s="141"/>
      <c r="K254" s="141"/>
      <c r="L254" s="141"/>
      <c r="M254" s="128">
        <v>106890</v>
      </c>
    </row>
    <row r="255" spans="1:13" ht="95.25" customHeight="1" hidden="1">
      <c r="A255" s="28" t="s">
        <v>353</v>
      </c>
      <c r="B255" s="29" t="s">
        <v>398</v>
      </c>
      <c r="C255" s="47"/>
      <c r="D255" s="32"/>
      <c r="E255" s="32"/>
      <c r="F255" s="47">
        <v>0</v>
      </c>
      <c r="G255" s="48"/>
      <c r="H255" s="32"/>
      <c r="I255" s="32"/>
      <c r="J255" s="32"/>
      <c r="K255" s="32"/>
      <c r="L255" s="32"/>
      <c r="M255" s="48">
        <v>0</v>
      </c>
    </row>
    <row r="256" spans="1:13" ht="20.25" customHeight="1">
      <c r="A256" s="28" t="s">
        <v>158</v>
      </c>
      <c r="B256" s="36" t="s">
        <v>81</v>
      </c>
      <c r="C256" s="31"/>
      <c r="D256" s="32"/>
      <c r="E256" s="32"/>
      <c r="F256" s="47">
        <v>6709605.41</v>
      </c>
      <c r="G256" s="128"/>
      <c r="H256" s="128"/>
      <c r="I256" s="128"/>
      <c r="J256" s="129">
        <v>6709605.41</v>
      </c>
      <c r="K256" s="129">
        <v>6709605.41</v>
      </c>
      <c r="L256" s="128"/>
      <c r="M256" s="129">
        <v>6709605.41</v>
      </c>
    </row>
    <row r="257" spans="1:13" ht="16.5" customHeight="1">
      <c r="A257" s="28"/>
      <c r="B257" s="29" t="s">
        <v>244</v>
      </c>
      <c r="C257" s="32"/>
      <c r="D257" s="32"/>
      <c r="E257" s="32"/>
      <c r="F257" s="48"/>
      <c r="G257" s="128"/>
      <c r="H257" s="128"/>
      <c r="I257" s="128"/>
      <c r="J257" s="128"/>
      <c r="K257" s="128"/>
      <c r="L257" s="128"/>
      <c r="M257" s="128">
        <v>0</v>
      </c>
    </row>
    <row r="258" spans="1:13" ht="38.25">
      <c r="A258" s="28"/>
      <c r="B258" s="29" t="s">
        <v>298</v>
      </c>
      <c r="C258" s="31"/>
      <c r="D258" s="32"/>
      <c r="E258" s="32"/>
      <c r="F258" s="47">
        <v>2119177</v>
      </c>
      <c r="G258" s="128"/>
      <c r="H258" s="128"/>
      <c r="I258" s="128"/>
      <c r="J258" s="129">
        <v>2119177</v>
      </c>
      <c r="K258" s="129">
        <v>2119177</v>
      </c>
      <c r="L258" s="128"/>
      <c r="M258" s="129">
        <v>2119177</v>
      </c>
    </row>
    <row r="259" spans="1:13" ht="38.25">
      <c r="A259" s="28"/>
      <c r="B259" s="29" t="s">
        <v>301</v>
      </c>
      <c r="C259" s="31"/>
      <c r="D259" s="32"/>
      <c r="E259" s="32"/>
      <c r="F259" s="47">
        <v>2046243.41</v>
      </c>
      <c r="G259" s="128"/>
      <c r="H259" s="128"/>
      <c r="I259" s="128"/>
      <c r="J259" s="129">
        <v>2046243.41</v>
      </c>
      <c r="K259" s="129">
        <v>2046243.41</v>
      </c>
      <c r="L259" s="128"/>
      <c r="M259" s="129">
        <v>2046243.41</v>
      </c>
    </row>
    <row r="260" spans="1:13" ht="51">
      <c r="A260" s="28"/>
      <c r="B260" s="29" t="s">
        <v>292</v>
      </c>
      <c r="C260" s="31"/>
      <c r="D260" s="32"/>
      <c r="E260" s="32"/>
      <c r="F260" s="47">
        <v>400000</v>
      </c>
      <c r="G260" s="128"/>
      <c r="H260" s="128"/>
      <c r="I260" s="128"/>
      <c r="J260" s="129">
        <v>400000</v>
      </c>
      <c r="K260" s="129">
        <v>400000</v>
      </c>
      <c r="L260" s="128"/>
      <c r="M260" s="129">
        <v>400000</v>
      </c>
    </row>
    <row r="261" spans="1:13" ht="47.25" customHeight="1">
      <c r="A261" s="28" t="s">
        <v>125</v>
      </c>
      <c r="B261" s="22" t="s">
        <v>164</v>
      </c>
      <c r="C261" s="47"/>
      <c r="D261" s="32"/>
      <c r="E261" s="143"/>
      <c r="F261" s="47">
        <v>21510271.049999997</v>
      </c>
      <c r="G261" s="48">
        <v>8298575.85</v>
      </c>
      <c r="H261" s="48"/>
      <c r="I261" s="48"/>
      <c r="J261" s="48">
        <v>13211695.2</v>
      </c>
      <c r="K261" s="48">
        <v>4536878</v>
      </c>
      <c r="L261" s="32"/>
      <c r="M261" s="129">
        <v>21510271.049999997</v>
      </c>
    </row>
    <row r="262" spans="1:13" ht="18.75">
      <c r="A262" s="28"/>
      <c r="B262" s="22" t="s">
        <v>307</v>
      </c>
      <c r="C262" s="31"/>
      <c r="D262" s="32"/>
      <c r="E262" s="143"/>
      <c r="F262" s="47"/>
      <c r="G262" s="32"/>
      <c r="H262" s="32"/>
      <c r="I262" s="32"/>
      <c r="J262" s="144"/>
      <c r="K262" s="129"/>
      <c r="L262" s="32"/>
      <c r="M262" s="129">
        <v>0</v>
      </c>
    </row>
    <row r="263" spans="1:13" ht="44.25" customHeight="1">
      <c r="A263" s="28"/>
      <c r="B263" s="29" t="s">
        <v>295</v>
      </c>
      <c r="C263" s="31"/>
      <c r="D263" s="32"/>
      <c r="E263" s="143"/>
      <c r="F263" s="129">
        <v>12571368.57</v>
      </c>
      <c r="G263" s="129">
        <v>4215477.02</v>
      </c>
      <c r="H263" s="129"/>
      <c r="I263" s="129"/>
      <c r="J263" s="129">
        <v>8355891.55</v>
      </c>
      <c r="K263" s="129"/>
      <c r="L263" s="32"/>
      <c r="M263" s="129">
        <v>12571368.57</v>
      </c>
    </row>
    <row r="264" spans="1:13" ht="21.75" customHeight="1">
      <c r="A264" s="28"/>
      <c r="B264" s="148" t="s">
        <v>270</v>
      </c>
      <c r="C264" s="31"/>
      <c r="D264" s="32"/>
      <c r="E264" s="143"/>
      <c r="F264" s="129">
        <v>640996.85</v>
      </c>
      <c r="G264" s="129">
        <v>218007.88</v>
      </c>
      <c r="H264" s="129"/>
      <c r="I264" s="129"/>
      <c r="J264" s="129">
        <v>422988.97</v>
      </c>
      <c r="K264" s="129"/>
      <c r="L264" s="32"/>
      <c r="M264" s="129">
        <v>640996.85</v>
      </c>
    </row>
    <row r="265" spans="1:13" ht="21" customHeight="1">
      <c r="A265" s="28"/>
      <c r="B265" s="29" t="s">
        <v>346</v>
      </c>
      <c r="C265" s="31"/>
      <c r="D265" s="32"/>
      <c r="E265" s="143"/>
      <c r="F265" s="129">
        <v>8938902.48</v>
      </c>
      <c r="G265" s="129">
        <v>4083098.83</v>
      </c>
      <c r="H265" s="129"/>
      <c r="I265" s="129"/>
      <c r="J265" s="129">
        <v>4855803.65</v>
      </c>
      <c r="K265" s="129">
        <v>4536878</v>
      </c>
      <c r="L265" s="32"/>
      <c r="M265" s="129">
        <v>8938902.48</v>
      </c>
    </row>
    <row r="266" spans="1:13" ht="21" customHeight="1">
      <c r="A266" s="28"/>
      <c r="B266" s="148" t="s">
        <v>270</v>
      </c>
      <c r="C266" s="31"/>
      <c r="D266" s="32"/>
      <c r="E266" s="143"/>
      <c r="F266" s="129">
        <v>582324.48</v>
      </c>
      <c r="G266" s="129">
        <v>503398.83</v>
      </c>
      <c r="H266" s="129"/>
      <c r="I266" s="129"/>
      <c r="J266" s="129">
        <v>78925.65</v>
      </c>
      <c r="K266" s="129"/>
      <c r="L266" s="32"/>
      <c r="M266" s="129">
        <v>582324.48</v>
      </c>
    </row>
    <row r="267" spans="1:13" ht="47.25" customHeight="1">
      <c r="A267" s="28" t="s">
        <v>157</v>
      </c>
      <c r="B267" s="22" t="s">
        <v>278</v>
      </c>
      <c r="C267" s="31"/>
      <c r="D267" s="32"/>
      <c r="E267" s="32"/>
      <c r="F267" s="47">
        <v>24666335</v>
      </c>
      <c r="G267" s="32"/>
      <c r="H267" s="32"/>
      <c r="I267" s="32"/>
      <c r="J267" s="144">
        <v>24666335</v>
      </c>
      <c r="K267" s="129">
        <v>24666335</v>
      </c>
      <c r="L267" s="128"/>
      <c r="M267" s="129">
        <v>24666335</v>
      </c>
    </row>
    <row r="268" spans="1:13" ht="69" customHeight="1">
      <c r="A268" s="28" t="s">
        <v>201</v>
      </c>
      <c r="B268" s="22" t="s">
        <v>314</v>
      </c>
      <c r="C268" s="47">
        <v>100919.51</v>
      </c>
      <c r="D268" s="32"/>
      <c r="E268" s="32"/>
      <c r="F268" s="31">
        <v>0</v>
      </c>
      <c r="G268" s="32"/>
      <c r="H268" s="32"/>
      <c r="I268" s="32"/>
      <c r="J268" s="32"/>
      <c r="K268" s="32"/>
      <c r="L268" s="32"/>
      <c r="M268" s="48">
        <v>100919.51</v>
      </c>
    </row>
    <row r="269" spans="1:13" ht="19.5" customHeight="1">
      <c r="A269" s="50" t="s">
        <v>421</v>
      </c>
      <c r="B269" s="51" t="s">
        <v>422</v>
      </c>
      <c r="C269" s="47">
        <v>40000</v>
      </c>
      <c r="D269" s="32"/>
      <c r="E269" s="32"/>
      <c r="F269" s="31">
        <v>0</v>
      </c>
      <c r="G269" s="32"/>
      <c r="H269" s="32"/>
      <c r="I269" s="32"/>
      <c r="J269" s="31"/>
      <c r="K269" s="128"/>
      <c r="L269" s="128"/>
      <c r="M269" s="128">
        <v>40000</v>
      </c>
    </row>
    <row r="270" spans="1:13" ht="17.25" customHeight="1">
      <c r="A270" s="50"/>
      <c r="B270" s="29" t="s">
        <v>244</v>
      </c>
      <c r="C270" s="47"/>
      <c r="D270" s="32"/>
      <c r="E270" s="32"/>
      <c r="F270" s="31"/>
      <c r="G270" s="32"/>
      <c r="H270" s="32"/>
      <c r="I270" s="32"/>
      <c r="J270" s="31"/>
      <c r="K270" s="128"/>
      <c r="L270" s="128"/>
      <c r="M270" s="128">
        <v>0</v>
      </c>
    </row>
    <row r="271" spans="1:13" ht="41.25" customHeight="1">
      <c r="A271" s="50"/>
      <c r="B271" s="29" t="s">
        <v>294</v>
      </c>
      <c r="C271" s="47">
        <v>40000</v>
      </c>
      <c r="D271" s="32"/>
      <c r="E271" s="32"/>
      <c r="F271" s="31">
        <v>0</v>
      </c>
      <c r="G271" s="32"/>
      <c r="H271" s="32"/>
      <c r="I271" s="32"/>
      <c r="J271" s="31"/>
      <c r="K271" s="128"/>
      <c r="L271" s="128"/>
      <c r="M271" s="128">
        <v>40000</v>
      </c>
    </row>
    <row r="272" spans="1:13" ht="21" customHeight="1">
      <c r="A272" s="130" t="s">
        <v>146</v>
      </c>
      <c r="B272" s="121" t="s">
        <v>147</v>
      </c>
      <c r="C272" s="31"/>
      <c r="D272" s="32"/>
      <c r="E272" s="32"/>
      <c r="F272" s="52">
        <v>20270655.36</v>
      </c>
      <c r="G272" s="131">
        <v>1672994.02</v>
      </c>
      <c r="H272" s="131">
        <v>0</v>
      </c>
      <c r="I272" s="131">
        <v>0</v>
      </c>
      <c r="J272" s="131">
        <v>18597661.34</v>
      </c>
      <c r="K272" s="128"/>
      <c r="L272" s="128"/>
      <c r="M272" s="132">
        <v>20270655.36</v>
      </c>
    </row>
    <row r="273" spans="1:13" ht="72.75" customHeight="1">
      <c r="A273" s="28" t="s">
        <v>142</v>
      </c>
      <c r="B273" s="42" t="s">
        <v>261</v>
      </c>
      <c r="C273" s="31"/>
      <c r="D273" s="32"/>
      <c r="E273" s="32"/>
      <c r="F273" s="31">
        <v>7397240.11</v>
      </c>
      <c r="G273" s="32">
        <v>123500</v>
      </c>
      <c r="H273" s="32"/>
      <c r="I273" s="32"/>
      <c r="J273" s="32">
        <v>7273740.11</v>
      </c>
      <c r="K273" s="32"/>
      <c r="L273" s="32"/>
      <c r="M273" s="32">
        <v>7397240.11</v>
      </c>
    </row>
    <row r="274" spans="1:13" ht="18" customHeight="1">
      <c r="A274" s="28"/>
      <c r="B274" s="148" t="s">
        <v>270</v>
      </c>
      <c r="C274" s="31"/>
      <c r="D274" s="32"/>
      <c r="E274" s="32"/>
      <c r="F274" s="31">
        <v>1455768.11</v>
      </c>
      <c r="G274" s="32"/>
      <c r="H274" s="32"/>
      <c r="I274" s="32"/>
      <c r="J274" s="32">
        <v>1455768.11</v>
      </c>
      <c r="K274" s="32"/>
      <c r="L274" s="32"/>
      <c r="M274" s="32">
        <v>1455768.11</v>
      </c>
    </row>
    <row r="275" spans="1:13" ht="57.75" customHeight="1">
      <c r="A275" s="28" t="s">
        <v>148</v>
      </c>
      <c r="B275" s="42" t="s">
        <v>262</v>
      </c>
      <c r="C275" s="31"/>
      <c r="D275" s="32"/>
      <c r="E275" s="32"/>
      <c r="F275" s="31">
        <v>5957252.4</v>
      </c>
      <c r="G275" s="32"/>
      <c r="H275" s="32"/>
      <c r="I275" s="32"/>
      <c r="J275" s="32">
        <v>5957252.4</v>
      </c>
      <c r="K275" s="32"/>
      <c r="L275" s="32"/>
      <c r="M275" s="32">
        <v>5957252.4</v>
      </c>
    </row>
    <row r="276" spans="1:13" ht="18" customHeight="1">
      <c r="A276" s="28"/>
      <c r="B276" s="148" t="s">
        <v>270</v>
      </c>
      <c r="C276" s="31"/>
      <c r="D276" s="32"/>
      <c r="E276" s="32"/>
      <c r="F276" s="31">
        <v>713108.4</v>
      </c>
      <c r="G276" s="32"/>
      <c r="H276" s="32"/>
      <c r="I276" s="32"/>
      <c r="J276" s="32">
        <v>713108.4</v>
      </c>
      <c r="K276" s="32"/>
      <c r="L276" s="32"/>
      <c r="M276" s="32">
        <v>713108.4</v>
      </c>
    </row>
    <row r="277" spans="1:13" ht="99.75" customHeight="1">
      <c r="A277" s="28" t="s">
        <v>326</v>
      </c>
      <c r="B277" s="135" t="s">
        <v>328</v>
      </c>
      <c r="C277" s="31"/>
      <c r="D277" s="32"/>
      <c r="E277" s="32"/>
      <c r="F277" s="31">
        <v>1998000</v>
      </c>
      <c r="G277" s="32"/>
      <c r="H277" s="32"/>
      <c r="I277" s="32"/>
      <c r="J277" s="32">
        <v>1998000</v>
      </c>
      <c r="K277" s="32"/>
      <c r="L277" s="32"/>
      <c r="M277" s="32">
        <v>1998000</v>
      </c>
    </row>
    <row r="278" spans="1:13" ht="72.75" customHeight="1">
      <c r="A278" s="28" t="s">
        <v>150</v>
      </c>
      <c r="B278" s="42" t="s">
        <v>263</v>
      </c>
      <c r="C278" s="31"/>
      <c r="D278" s="32"/>
      <c r="E278" s="32"/>
      <c r="F278" s="31">
        <v>3697445.02</v>
      </c>
      <c r="G278" s="32">
        <v>1371926.02</v>
      </c>
      <c r="H278" s="32"/>
      <c r="I278" s="32"/>
      <c r="J278" s="32">
        <v>2325519</v>
      </c>
      <c r="K278" s="32"/>
      <c r="L278" s="32"/>
      <c r="M278" s="32">
        <v>3697445.02</v>
      </c>
    </row>
    <row r="279" spans="1:13" ht="15.75" customHeight="1">
      <c r="A279" s="28"/>
      <c r="B279" s="29" t="s">
        <v>244</v>
      </c>
      <c r="C279" s="31"/>
      <c r="D279" s="32"/>
      <c r="E279" s="32"/>
      <c r="F279" s="31"/>
      <c r="G279" s="32"/>
      <c r="H279" s="32"/>
      <c r="I279" s="32"/>
      <c r="J279" s="32"/>
      <c r="K279" s="32"/>
      <c r="L279" s="32"/>
      <c r="M279" s="32"/>
    </row>
    <row r="280" spans="1:13" ht="20.25" customHeight="1">
      <c r="A280" s="28"/>
      <c r="B280" s="148" t="s">
        <v>275</v>
      </c>
      <c r="C280" s="31"/>
      <c r="D280" s="32"/>
      <c r="E280" s="32"/>
      <c r="F280" s="31">
        <v>9000</v>
      </c>
      <c r="G280" s="32">
        <v>9000</v>
      </c>
      <c r="H280" s="32"/>
      <c r="I280" s="32"/>
      <c r="J280" s="32"/>
      <c r="K280" s="32"/>
      <c r="L280" s="32"/>
      <c r="M280" s="32">
        <v>9000</v>
      </c>
    </row>
    <row r="281" spans="1:13" ht="17.25" customHeight="1">
      <c r="A281" s="28"/>
      <c r="B281" s="148" t="s">
        <v>274</v>
      </c>
      <c r="C281" s="31"/>
      <c r="D281" s="32"/>
      <c r="E281" s="32"/>
      <c r="F281" s="31">
        <v>544254.02</v>
      </c>
      <c r="G281" s="32">
        <v>5254.02</v>
      </c>
      <c r="H281" s="32"/>
      <c r="I281" s="32"/>
      <c r="J281" s="32">
        <v>539000</v>
      </c>
      <c r="K281" s="32"/>
      <c r="L281" s="32"/>
      <c r="M281" s="32">
        <v>544254.02</v>
      </c>
    </row>
    <row r="282" spans="1:13" ht="57.75" customHeight="1">
      <c r="A282" s="28" t="s">
        <v>152</v>
      </c>
      <c r="B282" s="42" t="s">
        <v>264</v>
      </c>
      <c r="C282" s="31"/>
      <c r="D282" s="32"/>
      <c r="E282" s="32"/>
      <c r="F282" s="31">
        <v>50000</v>
      </c>
      <c r="G282" s="32">
        <v>50000</v>
      </c>
      <c r="H282" s="32"/>
      <c r="I282" s="32"/>
      <c r="J282" s="32"/>
      <c r="K282" s="32"/>
      <c r="L282" s="32"/>
      <c r="M282" s="32">
        <v>50000</v>
      </c>
    </row>
    <row r="283" spans="1:13" ht="45.75" customHeight="1">
      <c r="A283" s="28" t="s">
        <v>238</v>
      </c>
      <c r="B283" s="30" t="s">
        <v>239</v>
      </c>
      <c r="C283" s="31"/>
      <c r="D283" s="32"/>
      <c r="E283" s="143"/>
      <c r="F283" s="31">
        <v>1170717.83</v>
      </c>
      <c r="G283" s="32">
        <v>127568</v>
      </c>
      <c r="H283" s="32"/>
      <c r="I283" s="32"/>
      <c r="J283" s="31">
        <v>1043149.83</v>
      </c>
      <c r="K283" s="32"/>
      <c r="L283" s="32"/>
      <c r="M283" s="32">
        <v>1170717.83</v>
      </c>
    </row>
    <row r="284" spans="1:13" ht="15.75">
      <c r="A284" s="133"/>
      <c r="B284" s="29" t="s">
        <v>244</v>
      </c>
      <c r="C284" s="31"/>
      <c r="D284" s="32"/>
      <c r="E284" s="143"/>
      <c r="F284" s="31"/>
      <c r="G284" s="32"/>
      <c r="H284" s="32"/>
      <c r="I284" s="32"/>
      <c r="J284" s="31"/>
      <c r="K284" s="32"/>
      <c r="L284" s="32"/>
      <c r="M284" s="32">
        <v>0</v>
      </c>
    </row>
    <row r="285" spans="1:13" ht="17.25" customHeight="1">
      <c r="A285" s="133"/>
      <c r="B285" s="148" t="s">
        <v>274</v>
      </c>
      <c r="C285" s="31"/>
      <c r="D285" s="32"/>
      <c r="E285" s="143"/>
      <c r="F285" s="31">
        <v>280464.64</v>
      </c>
      <c r="G285" s="32">
        <v>127568</v>
      </c>
      <c r="H285" s="32"/>
      <c r="I285" s="32"/>
      <c r="J285" s="31">
        <v>152896.64</v>
      </c>
      <c r="K285" s="32"/>
      <c r="L285" s="32"/>
      <c r="M285" s="32">
        <v>280464.64</v>
      </c>
    </row>
    <row r="286" spans="1:13" ht="51" customHeight="1">
      <c r="A286" s="28"/>
      <c r="B286" s="29" t="s">
        <v>293</v>
      </c>
      <c r="C286" s="31"/>
      <c r="D286" s="32"/>
      <c r="E286" s="143"/>
      <c r="F286" s="31">
        <v>697580.29</v>
      </c>
      <c r="G286" s="32"/>
      <c r="H286" s="32"/>
      <c r="I286" s="32"/>
      <c r="J286" s="31">
        <v>697580.29</v>
      </c>
      <c r="K286" s="32"/>
      <c r="L286" s="32"/>
      <c r="M286" s="32">
        <v>697580.29</v>
      </c>
    </row>
    <row r="287" spans="1:13" ht="18.75" customHeight="1">
      <c r="A287" s="28"/>
      <c r="B287" s="148" t="s">
        <v>271</v>
      </c>
      <c r="C287" s="31"/>
      <c r="D287" s="32"/>
      <c r="E287" s="143"/>
      <c r="F287" s="31">
        <v>197580.29</v>
      </c>
      <c r="G287" s="32"/>
      <c r="H287" s="32"/>
      <c r="I287" s="32"/>
      <c r="J287" s="31">
        <v>197580.29</v>
      </c>
      <c r="K287" s="32"/>
      <c r="L287" s="32"/>
      <c r="M287" s="32">
        <v>197580.29</v>
      </c>
    </row>
    <row r="288" spans="1:13" ht="69" customHeight="1" hidden="1">
      <c r="A288" s="28"/>
      <c r="B288" s="29" t="s">
        <v>63</v>
      </c>
      <c r="C288" s="31"/>
      <c r="D288" s="32"/>
      <c r="E288" s="143"/>
      <c r="F288" s="31">
        <v>0</v>
      </c>
      <c r="G288" s="32"/>
      <c r="H288" s="32"/>
      <c r="I288" s="32"/>
      <c r="J288" s="31"/>
      <c r="K288" s="32"/>
      <c r="L288" s="32"/>
      <c r="M288" s="32">
        <v>0</v>
      </c>
    </row>
    <row r="289" spans="1:13" ht="51" customHeight="1">
      <c r="A289" s="28"/>
      <c r="B289" s="29" t="s">
        <v>273</v>
      </c>
      <c r="C289" s="31"/>
      <c r="D289" s="32"/>
      <c r="E289" s="143"/>
      <c r="F289" s="31">
        <v>192672.9</v>
      </c>
      <c r="G289" s="32"/>
      <c r="H289" s="32"/>
      <c r="I289" s="32"/>
      <c r="J289" s="31">
        <v>192672.9</v>
      </c>
      <c r="K289" s="32"/>
      <c r="L289" s="32"/>
      <c r="M289" s="32">
        <v>192672.9</v>
      </c>
    </row>
    <row r="290" spans="1:13" ht="15.75" customHeight="1" hidden="1">
      <c r="A290" s="17" t="s">
        <v>244</v>
      </c>
      <c r="B290" s="29" t="s">
        <v>385</v>
      </c>
      <c r="C290" s="31"/>
      <c r="D290" s="32"/>
      <c r="E290" s="143"/>
      <c r="F290" s="31">
        <v>0</v>
      </c>
      <c r="G290" s="32"/>
      <c r="H290" s="32"/>
      <c r="I290" s="32"/>
      <c r="J290" s="32">
        <v>0</v>
      </c>
      <c r="K290" s="32"/>
      <c r="L290" s="32"/>
      <c r="M290" s="32">
        <v>0</v>
      </c>
    </row>
    <row r="291" spans="1:13" ht="16.5" customHeight="1" hidden="1">
      <c r="A291" s="162" t="s">
        <v>368</v>
      </c>
      <c r="B291" s="29" t="s">
        <v>379</v>
      </c>
      <c r="C291" s="31"/>
      <c r="D291" s="32"/>
      <c r="E291" s="143"/>
      <c r="F291" s="31">
        <v>0</v>
      </c>
      <c r="G291" s="32"/>
      <c r="H291" s="32"/>
      <c r="I291" s="32"/>
      <c r="J291" s="32"/>
      <c r="K291" s="32"/>
      <c r="L291" s="32"/>
      <c r="M291" s="32">
        <v>0</v>
      </c>
    </row>
    <row r="292" spans="1:13" ht="26.25" customHeight="1" hidden="1">
      <c r="A292" s="163"/>
      <c r="B292" s="29" t="s">
        <v>380</v>
      </c>
      <c r="C292" s="31"/>
      <c r="D292" s="32"/>
      <c r="E292" s="143"/>
      <c r="F292" s="31">
        <v>0</v>
      </c>
      <c r="G292" s="32"/>
      <c r="H292" s="32"/>
      <c r="I292" s="32"/>
      <c r="J292" s="32"/>
      <c r="K292" s="32"/>
      <c r="L292" s="32"/>
      <c r="M292" s="32">
        <v>0</v>
      </c>
    </row>
    <row r="293" spans="1:13" ht="16.5" customHeight="1" hidden="1">
      <c r="A293" s="163"/>
      <c r="B293" s="29" t="s">
        <v>381</v>
      </c>
      <c r="C293" s="31"/>
      <c r="D293" s="32"/>
      <c r="E293" s="143"/>
      <c r="F293" s="31">
        <v>0</v>
      </c>
      <c r="G293" s="32"/>
      <c r="H293" s="32"/>
      <c r="I293" s="32"/>
      <c r="J293" s="32"/>
      <c r="K293" s="32"/>
      <c r="L293" s="32"/>
      <c r="M293" s="32">
        <v>0</v>
      </c>
    </row>
    <row r="294" spans="1:13" ht="16.5" customHeight="1" hidden="1">
      <c r="A294" s="163"/>
      <c r="B294" s="29" t="s">
        <v>382</v>
      </c>
      <c r="C294" s="31"/>
      <c r="D294" s="32"/>
      <c r="E294" s="143"/>
      <c r="F294" s="31">
        <v>0</v>
      </c>
      <c r="G294" s="32"/>
      <c r="H294" s="32"/>
      <c r="I294" s="32"/>
      <c r="J294" s="32"/>
      <c r="K294" s="32"/>
      <c r="L294" s="32"/>
      <c r="M294" s="32">
        <v>0</v>
      </c>
    </row>
    <row r="295" spans="1:13" ht="16.5" customHeight="1" hidden="1">
      <c r="A295" s="164"/>
      <c r="B295" s="29" t="s">
        <v>369</v>
      </c>
      <c r="C295" s="31"/>
      <c r="D295" s="32"/>
      <c r="E295" s="143"/>
      <c r="F295" s="31">
        <v>0</v>
      </c>
      <c r="G295" s="32"/>
      <c r="H295" s="32"/>
      <c r="I295" s="32"/>
      <c r="J295" s="32"/>
      <c r="K295" s="32"/>
      <c r="L295" s="32"/>
      <c r="M295" s="32">
        <v>0</v>
      </c>
    </row>
    <row r="296" spans="1:13" ht="25.5" customHeight="1" hidden="1">
      <c r="A296" s="17" t="s">
        <v>244</v>
      </c>
      <c r="B296" s="29" t="s">
        <v>386</v>
      </c>
      <c r="C296" s="31"/>
      <c r="D296" s="32"/>
      <c r="E296" s="143"/>
      <c r="F296" s="31">
        <v>0</v>
      </c>
      <c r="G296" s="32"/>
      <c r="H296" s="32"/>
      <c r="I296" s="32"/>
      <c r="J296" s="32">
        <v>0</v>
      </c>
      <c r="K296" s="32"/>
      <c r="L296" s="32"/>
      <c r="M296" s="32">
        <v>0</v>
      </c>
    </row>
    <row r="297" spans="1:13" ht="17.25" customHeight="1" hidden="1">
      <c r="A297" s="184" t="s">
        <v>368</v>
      </c>
      <c r="B297" s="29" t="s">
        <v>379</v>
      </c>
      <c r="C297" s="31"/>
      <c r="D297" s="32"/>
      <c r="E297" s="143"/>
      <c r="F297" s="31">
        <v>0</v>
      </c>
      <c r="G297" s="32"/>
      <c r="H297" s="32"/>
      <c r="I297" s="32"/>
      <c r="J297" s="32"/>
      <c r="K297" s="32"/>
      <c r="L297" s="32"/>
      <c r="M297" s="32">
        <v>0</v>
      </c>
    </row>
    <row r="298" spans="1:13" ht="27" customHeight="1" hidden="1">
      <c r="A298" s="185"/>
      <c r="B298" s="29" t="s">
        <v>380</v>
      </c>
      <c r="C298" s="31"/>
      <c r="D298" s="32"/>
      <c r="E298" s="143"/>
      <c r="F298" s="31">
        <v>0</v>
      </c>
      <c r="G298" s="32"/>
      <c r="H298" s="32"/>
      <c r="I298" s="32"/>
      <c r="J298" s="32"/>
      <c r="K298" s="32"/>
      <c r="L298" s="32"/>
      <c r="M298" s="32">
        <v>0</v>
      </c>
    </row>
    <row r="299" spans="1:13" ht="17.25" customHeight="1" hidden="1">
      <c r="A299" s="185"/>
      <c r="B299" s="29" t="s">
        <v>381</v>
      </c>
      <c r="C299" s="31"/>
      <c r="D299" s="32"/>
      <c r="E299" s="143"/>
      <c r="F299" s="31">
        <v>0</v>
      </c>
      <c r="G299" s="32"/>
      <c r="H299" s="32"/>
      <c r="I299" s="32"/>
      <c r="J299" s="32"/>
      <c r="K299" s="32"/>
      <c r="L299" s="32"/>
      <c r="M299" s="32">
        <v>0</v>
      </c>
    </row>
    <row r="300" spans="1:13" ht="20.25" customHeight="1" hidden="1">
      <c r="A300" s="182" t="s">
        <v>368</v>
      </c>
      <c r="B300" s="29" t="s">
        <v>382</v>
      </c>
      <c r="C300" s="31"/>
      <c r="D300" s="32"/>
      <c r="E300" s="143"/>
      <c r="F300" s="31">
        <v>0</v>
      </c>
      <c r="G300" s="32"/>
      <c r="H300" s="32"/>
      <c r="I300" s="32"/>
      <c r="J300" s="32"/>
      <c r="K300" s="32"/>
      <c r="L300" s="32"/>
      <c r="M300" s="32">
        <v>0</v>
      </c>
    </row>
    <row r="301" spans="1:13" ht="18.75" customHeight="1" hidden="1">
      <c r="A301" s="182"/>
      <c r="B301" s="29" t="s">
        <v>383</v>
      </c>
      <c r="C301" s="31"/>
      <c r="D301" s="32"/>
      <c r="E301" s="143"/>
      <c r="F301" s="31">
        <v>0</v>
      </c>
      <c r="G301" s="32"/>
      <c r="H301" s="32"/>
      <c r="I301" s="32"/>
      <c r="J301" s="32"/>
      <c r="K301" s="32"/>
      <c r="L301" s="32"/>
      <c r="M301" s="32">
        <v>0</v>
      </c>
    </row>
    <row r="302" spans="1:13" ht="18.75" customHeight="1" hidden="1">
      <c r="A302" s="182"/>
      <c r="B302" s="29" t="s">
        <v>384</v>
      </c>
      <c r="C302" s="31"/>
      <c r="D302" s="32"/>
      <c r="E302" s="143"/>
      <c r="F302" s="31">
        <v>0</v>
      </c>
      <c r="G302" s="32"/>
      <c r="H302" s="32"/>
      <c r="I302" s="32"/>
      <c r="J302" s="32"/>
      <c r="K302" s="32"/>
      <c r="L302" s="32"/>
      <c r="M302" s="32">
        <v>0</v>
      </c>
    </row>
    <row r="303" spans="1:13" ht="18" customHeight="1" hidden="1">
      <c r="A303" s="183"/>
      <c r="B303" s="29" t="s">
        <v>369</v>
      </c>
      <c r="C303" s="31"/>
      <c r="D303" s="32"/>
      <c r="E303" s="143"/>
      <c r="F303" s="31">
        <v>0</v>
      </c>
      <c r="G303" s="32"/>
      <c r="H303" s="32"/>
      <c r="I303" s="32"/>
      <c r="J303" s="32"/>
      <c r="K303" s="32"/>
      <c r="L303" s="32"/>
      <c r="M303" s="32">
        <v>0</v>
      </c>
    </row>
    <row r="304" spans="1:13" ht="37.5" customHeight="1">
      <c r="A304" s="120" t="s">
        <v>89</v>
      </c>
      <c r="B304" s="45" t="s">
        <v>59</v>
      </c>
      <c r="C304" s="27">
        <v>745295</v>
      </c>
      <c r="D304" s="27">
        <v>456596</v>
      </c>
      <c r="E304" s="27">
        <v>29000</v>
      </c>
      <c r="F304" s="27">
        <v>15500</v>
      </c>
      <c r="G304" s="27">
        <v>0</v>
      </c>
      <c r="H304" s="27">
        <v>0</v>
      </c>
      <c r="I304" s="27">
        <v>0</v>
      </c>
      <c r="J304" s="27">
        <v>15500</v>
      </c>
      <c r="K304" s="27">
        <v>15500</v>
      </c>
      <c r="L304" s="27">
        <v>0</v>
      </c>
      <c r="M304" s="27">
        <v>760795</v>
      </c>
    </row>
    <row r="305" spans="1:13" ht="17.25" customHeight="1">
      <c r="A305" s="28" t="s">
        <v>205</v>
      </c>
      <c r="B305" s="36" t="s">
        <v>77</v>
      </c>
      <c r="C305" s="31">
        <v>745295</v>
      </c>
      <c r="D305" s="32">
        <v>456596</v>
      </c>
      <c r="E305" s="32">
        <v>29000</v>
      </c>
      <c r="F305" s="31">
        <v>15500</v>
      </c>
      <c r="G305" s="32"/>
      <c r="H305" s="32"/>
      <c r="I305" s="32"/>
      <c r="J305" s="32">
        <v>15500</v>
      </c>
      <c r="K305" s="32">
        <v>15500</v>
      </c>
      <c r="L305" s="32"/>
      <c r="M305" s="32">
        <v>760795</v>
      </c>
    </row>
    <row r="306" spans="1:13" ht="17.25" customHeight="1">
      <c r="A306" s="28"/>
      <c r="B306" s="29" t="s">
        <v>244</v>
      </c>
      <c r="C306" s="31"/>
      <c r="D306" s="32"/>
      <c r="E306" s="32"/>
      <c r="F306" s="31"/>
      <c r="G306" s="32"/>
      <c r="H306" s="32"/>
      <c r="I306" s="32"/>
      <c r="J306" s="32"/>
      <c r="K306" s="32"/>
      <c r="L306" s="32"/>
      <c r="M306" s="32"/>
    </row>
    <row r="307" spans="1:13" ht="42" customHeight="1">
      <c r="A307" s="28"/>
      <c r="B307" s="29" t="s">
        <v>254</v>
      </c>
      <c r="C307" s="31"/>
      <c r="D307" s="32"/>
      <c r="E307" s="32"/>
      <c r="F307" s="31">
        <v>12000</v>
      </c>
      <c r="G307" s="32"/>
      <c r="H307" s="32"/>
      <c r="I307" s="32"/>
      <c r="J307" s="32">
        <v>12000</v>
      </c>
      <c r="K307" s="32">
        <v>12000</v>
      </c>
      <c r="L307" s="32"/>
      <c r="M307" s="32">
        <v>12000</v>
      </c>
    </row>
    <row r="308" spans="1:13" ht="21.75" customHeight="1">
      <c r="A308" s="40" t="s">
        <v>90</v>
      </c>
      <c r="B308" s="105" t="s">
        <v>113</v>
      </c>
      <c r="C308" s="27">
        <v>1115365</v>
      </c>
      <c r="D308" s="27">
        <v>689040</v>
      </c>
      <c r="E308" s="27">
        <v>42198</v>
      </c>
      <c r="F308" s="27">
        <v>3058659.49</v>
      </c>
      <c r="G308" s="27">
        <v>700000</v>
      </c>
      <c r="H308" s="27">
        <v>0</v>
      </c>
      <c r="I308" s="27">
        <v>20000</v>
      </c>
      <c r="J308" s="27">
        <v>2358659.49</v>
      </c>
      <c r="K308" s="27">
        <v>1958659.49</v>
      </c>
      <c r="L308" s="27">
        <v>0</v>
      </c>
      <c r="M308" s="27">
        <v>4174024.49</v>
      </c>
    </row>
    <row r="309" spans="1:13" ht="19.5" customHeight="1">
      <c r="A309" s="28" t="s">
        <v>205</v>
      </c>
      <c r="B309" s="36" t="s">
        <v>77</v>
      </c>
      <c r="C309" s="31">
        <v>1077239</v>
      </c>
      <c r="D309" s="32">
        <v>689040</v>
      </c>
      <c r="E309" s="32">
        <v>42198</v>
      </c>
      <c r="F309" s="31">
        <v>19966</v>
      </c>
      <c r="G309" s="32"/>
      <c r="H309" s="32"/>
      <c r="I309" s="32"/>
      <c r="J309" s="32">
        <v>19966</v>
      </c>
      <c r="K309" s="32">
        <v>19966</v>
      </c>
      <c r="L309" s="32"/>
      <c r="M309" s="32">
        <v>1097205</v>
      </c>
    </row>
    <row r="310" spans="1:13" ht="19.5" customHeight="1">
      <c r="A310" s="28"/>
      <c r="B310" s="29" t="s">
        <v>244</v>
      </c>
      <c r="C310" s="31"/>
      <c r="D310" s="32"/>
      <c r="E310" s="32"/>
      <c r="F310" s="31"/>
      <c r="G310" s="32"/>
      <c r="H310" s="32"/>
      <c r="I310" s="32"/>
      <c r="J310" s="32"/>
      <c r="K310" s="32"/>
      <c r="L310" s="32"/>
      <c r="M310" s="32"/>
    </row>
    <row r="311" spans="1:13" ht="43.5" customHeight="1">
      <c r="A311" s="28"/>
      <c r="B311" s="29" t="s">
        <v>254</v>
      </c>
      <c r="C311" s="31"/>
      <c r="D311" s="32"/>
      <c r="E311" s="32"/>
      <c r="F311" s="31">
        <v>19966</v>
      </c>
      <c r="G311" s="32"/>
      <c r="H311" s="32"/>
      <c r="I311" s="32"/>
      <c r="J311" s="32">
        <v>19966</v>
      </c>
      <c r="K311" s="32">
        <v>19966</v>
      </c>
      <c r="L311" s="32"/>
      <c r="M311" s="32">
        <v>19966</v>
      </c>
    </row>
    <row r="312" spans="1:13" ht="51.75" customHeight="1">
      <c r="A312" s="28">
        <v>100302</v>
      </c>
      <c r="B312" s="22" t="s">
        <v>165</v>
      </c>
      <c r="C312" s="47">
        <v>38126</v>
      </c>
      <c r="D312" s="32"/>
      <c r="E312" s="32"/>
      <c r="F312" s="47">
        <v>1100000</v>
      </c>
      <c r="G312" s="48">
        <v>700000</v>
      </c>
      <c r="H312" s="48"/>
      <c r="I312" s="48">
        <v>20000</v>
      </c>
      <c r="J312" s="48">
        <v>400000</v>
      </c>
      <c r="K312" s="32"/>
      <c r="L312" s="32"/>
      <c r="M312" s="32">
        <v>1138126</v>
      </c>
    </row>
    <row r="313" spans="1:13" ht="34.5" customHeight="1">
      <c r="A313" s="28" t="s">
        <v>158</v>
      </c>
      <c r="B313" s="22" t="s">
        <v>60</v>
      </c>
      <c r="C313" s="31"/>
      <c r="D313" s="32"/>
      <c r="E313" s="32"/>
      <c r="F313" s="47">
        <v>1685957</v>
      </c>
      <c r="G313" s="32"/>
      <c r="H313" s="32"/>
      <c r="I313" s="32"/>
      <c r="J313" s="48">
        <v>1685957</v>
      </c>
      <c r="K313" s="48">
        <v>1685957</v>
      </c>
      <c r="L313" s="32"/>
      <c r="M313" s="32">
        <v>1685957</v>
      </c>
    </row>
    <row r="314" spans="1:13" ht="17.25" customHeight="1">
      <c r="A314" s="28">
        <v>250404</v>
      </c>
      <c r="B314" s="22" t="s">
        <v>115</v>
      </c>
      <c r="C314" s="31"/>
      <c r="D314" s="32"/>
      <c r="E314" s="32"/>
      <c r="F314" s="47">
        <v>252736.49</v>
      </c>
      <c r="G314" s="32"/>
      <c r="H314" s="32"/>
      <c r="I314" s="32"/>
      <c r="J314" s="48">
        <v>252736.49</v>
      </c>
      <c r="K314" s="48">
        <v>252736.49</v>
      </c>
      <c r="L314" s="32"/>
      <c r="M314" s="32">
        <v>252736.49</v>
      </c>
    </row>
    <row r="315" spans="1:13" ht="45.75" customHeight="1">
      <c r="A315" s="40" t="s">
        <v>91</v>
      </c>
      <c r="B315" s="26" t="s">
        <v>128</v>
      </c>
      <c r="C315" s="27">
        <v>0</v>
      </c>
      <c r="D315" s="27">
        <v>0</v>
      </c>
      <c r="E315" s="27">
        <v>0</v>
      </c>
      <c r="F315" s="27">
        <v>15247461.49</v>
      </c>
      <c r="G315" s="27">
        <v>846070</v>
      </c>
      <c r="H315" s="27">
        <v>435010</v>
      </c>
      <c r="I315" s="27">
        <v>26900</v>
      </c>
      <c r="J315" s="27">
        <v>14401391.49</v>
      </c>
      <c r="K315" s="27">
        <v>14202691.49</v>
      </c>
      <c r="L315" s="27">
        <v>5000000</v>
      </c>
      <c r="M315" s="27">
        <v>15247461.49</v>
      </c>
    </row>
    <row r="316" spans="1:13" ht="18.75" customHeight="1">
      <c r="A316" s="28" t="s">
        <v>205</v>
      </c>
      <c r="B316" s="36" t="s">
        <v>77</v>
      </c>
      <c r="C316" s="31"/>
      <c r="D316" s="32"/>
      <c r="E316" s="32"/>
      <c r="F316" s="31">
        <v>858070</v>
      </c>
      <c r="G316" s="32">
        <v>846070</v>
      </c>
      <c r="H316" s="32">
        <v>435010</v>
      </c>
      <c r="I316" s="32">
        <v>26900</v>
      </c>
      <c r="J316" s="32">
        <v>12000</v>
      </c>
      <c r="K316" s="32"/>
      <c r="L316" s="32"/>
      <c r="M316" s="32">
        <v>858070</v>
      </c>
    </row>
    <row r="317" spans="1:13" ht="18.75" customHeight="1">
      <c r="A317" s="28"/>
      <c r="B317" s="29" t="s">
        <v>244</v>
      </c>
      <c r="C317" s="31"/>
      <c r="D317" s="32"/>
      <c r="E317" s="32"/>
      <c r="F317" s="31"/>
      <c r="G317" s="32"/>
      <c r="H317" s="32"/>
      <c r="I317" s="32"/>
      <c r="J317" s="32"/>
      <c r="K317" s="32"/>
      <c r="L317" s="32"/>
      <c r="M317" s="32"/>
    </row>
    <row r="318" spans="1:13" ht="40.5" customHeight="1">
      <c r="A318" s="28"/>
      <c r="B318" s="29" t="s">
        <v>254</v>
      </c>
      <c r="C318" s="31"/>
      <c r="D318" s="32"/>
      <c r="E318" s="32"/>
      <c r="F318" s="31">
        <v>12000</v>
      </c>
      <c r="G318" s="32"/>
      <c r="H318" s="32"/>
      <c r="I318" s="32"/>
      <c r="J318" s="32">
        <v>12000</v>
      </c>
      <c r="K318" s="32"/>
      <c r="L318" s="32"/>
      <c r="M318" s="32">
        <v>12000</v>
      </c>
    </row>
    <row r="319" spans="1:13" ht="21.75" customHeight="1">
      <c r="A319" s="28">
        <v>150101</v>
      </c>
      <c r="B319" s="41" t="s">
        <v>81</v>
      </c>
      <c r="C319" s="31"/>
      <c r="D319" s="32"/>
      <c r="E319" s="32"/>
      <c r="F319" s="31">
        <v>9052691.49</v>
      </c>
      <c r="G319" s="32"/>
      <c r="H319" s="32"/>
      <c r="I319" s="32"/>
      <c r="J319" s="32">
        <v>9052691.49</v>
      </c>
      <c r="K319" s="32">
        <v>9052691.49</v>
      </c>
      <c r="L319" s="32"/>
      <c r="M319" s="32">
        <v>9052691.49</v>
      </c>
    </row>
    <row r="320" spans="1:13" ht="16.5" customHeight="1">
      <c r="A320" s="28"/>
      <c r="B320" s="22" t="s">
        <v>244</v>
      </c>
      <c r="C320" s="32"/>
      <c r="D320" s="32"/>
      <c r="E320" s="32"/>
      <c r="F320" s="32"/>
      <c r="G320" s="32"/>
      <c r="H320" s="32"/>
      <c r="I320" s="32"/>
      <c r="J320" s="32"/>
      <c r="K320" s="32"/>
      <c r="L320" s="32"/>
      <c r="M320" s="32">
        <v>0</v>
      </c>
    </row>
    <row r="321" spans="1:13" ht="63">
      <c r="A321" s="28"/>
      <c r="B321" s="22" t="s">
        <v>259</v>
      </c>
      <c r="C321" s="31"/>
      <c r="D321" s="32"/>
      <c r="E321" s="32"/>
      <c r="F321" s="31">
        <v>5610295.12</v>
      </c>
      <c r="G321" s="32"/>
      <c r="H321" s="32"/>
      <c r="I321" s="32"/>
      <c r="J321" s="32">
        <v>5610295.12</v>
      </c>
      <c r="K321" s="32">
        <v>5610295.12</v>
      </c>
      <c r="L321" s="32"/>
      <c r="M321" s="32">
        <v>5610295.12</v>
      </c>
    </row>
    <row r="322" spans="1:13" ht="126" hidden="1">
      <c r="A322" s="28"/>
      <c r="B322" s="134" t="s">
        <v>374</v>
      </c>
      <c r="C322" s="31"/>
      <c r="D322" s="32"/>
      <c r="E322" s="32"/>
      <c r="F322" s="31"/>
      <c r="G322" s="32"/>
      <c r="H322" s="32"/>
      <c r="I322" s="32"/>
      <c r="J322" s="32"/>
      <c r="K322" s="32"/>
      <c r="L322" s="32"/>
      <c r="M322" s="32">
        <v>0</v>
      </c>
    </row>
    <row r="323" spans="1:13" ht="15.75" hidden="1">
      <c r="A323" s="28"/>
      <c r="B323" s="135"/>
      <c r="C323" s="31"/>
      <c r="D323" s="32"/>
      <c r="E323" s="32"/>
      <c r="F323" s="31">
        <v>0</v>
      </c>
      <c r="G323" s="32"/>
      <c r="H323" s="32"/>
      <c r="I323" s="32"/>
      <c r="J323" s="32"/>
      <c r="K323" s="32">
        <v>0</v>
      </c>
      <c r="L323" s="32"/>
      <c r="M323" s="32">
        <v>0</v>
      </c>
    </row>
    <row r="324" spans="1:13" ht="15.75" hidden="1">
      <c r="A324" s="28"/>
      <c r="B324" s="22"/>
      <c r="C324" s="31"/>
      <c r="D324" s="32"/>
      <c r="E324" s="32"/>
      <c r="F324" s="31">
        <v>0</v>
      </c>
      <c r="G324" s="32"/>
      <c r="H324" s="32"/>
      <c r="I324" s="32"/>
      <c r="J324" s="32"/>
      <c r="K324" s="32"/>
      <c r="L324" s="32"/>
      <c r="M324" s="32">
        <v>0</v>
      </c>
    </row>
    <row r="325" spans="1:13" ht="15.75" hidden="1">
      <c r="A325" s="28"/>
      <c r="B325" s="22"/>
      <c r="C325" s="31"/>
      <c r="D325" s="32"/>
      <c r="E325" s="32"/>
      <c r="F325" s="31">
        <v>0</v>
      </c>
      <c r="G325" s="32"/>
      <c r="H325" s="32"/>
      <c r="I325" s="32"/>
      <c r="J325" s="32"/>
      <c r="K325" s="32"/>
      <c r="L325" s="32"/>
      <c r="M325" s="32">
        <v>0</v>
      </c>
    </row>
    <row r="326" spans="1:13" ht="15.75" hidden="1">
      <c r="A326" s="28"/>
      <c r="B326" s="22"/>
      <c r="C326" s="31"/>
      <c r="D326" s="32"/>
      <c r="E326" s="32"/>
      <c r="F326" s="31">
        <v>0</v>
      </c>
      <c r="G326" s="32"/>
      <c r="H326" s="32"/>
      <c r="I326" s="32"/>
      <c r="J326" s="32"/>
      <c r="K326" s="32"/>
      <c r="L326" s="32"/>
      <c r="M326" s="32">
        <v>0</v>
      </c>
    </row>
    <row r="327" spans="1:13" ht="108" customHeight="1" hidden="1">
      <c r="A327" s="28">
        <v>150107</v>
      </c>
      <c r="B327" s="22" t="s">
        <v>358</v>
      </c>
      <c r="C327" s="31"/>
      <c r="D327" s="32"/>
      <c r="E327" s="32"/>
      <c r="F327" s="31">
        <v>0</v>
      </c>
      <c r="G327" s="32"/>
      <c r="H327" s="32"/>
      <c r="I327" s="32"/>
      <c r="J327" s="32"/>
      <c r="K327" s="32">
        <v>0</v>
      </c>
      <c r="L327" s="32"/>
      <c r="M327" s="32">
        <v>0</v>
      </c>
    </row>
    <row r="328" spans="1:13" s="53" customFormat="1" ht="20.25">
      <c r="A328" s="43">
        <v>150122</v>
      </c>
      <c r="B328" s="104" t="s">
        <v>160</v>
      </c>
      <c r="C328" s="31"/>
      <c r="D328" s="145"/>
      <c r="E328" s="145"/>
      <c r="F328" s="31">
        <v>5150000</v>
      </c>
      <c r="G328" s="145"/>
      <c r="H328" s="145"/>
      <c r="I328" s="145"/>
      <c r="J328" s="145">
        <v>5150000</v>
      </c>
      <c r="K328" s="32">
        <v>5150000</v>
      </c>
      <c r="L328" s="32">
        <v>5000000</v>
      </c>
      <c r="M328" s="32">
        <v>5150000</v>
      </c>
    </row>
    <row r="329" spans="1:13" s="53" customFormat="1" ht="15" customHeight="1">
      <c r="A329" s="43"/>
      <c r="B329" s="44" t="s">
        <v>307</v>
      </c>
      <c r="C329" s="32"/>
      <c r="D329" s="145"/>
      <c r="E329" s="145"/>
      <c r="F329" s="145"/>
      <c r="G329" s="145"/>
      <c r="H329" s="145"/>
      <c r="I329" s="145"/>
      <c r="J329" s="145"/>
      <c r="K329" s="32"/>
      <c r="L329" s="32"/>
      <c r="M329" s="32">
        <v>0</v>
      </c>
    </row>
    <row r="330" spans="1:13" s="53" customFormat="1" ht="54" customHeight="1">
      <c r="A330" s="43"/>
      <c r="B330" s="44" t="s">
        <v>260</v>
      </c>
      <c r="C330" s="31"/>
      <c r="D330" s="145"/>
      <c r="E330" s="145"/>
      <c r="F330" s="146">
        <v>5000000</v>
      </c>
      <c r="G330" s="145"/>
      <c r="H330" s="145"/>
      <c r="I330" s="145"/>
      <c r="J330" s="145">
        <v>5000000</v>
      </c>
      <c r="K330" s="32">
        <v>5000000</v>
      </c>
      <c r="L330" s="32">
        <v>5000000</v>
      </c>
      <c r="M330" s="32">
        <v>5000000</v>
      </c>
    </row>
    <row r="331" spans="1:13" s="53" customFormat="1" ht="78" customHeight="1" hidden="1">
      <c r="A331" s="43"/>
      <c r="B331" s="44" t="s">
        <v>318</v>
      </c>
      <c r="C331" s="31"/>
      <c r="D331" s="145"/>
      <c r="E331" s="145"/>
      <c r="F331" s="146">
        <v>0</v>
      </c>
      <c r="G331" s="145"/>
      <c r="H331" s="145"/>
      <c r="I331" s="145"/>
      <c r="J331" s="145"/>
      <c r="K331" s="32"/>
      <c r="L331" s="32"/>
      <c r="M331" s="32">
        <v>0</v>
      </c>
    </row>
    <row r="332" spans="1:13" ht="126" hidden="1">
      <c r="A332" s="28" t="s">
        <v>201</v>
      </c>
      <c r="B332" s="22" t="s">
        <v>373</v>
      </c>
      <c r="C332" s="31"/>
      <c r="D332" s="32"/>
      <c r="E332" s="32"/>
      <c r="F332" s="146">
        <v>0</v>
      </c>
      <c r="G332" s="32"/>
      <c r="H332" s="32"/>
      <c r="I332" s="32"/>
      <c r="J332" s="32"/>
      <c r="K332" s="32"/>
      <c r="L332" s="32"/>
      <c r="M332" s="32">
        <v>0</v>
      </c>
    </row>
    <row r="333" spans="1:13" ht="31.5">
      <c r="A333" s="28"/>
      <c r="B333" s="22" t="s">
        <v>333</v>
      </c>
      <c r="C333" s="31"/>
      <c r="D333" s="32"/>
      <c r="E333" s="32"/>
      <c r="F333" s="146">
        <v>150000</v>
      </c>
      <c r="G333" s="32"/>
      <c r="H333" s="32"/>
      <c r="I333" s="32"/>
      <c r="J333" s="32">
        <v>150000</v>
      </c>
      <c r="K333" s="32">
        <v>150000</v>
      </c>
      <c r="L333" s="32"/>
      <c r="M333" s="32">
        <v>150000</v>
      </c>
    </row>
    <row r="334" spans="1:13" ht="62.25" customHeight="1">
      <c r="A334" s="28" t="s">
        <v>238</v>
      </c>
      <c r="B334" s="22" t="s">
        <v>239</v>
      </c>
      <c r="C334" s="31"/>
      <c r="D334" s="32"/>
      <c r="E334" s="143"/>
      <c r="F334" s="31">
        <v>186700</v>
      </c>
      <c r="G334" s="32"/>
      <c r="H334" s="32"/>
      <c r="I334" s="32"/>
      <c r="J334" s="31">
        <v>186700</v>
      </c>
      <c r="K334" s="32"/>
      <c r="L334" s="32"/>
      <c r="M334" s="32">
        <v>186700</v>
      </c>
    </row>
    <row r="335" spans="1:13" ht="17.25" customHeight="1" hidden="1">
      <c r="A335" s="28"/>
      <c r="B335" s="22" t="s">
        <v>244</v>
      </c>
      <c r="C335" s="31"/>
      <c r="D335" s="32"/>
      <c r="E335" s="143"/>
      <c r="F335" s="31"/>
      <c r="G335" s="32"/>
      <c r="H335" s="32"/>
      <c r="I335" s="32"/>
      <c r="J335" s="31"/>
      <c r="K335" s="32"/>
      <c r="L335" s="32"/>
      <c r="M335" s="32">
        <v>0</v>
      </c>
    </row>
    <row r="336" spans="1:13" ht="25.5" hidden="1">
      <c r="A336" s="28"/>
      <c r="B336" s="29" t="s">
        <v>370</v>
      </c>
      <c r="C336" s="31"/>
      <c r="D336" s="32"/>
      <c r="E336" s="143"/>
      <c r="F336" s="31">
        <v>0</v>
      </c>
      <c r="G336" s="32"/>
      <c r="H336" s="32"/>
      <c r="I336" s="32"/>
      <c r="J336" s="31"/>
      <c r="K336" s="32"/>
      <c r="L336" s="32"/>
      <c r="M336" s="32">
        <v>0</v>
      </c>
    </row>
    <row r="337" spans="1:13" ht="15.75" hidden="1">
      <c r="A337" s="28"/>
      <c r="B337" s="29" t="s">
        <v>29</v>
      </c>
      <c r="C337" s="31"/>
      <c r="D337" s="32"/>
      <c r="E337" s="143"/>
      <c r="F337" s="31">
        <v>0</v>
      </c>
      <c r="G337" s="32"/>
      <c r="H337" s="32"/>
      <c r="I337" s="32"/>
      <c r="J337" s="31"/>
      <c r="K337" s="32"/>
      <c r="L337" s="32"/>
      <c r="M337" s="32">
        <v>0</v>
      </c>
    </row>
    <row r="338" spans="1:13" ht="25.5" hidden="1">
      <c r="A338" s="28"/>
      <c r="B338" s="29" t="s">
        <v>371</v>
      </c>
      <c r="C338" s="31"/>
      <c r="D338" s="32"/>
      <c r="E338" s="143"/>
      <c r="F338" s="31">
        <v>0</v>
      </c>
      <c r="G338" s="32"/>
      <c r="H338" s="32"/>
      <c r="I338" s="32"/>
      <c r="J338" s="31"/>
      <c r="K338" s="32"/>
      <c r="L338" s="32"/>
      <c r="M338" s="32">
        <v>0</v>
      </c>
    </row>
    <row r="339" spans="1:13" ht="38.25" hidden="1">
      <c r="A339" s="28"/>
      <c r="B339" s="29" t="s">
        <v>30</v>
      </c>
      <c r="C339" s="31"/>
      <c r="D339" s="32"/>
      <c r="E339" s="143"/>
      <c r="F339" s="31">
        <v>0</v>
      </c>
      <c r="G339" s="32"/>
      <c r="H339" s="32"/>
      <c r="I339" s="32"/>
      <c r="J339" s="31"/>
      <c r="K339" s="32"/>
      <c r="L339" s="32"/>
      <c r="M339" s="32">
        <v>0</v>
      </c>
    </row>
    <row r="340" spans="1:13" ht="25.5" hidden="1">
      <c r="A340" s="28"/>
      <c r="B340" s="29" t="s">
        <v>372</v>
      </c>
      <c r="C340" s="31"/>
      <c r="D340" s="32"/>
      <c r="E340" s="143"/>
      <c r="F340" s="31">
        <v>0</v>
      </c>
      <c r="G340" s="32"/>
      <c r="H340" s="32"/>
      <c r="I340" s="32"/>
      <c r="J340" s="31"/>
      <c r="K340" s="32"/>
      <c r="L340" s="32"/>
      <c r="M340" s="32">
        <v>0</v>
      </c>
    </row>
    <row r="341" spans="1:13" ht="15.75" hidden="1">
      <c r="A341" s="28"/>
      <c r="B341" s="56" t="s">
        <v>31</v>
      </c>
      <c r="C341" s="31"/>
      <c r="D341" s="32"/>
      <c r="E341" s="143"/>
      <c r="F341" s="31">
        <v>0</v>
      </c>
      <c r="G341" s="32"/>
      <c r="H341" s="32"/>
      <c r="I341" s="32"/>
      <c r="J341" s="31"/>
      <c r="K341" s="32"/>
      <c r="L341" s="32"/>
      <c r="M341" s="32">
        <v>0</v>
      </c>
    </row>
    <row r="342" spans="1:13" ht="39.75" customHeight="1">
      <c r="A342" s="40" t="s">
        <v>92</v>
      </c>
      <c r="B342" s="26" t="s">
        <v>127</v>
      </c>
      <c r="C342" s="27">
        <v>1687141</v>
      </c>
      <c r="D342" s="27">
        <v>727412</v>
      </c>
      <c r="E342" s="27">
        <v>96673</v>
      </c>
      <c r="F342" s="27">
        <v>27499.58</v>
      </c>
      <c r="G342" s="27">
        <v>0</v>
      </c>
      <c r="H342" s="27">
        <v>0</v>
      </c>
      <c r="I342" s="27">
        <v>0</v>
      </c>
      <c r="J342" s="27">
        <v>27499.58</v>
      </c>
      <c r="K342" s="27">
        <v>27499.58</v>
      </c>
      <c r="L342" s="27">
        <v>0</v>
      </c>
      <c r="M342" s="27">
        <v>1714640.58</v>
      </c>
    </row>
    <row r="343" spans="1:13" ht="21" customHeight="1">
      <c r="A343" s="28" t="s">
        <v>205</v>
      </c>
      <c r="B343" s="36" t="s">
        <v>77</v>
      </c>
      <c r="C343" s="31">
        <v>1364641</v>
      </c>
      <c r="D343" s="32">
        <v>727412</v>
      </c>
      <c r="E343" s="32">
        <v>96673</v>
      </c>
      <c r="F343" s="32">
        <v>27499.58</v>
      </c>
      <c r="G343" s="32"/>
      <c r="H343" s="32"/>
      <c r="I343" s="32"/>
      <c r="J343" s="32">
        <v>27499.58</v>
      </c>
      <c r="K343" s="32">
        <v>27499.58</v>
      </c>
      <c r="L343" s="32"/>
      <c r="M343" s="32">
        <v>1392140.58</v>
      </c>
    </row>
    <row r="344" spans="1:13" ht="16.5" customHeight="1">
      <c r="A344" s="28"/>
      <c r="B344" s="29" t="s">
        <v>244</v>
      </c>
      <c r="C344" s="31"/>
      <c r="D344" s="32"/>
      <c r="E344" s="32"/>
      <c r="F344" s="31"/>
      <c r="G344" s="32"/>
      <c r="H344" s="32"/>
      <c r="I344" s="32"/>
      <c r="J344" s="32"/>
      <c r="K344" s="32"/>
      <c r="L344" s="32"/>
      <c r="M344" s="32"/>
    </row>
    <row r="345" spans="1:13" ht="42" customHeight="1">
      <c r="A345" s="28"/>
      <c r="B345" s="29" t="s">
        <v>254</v>
      </c>
      <c r="C345" s="31"/>
      <c r="D345" s="32"/>
      <c r="E345" s="32"/>
      <c r="F345" s="31">
        <v>23992</v>
      </c>
      <c r="G345" s="32"/>
      <c r="H345" s="32"/>
      <c r="I345" s="32"/>
      <c r="J345" s="32">
        <v>23992</v>
      </c>
      <c r="K345" s="32">
        <v>23992</v>
      </c>
      <c r="L345" s="32"/>
      <c r="M345" s="32">
        <v>23992</v>
      </c>
    </row>
    <row r="346" spans="1:13" ht="36" customHeight="1">
      <c r="A346" s="28">
        <v>150202</v>
      </c>
      <c r="B346" s="36" t="s">
        <v>103</v>
      </c>
      <c r="C346" s="31">
        <v>322500</v>
      </c>
      <c r="D346" s="32"/>
      <c r="E346" s="32"/>
      <c r="F346" s="31">
        <v>0</v>
      </c>
      <c r="G346" s="32"/>
      <c r="H346" s="32"/>
      <c r="I346" s="32"/>
      <c r="J346" s="32"/>
      <c r="K346" s="32"/>
      <c r="L346" s="32"/>
      <c r="M346" s="32">
        <v>322500</v>
      </c>
    </row>
    <row r="347" spans="1:13" ht="31.5" hidden="1">
      <c r="A347" s="28" t="s">
        <v>154</v>
      </c>
      <c r="B347" s="22" t="s">
        <v>187</v>
      </c>
      <c r="C347" s="31"/>
      <c r="D347" s="32"/>
      <c r="E347" s="32"/>
      <c r="F347" s="31">
        <v>0</v>
      </c>
      <c r="G347" s="32"/>
      <c r="H347" s="32"/>
      <c r="I347" s="32"/>
      <c r="J347" s="32"/>
      <c r="K347" s="32"/>
      <c r="L347" s="32"/>
      <c r="M347" s="32">
        <v>0</v>
      </c>
    </row>
    <row r="348" spans="1:13" ht="46.5" customHeight="1">
      <c r="A348" s="40" t="s">
        <v>93</v>
      </c>
      <c r="B348" s="26" t="s">
        <v>321</v>
      </c>
      <c r="C348" s="27">
        <v>910277</v>
      </c>
      <c r="D348" s="27">
        <v>462074</v>
      </c>
      <c r="E348" s="27">
        <v>35345</v>
      </c>
      <c r="F348" s="27">
        <v>143754.96</v>
      </c>
      <c r="G348" s="27">
        <v>98000</v>
      </c>
      <c r="H348" s="27">
        <v>0</v>
      </c>
      <c r="I348" s="27">
        <v>0</v>
      </c>
      <c r="J348" s="27">
        <v>45754.96</v>
      </c>
      <c r="K348" s="27">
        <v>45754.96</v>
      </c>
      <c r="L348" s="27">
        <v>0</v>
      </c>
      <c r="M348" s="27">
        <v>1054031.96</v>
      </c>
    </row>
    <row r="349" spans="1:13" ht="20.25" customHeight="1">
      <c r="A349" s="28" t="s">
        <v>205</v>
      </c>
      <c r="B349" s="36" t="s">
        <v>77</v>
      </c>
      <c r="C349" s="31">
        <v>759976</v>
      </c>
      <c r="D349" s="32">
        <v>462074</v>
      </c>
      <c r="E349" s="32">
        <v>35345</v>
      </c>
      <c r="F349" s="31">
        <v>45754.96</v>
      </c>
      <c r="G349" s="141"/>
      <c r="H349" s="141"/>
      <c r="I349" s="141"/>
      <c r="J349" s="128">
        <v>45754.96</v>
      </c>
      <c r="K349" s="128">
        <v>45754.96</v>
      </c>
      <c r="L349" s="141"/>
      <c r="M349" s="128">
        <v>805730.96</v>
      </c>
    </row>
    <row r="350" spans="1:13" ht="44.25" customHeight="1">
      <c r="A350" s="28"/>
      <c r="B350" s="29" t="s">
        <v>254</v>
      </c>
      <c r="C350" s="31"/>
      <c r="D350" s="32"/>
      <c r="E350" s="32"/>
      <c r="F350" s="128">
        <v>11999.96</v>
      </c>
      <c r="G350" s="32"/>
      <c r="H350" s="32"/>
      <c r="I350" s="32"/>
      <c r="J350" s="128">
        <v>11999.96</v>
      </c>
      <c r="K350" s="128">
        <v>11999.96</v>
      </c>
      <c r="L350" s="32"/>
      <c r="M350" s="128">
        <v>11999.96</v>
      </c>
    </row>
    <row r="351" spans="1:13" ht="21.75" customHeight="1">
      <c r="A351" s="28" t="s">
        <v>418</v>
      </c>
      <c r="B351" s="36" t="s">
        <v>188</v>
      </c>
      <c r="C351" s="31">
        <v>110301</v>
      </c>
      <c r="D351" s="32"/>
      <c r="E351" s="32"/>
      <c r="F351" s="128">
        <v>98000</v>
      </c>
      <c r="G351" s="32">
        <v>98000</v>
      </c>
      <c r="H351" s="32"/>
      <c r="I351" s="32"/>
      <c r="J351" s="128"/>
      <c r="K351" s="128"/>
      <c r="L351" s="32"/>
      <c r="M351" s="32">
        <v>208301</v>
      </c>
    </row>
    <row r="352" spans="1:13" ht="21.75" customHeight="1">
      <c r="A352" s="28"/>
      <c r="B352" s="29" t="s">
        <v>244</v>
      </c>
      <c r="C352" s="31"/>
      <c r="D352" s="32"/>
      <c r="E352" s="32"/>
      <c r="F352" s="31"/>
      <c r="G352" s="32"/>
      <c r="H352" s="32"/>
      <c r="I352" s="32"/>
      <c r="J352" s="128"/>
      <c r="K352" s="128"/>
      <c r="L352" s="32"/>
      <c r="M352" s="32"/>
    </row>
    <row r="353" spans="1:13" ht="39" customHeight="1">
      <c r="A353" s="28"/>
      <c r="B353" s="29" t="s">
        <v>425</v>
      </c>
      <c r="C353" s="31"/>
      <c r="D353" s="32"/>
      <c r="E353" s="32"/>
      <c r="F353" s="31">
        <v>98000</v>
      </c>
      <c r="G353" s="32">
        <v>98000</v>
      </c>
      <c r="H353" s="32"/>
      <c r="I353" s="32"/>
      <c r="J353" s="128"/>
      <c r="K353" s="128"/>
      <c r="L353" s="32"/>
      <c r="M353" s="32">
        <v>98000</v>
      </c>
    </row>
    <row r="354" spans="1:13" ht="21.75" customHeight="1">
      <c r="A354" s="28" t="s">
        <v>136</v>
      </c>
      <c r="B354" s="36" t="s">
        <v>115</v>
      </c>
      <c r="C354" s="32">
        <v>40000</v>
      </c>
      <c r="D354" s="32"/>
      <c r="E354" s="32"/>
      <c r="F354" s="31">
        <v>0</v>
      </c>
      <c r="G354" s="32"/>
      <c r="H354" s="32"/>
      <c r="I354" s="32"/>
      <c r="J354" s="128"/>
      <c r="K354" s="128"/>
      <c r="L354" s="32"/>
      <c r="M354" s="32">
        <v>40000</v>
      </c>
    </row>
    <row r="355" spans="1:13" ht="21.75" customHeight="1">
      <c r="A355" s="28"/>
      <c r="B355" s="29" t="s">
        <v>244</v>
      </c>
      <c r="C355" s="31"/>
      <c r="D355" s="32"/>
      <c r="E355" s="32"/>
      <c r="F355" s="31"/>
      <c r="G355" s="32"/>
      <c r="H355" s="32"/>
      <c r="I355" s="32"/>
      <c r="J355" s="128"/>
      <c r="K355" s="128"/>
      <c r="L355" s="32"/>
      <c r="M355" s="32"/>
    </row>
    <row r="356" spans="1:13" ht="44.25" customHeight="1">
      <c r="A356" s="28"/>
      <c r="B356" s="29" t="s">
        <v>425</v>
      </c>
      <c r="C356" s="31">
        <v>40000</v>
      </c>
      <c r="D356" s="32"/>
      <c r="E356" s="32"/>
      <c r="F356" s="31">
        <v>0</v>
      </c>
      <c r="G356" s="32"/>
      <c r="H356" s="32"/>
      <c r="I356" s="32"/>
      <c r="J356" s="128"/>
      <c r="K356" s="128"/>
      <c r="L356" s="32"/>
      <c r="M356" s="32">
        <v>40000</v>
      </c>
    </row>
    <row r="357" spans="1:13" ht="44.25" customHeight="1" hidden="1">
      <c r="A357" s="28" t="s">
        <v>417</v>
      </c>
      <c r="B357" s="29" t="s">
        <v>416</v>
      </c>
      <c r="C357" s="31">
        <v>0</v>
      </c>
      <c r="D357" s="32"/>
      <c r="E357" s="32"/>
      <c r="F357" s="31">
        <v>0</v>
      </c>
      <c r="G357" s="32"/>
      <c r="H357" s="32"/>
      <c r="I357" s="32"/>
      <c r="J357" s="32">
        <v>0</v>
      </c>
      <c r="K357" s="32">
        <v>0</v>
      </c>
      <c r="L357" s="32"/>
      <c r="M357" s="32">
        <v>0</v>
      </c>
    </row>
    <row r="358" spans="1:13" ht="19.5" customHeight="1" hidden="1">
      <c r="A358" s="28" t="s">
        <v>6</v>
      </c>
      <c r="B358" s="22" t="s">
        <v>52</v>
      </c>
      <c r="C358" s="31"/>
      <c r="D358" s="32"/>
      <c r="E358" s="32"/>
      <c r="F358" s="31">
        <v>0</v>
      </c>
      <c r="G358" s="141"/>
      <c r="H358" s="141"/>
      <c r="I358" s="141"/>
      <c r="J358" s="128"/>
      <c r="K358" s="141"/>
      <c r="L358" s="141"/>
      <c r="M358" s="141">
        <v>0</v>
      </c>
    </row>
    <row r="359" spans="1:13" ht="36.75" customHeight="1">
      <c r="A359" s="40" t="s">
        <v>94</v>
      </c>
      <c r="B359" s="26" t="s">
        <v>290</v>
      </c>
      <c r="C359" s="27">
        <v>23373229</v>
      </c>
      <c r="D359" s="27">
        <v>353609</v>
      </c>
      <c r="E359" s="27">
        <v>13376</v>
      </c>
      <c r="F359" s="27">
        <v>4334000</v>
      </c>
      <c r="G359" s="27">
        <v>30000</v>
      </c>
      <c r="H359" s="27">
        <v>0</v>
      </c>
      <c r="I359" s="27">
        <v>0</v>
      </c>
      <c r="J359" s="27">
        <v>4304000</v>
      </c>
      <c r="K359" s="27">
        <v>4304000</v>
      </c>
      <c r="L359" s="27">
        <v>0</v>
      </c>
      <c r="M359" s="27">
        <v>27707229</v>
      </c>
    </row>
    <row r="360" spans="1:13" ht="18.75" customHeight="1">
      <c r="A360" s="28" t="s">
        <v>205</v>
      </c>
      <c r="B360" s="36" t="s">
        <v>77</v>
      </c>
      <c r="C360" s="31">
        <v>536729</v>
      </c>
      <c r="D360" s="32">
        <v>353609</v>
      </c>
      <c r="E360" s="32">
        <v>13376</v>
      </c>
      <c r="F360" s="31">
        <v>34000</v>
      </c>
      <c r="G360" s="32">
        <v>30000</v>
      </c>
      <c r="H360" s="32"/>
      <c r="I360" s="32"/>
      <c r="J360" s="32">
        <v>4000</v>
      </c>
      <c r="K360" s="32">
        <v>4000</v>
      </c>
      <c r="L360" s="32"/>
      <c r="M360" s="32">
        <v>570729</v>
      </c>
    </row>
    <row r="361" spans="1:13" ht="15.75">
      <c r="A361" s="28"/>
      <c r="B361" s="29" t="s">
        <v>244</v>
      </c>
      <c r="C361" s="31"/>
      <c r="D361" s="32"/>
      <c r="E361" s="32"/>
      <c r="F361" s="31"/>
      <c r="G361" s="32"/>
      <c r="H361" s="32"/>
      <c r="I361" s="32"/>
      <c r="J361" s="32"/>
      <c r="K361" s="32"/>
      <c r="L361" s="32"/>
      <c r="M361" s="32"/>
    </row>
    <row r="362" spans="1:13" ht="42" customHeight="1">
      <c r="A362" s="28"/>
      <c r="B362" s="29" t="s">
        <v>254</v>
      </c>
      <c r="C362" s="31"/>
      <c r="D362" s="32"/>
      <c r="E362" s="32"/>
      <c r="F362" s="31">
        <v>4000</v>
      </c>
      <c r="G362" s="32"/>
      <c r="H362" s="32"/>
      <c r="I362" s="32"/>
      <c r="J362" s="32">
        <v>4000</v>
      </c>
      <c r="K362" s="32">
        <v>4000</v>
      </c>
      <c r="L362" s="32"/>
      <c r="M362" s="32">
        <v>4000</v>
      </c>
    </row>
    <row r="363" spans="1:13" ht="35.25" customHeight="1">
      <c r="A363" s="28" t="s">
        <v>309</v>
      </c>
      <c r="B363" s="36" t="s">
        <v>308</v>
      </c>
      <c r="C363" s="31">
        <v>4800</v>
      </c>
      <c r="D363" s="32"/>
      <c r="E363" s="32"/>
      <c r="F363" s="31">
        <v>0</v>
      </c>
      <c r="G363" s="32"/>
      <c r="H363" s="32"/>
      <c r="I363" s="32"/>
      <c r="J363" s="32"/>
      <c r="K363" s="32"/>
      <c r="L363" s="32"/>
      <c r="M363" s="32">
        <v>4800</v>
      </c>
    </row>
    <row r="364" spans="1:13" ht="12.75" customHeight="1">
      <c r="A364" s="17"/>
      <c r="B364" s="29" t="s">
        <v>244</v>
      </c>
      <c r="C364" s="32"/>
      <c r="D364" s="32"/>
      <c r="E364" s="32"/>
      <c r="F364" s="32"/>
      <c r="G364" s="32"/>
      <c r="H364" s="32"/>
      <c r="I364" s="32"/>
      <c r="J364" s="32"/>
      <c r="K364" s="32"/>
      <c r="L364" s="32"/>
      <c r="M364" s="32"/>
    </row>
    <row r="365" spans="1:13" ht="165" customHeight="1">
      <c r="A365" s="17"/>
      <c r="B365" s="29" t="s">
        <v>332</v>
      </c>
      <c r="C365" s="31">
        <v>4800</v>
      </c>
      <c r="D365" s="32"/>
      <c r="E365" s="32"/>
      <c r="F365" s="31">
        <v>0</v>
      </c>
      <c r="G365" s="32"/>
      <c r="H365" s="32"/>
      <c r="I365" s="32"/>
      <c r="J365" s="32"/>
      <c r="K365" s="32"/>
      <c r="L365" s="32"/>
      <c r="M365" s="32">
        <v>4800</v>
      </c>
    </row>
    <row r="366" spans="1:13" ht="39" customHeight="1" hidden="1">
      <c r="A366" s="17"/>
      <c r="B366" s="29" t="s">
        <v>289</v>
      </c>
      <c r="C366" s="31"/>
      <c r="D366" s="32"/>
      <c r="E366" s="32"/>
      <c r="F366" s="31">
        <v>0</v>
      </c>
      <c r="G366" s="32"/>
      <c r="H366" s="32"/>
      <c r="I366" s="32"/>
      <c r="J366" s="32"/>
      <c r="K366" s="32"/>
      <c r="L366" s="32"/>
      <c r="M366" s="32">
        <v>0</v>
      </c>
    </row>
    <row r="367" spans="1:13" ht="16.5" customHeight="1" hidden="1">
      <c r="A367" s="17"/>
      <c r="B367" s="29" t="s">
        <v>346</v>
      </c>
      <c r="C367" s="31"/>
      <c r="D367" s="32"/>
      <c r="E367" s="32"/>
      <c r="F367" s="31">
        <v>0</v>
      </c>
      <c r="G367" s="32"/>
      <c r="H367" s="32"/>
      <c r="I367" s="32"/>
      <c r="J367" s="32"/>
      <c r="K367" s="32"/>
      <c r="L367" s="32"/>
      <c r="M367" s="32">
        <v>0</v>
      </c>
    </row>
    <row r="368" spans="1:13" ht="54.75" customHeight="1">
      <c r="A368" s="28">
        <v>170102</v>
      </c>
      <c r="B368" s="36" t="s">
        <v>140</v>
      </c>
      <c r="C368" s="31">
        <v>2572500</v>
      </c>
      <c r="D368" s="32"/>
      <c r="E368" s="32"/>
      <c r="F368" s="31">
        <v>0</v>
      </c>
      <c r="G368" s="32"/>
      <c r="H368" s="32"/>
      <c r="I368" s="32"/>
      <c r="J368" s="32"/>
      <c r="K368" s="32"/>
      <c r="L368" s="32"/>
      <c r="M368" s="32">
        <v>2572500</v>
      </c>
    </row>
    <row r="369" spans="1:13" ht="15.75">
      <c r="A369" s="28"/>
      <c r="B369" s="29" t="s">
        <v>244</v>
      </c>
      <c r="C369" s="32"/>
      <c r="D369" s="32"/>
      <c r="E369" s="32"/>
      <c r="F369" s="32"/>
      <c r="G369" s="32"/>
      <c r="H369" s="32"/>
      <c r="I369" s="32"/>
      <c r="J369" s="32"/>
      <c r="K369" s="32"/>
      <c r="L369" s="32"/>
      <c r="M369" s="32"/>
    </row>
    <row r="370" spans="1:13" ht="173.25" customHeight="1">
      <c r="A370" s="28"/>
      <c r="B370" s="29" t="s">
        <v>332</v>
      </c>
      <c r="C370" s="31">
        <v>2572500</v>
      </c>
      <c r="D370" s="32"/>
      <c r="E370" s="32"/>
      <c r="F370" s="31">
        <v>0</v>
      </c>
      <c r="G370" s="32"/>
      <c r="H370" s="32"/>
      <c r="I370" s="32"/>
      <c r="J370" s="32"/>
      <c r="K370" s="32"/>
      <c r="L370" s="32"/>
      <c r="M370" s="32">
        <v>2572500</v>
      </c>
    </row>
    <row r="371" spans="1:13" ht="55.5" customHeight="1">
      <c r="A371" s="28" t="s">
        <v>236</v>
      </c>
      <c r="B371" s="36" t="s">
        <v>237</v>
      </c>
      <c r="C371" s="31">
        <v>432100</v>
      </c>
      <c r="D371" s="32"/>
      <c r="E371" s="32"/>
      <c r="F371" s="31">
        <v>0</v>
      </c>
      <c r="G371" s="32"/>
      <c r="H371" s="32"/>
      <c r="I371" s="32"/>
      <c r="J371" s="32"/>
      <c r="K371" s="32"/>
      <c r="L371" s="32"/>
      <c r="M371" s="32">
        <v>432100</v>
      </c>
    </row>
    <row r="372" spans="1:13" ht="15.75">
      <c r="A372" s="28"/>
      <c r="B372" s="29" t="s">
        <v>244</v>
      </c>
      <c r="C372" s="32"/>
      <c r="D372" s="32"/>
      <c r="E372" s="32"/>
      <c r="F372" s="32"/>
      <c r="G372" s="32"/>
      <c r="H372" s="32"/>
      <c r="I372" s="32"/>
      <c r="J372" s="32"/>
      <c r="K372" s="32"/>
      <c r="L372" s="32"/>
      <c r="M372" s="32"/>
    </row>
    <row r="373" spans="1:13" ht="168.75" customHeight="1">
      <c r="A373" s="28"/>
      <c r="B373" s="29" t="s">
        <v>332</v>
      </c>
      <c r="C373" s="31">
        <v>432100</v>
      </c>
      <c r="D373" s="32"/>
      <c r="E373" s="32"/>
      <c r="F373" s="31">
        <v>0</v>
      </c>
      <c r="G373" s="32"/>
      <c r="H373" s="32"/>
      <c r="I373" s="32"/>
      <c r="J373" s="32"/>
      <c r="K373" s="32"/>
      <c r="L373" s="32"/>
      <c r="M373" s="32">
        <v>432100</v>
      </c>
    </row>
    <row r="374" spans="1:13" ht="35.25" customHeight="1">
      <c r="A374" s="28">
        <v>170602</v>
      </c>
      <c r="B374" s="36" t="s">
        <v>141</v>
      </c>
      <c r="C374" s="31">
        <v>19765100</v>
      </c>
      <c r="D374" s="32"/>
      <c r="E374" s="32"/>
      <c r="F374" s="31">
        <v>0</v>
      </c>
      <c r="G374" s="32"/>
      <c r="H374" s="32"/>
      <c r="I374" s="32"/>
      <c r="J374" s="32"/>
      <c r="K374" s="32"/>
      <c r="L374" s="32"/>
      <c r="M374" s="32">
        <v>19765100</v>
      </c>
    </row>
    <row r="375" spans="1:13" ht="15.75">
      <c r="A375" s="17"/>
      <c r="B375" s="29" t="s">
        <v>244</v>
      </c>
      <c r="C375" s="32"/>
      <c r="D375" s="32"/>
      <c r="E375" s="32"/>
      <c r="F375" s="32"/>
      <c r="G375" s="32"/>
      <c r="H375" s="32"/>
      <c r="I375" s="32"/>
      <c r="J375" s="32"/>
      <c r="K375" s="32"/>
      <c r="L375" s="32"/>
      <c r="M375" s="32"/>
    </row>
    <row r="376" spans="1:13" ht="169.5" customHeight="1">
      <c r="A376" s="17"/>
      <c r="B376" s="29" t="s">
        <v>332</v>
      </c>
      <c r="C376" s="31">
        <v>18915100</v>
      </c>
      <c r="D376" s="32"/>
      <c r="E376" s="32"/>
      <c r="F376" s="31">
        <v>0</v>
      </c>
      <c r="G376" s="32"/>
      <c r="H376" s="32"/>
      <c r="I376" s="32"/>
      <c r="J376" s="32"/>
      <c r="K376" s="32"/>
      <c r="L376" s="32"/>
      <c r="M376" s="32">
        <v>18915100</v>
      </c>
    </row>
    <row r="377" spans="1:13" ht="18" customHeight="1">
      <c r="A377" s="17"/>
      <c r="B377" s="29" t="s">
        <v>346</v>
      </c>
      <c r="C377" s="31">
        <v>850000</v>
      </c>
      <c r="D377" s="32"/>
      <c r="E377" s="32"/>
      <c r="F377" s="31">
        <v>0</v>
      </c>
      <c r="G377" s="32"/>
      <c r="H377" s="32"/>
      <c r="I377" s="32"/>
      <c r="J377" s="32"/>
      <c r="K377" s="32"/>
      <c r="L377" s="32"/>
      <c r="M377" s="32">
        <v>850000</v>
      </c>
    </row>
    <row r="378" spans="1:13" ht="20.25" customHeight="1">
      <c r="A378" s="28" t="s">
        <v>144</v>
      </c>
      <c r="B378" s="36" t="s">
        <v>281</v>
      </c>
      <c r="C378" s="31">
        <v>62000</v>
      </c>
      <c r="D378" s="32"/>
      <c r="E378" s="32"/>
      <c r="F378" s="31">
        <v>0</v>
      </c>
      <c r="G378" s="32"/>
      <c r="H378" s="32"/>
      <c r="I378" s="32"/>
      <c r="J378" s="32">
        <v>0</v>
      </c>
      <c r="K378" s="32">
        <v>0</v>
      </c>
      <c r="L378" s="32">
        <v>0</v>
      </c>
      <c r="M378" s="32">
        <v>62000</v>
      </c>
    </row>
    <row r="379" spans="1:13" ht="16.5" customHeight="1" hidden="1">
      <c r="A379" s="17"/>
      <c r="B379" s="29" t="s">
        <v>307</v>
      </c>
      <c r="C379" s="32"/>
      <c r="D379" s="32"/>
      <c r="E379" s="32"/>
      <c r="F379" s="32"/>
      <c r="G379" s="32"/>
      <c r="H379" s="32"/>
      <c r="I379" s="32"/>
      <c r="J379" s="32"/>
      <c r="K379" s="32"/>
      <c r="L379" s="32"/>
      <c r="M379" s="32">
        <v>0</v>
      </c>
    </row>
    <row r="380" spans="1:13" ht="64.5" customHeight="1" hidden="1">
      <c r="A380" s="17"/>
      <c r="B380" s="29" t="s">
        <v>38</v>
      </c>
      <c r="C380" s="31"/>
      <c r="D380" s="32"/>
      <c r="E380" s="32"/>
      <c r="F380" s="31">
        <v>0</v>
      </c>
      <c r="G380" s="32"/>
      <c r="H380" s="32"/>
      <c r="I380" s="32"/>
      <c r="J380" s="32">
        <v>0</v>
      </c>
      <c r="K380" s="32">
        <v>0</v>
      </c>
      <c r="L380" s="32">
        <v>0</v>
      </c>
      <c r="M380" s="32">
        <v>0</v>
      </c>
    </row>
    <row r="381" spans="1:13" ht="38.25" hidden="1">
      <c r="A381" s="17"/>
      <c r="B381" s="29" t="s">
        <v>323</v>
      </c>
      <c r="C381" s="31"/>
      <c r="D381" s="32"/>
      <c r="E381" s="32"/>
      <c r="F381" s="31">
        <v>0</v>
      </c>
      <c r="G381" s="32"/>
      <c r="H381" s="32"/>
      <c r="I381" s="32"/>
      <c r="J381" s="32"/>
      <c r="K381" s="32"/>
      <c r="L381" s="32"/>
      <c r="M381" s="32">
        <v>0</v>
      </c>
    </row>
    <row r="382" spans="1:13" ht="2.25" customHeight="1" hidden="1">
      <c r="A382" s="17"/>
      <c r="B382" s="29" t="s">
        <v>324</v>
      </c>
      <c r="C382" s="31"/>
      <c r="D382" s="32"/>
      <c r="E382" s="32"/>
      <c r="F382" s="31">
        <v>0</v>
      </c>
      <c r="G382" s="32"/>
      <c r="H382" s="32"/>
      <c r="I382" s="32"/>
      <c r="J382" s="32"/>
      <c r="K382" s="32"/>
      <c r="L382" s="32"/>
      <c r="M382" s="32">
        <v>0</v>
      </c>
    </row>
    <row r="383" spans="1:13" ht="47.25">
      <c r="A383" s="28" t="s">
        <v>157</v>
      </c>
      <c r="B383" s="22" t="s">
        <v>278</v>
      </c>
      <c r="C383" s="31"/>
      <c r="D383" s="32"/>
      <c r="E383" s="32"/>
      <c r="F383" s="31">
        <v>4300000</v>
      </c>
      <c r="G383" s="32"/>
      <c r="H383" s="32"/>
      <c r="I383" s="32"/>
      <c r="J383" s="32">
        <v>4300000</v>
      </c>
      <c r="K383" s="32">
        <v>4300000</v>
      </c>
      <c r="L383" s="32"/>
      <c r="M383" s="32">
        <v>4300000</v>
      </c>
    </row>
    <row r="384" spans="1:13" ht="15.75" hidden="1">
      <c r="A384" s="28"/>
      <c r="B384" s="29" t="s">
        <v>244</v>
      </c>
      <c r="C384" s="31"/>
      <c r="D384" s="32"/>
      <c r="E384" s="32"/>
      <c r="F384" s="31"/>
      <c r="G384" s="32"/>
      <c r="H384" s="32"/>
      <c r="I384" s="32"/>
      <c r="J384" s="32"/>
      <c r="K384" s="32"/>
      <c r="L384" s="32"/>
      <c r="M384" s="32">
        <v>0</v>
      </c>
    </row>
    <row r="385" spans="1:13" ht="25.5" hidden="1">
      <c r="A385" s="28"/>
      <c r="B385" s="29" t="s">
        <v>357</v>
      </c>
      <c r="C385" s="31"/>
      <c r="D385" s="32"/>
      <c r="E385" s="32"/>
      <c r="F385" s="31">
        <v>0</v>
      </c>
      <c r="G385" s="32"/>
      <c r="H385" s="32"/>
      <c r="I385" s="32"/>
      <c r="J385" s="32"/>
      <c r="K385" s="32"/>
      <c r="L385" s="32"/>
      <c r="M385" s="32">
        <v>0</v>
      </c>
    </row>
    <row r="386" spans="1:13" ht="63.75" hidden="1">
      <c r="A386" s="28"/>
      <c r="B386" s="29" t="s">
        <v>38</v>
      </c>
      <c r="C386" s="31"/>
      <c r="D386" s="32"/>
      <c r="E386" s="32"/>
      <c r="F386" s="31">
        <v>0</v>
      </c>
      <c r="G386" s="32"/>
      <c r="H386" s="32"/>
      <c r="I386" s="32"/>
      <c r="J386" s="32"/>
      <c r="K386" s="32"/>
      <c r="L386" s="32"/>
      <c r="M386" s="32">
        <v>0</v>
      </c>
    </row>
    <row r="387" spans="1:13" ht="38.25" customHeight="1">
      <c r="A387" s="40" t="s">
        <v>96</v>
      </c>
      <c r="B387" s="45" t="s">
        <v>120</v>
      </c>
      <c r="C387" s="27">
        <v>631286</v>
      </c>
      <c r="D387" s="27">
        <v>294846</v>
      </c>
      <c r="E387" s="27">
        <v>27143</v>
      </c>
      <c r="F387" s="27">
        <v>42466.3</v>
      </c>
      <c r="G387" s="27">
        <v>0</v>
      </c>
      <c r="H387" s="27">
        <v>0</v>
      </c>
      <c r="I387" s="27">
        <v>0</v>
      </c>
      <c r="J387" s="27">
        <v>42466.3</v>
      </c>
      <c r="K387" s="27">
        <v>42466.3</v>
      </c>
      <c r="L387" s="27">
        <v>0</v>
      </c>
      <c r="M387" s="27">
        <v>673752.3</v>
      </c>
    </row>
    <row r="388" spans="1:13" ht="21.75" customHeight="1">
      <c r="A388" s="28" t="s">
        <v>205</v>
      </c>
      <c r="B388" s="36" t="s">
        <v>77</v>
      </c>
      <c r="C388" s="31">
        <v>492026</v>
      </c>
      <c r="D388" s="32">
        <v>294846</v>
      </c>
      <c r="E388" s="32">
        <v>27143</v>
      </c>
      <c r="F388" s="128">
        <v>17966.3</v>
      </c>
      <c r="G388" s="32"/>
      <c r="H388" s="32"/>
      <c r="I388" s="32"/>
      <c r="J388" s="128">
        <v>17966.3</v>
      </c>
      <c r="K388" s="128">
        <v>17966.3</v>
      </c>
      <c r="L388" s="128"/>
      <c r="M388" s="128">
        <v>509992.3</v>
      </c>
    </row>
    <row r="389" spans="1:13" ht="42.75" customHeight="1">
      <c r="A389" s="28"/>
      <c r="B389" s="29" t="s">
        <v>254</v>
      </c>
      <c r="C389" s="31"/>
      <c r="D389" s="32"/>
      <c r="E389" s="32"/>
      <c r="F389" s="128">
        <v>11966.3</v>
      </c>
      <c r="G389" s="32"/>
      <c r="H389" s="32"/>
      <c r="I389" s="32"/>
      <c r="J389" s="128">
        <v>11966.3</v>
      </c>
      <c r="K389" s="128">
        <v>11966.3</v>
      </c>
      <c r="L389" s="128"/>
      <c r="M389" s="128">
        <v>11966.3</v>
      </c>
    </row>
    <row r="390" spans="1:13" ht="32.25" customHeight="1">
      <c r="A390" s="28" t="s">
        <v>201</v>
      </c>
      <c r="B390" s="22" t="s">
        <v>311</v>
      </c>
      <c r="C390" s="31">
        <v>47260</v>
      </c>
      <c r="D390" s="32"/>
      <c r="E390" s="32"/>
      <c r="F390" s="31">
        <v>24500</v>
      </c>
      <c r="G390" s="32"/>
      <c r="H390" s="32"/>
      <c r="I390" s="32"/>
      <c r="J390" s="32">
        <v>24500</v>
      </c>
      <c r="K390" s="32">
        <v>24500</v>
      </c>
      <c r="L390" s="32">
        <v>0</v>
      </c>
      <c r="M390" s="32">
        <v>71760</v>
      </c>
    </row>
    <row r="391" spans="1:13" ht="12.75" customHeight="1">
      <c r="A391" s="17"/>
      <c r="B391" s="29" t="s">
        <v>244</v>
      </c>
      <c r="C391" s="32"/>
      <c r="D391" s="32"/>
      <c r="E391" s="32"/>
      <c r="F391" s="32"/>
      <c r="G391" s="32"/>
      <c r="H391" s="32"/>
      <c r="I391" s="32"/>
      <c r="J391" s="32"/>
      <c r="K391" s="32"/>
      <c r="L391" s="32"/>
      <c r="M391" s="32">
        <v>0</v>
      </c>
    </row>
    <row r="392" spans="1:13" ht="68.25" customHeight="1">
      <c r="A392" s="17"/>
      <c r="B392" s="29" t="s">
        <v>401</v>
      </c>
      <c r="C392" s="31">
        <v>46860</v>
      </c>
      <c r="D392" s="32"/>
      <c r="E392" s="32"/>
      <c r="F392" s="31">
        <v>24500</v>
      </c>
      <c r="G392" s="32"/>
      <c r="H392" s="32"/>
      <c r="I392" s="32"/>
      <c r="J392" s="32">
        <v>24500</v>
      </c>
      <c r="K392" s="32">
        <v>24500</v>
      </c>
      <c r="L392" s="32"/>
      <c r="M392" s="32">
        <v>71360</v>
      </c>
    </row>
    <row r="393" spans="1:13" ht="19.5" customHeight="1">
      <c r="A393" s="50" t="s">
        <v>421</v>
      </c>
      <c r="B393" s="51" t="s">
        <v>422</v>
      </c>
      <c r="C393" s="31">
        <v>92000</v>
      </c>
      <c r="D393" s="32"/>
      <c r="E393" s="32"/>
      <c r="F393" s="31">
        <v>0</v>
      </c>
      <c r="G393" s="32"/>
      <c r="H393" s="32"/>
      <c r="I393" s="32"/>
      <c r="J393" s="31"/>
      <c r="K393" s="128"/>
      <c r="L393" s="128"/>
      <c r="M393" s="128">
        <v>92000</v>
      </c>
    </row>
    <row r="394" spans="1:13" ht="14.25" customHeight="1">
      <c r="A394" s="50"/>
      <c r="B394" s="29" t="s">
        <v>244</v>
      </c>
      <c r="C394" s="31"/>
      <c r="D394" s="32"/>
      <c r="E394" s="32"/>
      <c r="F394" s="31"/>
      <c r="G394" s="32"/>
      <c r="H394" s="32"/>
      <c r="I394" s="32"/>
      <c r="J394" s="31"/>
      <c r="K394" s="128"/>
      <c r="L394" s="128"/>
      <c r="M394" s="128">
        <v>0</v>
      </c>
    </row>
    <row r="395" spans="1:13" ht="39.75" customHeight="1">
      <c r="A395" s="50"/>
      <c r="B395" s="29" t="s">
        <v>402</v>
      </c>
      <c r="C395" s="31">
        <v>92000</v>
      </c>
      <c r="D395" s="32"/>
      <c r="E395" s="32"/>
      <c r="F395" s="31">
        <v>0</v>
      </c>
      <c r="G395" s="32"/>
      <c r="H395" s="32"/>
      <c r="I395" s="32"/>
      <c r="J395" s="31"/>
      <c r="K395" s="128"/>
      <c r="L395" s="128"/>
      <c r="M395" s="128">
        <v>92000</v>
      </c>
    </row>
    <row r="396" spans="1:13" ht="18" customHeight="1">
      <c r="A396" s="40" t="s">
        <v>97</v>
      </c>
      <c r="B396" s="105" t="s">
        <v>112</v>
      </c>
      <c r="C396" s="27">
        <v>829053</v>
      </c>
      <c r="D396" s="27">
        <v>505584</v>
      </c>
      <c r="E396" s="27">
        <v>34703</v>
      </c>
      <c r="F396" s="27">
        <v>8000</v>
      </c>
      <c r="G396" s="27">
        <v>0</v>
      </c>
      <c r="H396" s="27">
        <v>0</v>
      </c>
      <c r="I396" s="27">
        <v>0</v>
      </c>
      <c r="J396" s="27">
        <v>8000</v>
      </c>
      <c r="K396" s="27">
        <v>8000</v>
      </c>
      <c r="L396" s="27">
        <v>0</v>
      </c>
      <c r="M396" s="27">
        <v>837053</v>
      </c>
    </row>
    <row r="397" spans="1:13" ht="18" customHeight="1">
      <c r="A397" s="28" t="s">
        <v>205</v>
      </c>
      <c r="B397" s="22" t="s">
        <v>77</v>
      </c>
      <c r="C397" s="31">
        <v>829053</v>
      </c>
      <c r="D397" s="32">
        <v>505584</v>
      </c>
      <c r="E397" s="32">
        <v>34703</v>
      </c>
      <c r="F397" s="31">
        <v>8000</v>
      </c>
      <c r="G397" s="141"/>
      <c r="H397" s="141"/>
      <c r="I397" s="141"/>
      <c r="J397" s="128">
        <v>8000</v>
      </c>
      <c r="K397" s="128">
        <v>8000</v>
      </c>
      <c r="L397" s="128"/>
      <c r="M397" s="128">
        <v>837053</v>
      </c>
    </row>
    <row r="398" spans="1:13" ht="18" customHeight="1" hidden="1">
      <c r="A398" s="28"/>
      <c r="B398" s="29" t="s">
        <v>244</v>
      </c>
      <c r="C398" s="31"/>
      <c r="D398" s="32"/>
      <c r="E398" s="32"/>
      <c r="F398" s="31"/>
      <c r="G398" s="141"/>
      <c r="H398" s="141"/>
      <c r="I398" s="141"/>
      <c r="J398" s="128"/>
      <c r="K398" s="128"/>
      <c r="L398" s="128"/>
      <c r="M398" s="128"/>
    </row>
    <row r="399" spans="1:13" ht="89.25" hidden="1">
      <c r="A399" s="28"/>
      <c r="B399" s="29" t="s">
        <v>4</v>
      </c>
      <c r="C399" s="31"/>
      <c r="D399" s="32"/>
      <c r="E399" s="32"/>
      <c r="F399" s="31">
        <v>0</v>
      </c>
      <c r="G399" s="141"/>
      <c r="H399" s="141"/>
      <c r="I399" s="141"/>
      <c r="J399" s="128"/>
      <c r="K399" s="128"/>
      <c r="L399" s="128"/>
      <c r="M399" s="128">
        <v>0</v>
      </c>
    </row>
    <row r="400" spans="1:13" ht="45" customHeight="1">
      <c r="A400" s="28"/>
      <c r="B400" s="29" t="s">
        <v>254</v>
      </c>
      <c r="C400" s="31"/>
      <c r="D400" s="32"/>
      <c r="E400" s="32"/>
      <c r="F400" s="31">
        <v>8000</v>
      </c>
      <c r="G400" s="32"/>
      <c r="H400" s="32"/>
      <c r="I400" s="32"/>
      <c r="J400" s="32">
        <v>8000</v>
      </c>
      <c r="K400" s="32">
        <v>8000</v>
      </c>
      <c r="L400" s="32"/>
      <c r="M400" s="32">
        <v>8000</v>
      </c>
    </row>
    <row r="401" spans="1:13" ht="36" customHeight="1">
      <c r="A401" s="40" t="s">
        <v>98</v>
      </c>
      <c r="B401" s="26" t="s">
        <v>300</v>
      </c>
      <c r="C401" s="54">
        <v>1540638</v>
      </c>
      <c r="D401" s="54">
        <v>841483</v>
      </c>
      <c r="E401" s="54">
        <v>47567</v>
      </c>
      <c r="F401" s="54">
        <v>650391</v>
      </c>
      <c r="G401" s="54">
        <v>0</v>
      </c>
      <c r="H401" s="54">
        <v>0</v>
      </c>
      <c r="I401" s="54">
        <v>0</v>
      </c>
      <c r="J401" s="54">
        <v>650391</v>
      </c>
      <c r="K401" s="54">
        <v>650391</v>
      </c>
      <c r="L401" s="54">
        <v>0</v>
      </c>
      <c r="M401" s="54">
        <v>2191029</v>
      </c>
    </row>
    <row r="402" spans="1:13" ht="17.25" customHeight="1">
      <c r="A402" s="28" t="s">
        <v>205</v>
      </c>
      <c r="B402" s="22" t="s">
        <v>246</v>
      </c>
      <c r="C402" s="31">
        <v>1282752</v>
      </c>
      <c r="D402" s="32">
        <v>841483</v>
      </c>
      <c r="E402" s="32">
        <v>47567</v>
      </c>
      <c r="F402" s="31">
        <v>40000</v>
      </c>
      <c r="G402" s="32"/>
      <c r="H402" s="32"/>
      <c r="I402" s="32"/>
      <c r="J402" s="32">
        <v>40000</v>
      </c>
      <c r="K402" s="32">
        <v>40000</v>
      </c>
      <c r="L402" s="32"/>
      <c r="M402" s="32">
        <v>1322752</v>
      </c>
    </row>
    <row r="403" spans="1:13" ht="17.25" customHeight="1">
      <c r="A403" s="28" t="s">
        <v>175</v>
      </c>
      <c r="B403" s="22" t="s">
        <v>176</v>
      </c>
      <c r="C403" s="31">
        <v>219429</v>
      </c>
      <c r="D403" s="32"/>
      <c r="E403" s="32"/>
      <c r="F403" s="31">
        <v>610391</v>
      </c>
      <c r="G403" s="32"/>
      <c r="H403" s="32"/>
      <c r="I403" s="32"/>
      <c r="J403" s="32">
        <v>610391</v>
      </c>
      <c r="K403" s="32">
        <v>610391</v>
      </c>
      <c r="L403" s="32"/>
      <c r="M403" s="31">
        <v>829820</v>
      </c>
    </row>
    <row r="404" spans="1:13" ht="80.25" customHeight="1">
      <c r="A404" s="28" t="s">
        <v>250</v>
      </c>
      <c r="B404" s="22" t="s">
        <v>64</v>
      </c>
      <c r="C404" s="31">
        <v>38457</v>
      </c>
      <c r="D404" s="32"/>
      <c r="E404" s="32"/>
      <c r="F404" s="31"/>
      <c r="G404" s="32"/>
      <c r="H404" s="32"/>
      <c r="I404" s="32"/>
      <c r="J404" s="32"/>
      <c r="K404" s="32"/>
      <c r="L404" s="32"/>
      <c r="M404" s="31">
        <v>38457</v>
      </c>
    </row>
    <row r="405" spans="1:13" ht="17.25" customHeight="1" hidden="1">
      <c r="A405" s="28" t="s">
        <v>136</v>
      </c>
      <c r="B405" s="22" t="s">
        <v>115</v>
      </c>
      <c r="C405" s="31"/>
      <c r="D405" s="32"/>
      <c r="E405" s="32"/>
      <c r="F405" s="31"/>
      <c r="G405" s="32"/>
      <c r="H405" s="32"/>
      <c r="I405" s="32"/>
      <c r="J405" s="32"/>
      <c r="K405" s="32"/>
      <c r="L405" s="32"/>
      <c r="M405" s="31">
        <v>0</v>
      </c>
    </row>
    <row r="406" spans="1:13" ht="38.25" customHeight="1">
      <c r="A406" s="40" t="s">
        <v>99</v>
      </c>
      <c r="B406" s="38" t="s">
        <v>57</v>
      </c>
      <c r="C406" s="54">
        <v>320516044</v>
      </c>
      <c r="D406" s="54">
        <v>0</v>
      </c>
      <c r="E406" s="54">
        <v>0</v>
      </c>
      <c r="F406" s="54">
        <v>3529207</v>
      </c>
      <c r="G406" s="54">
        <v>0</v>
      </c>
      <c r="H406" s="54">
        <v>0</v>
      </c>
      <c r="I406" s="54">
        <v>0</v>
      </c>
      <c r="J406" s="54">
        <v>3529207</v>
      </c>
      <c r="K406" s="54">
        <v>3529207</v>
      </c>
      <c r="L406" s="54">
        <v>0</v>
      </c>
      <c r="M406" s="54">
        <v>324045251</v>
      </c>
    </row>
    <row r="407" spans="1:13" ht="18.75" customHeight="1" hidden="1">
      <c r="A407" s="28">
        <v>150101</v>
      </c>
      <c r="B407" s="22" t="s">
        <v>81</v>
      </c>
      <c r="C407" s="31"/>
      <c r="D407" s="32"/>
      <c r="E407" s="32"/>
      <c r="F407" s="31">
        <v>0</v>
      </c>
      <c r="G407" s="32"/>
      <c r="H407" s="32"/>
      <c r="I407" s="32"/>
      <c r="J407" s="32"/>
      <c r="K407" s="32"/>
      <c r="L407" s="32"/>
      <c r="M407" s="32">
        <v>0</v>
      </c>
    </row>
    <row r="408" spans="1:13" ht="16.5" customHeight="1" hidden="1">
      <c r="A408" s="28" t="s">
        <v>137</v>
      </c>
      <c r="B408" s="22" t="s">
        <v>161</v>
      </c>
      <c r="C408" s="31"/>
      <c r="D408" s="32"/>
      <c r="E408" s="32"/>
      <c r="F408" s="31">
        <v>0</v>
      </c>
      <c r="G408" s="32"/>
      <c r="H408" s="32"/>
      <c r="I408" s="32"/>
      <c r="J408" s="32"/>
      <c r="K408" s="32"/>
      <c r="L408" s="32"/>
      <c r="M408" s="32">
        <v>0</v>
      </c>
    </row>
    <row r="409" spans="1:13" ht="17.25" customHeight="1" hidden="1">
      <c r="A409" s="28" t="s">
        <v>137</v>
      </c>
      <c r="B409" s="22" t="s">
        <v>161</v>
      </c>
      <c r="C409" s="31"/>
      <c r="D409" s="32"/>
      <c r="E409" s="32"/>
      <c r="F409" s="31">
        <v>0</v>
      </c>
      <c r="G409" s="32"/>
      <c r="H409" s="32"/>
      <c r="I409" s="32"/>
      <c r="J409" s="32"/>
      <c r="K409" s="32"/>
      <c r="L409" s="32"/>
      <c r="M409" s="32">
        <v>0</v>
      </c>
    </row>
    <row r="410" spans="1:13" ht="15.75" customHeight="1" hidden="1">
      <c r="A410" s="28">
        <v>250404</v>
      </c>
      <c r="B410" s="22" t="s">
        <v>159</v>
      </c>
      <c r="C410" s="31"/>
      <c r="D410" s="32"/>
      <c r="E410" s="32"/>
      <c r="F410" s="31">
        <v>0</v>
      </c>
      <c r="G410" s="32"/>
      <c r="H410" s="32"/>
      <c r="I410" s="32"/>
      <c r="J410" s="32"/>
      <c r="K410" s="32"/>
      <c r="L410" s="32"/>
      <c r="M410" s="32">
        <v>0</v>
      </c>
    </row>
    <row r="411" spans="1:13" ht="15.75" customHeight="1" hidden="1">
      <c r="A411" s="28"/>
      <c r="B411" s="22" t="s">
        <v>244</v>
      </c>
      <c r="C411" s="31"/>
      <c r="D411" s="32"/>
      <c r="E411" s="32"/>
      <c r="F411" s="32"/>
      <c r="G411" s="32"/>
      <c r="H411" s="32"/>
      <c r="I411" s="32"/>
      <c r="J411" s="32"/>
      <c r="K411" s="32"/>
      <c r="L411" s="32"/>
      <c r="M411" s="32">
        <v>0</v>
      </c>
    </row>
    <row r="412" spans="1:13" ht="48" customHeight="1" hidden="1">
      <c r="A412" s="28"/>
      <c r="B412" s="22" t="s">
        <v>315</v>
      </c>
      <c r="C412" s="31"/>
      <c r="D412" s="32"/>
      <c r="E412" s="32"/>
      <c r="F412" s="32"/>
      <c r="G412" s="32"/>
      <c r="H412" s="32"/>
      <c r="I412" s="32"/>
      <c r="J412" s="32"/>
      <c r="K412" s="32"/>
      <c r="L412" s="32"/>
      <c r="M412" s="32">
        <v>0</v>
      </c>
    </row>
    <row r="413" spans="1:13" ht="32.25" customHeight="1" hidden="1">
      <c r="A413" s="28" t="s">
        <v>173</v>
      </c>
      <c r="B413" s="22" t="s">
        <v>174</v>
      </c>
      <c r="C413" s="31"/>
      <c r="D413" s="32"/>
      <c r="E413" s="32"/>
      <c r="F413" s="31">
        <v>0</v>
      </c>
      <c r="G413" s="32"/>
      <c r="H413" s="32"/>
      <c r="I413" s="32"/>
      <c r="J413" s="32"/>
      <c r="K413" s="32"/>
      <c r="L413" s="32"/>
      <c r="M413" s="32">
        <v>0</v>
      </c>
    </row>
    <row r="414" spans="1:13" ht="20.25" customHeight="1">
      <c r="A414" s="28" t="s">
        <v>155</v>
      </c>
      <c r="B414" s="26" t="s">
        <v>40</v>
      </c>
      <c r="C414" s="31">
        <v>28932644</v>
      </c>
      <c r="D414" s="32"/>
      <c r="E414" s="32"/>
      <c r="F414" s="31">
        <v>0</v>
      </c>
      <c r="G414" s="32"/>
      <c r="H414" s="32"/>
      <c r="I414" s="32"/>
      <c r="J414" s="32"/>
      <c r="K414" s="32"/>
      <c r="L414" s="32"/>
      <c r="M414" s="32">
        <v>28932644</v>
      </c>
    </row>
    <row r="415" spans="1:13" ht="52.5" customHeight="1" hidden="1">
      <c r="A415" s="28" t="s">
        <v>366</v>
      </c>
      <c r="B415" s="29" t="s">
        <v>177</v>
      </c>
      <c r="C415" s="31"/>
      <c r="D415" s="32"/>
      <c r="E415" s="32"/>
      <c r="F415" s="31">
        <v>0</v>
      </c>
      <c r="G415" s="32"/>
      <c r="H415" s="32"/>
      <c r="I415" s="32"/>
      <c r="J415" s="32"/>
      <c r="K415" s="32"/>
      <c r="L415" s="32"/>
      <c r="M415" s="32">
        <v>0</v>
      </c>
    </row>
    <row r="416" spans="1:13" ht="53.25" customHeight="1" hidden="1">
      <c r="A416" s="28" t="s">
        <v>367</v>
      </c>
      <c r="B416" s="29" t="s">
        <v>280</v>
      </c>
      <c r="C416" s="31"/>
      <c r="D416" s="32"/>
      <c r="E416" s="32"/>
      <c r="F416" s="31">
        <v>0</v>
      </c>
      <c r="G416" s="32"/>
      <c r="H416" s="32"/>
      <c r="I416" s="32"/>
      <c r="J416" s="32"/>
      <c r="K416" s="32"/>
      <c r="L416" s="32"/>
      <c r="M416" s="32">
        <v>0</v>
      </c>
    </row>
    <row r="417" spans="1:13" ht="95.25" customHeight="1" hidden="1">
      <c r="A417" s="28" t="s">
        <v>352</v>
      </c>
      <c r="B417" s="29" t="s">
        <v>378</v>
      </c>
      <c r="C417" s="31"/>
      <c r="D417" s="32"/>
      <c r="E417" s="32"/>
      <c r="F417" s="31">
        <v>0</v>
      </c>
      <c r="G417" s="32"/>
      <c r="H417" s="32"/>
      <c r="I417" s="32"/>
      <c r="J417" s="32"/>
      <c r="K417" s="32"/>
      <c r="L417" s="32"/>
      <c r="M417" s="32">
        <v>0</v>
      </c>
    </row>
    <row r="418" spans="1:13" ht="63.75">
      <c r="A418" s="28" t="s">
        <v>313</v>
      </c>
      <c r="B418" s="29" t="s">
        <v>42</v>
      </c>
      <c r="C418" s="31">
        <v>180000</v>
      </c>
      <c r="D418" s="32"/>
      <c r="E418" s="32"/>
      <c r="F418" s="31"/>
      <c r="G418" s="32"/>
      <c r="H418" s="32"/>
      <c r="I418" s="32"/>
      <c r="J418" s="32"/>
      <c r="K418" s="32"/>
      <c r="L418" s="32"/>
      <c r="M418" s="32">
        <v>180000</v>
      </c>
    </row>
    <row r="419" spans="1:13" ht="54" customHeight="1" hidden="1">
      <c r="A419" s="28" t="s">
        <v>313</v>
      </c>
      <c r="B419" s="29" t="s">
        <v>400</v>
      </c>
      <c r="C419" s="31"/>
      <c r="D419" s="32"/>
      <c r="E419" s="32"/>
      <c r="F419" s="31">
        <v>0</v>
      </c>
      <c r="G419" s="32"/>
      <c r="H419" s="32"/>
      <c r="I419" s="32"/>
      <c r="J419" s="32"/>
      <c r="K419" s="32"/>
      <c r="L419" s="32"/>
      <c r="M419" s="32">
        <v>0</v>
      </c>
    </row>
    <row r="420" spans="1:13" ht="54.75" customHeight="1" hidden="1">
      <c r="A420" s="28" t="s">
        <v>313</v>
      </c>
      <c r="B420" s="29" t="s">
        <v>5</v>
      </c>
      <c r="C420" s="31"/>
      <c r="D420" s="32"/>
      <c r="E420" s="32"/>
      <c r="F420" s="31">
        <v>0</v>
      </c>
      <c r="G420" s="32"/>
      <c r="H420" s="32"/>
      <c r="I420" s="32"/>
      <c r="J420" s="32"/>
      <c r="K420" s="32"/>
      <c r="L420" s="32"/>
      <c r="M420" s="32">
        <v>0</v>
      </c>
    </row>
    <row r="421" spans="1:13" ht="81.75" customHeight="1" hidden="1">
      <c r="A421" s="28" t="s">
        <v>313</v>
      </c>
      <c r="B421" s="29" t="s">
        <v>330</v>
      </c>
      <c r="C421" s="31"/>
      <c r="D421" s="32"/>
      <c r="E421" s="32"/>
      <c r="F421" s="31">
        <v>0</v>
      </c>
      <c r="G421" s="32"/>
      <c r="H421" s="32"/>
      <c r="I421" s="32"/>
      <c r="J421" s="32"/>
      <c r="K421" s="32"/>
      <c r="L421" s="32"/>
      <c r="M421" s="32">
        <v>0</v>
      </c>
    </row>
    <row r="422" spans="1:13" ht="75" customHeight="1" hidden="1">
      <c r="A422" s="28" t="s">
        <v>313</v>
      </c>
      <c r="B422" s="29" t="s">
        <v>329</v>
      </c>
      <c r="C422" s="31"/>
      <c r="D422" s="32"/>
      <c r="E422" s="32"/>
      <c r="F422" s="31">
        <v>0</v>
      </c>
      <c r="G422" s="32"/>
      <c r="H422" s="32"/>
      <c r="I422" s="32"/>
      <c r="J422" s="32"/>
      <c r="K422" s="32"/>
      <c r="L422" s="32"/>
      <c r="M422" s="32">
        <v>0</v>
      </c>
    </row>
    <row r="423" spans="1:13" ht="120" customHeight="1" hidden="1">
      <c r="A423" s="28" t="s">
        <v>313</v>
      </c>
      <c r="B423" s="127" t="s">
        <v>16</v>
      </c>
      <c r="C423" s="31"/>
      <c r="D423" s="32"/>
      <c r="E423" s="32"/>
      <c r="F423" s="31">
        <v>0</v>
      </c>
      <c r="G423" s="32"/>
      <c r="H423" s="32"/>
      <c r="I423" s="32"/>
      <c r="J423" s="32"/>
      <c r="K423" s="32"/>
      <c r="L423" s="32"/>
      <c r="M423" s="32">
        <v>0</v>
      </c>
    </row>
    <row r="424" spans="1:13" ht="126.75" customHeight="1" hidden="1">
      <c r="A424" s="28" t="s">
        <v>313</v>
      </c>
      <c r="B424" s="29" t="s">
        <v>331</v>
      </c>
      <c r="C424" s="31"/>
      <c r="D424" s="32"/>
      <c r="E424" s="32"/>
      <c r="F424" s="31">
        <v>0</v>
      </c>
      <c r="G424" s="32"/>
      <c r="H424" s="32"/>
      <c r="I424" s="32"/>
      <c r="J424" s="32"/>
      <c r="K424" s="32"/>
      <c r="L424" s="32"/>
      <c r="M424" s="32">
        <v>0</v>
      </c>
    </row>
    <row r="425" spans="1:13" ht="76.5" customHeight="1" hidden="1">
      <c r="A425" s="28" t="s">
        <v>313</v>
      </c>
      <c r="B425" s="29" t="s">
        <v>334</v>
      </c>
      <c r="C425" s="31"/>
      <c r="D425" s="32"/>
      <c r="E425" s="32"/>
      <c r="F425" s="31">
        <v>0</v>
      </c>
      <c r="G425" s="32"/>
      <c r="H425" s="32"/>
      <c r="I425" s="32"/>
      <c r="J425" s="32"/>
      <c r="K425" s="32"/>
      <c r="L425" s="32"/>
      <c r="M425" s="32">
        <v>0</v>
      </c>
    </row>
    <row r="426" spans="1:13" ht="39.75" customHeight="1" hidden="1">
      <c r="A426" s="28">
        <v>250404</v>
      </c>
      <c r="B426" s="29" t="s">
        <v>312</v>
      </c>
      <c r="C426" s="31"/>
      <c r="D426" s="32"/>
      <c r="E426" s="32"/>
      <c r="F426" s="31">
        <v>0</v>
      </c>
      <c r="G426" s="32"/>
      <c r="H426" s="32"/>
      <c r="I426" s="32"/>
      <c r="J426" s="32"/>
      <c r="K426" s="32"/>
      <c r="L426" s="32"/>
      <c r="M426" s="32">
        <v>0</v>
      </c>
    </row>
    <row r="427" spans="1:13" ht="18" customHeight="1">
      <c r="A427" s="28"/>
      <c r="B427" s="26" t="s">
        <v>240</v>
      </c>
      <c r="C427" s="27">
        <v>291403400</v>
      </c>
      <c r="D427" s="27">
        <v>0</v>
      </c>
      <c r="E427" s="27">
        <v>0</v>
      </c>
      <c r="F427" s="27">
        <v>3529207</v>
      </c>
      <c r="G427" s="27">
        <v>0</v>
      </c>
      <c r="H427" s="27">
        <v>0</v>
      </c>
      <c r="I427" s="27">
        <v>0</v>
      </c>
      <c r="J427" s="27">
        <v>3529207</v>
      </c>
      <c r="K427" s="27">
        <v>3529207</v>
      </c>
      <c r="L427" s="27">
        <v>0</v>
      </c>
      <c r="M427" s="27">
        <v>294932607</v>
      </c>
    </row>
    <row r="428" spans="1:13" ht="50.25" customHeight="1">
      <c r="A428" s="28" t="s">
        <v>135</v>
      </c>
      <c r="B428" s="29" t="s">
        <v>283</v>
      </c>
      <c r="C428" s="31">
        <v>217016000</v>
      </c>
      <c r="D428" s="32"/>
      <c r="E428" s="32"/>
      <c r="F428" s="31">
        <v>0</v>
      </c>
      <c r="G428" s="32"/>
      <c r="H428" s="32"/>
      <c r="I428" s="32"/>
      <c r="J428" s="32"/>
      <c r="K428" s="32"/>
      <c r="L428" s="32"/>
      <c r="M428" s="32">
        <v>217016000</v>
      </c>
    </row>
    <row r="429" spans="1:13" ht="75" customHeight="1">
      <c r="A429" s="28">
        <v>250328</v>
      </c>
      <c r="B429" s="29" t="s">
        <v>426</v>
      </c>
      <c r="C429" s="31">
        <v>68387600</v>
      </c>
      <c r="D429" s="32"/>
      <c r="E429" s="32"/>
      <c r="F429" s="31">
        <v>0</v>
      </c>
      <c r="G429" s="32"/>
      <c r="H429" s="32"/>
      <c r="I429" s="32"/>
      <c r="J429" s="32"/>
      <c r="K429" s="32"/>
      <c r="L429" s="32"/>
      <c r="M429" s="32">
        <v>68387600</v>
      </c>
    </row>
    <row r="430" spans="1:13" ht="167.25" customHeight="1">
      <c r="A430" s="21" t="s">
        <v>139</v>
      </c>
      <c r="B430" s="29" t="s">
        <v>317</v>
      </c>
      <c r="C430" s="31">
        <v>3383500</v>
      </c>
      <c r="D430" s="32"/>
      <c r="E430" s="32"/>
      <c r="F430" s="31">
        <v>0</v>
      </c>
      <c r="G430" s="32"/>
      <c r="H430" s="32"/>
      <c r="I430" s="32"/>
      <c r="J430" s="32"/>
      <c r="K430" s="32"/>
      <c r="L430" s="32"/>
      <c r="M430" s="32">
        <v>3383500</v>
      </c>
    </row>
    <row r="431" spans="1:13" ht="39.75" customHeight="1">
      <c r="A431" s="28" t="s">
        <v>138</v>
      </c>
      <c r="B431" s="29" t="s">
        <v>282</v>
      </c>
      <c r="C431" s="31">
        <v>47500</v>
      </c>
      <c r="D431" s="32"/>
      <c r="E431" s="32"/>
      <c r="F431" s="31">
        <v>0</v>
      </c>
      <c r="G431" s="32"/>
      <c r="H431" s="32"/>
      <c r="I431" s="32"/>
      <c r="J431" s="32"/>
      <c r="K431" s="32"/>
      <c r="L431" s="32"/>
      <c r="M431" s="32">
        <v>47500</v>
      </c>
    </row>
    <row r="432" spans="1:13" ht="93" customHeight="1" hidden="1">
      <c r="A432" s="28" t="s">
        <v>412</v>
      </c>
      <c r="B432" s="29" t="s">
        <v>413</v>
      </c>
      <c r="C432" s="31"/>
      <c r="D432" s="32"/>
      <c r="E432" s="32"/>
      <c r="F432" s="31">
        <v>0</v>
      </c>
      <c r="G432" s="32"/>
      <c r="H432" s="32"/>
      <c r="I432" s="32"/>
      <c r="J432" s="32"/>
      <c r="K432" s="32"/>
      <c r="L432" s="32"/>
      <c r="M432" s="32">
        <v>0</v>
      </c>
    </row>
    <row r="433" spans="1:13" ht="66.75" customHeight="1" hidden="1">
      <c r="A433" s="28" t="s">
        <v>70</v>
      </c>
      <c r="B433" s="136" t="s">
        <v>34</v>
      </c>
      <c r="C433" s="31"/>
      <c r="D433" s="32"/>
      <c r="E433" s="32"/>
      <c r="F433" s="31">
        <v>0</v>
      </c>
      <c r="G433" s="32"/>
      <c r="H433" s="32"/>
      <c r="I433" s="32"/>
      <c r="J433" s="32"/>
      <c r="K433" s="32"/>
      <c r="L433" s="32"/>
      <c r="M433" s="32">
        <v>0</v>
      </c>
    </row>
    <row r="434" spans="1:13" ht="69" customHeight="1">
      <c r="A434" s="50" t="s">
        <v>54</v>
      </c>
      <c r="B434" s="29" t="s">
        <v>53</v>
      </c>
      <c r="C434" s="31">
        <v>848200</v>
      </c>
      <c r="D434" s="32"/>
      <c r="E434" s="32"/>
      <c r="F434" s="31">
        <v>0</v>
      </c>
      <c r="G434" s="32"/>
      <c r="H434" s="32"/>
      <c r="I434" s="32"/>
      <c r="J434" s="32"/>
      <c r="K434" s="32"/>
      <c r="L434" s="32"/>
      <c r="M434" s="32">
        <v>848200</v>
      </c>
    </row>
    <row r="435" spans="1:13" ht="74.25" customHeight="1">
      <c r="A435" s="28" t="s">
        <v>306</v>
      </c>
      <c r="B435" s="29" t="s">
        <v>305</v>
      </c>
      <c r="C435" s="31">
        <v>872100</v>
      </c>
      <c r="D435" s="32"/>
      <c r="E435" s="32"/>
      <c r="F435" s="31">
        <v>0</v>
      </c>
      <c r="G435" s="32"/>
      <c r="H435" s="32"/>
      <c r="I435" s="32"/>
      <c r="J435" s="32"/>
      <c r="K435" s="32"/>
      <c r="L435" s="32"/>
      <c r="M435" s="32">
        <v>872100</v>
      </c>
    </row>
    <row r="436" spans="1:13" ht="20.25" customHeight="1">
      <c r="A436" s="28" t="s">
        <v>156</v>
      </c>
      <c r="B436" s="22" t="s">
        <v>420</v>
      </c>
      <c r="C436" s="31">
        <v>848500</v>
      </c>
      <c r="D436" s="31">
        <v>0</v>
      </c>
      <c r="E436" s="31">
        <v>0</v>
      </c>
      <c r="F436" s="31">
        <v>3529207</v>
      </c>
      <c r="G436" s="31">
        <v>0</v>
      </c>
      <c r="H436" s="31">
        <v>0</v>
      </c>
      <c r="I436" s="31">
        <v>0</v>
      </c>
      <c r="J436" s="31">
        <v>3529207</v>
      </c>
      <c r="K436" s="31">
        <v>3529207</v>
      </c>
      <c r="L436" s="31">
        <v>0</v>
      </c>
      <c r="M436" s="31">
        <v>4377707</v>
      </c>
    </row>
    <row r="437" spans="1:13" ht="62.25" customHeight="1">
      <c r="A437" s="166" t="s">
        <v>307</v>
      </c>
      <c r="B437" s="29" t="s">
        <v>12</v>
      </c>
      <c r="C437" s="31">
        <v>467500</v>
      </c>
      <c r="D437" s="32"/>
      <c r="E437" s="32"/>
      <c r="F437" s="31">
        <v>0</v>
      </c>
      <c r="G437" s="32"/>
      <c r="H437" s="32"/>
      <c r="I437" s="32"/>
      <c r="J437" s="32"/>
      <c r="K437" s="32"/>
      <c r="L437" s="32"/>
      <c r="M437" s="32">
        <v>467500</v>
      </c>
    </row>
    <row r="438" spans="1:13" ht="39.75" customHeight="1">
      <c r="A438" s="167"/>
      <c r="B438" s="29" t="s">
        <v>389</v>
      </c>
      <c r="C438" s="31">
        <v>381000</v>
      </c>
      <c r="D438" s="32"/>
      <c r="E438" s="32"/>
      <c r="F438" s="31">
        <v>0</v>
      </c>
      <c r="G438" s="32"/>
      <c r="H438" s="32"/>
      <c r="I438" s="32"/>
      <c r="J438" s="32"/>
      <c r="K438" s="32"/>
      <c r="L438" s="32"/>
      <c r="M438" s="32">
        <v>381000</v>
      </c>
    </row>
    <row r="439" spans="1:13" ht="39.75" customHeight="1">
      <c r="A439" s="167"/>
      <c r="B439" s="29" t="s">
        <v>68</v>
      </c>
      <c r="C439" s="31"/>
      <c r="D439" s="32"/>
      <c r="E439" s="32"/>
      <c r="F439" s="31">
        <v>3517207</v>
      </c>
      <c r="G439" s="32"/>
      <c r="H439" s="32"/>
      <c r="I439" s="32"/>
      <c r="J439" s="32">
        <v>3517207</v>
      </c>
      <c r="K439" s="32">
        <v>3517207</v>
      </c>
      <c r="L439" s="32"/>
      <c r="M439" s="32">
        <v>3517207</v>
      </c>
    </row>
    <row r="440" spans="1:13" ht="29.25" customHeight="1">
      <c r="A440" s="168"/>
      <c r="B440" s="29" t="s">
        <v>415</v>
      </c>
      <c r="C440" s="31"/>
      <c r="D440" s="32"/>
      <c r="E440" s="32"/>
      <c r="F440" s="31">
        <v>12000</v>
      </c>
      <c r="G440" s="32"/>
      <c r="H440" s="32"/>
      <c r="I440" s="32"/>
      <c r="J440" s="32">
        <v>12000</v>
      </c>
      <c r="K440" s="32">
        <v>12000</v>
      </c>
      <c r="L440" s="32"/>
      <c r="M440" s="32">
        <v>12000</v>
      </c>
    </row>
    <row r="441" spans="1:13" ht="94.5" customHeight="1" hidden="1">
      <c r="A441" s="28" t="s">
        <v>156</v>
      </c>
      <c r="B441" s="22" t="s">
        <v>360</v>
      </c>
      <c r="C441" s="31" t="s">
        <v>35</v>
      </c>
      <c r="D441" s="32"/>
      <c r="E441" s="32"/>
      <c r="F441" s="31">
        <v>0</v>
      </c>
      <c r="G441" s="32"/>
      <c r="H441" s="32"/>
      <c r="I441" s="32"/>
      <c r="J441" s="32">
        <v>0</v>
      </c>
      <c r="K441" s="32"/>
      <c r="L441" s="32"/>
      <c r="M441" s="32">
        <v>0</v>
      </c>
    </row>
    <row r="442" spans="1:13" ht="64.5" customHeight="1" hidden="1">
      <c r="A442" s="28" t="s">
        <v>287</v>
      </c>
      <c r="B442" s="22" t="s">
        <v>286</v>
      </c>
      <c r="C442" s="31"/>
      <c r="D442" s="32"/>
      <c r="E442" s="32"/>
      <c r="F442" s="31">
        <v>0</v>
      </c>
      <c r="G442" s="32"/>
      <c r="H442" s="32"/>
      <c r="I442" s="32"/>
      <c r="J442" s="32"/>
      <c r="K442" s="32"/>
      <c r="L442" s="32"/>
      <c r="M442" s="32">
        <v>0</v>
      </c>
    </row>
    <row r="443" spans="1:13" ht="52.5" customHeight="1" hidden="1">
      <c r="A443" s="28" t="s">
        <v>303</v>
      </c>
      <c r="B443" s="29" t="s">
        <v>304</v>
      </c>
      <c r="C443" s="31"/>
      <c r="D443" s="32"/>
      <c r="E443" s="32"/>
      <c r="F443" s="31">
        <v>0</v>
      </c>
      <c r="G443" s="32"/>
      <c r="H443" s="32"/>
      <c r="I443" s="32"/>
      <c r="J443" s="32"/>
      <c r="K443" s="32"/>
      <c r="L443" s="32"/>
      <c r="M443" s="32">
        <v>0</v>
      </c>
    </row>
    <row r="444" spans="1:13" s="39" customFormat="1" ht="30.75" customHeight="1">
      <c r="A444" s="130" t="s">
        <v>100</v>
      </c>
      <c r="B444" s="38" t="s">
        <v>82</v>
      </c>
      <c r="C444" s="54">
        <v>8051.830000000016</v>
      </c>
      <c r="D444" s="54"/>
      <c r="E444" s="54"/>
      <c r="F444" s="52">
        <v>0</v>
      </c>
      <c r="G444" s="54"/>
      <c r="H444" s="54"/>
      <c r="I444" s="54"/>
      <c r="J444" s="54"/>
      <c r="K444" s="54"/>
      <c r="L444" s="54"/>
      <c r="M444" s="54">
        <v>8051.830000000016</v>
      </c>
    </row>
    <row r="445" spans="1:13" ht="35.25" customHeight="1" hidden="1">
      <c r="A445" s="130" t="s">
        <v>101</v>
      </c>
      <c r="B445" s="30" t="s">
        <v>202</v>
      </c>
      <c r="C445" s="52"/>
      <c r="D445" s="32"/>
      <c r="E445" s="32"/>
      <c r="F445" s="31">
        <v>0</v>
      </c>
      <c r="G445" s="32"/>
      <c r="H445" s="32"/>
      <c r="I445" s="32"/>
      <c r="J445" s="32"/>
      <c r="K445" s="32"/>
      <c r="L445" s="32"/>
      <c r="M445" s="32">
        <v>0</v>
      </c>
    </row>
    <row r="446" spans="1:13" ht="31.5" hidden="1">
      <c r="A446" s="137" t="s">
        <v>22</v>
      </c>
      <c r="B446" s="30" t="s">
        <v>202</v>
      </c>
      <c r="C446" s="52"/>
      <c r="D446" s="32"/>
      <c r="E446" s="32"/>
      <c r="F446" s="31">
        <v>0</v>
      </c>
      <c r="G446" s="32"/>
      <c r="H446" s="32"/>
      <c r="I446" s="32"/>
      <c r="J446" s="32"/>
      <c r="K446" s="32"/>
      <c r="L446" s="32"/>
      <c r="M446" s="32">
        <v>0</v>
      </c>
    </row>
    <row r="447" spans="1:13" ht="31.5" hidden="1">
      <c r="A447" s="137" t="s">
        <v>101</v>
      </c>
      <c r="B447" s="30" t="s">
        <v>202</v>
      </c>
      <c r="C447" s="54"/>
      <c r="D447" s="32"/>
      <c r="E447" s="32"/>
      <c r="F447" s="31"/>
      <c r="G447" s="32"/>
      <c r="H447" s="32"/>
      <c r="I447" s="32"/>
      <c r="J447" s="32"/>
      <c r="K447" s="32"/>
      <c r="L447" s="32"/>
      <c r="M447" s="32">
        <v>0</v>
      </c>
    </row>
    <row r="448" spans="1:13" ht="4.5" customHeight="1" hidden="1">
      <c r="A448" s="138"/>
      <c r="B448" s="139" t="s">
        <v>377</v>
      </c>
      <c r="C448" s="54"/>
      <c r="D448" s="32"/>
      <c r="E448" s="32"/>
      <c r="F448" s="27">
        <v>0</v>
      </c>
      <c r="G448" s="32"/>
      <c r="H448" s="32"/>
      <c r="I448" s="32"/>
      <c r="J448" s="32"/>
      <c r="K448" s="32"/>
      <c r="L448" s="32"/>
      <c r="M448" s="32">
        <v>0</v>
      </c>
    </row>
    <row r="449" spans="1:13" ht="21" customHeight="1">
      <c r="A449" s="17"/>
      <c r="B449" s="45" t="s">
        <v>195</v>
      </c>
      <c r="C449" s="27">
        <v>956221397.88</v>
      </c>
      <c r="D449" s="27">
        <v>304522696</v>
      </c>
      <c r="E449" s="27">
        <v>81792215</v>
      </c>
      <c r="F449" s="27">
        <v>160772590.63000003</v>
      </c>
      <c r="G449" s="27">
        <v>31611904.869999997</v>
      </c>
      <c r="H449" s="27">
        <v>4536420</v>
      </c>
      <c r="I449" s="27">
        <v>1662749</v>
      </c>
      <c r="J449" s="27">
        <v>129160685.76</v>
      </c>
      <c r="K449" s="27">
        <v>98633899.21999998</v>
      </c>
      <c r="L449" s="27">
        <v>7196000</v>
      </c>
      <c r="M449" s="27">
        <v>1116993988.51</v>
      </c>
    </row>
    <row r="450" spans="1:13" s="59" customFormat="1" ht="30.75" customHeight="1">
      <c r="A450" s="160" t="s">
        <v>14</v>
      </c>
      <c r="B450" s="160"/>
      <c r="C450" s="160"/>
      <c r="F450" s="60"/>
      <c r="I450" s="61"/>
      <c r="J450" s="61"/>
      <c r="K450" s="181" t="s">
        <v>391</v>
      </c>
      <c r="L450" s="181"/>
      <c r="M450" s="181"/>
    </row>
  </sheetData>
  <sheetProtection formatCells="0" formatColumns="0" formatRows="0" insertColumns="0" insertRows="0" deleteColumns="0" deleteRows="0" autoFilter="0"/>
  <protectedRanges>
    <protectedRange sqref="D57" name="Диапазон1_99"/>
    <protectedRange sqref="D65" name="Диапазон1_99_1"/>
  </protectedRanges>
  <autoFilter ref="A11:M450"/>
  <mergeCells count="32">
    <mergeCell ref="F7:L7"/>
    <mergeCell ref="H9:H10"/>
    <mergeCell ref="I9:I10"/>
    <mergeCell ref="K8:L8"/>
    <mergeCell ref="K450:M450"/>
    <mergeCell ref="A300:A303"/>
    <mergeCell ref="A297:A299"/>
    <mergeCell ref="J1:M1"/>
    <mergeCell ref="J2:M2"/>
    <mergeCell ref="J3:M3"/>
    <mergeCell ref="H4:M4"/>
    <mergeCell ref="A5:M5"/>
    <mergeCell ref="D8:E8"/>
    <mergeCell ref="E9:E10"/>
    <mergeCell ref="J6:M6"/>
    <mergeCell ref="M7:M10"/>
    <mergeCell ref="C7:E7"/>
    <mergeCell ref="H8:I8"/>
    <mergeCell ref="D9:D10"/>
    <mergeCell ref="C8:C10"/>
    <mergeCell ref="J8:J10"/>
    <mergeCell ref="K9:K10"/>
    <mergeCell ref="F8:F10"/>
    <mergeCell ref="G8:G10"/>
    <mergeCell ref="A7:A8"/>
    <mergeCell ref="A241:A242"/>
    <mergeCell ref="A450:C450"/>
    <mergeCell ref="A243:A247"/>
    <mergeCell ref="A291:A295"/>
    <mergeCell ref="B8:B10"/>
    <mergeCell ref="A437:A440"/>
    <mergeCell ref="A9:A10"/>
  </mergeCells>
  <printOptions horizontalCentered="1"/>
  <pageMargins left="0.1968503937007874" right="0.1968503937007874" top="1.1811023622047245" bottom="0.3937007874015748" header="0.9448818897637796" footer="0.1968503937007874"/>
  <pageSetup fitToWidth="10" horizontalDpi="600" verticalDpi="600" orientation="landscape" paperSize="9" scale="59" r:id="rId1"/>
  <headerFooter alignWithMargins="0">
    <oddHeader>&amp;R&amp;"Times New Roman,обычный"&amp;12Продовженння додатка 3</oddHeader>
    <oddFooter>&amp;R&amp;"Times New Roman,обычный"&amp;P</oddFooter>
  </headerFooter>
</worksheet>
</file>

<file path=xl/worksheets/sheet2.xml><?xml version="1.0" encoding="utf-8"?>
<worksheet xmlns="http://schemas.openxmlformats.org/spreadsheetml/2006/main" xmlns:r="http://schemas.openxmlformats.org/officeDocument/2006/relationships">
  <dimension ref="A1:P264"/>
  <sheetViews>
    <sheetView showZeros="0" tabSelected="1" view="pageBreakPreview" zoomScale="75" zoomScaleNormal="75" zoomScaleSheetLayoutView="75" zoomScalePageLayoutView="0" workbookViewId="0" topLeftCell="A1">
      <selection activeCell="C262" sqref="C262:M262"/>
    </sheetView>
  </sheetViews>
  <sheetFormatPr defaultColWidth="9.00390625" defaultRowHeight="12.75"/>
  <cols>
    <col min="1" max="1" width="8.875" style="102" customWidth="1"/>
    <col min="2" max="2" width="38.75390625" style="101" customWidth="1"/>
    <col min="3" max="3" width="16.875" style="1" customWidth="1"/>
    <col min="4" max="4" width="15.625" style="1" customWidth="1"/>
    <col min="5" max="5" width="15.125" style="1" customWidth="1"/>
    <col min="6" max="6" width="15.375" style="1" customWidth="1"/>
    <col min="7" max="7" width="14.25390625" style="1" customWidth="1"/>
    <col min="8" max="8" width="13.125" style="1" customWidth="1"/>
    <col min="9" max="9" width="13.25390625" style="1" customWidth="1"/>
    <col min="10" max="10" width="15.625" style="1" customWidth="1"/>
    <col min="11" max="11" width="14.00390625" style="1" customWidth="1"/>
    <col min="12" max="12" width="14.25390625" style="1" customWidth="1"/>
    <col min="13" max="13" width="17.625" style="1" customWidth="1"/>
    <col min="14" max="14" width="17.125" style="1" customWidth="1"/>
    <col min="15" max="16384" width="9.125" style="1" customWidth="1"/>
  </cols>
  <sheetData>
    <row r="1" spans="1:13" s="9" customFormat="1" ht="18.75" customHeight="1">
      <c r="A1" s="62"/>
      <c r="F1" s="10"/>
      <c r="H1" s="63"/>
      <c r="I1" s="198" t="s">
        <v>7</v>
      </c>
      <c r="J1" s="198"/>
      <c r="K1" s="198"/>
      <c r="L1" s="198"/>
      <c r="M1" s="198"/>
    </row>
    <row r="2" spans="1:14" s="9" customFormat="1" ht="16.5" customHeight="1">
      <c r="A2" s="64"/>
      <c r="B2" s="8"/>
      <c r="C2" s="8"/>
      <c r="D2" s="8"/>
      <c r="F2" s="10"/>
      <c r="H2" s="11"/>
      <c r="I2" s="187" t="s">
        <v>67</v>
      </c>
      <c r="J2" s="187"/>
      <c r="K2" s="187"/>
      <c r="L2" s="187"/>
      <c r="M2" s="187"/>
      <c r="N2" s="11"/>
    </row>
    <row r="3" spans="1:14" s="9" customFormat="1" ht="59.25" customHeight="1">
      <c r="A3" s="64"/>
      <c r="F3" s="10"/>
      <c r="H3" s="11"/>
      <c r="I3" s="187" t="s">
        <v>407</v>
      </c>
      <c r="J3" s="187"/>
      <c r="K3" s="187"/>
      <c r="L3" s="187"/>
      <c r="M3" s="187"/>
      <c r="N3" s="11"/>
    </row>
    <row r="4" spans="1:13" s="9" customFormat="1" ht="11.25" customHeight="1">
      <c r="A4" s="62"/>
      <c r="F4" s="10"/>
      <c r="G4" s="10"/>
      <c r="H4" s="188"/>
      <c r="I4" s="188"/>
      <c r="J4" s="188"/>
      <c r="K4" s="188"/>
      <c r="L4" s="188"/>
      <c r="M4" s="188"/>
    </row>
    <row r="5" spans="1:13" ht="32.25" customHeight="1">
      <c r="A5" s="189" t="s">
        <v>393</v>
      </c>
      <c r="B5" s="189"/>
      <c r="C5" s="189"/>
      <c r="D5" s="189"/>
      <c r="E5" s="189"/>
      <c r="F5" s="189"/>
      <c r="G5" s="189"/>
      <c r="H5" s="189"/>
      <c r="I5" s="189"/>
      <c r="J5" s="189"/>
      <c r="K5" s="189"/>
      <c r="L5" s="189"/>
      <c r="M5" s="189"/>
    </row>
    <row r="6" spans="1:16" ht="16.5" customHeight="1">
      <c r="A6" s="65"/>
      <c r="B6" s="66"/>
      <c r="C6" s="16"/>
      <c r="D6" s="16"/>
      <c r="E6" s="16"/>
      <c r="F6" s="16"/>
      <c r="G6" s="16"/>
      <c r="H6" s="16"/>
      <c r="I6" s="16"/>
      <c r="J6" s="171" t="s">
        <v>72</v>
      </c>
      <c r="K6" s="171"/>
      <c r="L6" s="171"/>
      <c r="M6" s="171"/>
      <c r="P6" s="67"/>
    </row>
    <row r="7" spans="1:13" s="69" customFormat="1" ht="20.25" customHeight="1">
      <c r="A7" s="202" t="s">
        <v>394</v>
      </c>
      <c r="B7" s="165" t="s">
        <v>395</v>
      </c>
      <c r="C7" s="197" t="s">
        <v>73</v>
      </c>
      <c r="D7" s="197"/>
      <c r="E7" s="197"/>
      <c r="F7" s="203" t="s">
        <v>74</v>
      </c>
      <c r="G7" s="204"/>
      <c r="H7" s="204"/>
      <c r="I7" s="204"/>
      <c r="J7" s="204"/>
      <c r="K7" s="204"/>
      <c r="L7" s="205"/>
      <c r="M7" s="177" t="s">
        <v>341</v>
      </c>
    </row>
    <row r="8" spans="1:13" s="69" customFormat="1" ht="20.25" customHeight="1">
      <c r="A8" s="202"/>
      <c r="B8" s="165"/>
      <c r="C8" s="165" t="s">
        <v>75</v>
      </c>
      <c r="D8" s="197" t="s">
        <v>338</v>
      </c>
      <c r="E8" s="197"/>
      <c r="F8" s="165" t="s">
        <v>75</v>
      </c>
      <c r="G8" s="180" t="s">
        <v>335</v>
      </c>
      <c r="H8" s="197" t="s">
        <v>338</v>
      </c>
      <c r="I8" s="197"/>
      <c r="J8" s="180" t="s">
        <v>337</v>
      </c>
      <c r="K8" s="207" t="s">
        <v>24</v>
      </c>
      <c r="L8" s="208"/>
      <c r="M8" s="177"/>
    </row>
    <row r="9" spans="1:13" s="69" customFormat="1" ht="20.25" customHeight="1">
      <c r="A9" s="202"/>
      <c r="B9" s="165"/>
      <c r="C9" s="165"/>
      <c r="D9" s="175" t="s">
        <v>339</v>
      </c>
      <c r="E9" s="199" t="s">
        <v>340</v>
      </c>
      <c r="F9" s="165"/>
      <c r="G9" s="180"/>
      <c r="H9" s="175" t="s">
        <v>339</v>
      </c>
      <c r="I9" s="199" t="s">
        <v>340</v>
      </c>
      <c r="J9" s="180"/>
      <c r="K9" s="199" t="s">
        <v>17</v>
      </c>
      <c r="L9" s="68" t="s">
        <v>24</v>
      </c>
      <c r="M9" s="177"/>
    </row>
    <row r="10" spans="1:13" s="69" customFormat="1" ht="124.5" customHeight="1">
      <c r="A10" s="202"/>
      <c r="B10" s="165"/>
      <c r="C10" s="165"/>
      <c r="D10" s="176"/>
      <c r="E10" s="200"/>
      <c r="F10" s="165"/>
      <c r="G10" s="180"/>
      <c r="H10" s="176"/>
      <c r="I10" s="200"/>
      <c r="J10" s="180"/>
      <c r="K10" s="200"/>
      <c r="L10" s="20" t="s">
        <v>23</v>
      </c>
      <c r="M10" s="177"/>
    </row>
    <row r="11" spans="1:13" ht="16.5" customHeight="1">
      <c r="A11" s="70">
        <v>1</v>
      </c>
      <c r="B11" s="71">
        <v>2</v>
      </c>
      <c r="C11" s="71">
        <v>3</v>
      </c>
      <c r="D11" s="71">
        <v>4</v>
      </c>
      <c r="E11" s="71">
        <v>5</v>
      </c>
      <c r="F11" s="72" t="s">
        <v>25</v>
      </c>
      <c r="G11" s="71">
        <v>7</v>
      </c>
      <c r="H11" s="71">
        <v>8</v>
      </c>
      <c r="I11" s="71">
        <v>9</v>
      </c>
      <c r="J11" s="71">
        <v>10</v>
      </c>
      <c r="K11" s="71">
        <v>11</v>
      </c>
      <c r="L11" s="71">
        <v>12</v>
      </c>
      <c r="M11" s="72" t="s">
        <v>26</v>
      </c>
    </row>
    <row r="12" spans="1:14" s="76" customFormat="1" ht="16.5">
      <c r="A12" s="73" t="s">
        <v>233</v>
      </c>
      <c r="B12" s="107" t="s">
        <v>179</v>
      </c>
      <c r="C12" s="74">
        <v>20849602</v>
      </c>
      <c r="D12" s="74">
        <v>11796252</v>
      </c>
      <c r="E12" s="74">
        <v>1139228</v>
      </c>
      <c r="F12" s="74">
        <v>4353048.61</v>
      </c>
      <c r="G12" s="74">
        <v>901070</v>
      </c>
      <c r="H12" s="74">
        <v>435010</v>
      </c>
      <c r="I12" s="74">
        <v>26900</v>
      </c>
      <c r="J12" s="74">
        <v>3451978.61</v>
      </c>
      <c r="K12" s="74">
        <v>3439978.61</v>
      </c>
      <c r="L12" s="74">
        <v>0</v>
      </c>
      <c r="M12" s="74">
        <v>25202650.61</v>
      </c>
      <c r="N12" s="75"/>
    </row>
    <row r="13" spans="1:14" ht="16.5">
      <c r="A13" s="108" t="s">
        <v>205</v>
      </c>
      <c r="B13" s="109" t="s">
        <v>77</v>
      </c>
      <c r="C13" s="77">
        <v>20849602</v>
      </c>
      <c r="D13" s="77">
        <v>11796252</v>
      </c>
      <c r="E13" s="77">
        <v>1139228</v>
      </c>
      <c r="F13" s="77">
        <v>4353048.61</v>
      </c>
      <c r="G13" s="77">
        <v>901070</v>
      </c>
      <c r="H13" s="77">
        <v>435010</v>
      </c>
      <c r="I13" s="77">
        <v>26900</v>
      </c>
      <c r="J13" s="77">
        <v>3451978.61</v>
      </c>
      <c r="K13" s="77">
        <v>3439978.61</v>
      </c>
      <c r="L13" s="77">
        <v>0</v>
      </c>
      <c r="M13" s="77">
        <v>25202650.61</v>
      </c>
      <c r="N13" s="75"/>
    </row>
    <row r="14" spans="1:14" s="76" customFormat="1" ht="29.25" hidden="1">
      <c r="A14" s="110" t="s">
        <v>234</v>
      </c>
      <c r="B14" s="111" t="s">
        <v>193</v>
      </c>
      <c r="C14" s="74">
        <f>SUM(C15)</f>
        <v>0</v>
      </c>
      <c r="D14" s="74">
        <f aca="true" t="shared" si="0" ref="D14:L14">SUM(D15)</f>
        <v>0</v>
      </c>
      <c r="E14" s="74">
        <f t="shared" si="0"/>
        <v>0</v>
      </c>
      <c r="F14" s="74">
        <f t="shared" si="0"/>
        <v>0</v>
      </c>
      <c r="G14" s="74">
        <f t="shared" si="0"/>
        <v>0</v>
      </c>
      <c r="H14" s="74">
        <f t="shared" si="0"/>
        <v>0</v>
      </c>
      <c r="I14" s="74">
        <f t="shared" si="0"/>
        <v>0</v>
      </c>
      <c r="J14" s="74">
        <f t="shared" si="0"/>
        <v>0</v>
      </c>
      <c r="K14" s="74">
        <f t="shared" si="0"/>
        <v>0</v>
      </c>
      <c r="L14" s="74">
        <f t="shared" si="0"/>
        <v>0</v>
      </c>
      <c r="M14" s="74">
        <f aca="true" t="shared" si="1" ref="M14:M67">SUM(C14,F14)</f>
        <v>0</v>
      </c>
      <c r="N14" s="75"/>
    </row>
    <row r="15" spans="1:15" ht="25.5" hidden="1">
      <c r="A15" s="112" t="s">
        <v>206</v>
      </c>
      <c r="B15" s="113" t="s">
        <v>363</v>
      </c>
      <c r="C15" s="77">
        <f>SUM(3!C17)</f>
        <v>0</v>
      </c>
      <c r="D15" s="77">
        <f>SUM(3!D17)</f>
        <v>0</v>
      </c>
      <c r="E15" s="77">
        <f>SUM(3!E17)</f>
        <v>0</v>
      </c>
      <c r="F15" s="77">
        <f>SUM(3!F17)</f>
        <v>0</v>
      </c>
      <c r="G15" s="77">
        <f>SUM(3!G17)</f>
        <v>0</v>
      </c>
      <c r="H15" s="77">
        <f>SUM(3!H17)</f>
        <v>0</v>
      </c>
      <c r="I15" s="77">
        <f>SUM(3!I17)</f>
        <v>0</v>
      </c>
      <c r="J15" s="77">
        <f>SUM(3!J17)</f>
        <v>0</v>
      </c>
      <c r="K15" s="77">
        <f>SUM(3!K17)</f>
        <v>0</v>
      </c>
      <c r="L15" s="77">
        <f>SUM(3!L17)</f>
        <v>0</v>
      </c>
      <c r="M15" s="77">
        <f t="shared" si="1"/>
        <v>0</v>
      </c>
      <c r="N15" s="75"/>
      <c r="O15" s="86"/>
    </row>
    <row r="16" spans="1:15" ht="15.75" hidden="1">
      <c r="A16" s="80"/>
      <c r="B16" s="33" t="s">
        <v>244</v>
      </c>
      <c r="C16" s="32"/>
      <c r="D16" s="32"/>
      <c r="E16" s="32"/>
      <c r="F16" s="142"/>
      <c r="G16" s="32"/>
      <c r="H16" s="32"/>
      <c r="I16" s="32"/>
      <c r="J16" s="32"/>
      <c r="K16" s="32"/>
      <c r="L16" s="32"/>
      <c r="M16" s="31">
        <f t="shared" si="1"/>
        <v>0</v>
      </c>
      <c r="N16" s="75"/>
      <c r="O16" s="86"/>
    </row>
    <row r="17" spans="1:15" ht="39" hidden="1">
      <c r="A17" s="80"/>
      <c r="B17" s="34" t="s">
        <v>342</v>
      </c>
      <c r="C17" s="31">
        <f>SUM(3!C19)</f>
        <v>0</v>
      </c>
      <c r="D17" s="31">
        <f>SUM(3!D19)</f>
        <v>0</v>
      </c>
      <c r="E17" s="31">
        <f>SUM(3!E19)</f>
        <v>0</v>
      </c>
      <c r="F17" s="31">
        <f>SUM(3!F19)</f>
        <v>0</v>
      </c>
      <c r="G17" s="31">
        <f>SUM(3!G19)</f>
        <v>0</v>
      </c>
      <c r="H17" s="31">
        <f>SUM(3!H19)</f>
        <v>0</v>
      </c>
      <c r="I17" s="31">
        <f>SUM(3!I19)</f>
        <v>0</v>
      </c>
      <c r="J17" s="31">
        <f>SUM(3!J19)</f>
        <v>0</v>
      </c>
      <c r="K17" s="31">
        <f>SUM(3!K19)</f>
        <v>0</v>
      </c>
      <c r="L17" s="31">
        <f>SUM(3!L19)</f>
        <v>0</v>
      </c>
      <c r="M17" s="31">
        <f t="shared" si="1"/>
        <v>0</v>
      </c>
      <c r="N17" s="75"/>
      <c r="O17" s="86"/>
    </row>
    <row r="18" spans="1:15" ht="15.75">
      <c r="A18" s="80"/>
      <c r="B18" s="29" t="s">
        <v>244</v>
      </c>
      <c r="C18" s="31"/>
      <c r="D18" s="31"/>
      <c r="E18" s="31"/>
      <c r="F18" s="31"/>
      <c r="G18" s="31"/>
      <c r="H18" s="31"/>
      <c r="I18" s="31"/>
      <c r="J18" s="31"/>
      <c r="K18" s="31"/>
      <c r="L18" s="31"/>
      <c r="M18" s="31"/>
      <c r="N18" s="103"/>
      <c r="O18" s="86"/>
    </row>
    <row r="19" spans="1:15" ht="63.75">
      <c r="A19" s="80"/>
      <c r="B19" s="29" t="s">
        <v>254</v>
      </c>
      <c r="C19" s="31"/>
      <c r="D19" s="31"/>
      <c r="E19" s="31"/>
      <c r="F19" s="31">
        <v>327199.25</v>
      </c>
      <c r="G19" s="31"/>
      <c r="H19" s="31"/>
      <c r="I19" s="31"/>
      <c r="J19" s="31">
        <v>327199.25</v>
      </c>
      <c r="K19" s="31">
        <v>315199.25</v>
      </c>
      <c r="L19" s="31"/>
      <c r="M19" s="32">
        <v>327199.25</v>
      </c>
      <c r="N19" s="75"/>
      <c r="O19" s="86"/>
    </row>
    <row r="20" spans="1:15" ht="54" customHeight="1">
      <c r="A20" s="80"/>
      <c r="B20" s="29" t="s">
        <v>255</v>
      </c>
      <c r="C20" s="31"/>
      <c r="D20" s="32"/>
      <c r="E20" s="32"/>
      <c r="F20" s="31">
        <v>200000</v>
      </c>
      <c r="G20" s="32"/>
      <c r="H20" s="32"/>
      <c r="I20" s="32"/>
      <c r="J20" s="32">
        <v>200000</v>
      </c>
      <c r="K20" s="32">
        <v>200000</v>
      </c>
      <c r="L20" s="32"/>
      <c r="M20" s="32">
        <v>200000</v>
      </c>
      <c r="N20" s="75"/>
      <c r="O20" s="86"/>
    </row>
    <row r="21" spans="1:14" s="76" customFormat="1" ht="18.75">
      <c r="A21" s="73" t="s">
        <v>214</v>
      </c>
      <c r="B21" s="78" t="s">
        <v>78</v>
      </c>
      <c r="C21" s="74">
        <v>293127314</v>
      </c>
      <c r="D21" s="74">
        <v>160354626</v>
      </c>
      <c r="E21" s="74">
        <v>50171911</v>
      </c>
      <c r="F21" s="74">
        <v>24510315.33</v>
      </c>
      <c r="G21" s="74">
        <v>10666784</v>
      </c>
      <c r="H21" s="74">
        <v>20000</v>
      </c>
      <c r="I21" s="74">
        <v>829550</v>
      </c>
      <c r="J21" s="74">
        <v>13843531.33</v>
      </c>
      <c r="K21" s="74">
        <v>13612931.330000002</v>
      </c>
      <c r="L21" s="74">
        <v>41000</v>
      </c>
      <c r="M21" s="74">
        <v>317637629.33</v>
      </c>
      <c r="N21" s="75"/>
    </row>
    <row r="22" spans="1:14" ht="15.75">
      <c r="A22" s="79" t="s">
        <v>215</v>
      </c>
      <c r="B22" s="33" t="s">
        <v>106</v>
      </c>
      <c r="C22" s="77">
        <v>120352242.37</v>
      </c>
      <c r="D22" s="77">
        <v>61531375.4</v>
      </c>
      <c r="E22" s="77">
        <v>24616591</v>
      </c>
      <c r="F22" s="77">
        <v>12126491.99</v>
      </c>
      <c r="G22" s="77">
        <v>8529746</v>
      </c>
      <c r="H22" s="77">
        <v>0</v>
      </c>
      <c r="I22" s="77">
        <v>151700</v>
      </c>
      <c r="J22" s="77">
        <v>3596745.99</v>
      </c>
      <c r="K22" s="77">
        <v>3576745.99</v>
      </c>
      <c r="L22" s="77">
        <v>0</v>
      </c>
      <c r="M22" s="77">
        <v>132478734.36</v>
      </c>
      <c r="N22" s="75"/>
    </row>
    <row r="23" spans="1:14" ht="15.75">
      <c r="A23" s="79"/>
      <c r="B23" s="33" t="s">
        <v>244</v>
      </c>
      <c r="C23" s="142"/>
      <c r="D23" s="142"/>
      <c r="E23" s="142"/>
      <c r="F23" s="142"/>
      <c r="G23" s="142"/>
      <c r="H23" s="142"/>
      <c r="I23" s="142"/>
      <c r="J23" s="142"/>
      <c r="K23" s="142"/>
      <c r="L23" s="142"/>
      <c r="M23" s="77">
        <v>0</v>
      </c>
      <c r="N23" s="103"/>
    </row>
    <row r="24" spans="1:14" ht="39" hidden="1">
      <c r="A24" s="80"/>
      <c r="B24" s="33" t="s">
        <v>344</v>
      </c>
      <c r="C24" s="77">
        <f>SUM(3!C59)</f>
        <v>0</v>
      </c>
      <c r="D24" s="77">
        <f>SUM(3!D59)</f>
        <v>0</v>
      </c>
      <c r="E24" s="77">
        <f>SUM(3!E59)</f>
        <v>0</v>
      </c>
      <c r="F24" s="77">
        <f>SUM(3!F59)</f>
        <v>0</v>
      </c>
      <c r="G24" s="77">
        <f>SUM(3!G59)</f>
        <v>0</v>
      </c>
      <c r="H24" s="77">
        <f>SUM(3!H59)</f>
        <v>0</v>
      </c>
      <c r="I24" s="77">
        <f>SUM(3!I59)</f>
        <v>0</v>
      </c>
      <c r="J24" s="77">
        <f>SUM(3!J59)</f>
        <v>0</v>
      </c>
      <c r="K24" s="77">
        <f>SUM(3!K59)</f>
        <v>0</v>
      </c>
      <c r="L24" s="77">
        <f>SUM(3!L59)</f>
        <v>0</v>
      </c>
      <c r="M24" s="77">
        <f t="shared" si="1"/>
        <v>0</v>
      </c>
      <c r="N24" s="75"/>
    </row>
    <row r="25" spans="1:14" ht="69" customHeight="1">
      <c r="A25" s="79"/>
      <c r="B25" s="34" t="s">
        <v>404</v>
      </c>
      <c r="C25" s="77">
        <v>6800</v>
      </c>
      <c r="D25" s="77">
        <v>0</v>
      </c>
      <c r="E25" s="77">
        <v>0</v>
      </c>
      <c r="F25" s="77">
        <v>40500</v>
      </c>
      <c r="G25" s="77">
        <v>0</v>
      </c>
      <c r="H25" s="77">
        <v>0</v>
      </c>
      <c r="I25" s="77">
        <v>0</v>
      </c>
      <c r="J25" s="77">
        <v>40500</v>
      </c>
      <c r="K25" s="77">
        <v>40500</v>
      </c>
      <c r="L25" s="77">
        <v>0</v>
      </c>
      <c r="M25" s="77">
        <v>47300</v>
      </c>
      <c r="N25" s="75"/>
    </row>
    <row r="26" spans="1:14" ht="51.75" customHeight="1">
      <c r="A26" s="79"/>
      <c r="B26" s="29" t="s">
        <v>249</v>
      </c>
      <c r="C26" s="77">
        <v>0</v>
      </c>
      <c r="D26" s="77">
        <v>0</v>
      </c>
      <c r="E26" s="77">
        <v>0</v>
      </c>
      <c r="F26" s="77">
        <v>525200</v>
      </c>
      <c r="G26" s="77">
        <v>0</v>
      </c>
      <c r="H26" s="77">
        <v>0</v>
      </c>
      <c r="I26" s="77">
        <v>0</v>
      </c>
      <c r="J26" s="77">
        <v>525200</v>
      </c>
      <c r="K26" s="77">
        <v>525200</v>
      </c>
      <c r="L26" s="77">
        <v>0</v>
      </c>
      <c r="M26" s="77">
        <v>525200</v>
      </c>
      <c r="N26" s="75"/>
    </row>
    <row r="27" spans="1:14" ht="51.75" hidden="1">
      <c r="A27" s="80"/>
      <c r="B27" s="33" t="s">
        <v>356</v>
      </c>
      <c r="C27" s="31">
        <f>SUM(3!C62)</f>
        <v>0</v>
      </c>
      <c r="D27" s="31">
        <f>SUM(3!D62)</f>
        <v>0</v>
      </c>
      <c r="E27" s="31">
        <f>SUM(3!E62)</f>
        <v>0</v>
      </c>
      <c r="F27" s="31">
        <f>SUM(3!F62)</f>
        <v>0</v>
      </c>
      <c r="G27" s="31">
        <f>SUM(3!G62)</f>
        <v>0</v>
      </c>
      <c r="H27" s="31">
        <f>SUM(3!H62)</f>
        <v>0</v>
      </c>
      <c r="I27" s="31">
        <f>SUM(3!I62)</f>
        <v>0</v>
      </c>
      <c r="J27" s="31">
        <f>SUM(3!J62)</f>
        <v>0</v>
      </c>
      <c r="K27" s="31">
        <f>SUM(3!K62)</f>
        <v>0</v>
      </c>
      <c r="L27" s="31">
        <f>SUM(3!L62)</f>
        <v>0</v>
      </c>
      <c r="M27" s="31">
        <f t="shared" si="1"/>
        <v>0</v>
      </c>
      <c r="N27" s="75"/>
    </row>
    <row r="28" spans="1:14" ht="39">
      <c r="A28" s="79" t="s">
        <v>216</v>
      </c>
      <c r="B28" s="34" t="s">
        <v>48</v>
      </c>
      <c r="C28" s="77">
        <v>157649254.63</v>
      </c>
      <c r="D28" s="77">
        <v>89334090.6</v>
      </c>
      <c r="E28" s="77">
        <v>24432283</v>
      </c>
      <c r="F28" s="77">
        <v>11388447.28</v>
      </c>
      <c r="G28" s="77">
        <v>1987771</v>
      </c>
      <c r="H28" s="77">
        <v>0</v>
      </c>
      <c r="I28" s="77">
        <v>664000</v>
      </c>
      <c r="J28" s="77">
        <v>9400676.28</v>
      </c>
      <c r="K28" s="77">
        <v>9200676.280000001</v>
      </c>
      <c r="L28" s="77">
        <v>41000</v>
      </c>
      <c r="M28" s="77">
        <v>169037701.91</v>
      </c>
      <c r="N28" s="75"/>
    </row>
    <row r="29" spans="1:14" ht="15.75">
      <c r="A29" s="79"/>
      <c r="B29" s="33" t="s">
        <v>244</v>
      </c>
      <c r="C29" s="142"/>
      <c r="D29" s="142"/>
      <c r="E29" s="142"/>
      <c r="F29" s="142"/>
      <c r="G29" s="142"/>
      <c r="H29" s="142"/>
      <c r="I29" s="142"/>
      <c r="J29" s="142"/>
      <c r="K29" s="142"/>
      <c r="L29" s="142"/>
      <c r="M29" s="77">
        <v>0</v>
      </c>
      <c r="N29" s="103"/>
    </row>
    <row r="30" spans="1:14" ht="51.75" hidden="1">
      <c r="A30" s="80"/>
      <c r="B30" s="34" t="s">
        <v>356</v>
      </c>
      <c r="C30" s="77">
        <f>SUM(3!C67)</f>
        <v>0</v>
      </c>
      <c r="D30" s="77">
        <f>SUM(3!D67)</f>
        <v>0</v>
      </c>
      <c r="E30" s="77">
        <f>SUM(3!E67)</f>
        <v>0</v>
      </c>
      <c r="F30" s="77">
        <f>SUM(3!F67)</f>
        <v>0</v>
      </c>
      <c r="G30" s="77">
        <f>SUM(3!G67)</f>
        <v>0</v>
      </c>
      <c r="H30" s="77">
        <f>SUM(3!H67)</f>
        <v>0</v>
      </c>
      <c r="I30" s="77">
        <f>SUM(3!I67)</f>
        <v>0</v>
      </c>
      <c r="J30" s="77">
        <f>SUM(3!J67)</f>
        <v>0</v>
      </c>
      <c r="K30" s="77">
        <f>SUM(3!K67)</f>
        <v>0</v>
      </c>
      <c r="L30" s="77">
        <f>SUM(3!L67)</f>
        <v>0</v>
      </c>
      <c r="M30" s="77">
        <f t="shared" si="1"/>
        <v>0</v>
      </c>
      <c r="N30" s="75"/>
    </row>
    <row r="31" spans="1:14" ht="68.25" customHeight="1">
      <c r="A31" s="79"/>
      <c r="B31" s="34" t="s">
        <v>404</v>
      </c>
      <c r="C31" s="77">
        <v>134400</v>
      </c>
      <c r="D31" s="77">
        <v>0</v>
      </c>
      <c r="E31" s="77">
        <v>0</v>
      </c>
      <c r="F31" s="77">
        <v>1407045</v>
      </c>
      <c r="G31" s="77">
        <v>0</v>
      </c>
      <c r="H31" s="77">
        <v>0</v>
      </c>
      <c r="I31" s="77">
        <v>0</v>
      </c>
      <c r="J31" s="77">
        <v>1407045</v>
      </c>
      <c r="K31" s="77">
        <v>1407045</v>
      </c>
      <c r="L31" s="77">
        <v>0</v>
      </c>
      <c r="M31" s="77">
        <v>1541445</v>
      </c>
      <c r="N31" s="75"/>
    </row>
    <row r="32" spans="1:14" ht="51">
      <c r="A32" s="80"/>
      <c r="B32" s="29" t="s">
        <v>249</v>
      </c>
      <c r="C32" s="31">
        <v>0</v>
      </c>
      <c r="D32" s="31">
        <v>0</v>
      </c>
      <c r="E32" s="31">
        <v>0</v>
      </c>
      <c r="F32" s="31">
        <v>274000</v>
      </c>
      <c r="G32" s="31">
        <v>0</v>
      </c>
      <c r="H32" s="31">
        <v>0</v>
      </c>
      <c r="I32" s="31">
        <v>0</v>
      </c>
      <c r="J32" s="31">
        <v>274000</v>
      </c>
      <c r="K32" s="31">
        <v>274000</v>
      </c>
      <c r="L32" s="31">
        <v>0</v>
      </c>
      <c r="M32" s="31">
        <v>274000</v>
      </c>
      <c r="N32" s="75"/>
    </row>
    <row r="33" spans="1:14" ht="15.75">
      <c r="A33" s="79" t="s">
        <v>217</v>
      </c>
      <c r="B33" s="33" t="s">
        <v>49</v>
      </c>
      <c r="C33" s="77">
        <v>1386028</v>
      </c>
      <c r="D33" s="77">
        <v>927124</v>
      </c>
      <c r="E33" s="77">
        <v>113016</v>
      </c>
      <c r="F33" s="77">
        <v>9477</v>
      </c>
      <c r="G33" s="77">
        <v>6877</v>
      </c>
      <c r="H33" s="77">
        <v>0</v>
      </c>
      <c r="I33" s="77">
        <v>0</v>
      </c>
      <c r="J33" s="77">
        <v>2600</v>
      </c>
      <c r="K33" s="77">
        <v>0</v>
      </c>
      <c r="L33" s="77">
        <v>0</v>
      </c>
      <c r="M33" s="77">
        <v>1395505</v>
      </c>
      <c r="N33" s="75"/>
    </row>
    <row r="34" spans="1:14" ht="15.75" hidden="1">
      <c r="A34" s="80"/>
      <c r="B34" s="33" t="s">
        <v>244</v>
      </c>
      <c r="C34" s="142"/>
      <c r="D34" s="142"/>
      <c r="E34" s="142"/>
      <c r="F34" s="142"/>
      <c r="G34" s="142"/>
      <c r="H34" s="142"/>
      <c r="I34" s="142"/>
      <c r="J34" s="142"/>
      <c r="K34" s="142"/>
      <c r="L34" s="142"/>
      <c r="M34" s="77">
        <f t="shared" si="1"/>
        <v>0</v>
      </c>
      <c r="N34" s="75"/>
    </row>
    <row r="35" spans="1:14" ht="39" hidden="1">
      <c r="A35" s="80"/>
      <c r="B35" s="33" t="s">
        <v>344</v>
      </c>
      <c r="C35" s="77">
        <f>SUM(3!C75)</f>
        <v>0</v>
      </c>
      <c r="D35" s="77">
        <f>SUM(3!D75)</f>
        <v>0</v>
      </c>
      <c r="E35" s="77">
        <f>SUM(3!E75)</f>
        <v>0</v>
      </c>
      <c r="F35" s="77">
        <f>SUM(3!F75)</f>
        <v>0</v>
      </c>
      <c r="G35" s="77">
        <f>SUM(3!G75)</f>
        <v>0</v>
      </c>
      <c r="H35" s="77">
        <f>SUM(3!H75)</f>
        <v>0</v>
      </c>
      <c r="I35" s="77">
        <f>SUM(3!I75)</f>
        <v>0</v>
      </c>
      <c r="J35" s="77">
        <f>SUM(3!J75)</f>
        <v>0</v>
      </c>
      <c r="K35" s="77">
        <f>SUM(3!K75)</f>
        <v>0</v>
      </c>
      <c r="L35" s="77">
        <f>SUM(3!L75)</f>
        <v>0</v>
      </c>
      <c r="M35" s="77">
        <f t="shared" si="1"/>
        <v>0</v>
      </c>
      <c r="N35" s="75"/>
    </row>
    <row r="36" spans="1:14" ht="39" hidden="1">
      <c r="A36" s="80"/>
      <c r="B36" s="33" t="s">
        <v>166</v>
      </c>
      <c r="C36" s="77">
        <f>SUM(3!C76)</f>
        <v>0</v>
      </c>
      <c r="D36" s="77">
        <f>SUM(3!D76)</f>
        <v>0</v>
      </c>
      <c r="E36" s="77">
        <f>SUM(3!E76)</f>
        <v>0</v>
      </c>
      <c r="F36" s="77">
        <f>SUM(3!F76)</f>
        <v>0</v>
      </c>
      <c r="G36" s="77">
        <f>SUM(3!G76)</f>
        <v>0</v>
      </c>
      <c r="H36" s="77">
        <f>SUM(3!H76)</f>
        <v>0</v>
      </c>
      <c r="I36" s="77">
        <f>SUM(3!I76)</f>
        <v>0</v>
      </c>
      <c r="J36" s="77">
        <f>SUM(3!J76)</f>
        <v>0</v>
      </c>
      <c r="K36" s="77">
        <f>SUM(3!K76)</f>
        <v>0</v>
      </c>
      <c r="L36" s="77">
        <f>SUM(3!L76)</f>
        <v>0</v>
      </c>
      <c r="M36" s="77">
        <f t="shared" si="1"/>
        <v>0</v>
      </c>
      <c r="N36" s="75"/>
    </row>
    <row r="37" spans="1:14" ht="51.75" hidden="1">
      <c r="A37" s="80"/>
      <c r="B37" s="33" t="s">
        <v>356</v>
      </c>
      <c r="C37" s="77">
        <f>SUM(3!C77)</f>
        <v>0</v>
      </c>
      <c r="D37" s="77">
        <f>SUM(3!D77)</f>
        <v>0</v>
      </c>
      <c r="E37" s="77">
        <f>SUM(3!E77)</f>
        <v>0</v>
      </c>
      <c r="F37" s="77">
        <f>SUM(3!F77)</f>
        <v>0</v>
      </c>
      <c r="G37" s="77">
        <f>SUM(3!G77)</f>
        <v>0</v>
      </c>
      <c r="H37" s="77">
        <f>SUM(3!H77)</f>
        <v>0</v>
      </c>
      <c r="I37" s="77">
        <f>SUM(3!I77)</f>
        <v>0</v>
      </c>
      <c r="J37" s="77">
        <f>SUM(3!J77)</f>
        <v>0</v>
      </c>
      <c r="K37" s="77">
        <f>SUM(3!K77)</f>
        <v>0</v>
      </c>
      <c r="L37" s="77">
        <f>SUM(3!L77)</f>
        <v>0</v>
      </c>
      <c r="M37" s="77">
        <f t="shared" si="1"/>
        <v>0</v>
      </c>
      <c r="N37" s="75"/>
    </row>
    <row r="38" spans="1:14" ht="41.25" customHeight="1">
      <c r="A38" s="79" t="s">
        <v>218</v>
      </c>
      <c r="B38" s="34" t="s">
        <v>50</v>
      </c>
      <c r="C38" s="77">
        <v>3540030</v>
      </c>
      <c r="D38" s="77">
        <v>2324170</v>
      </c>
      <c r="E38" s="77">
        <v>245066</v>
      </c>
      <c r="F38" s="77">
        <v>30456</v>
      </c>
      <c r="G38" s="77">
        <v>456</v>
      </c>
      <c r="H38" s="77">
        <v>0</v>
      </c>
      <c r="I38" s="77">
        <v>0</v>
      </c>
      <c r="J38" s="77">
        <v>30000</v>
      </c>
      <c r="K38" s="77">
        <v>30000</v>
      </c>
      <c r="L38" s="77">
        <v>0</v>
      </c>
      <c r="M38" s="77">
        <v>3570486</v>
      </c>
      <c r="N38" s="75"/>
    </row>
    <row r="39" spans="1:14" ht="12" customHeight="1" hidden="1">
      <c r="A39" s="79"/>
      <c r="B39" s="33" t="s">
        <v>244</v>
      </c>
      <c r="C39" s="142"/>
      <c r="D39" s="142"/>
      <c r="E39" s="142"/>
      <c r="F39" s="142"/>
      <c r="G39" s="142"/>
      <c r="H39" s="142"/>
      <c r="I39" s="142"/>
      <c r="J39" s="142"/>
      <c r="K39" s="142"/>
      <c r="L39" s="142"/>
      <c r="M39" s="77">
        <f t="shared" si="1"/>
        <v>0</v>
      </c>
      <c r="N39" s="103"/>
    </row>
    <row r="40" spans="1:14" ht="39" hidden="1">
      <c r="A40" s="80"/>
      <c r="B40" s="33" t="s">
        <v>344</v>
      </c>
      <c r="C40" s="31">
        <f>SUM(3!C80)</f>
        <v>0</v>
      </c>
      <c r="D40" s="31">
        <f>SUM(3!D80)</f>
        <v>0</v>
      </c>
      <c r="E40" s="31">
        <f>SUM(3!E80)</f>
        <v>0</v>
      </c>
      <c r="F40" s="31">
        <f>SUM(3!F80)</f>
        <v>0</v>
      </c>
      <c r="G40" s="31">
        <f>SUM(3!G80)</f>
        <v>0</v>
      </c>
      <c r="H40" s="31">
        <f>SUM(3!H80)</f>
        <v>0</v>
      </c>
      <c r="I40" s="31">
        <f>SUM(3!I80)</f>
        <v>0</v>
      </c>
      <c r="J40" s="31">
        <f>SUM(3!J80)</f>
        <v>0</v>
      </c>
      <c r="K40" s="31">
        <f>SUM(3!K80)</f>
        <v>0</v>
      </c>
      <c r="L40" s="31">
        <f>SUM(3!L80)</f>
        <v>0</v>
      </c>
      <c r="M40" s="31">
        <f t="shared" si="1"/>
        <v>0</v>
      </c>
      <c r="N40" s="75"/>
    </row>
    <row r="41" spans="1:14" ht="48" customHeight="1" hidden="1">
      <c r="A41" s="79"/>
      <c r="B41" s="82" t="s">
        <v>404</v>
      </c>
      <c r="C41" s="77">
        <f>SUM(3!C81)</f>
        <v>0</v>
      </c>
      <c r="D41" s="77">
        <f>SUM(3!D81)</f>
        <v>0</v>
      </c>
      <c r="E41" s="77">
        <f>SUM(3!E81)</f>
        <v>0</v>
      </c>
      <c r="F41" s="77">
        <f>SUM(3!F81)</f>
        <v>0</v>
      </c>
      <c r="G41" s="77">
        <f>SUM(3!G81)</f>
        <v>0</v>
      </c>
      <c r="H41" s="77">
        <f>SUM(3!H81)</f>
        <v>0</v>
      </c>
      <c r="I41" s="77">
        <f>SUM(3!I81)</f>
        <v>0</v>
      </c>
      <c r="J41" s="77">
        <f>SUM(3!J81)</f>
        <v>0</v>
      </c>
      <c r="K41" s="77">
        <f>SUM(3!K81)</f>
        <v>0</v>
      </c>
      <c r="L41" s="77">
        <f>SUM(3!L81)</f>
        <v>0</v>
      </c>
      <c r="M41" s="77">
        <f t="shared" si="1"/>
        <v>0</v>
      </c>
      <c r="N41" s="75"/>
    </row>
    <row r="42" spans="1:14" ht="51.75" hidden="1">
      <c r="A42" s="80"/>
      <c r="B42" s="33" t="s">
        <v>356</v>
      </c>
      <c r="C42" s="31">
        <f>SUM(3!C82)</f>
        <v>0</v>
      </c>
      <c r="D42" s="31">
        <f>SUM(3!D82)</f>
        <v>0</v>
      </c>
      <c r="E42" s="31">
        <f>SUM(3!E82)</f>
        <v>0</v>
      </c>
      <c r="F42" s="31">
        <f>SUM(3!F82)</f>
        <v>0</v>
      </c>
      <c r="G42" s="31">
        <f>SUM(3!G82)</f>
        <v>0</v>
      </c>
      <c r="H42" s="31">
        <f>SUM(3!H82)</f>
        <v>0</v>
      </c>
      <c r="I42" s="31">
        <f>SUM(3!I82)</f>
        <v>0</v>
      </c>
      <c r="J42" s="31">
        <f>SUM(3!J82)</f>
        <v>0</v>
      </c>
      <c r="K42" s="31">
        <f>SUM(3!K82)</f>
        <v>0</v>
      </c>
      <c r="L42" s="31">
        <f>SUM(3!L82)</f>
        <v>0</v>
      </c>
      <c r="M42" s="31">
        <f t="shared" si="1"/>
        <v>0</v>
      </c>
      <c r="N42" s="75"/>
    </row>
    <row r="43" spans="1:14" ht="26.25">
      <c r="A43" s="79" t="s">
        <v>220</v>
      </c>
      <c r="B43" s="33" t="s">
        <v>121</v>
      </c>
      <c r="C43" s="77">
        <v>4095049</v>
      </c>
      <c r="D43" s="77">
        <v>2369015</v>
      </c>
      <c r="E43" s="77">
        <v>602191</v>
      </c>
      <c r="F43" s="77">
        <v>594193.06</v>
      </c>
      <c r="G43" s="77">
        <v>122684</v>
      </c>
      <c r="H43" s="77">
        <v>20000</v>
      </c>
      <c r="I43" s="77">
        <v>3000</v>
      </c>
      <c r="J43" s="77">
        <v>471509.06</v>
      </c>
      <c r="K43" s="77">
        <v>471509.06</v>
      </c>
      <c r="L43" s="77">
        <v>0</v>
      </c>
      <c r="M43" s="77">
        <v>4689242.06</v>
      </c>
      <c r="N43" s="75"/>
    </row>
    <row r="44" spans="1:14" ht="15.75">
      <c r="A44" s="80"/>
      <c r="B44" s="33" t="s">
        <v>244</v>
      </c>
      <c r="C44" s="142"/>
      <c r="D44" s="142"/>
      <c r="E44" s="142"/>
      <c r="F44" s="142"/>
      <c r="G44" s="142"/>
      <c r="H44" s="142"/>
      <c r="I44" s="142"/>
      <c r="J44" s="142"/>
      <c r="K44" s="142"/>
      <c r="L44" s="142"/>
      <c r="M44" s="77">
        <v>0</v>
      </c>
      <c r="N44" s="75"/>
    </row>
    <row r="45" spans="1:14" ht="51">
      <c r="A45" s="80"/>
      <c r="B45" s="29" t="s">
        <v>249</v>
      </c>
      <c r="C45" s="77">
        <v>0</v>
      </c>
      <c r="D45" s="77">
        <v>0</v>
      </c>
      <c r="E45" s="77">
        <v>0</v>
      </c>
      <c r="F45" s="77">
        <v>6000</v>
      </c>
      <c r="G45" s="77">
        <v>0</v>
      </c>
      <c r="H45" s="77">
        <v>0</v>
      </c>
      <c r="I45" s="77">
        <v>0</v>
      </c>
      <c r="J45" s="77">
        <v>6000</v>
      </c>
      <c r="K45" s="77">
        <v>6000</v>
      </c>
      <c r="L45" s="77">
        <v>0</v>
      </c>
      <c r="M45" s="77">
        <v>6000</v>
      </c>
      <c r="N45" s="75"/>
    </row>
    <row r="46" spans="1:14" ht="39" hidden="1">
      <c r="A46" s="80"/>
      <c r="B46" s="33" t="s">
        <v>166</v>
      </c>
      <c r="C46" s="77">
        <f>SUM(3!C88)</f>
        <v>0</v>
      </c>
      <c r="D46" s="77">
        <f>SUM(3!D88)</f>
        <v>0</v>
      </c>
      <c r="E46" s="77">
        <f>SUM(3!E88)</f>
        <v>0</v>
      </c>
      <c r="F46" s="77">
        <f>SUM(3!F88)</f>
        <v>0</v>
      </c>
      <c r="G46" s="77">
        <f>SUM(3!G88)</f>
        <v>0</v>
      </c>
      <c r="H46" s="77">
        <f>SUM(3!H88)</f>
        <v>0</v>
      </c>
      <c r="I46" s="77">
        <f>SUM(3!I88)</f>
        <v>0</v>
      </c>
      <c r="J46" s="77">
        <f>SUM(3!J88)</f>
        <v>0</v>
      </c>
      <c r="K46" s="77">
        <f>SUM(3!K88)</f>
        <v>0</v>
      </c>
      <c r="L46" s="77">
        <f>SUM(3!L88)</f>
        <v>0</v>
      </c>
      <c r="M46" s="77">
        <f t="shared" si="1"/>
        <v>0</v>
      </c>
      <c r="N46" s="75"/>
    </row>
    <row r="47" spans="1:14" ht="51.75" hidden="1">
      <c r="A47" s="80"/>
      <c r="B47" s="33" t="s">
        <v>356</v>
      </c>
      <c r="C47" s="77">
        <f>SUM(3!C89)</f>
        <v>0</v>
      </c>
      <c r="D47" s="77">
        <f>SUM(3!D89)</f>
        <v>0</v>
      </c>
      <c r="E47" s="77">
        <f>SUM(3!E89)</f>
        <v>0</v>
      </c>
      <c r="F47" s="77">
        <f>SUM(3!F89)</f>
        <v>0</v>
      </c>
      <c r="G47" s="77">
        <f>SUM(3!G89)</f>
        <v>0</v>
      </c>
      <c r="H47" s="77">
        <f>SUM(3!H89)</f>
        <v>0</v>
      </c>
      <c r="I47" s="77">
        <f>SUM(3!I89)</f>
        <v>0</v>
      </c>
      <c r="J47" s="77">
        <f>SUM(3!J89)</f>
        <v>0</v>
      </c>
      <c r="K47" s="77">
        <f>SUM(3!K89)</f>
        <v>0</v>
      </c>
      <c r="L47" s="77">
        <f>SUM(3!L89)</f>
        <v>0</v>
      </c>
      <c r="M47" s="77">
        <f t="shared" si="1"/>
        <v>0</v>
      </c>
      <c r="N47" s="75"/>
    </row>
    <row r="48" spans="1:14" ht="26.25">
      <c r="A48" s="79" t="s">
        <v>221</v>
      </c>
      <c r="B48" s="33" t="s">
        <v>167</v>
      </c>
      <c r="C48" s="77">
        <v>1158857</v>
      </c>
      <c r="D48" s="77">
        <v>798980</v>
      </c>
      <c r="E48" s="77">
        <v>0</v>
      </c>
      <c r="F48" s="77">
        <v>4890</v>
      </c>
      <c r="G48" s="77">
        <v>0</v>
      </c>
      <c r="H48" s="77">
        <v>0</v>
      </c>
      <c r="I48" s="77">
        <v>0</v>
      </c>
      <c r="J48" s="77">
        <v>4890</v>
      </c>
      <c r="K48" s="77">
        <v>4890</v>
      </c>
      <c r="L48" s="77">
        <v>0</v>
      </c>
      <c r="M48" s="77">
        <v>1163747</v>
      </c>
      <c r="N48" s="75"/>
    </row>
    <row r="49" spans="1:14" ht="15.75" hidden="1">
      <c r="A49" s="80"/>
      <c r="B49" s="33" t="s">
        <v>244</v>
      </c>
      <c r="C49" s="142"/>
      <c r="D49" s="142"/>
      <c r="E49" s="142"/>
      <c r="F49" s="142"/>
      <c r="G49" s="142"/>
      <c r="H49" s="142"/>
      <c r="I49" s="142"/>
      <c r="J49" s="142"/>
      <c r="K49" s="142"/>
      <c r="L49" s="142"/>
      <c r="M49" s="77">
        <f t="shared" si="1"/>
        <v>0</v>
      </c>
      <c r="N49" s="75"/>
    </row>
    <row r="50" spans="1:14" ht="15.75" hidden="1">
      <c r="A50" s="80"/>
      <c r="B50" s="33"/>
      <c r="C50" s="77">
        <f>SUM(3!C93)</f>
        <v>0</v>
      </c>
      <c r="D50" s="77">
        <f>SUM(3!D93)</f>
        <v>0</v>
      </c>
      <c r="E50" s="77">
        <f>SUM(3!E93)</f>
        <v>0</v>
      </c>
      <c r="F50" s="77">
        <f>SUM(3!F93)</f>
        <v>0</v>
      </c>
      <c r="G50" s="77">
        <f>SUM(3!G93)</f>
        <v>0</v>
      </c>
      <c r="H50" s="77">
        <f>SUM(3!H93)</f>
        <v>0</v>
      </c>
      <c r="I50" s="77">
        <f>SUM(3!I93)</f>
        <v>0</v>
      </c>
      <c r="J50" s="77">
        <f>SUM(3!J93)</f>
        <v>0</v>
      </c>
      <c r="K50" s="77">
        <f>SUM(3!K93)</f>
        <v>0</v>
      </c>
      <c r="L50" s="77">
        <f>SUM(3!L93)</f>
        <v>0</v>
      </c>
      <c r="M50" s="77">
        <f t="shared" si="1"/>
        <v>0</v>
      </c>
      <c r="N50" s="75"/>
    </row>
    <row r="51" spans="1:14" ht="15.75" hidden="1">
      <c r="A51" s="80"/>
      <c r="B51" s="33"/>
      <c r="C51" s="77">
        <f>SUM(3!C94)</f>
        <v>0</v>
      </c>
      <c r="D51" s="77">
        <f>SUM(3!D94)</f>
        <v>0</v>
      </c>
      <c r="E51" s="77">
        <f>SUM(3!E94)</f>
        <v>0</v>
      </c>
      <c r="F51" s="77">
        <f>SUM(3!F94)</f>
        <v>0</v>
      </c>
      <c r="G51" s="77">
        <f>SUM(3!G94)</f>
        <v>0</v>
      </c>
      <c r="H51" s="77">
        <f>SUM(3!H94)</f>
        <v>0</v>
      </c>
      <c r="I51" s="77">
        <f>SUM(3!I94)</f>
        <v>0</v>
      </c>
      <c r="J51" s="77">
        <f>SUM(3!J94)</f>
        <v>0</v>
      </c>
      <c r="K51" s="77">
        <f>SUM(3!K94)</f>
        <v>0</v>
      </c>
      <c r="L51" s="77">
        <f>SUM(3!L94)</f>
        <v>0</v>
      </c>
      <c r="M51" s="77">
        <f t="shared" si="1"/>
        <v>0</v>
      </c>
      <c r="N51" s="75"/>
    </row>
    <row r="52" spans="1:14" ht="51.75" hidden="1">
      <c r="A52" s="80"/>
      <c r="B52" s="33" t="s">
        <v>356</v>
      </c>
      <c r="C52" s="77">
        <f>SUM(3!C95)</f>
        <v>0</v>
      </c>
      <c r="D52" s="77">
        <f>SUM(3!D95)</f>
        <v>0</v>
      </c>
      <c r="E52" s="77">
        <f>SUM(3!E95)</f>
        <v>0</v>
      </c>
      <c r="F52" s="77">
        <f>SUM(3!F95)</f>
        <v>0</v>
      </c>
      <c r="G52" s="77">
        <f>SUM(3!G95)</f>
        <v>0</v>
      </c>
      <c r="H52" s="77">
        <f>SUM(3!H95)</f>
        <v>0</v>
      </c>
      <c r="I52" s="77">
        <f>SUM(3!I95)</f>
        <v>0</v>
      </c>
      <c r="J52" s="77">
        <f>SUM(3!J95)</f>
        <v>0</v>
      </c>
      <c r="K52" s="77">
        <f>SUM(3!K95)</f>
        <v>0</v>
      </c>
      <c r="L52" s="77">
        <f>SUM(3!L95)</f>
        <v>0</v>
      </c>
      <c r="M52" s="77">
        <f t="shared" si="1"/>
        <v>0</v>
      </c>
      <c r="N52" s="75"/>
    </row>
    <row r="53" spans="1:14" ht="26.25">
      <c r="A53" s="79" t="s">
        <v>222</v>
      </c>
      <c r="B53" s="33" t="s">
        <v>18</v>
      </c>
      <c r="C53" s="77">
        <v>3348932</v>
      </c>
      <c r="D53" s="77">
        <v>2198832</v>
      </c>
      <c r="E53" s="77">
        <v>108556</v>
      </c>
      <c r="F53" s="77">
        <v>27250</v>
      </c>
      <c r="G53" s="77">
        <v>19250</v>
      </c>
      <c r="H53" s="77">
        <v>0</v>
      </c>
      <c r="I53" s="77">
        <v>10850</v>
      </c>
      <c r="J53" s="77">
        <v>8000</v>
      </c>
      <c r="K53" s="77">
        <v>0</v>
      </c>
      <c r="L53" s="77">
        <v>0</v>
      </c>
      <c r="M53" s="77">
        <v>3376182</v>
      </c>
      <c r="N53" s="75"/>
    </row>
    <row r="54" spans="1:14" ht="15.75" hidden="1">
      <c r="A54" s="80"/>
      <c r="B54" s="33" t="s">
        <v>244</v>
      </c>
      <c r="C54" s="142"/>
      <c r="D54" s="142"/>
      <c r="E54" s="142"/>
      <c r="F54" s="142"/>
      <c r="G54" s="142"/>
      <c r="H54" s="142"/>
      <c r="I54" s="142"/>
      <c r="J54" s="142"/>
      <c r="K54" s="142"/>
      <c r="L54" s="142"/>
      <c r="M54" s="77">
        <f t="shared" si="1"/>
        <v>0</v>
      </c>
      <c r="N54" s="75"/>
    </row>
    <row r="55" spans="1:14" ht="15.75" hidden="1">
      <c r="A55" s="80"/>
      <c r="B55" s="33"/>
      <c r="C55" s="77">
        <f>SUM(3!C98)</f>
        <v>0</v>
      </c>
      <c r="D55" s="77">
        <f>SUM(3!D98)</f>
        <v>0</v>
      </c>
      <c r="E55" s="77">
        <f>SUM(3!E98)</f>
        <v>0</v>
      </c>
      <c r="F55" s="77">
        <f>SUM(3!F98)</f>
        <v>0</v>
      </c>
      <c r="G55" s="77">
        <f>SUM(3!G98)</f>
        <v>0</v>
      </c>
      <c r="H55" s="77">
        <f>SUM(3!H98)</f>
        <v>0</v>
      </c>
      <c r="I55" s="77">
        <f>SUM(3!I98)</f>
        <v>0</v>
      </c>
      <c r="J55" s="77">
        <f>SUM(3!J98)</f>
        <v>0</v>
      </c>
      <c r="K55" s="77">
        <f>SUM(3!K98)</f>
        <v>0</v>
      </c>
      <c r="L55" s="77">
        <f>SUM(3!L98)</f>
        <v>0</v>
      </c>
      <c r="M55" s="77">
        <f t="shared" si="1"/>
        <v>0</v>
      </c>
      <c r="N55" s="75"/>
    </row>
    <row r="56" spans="1:14" ht="15.75" hidden="1">
      <c r="A56" s="80"/>
      <c r="B56" s="33"/>
      <c r="C56" s="77">
        <f>SUM(3!C99)</f>
        <v>0</v>
      </c>
      <c r="D56" s="77">
        <f>SUM(3!D99)</f>
        <v>0</v>
      </c>
      <c r="E56" s="77">
        <f>SUM(3!E99)</f>
        <v>0</v>
      </c>
      <c r="F56" s="77">
        <f>SUM(3!F99)</f>
        <v>0</v>
      </c>
      <c r="G56" s="77">
        <f>SUM(3!G99)</f>
        <v>0</v>
      </c>
      <c r="H56" s="77">
        <f>SUM(3!H99)</f>
        <v>0</v>
      </c>
      <c r="I56" s="77">
        <f>SUM(3!I99)</f>
        <v>0</v>
      </c>
      <c r="J56" s="77">
        <f>SUM(3!J99)</f>
        <v>0</v>
      </c>
      <c r="K56" s="77">
        <f>SUM(3!K99)</f>
        <v>0</v>
      </c>
      <c r="L56" s="77">
        <f>SUM(3!L99)</f>
        <v>0</v>
      </c>
      <c r="M56" s="77">
        <f t="shared" si="1"/>
        <v>0</v>
      </c>
      <c r="N56" s="75"/>
    </row>
    <row r="57" spans="1:14" ht="51.75" hidden="1">
      <c r="A57" s="80"/>
      <c r="B57" s="33" t="s">
        <v>356</v>
      </c>
      <c r="C57" s="77">
        <f>SUM(3!C100)</f>
        <v>0</v>
      </c>
      <c r="D57" s="77">
        <f>SUM(3!D100)</f>
        <v>0</v>
      </c>
      <c r="E57" s="77">
        <f>SUM(3!E100)</f>
        <v>0</v>
      </c>
      <c r="F57" s="77">
        <f>SUM(3!F100)</f>
        <v>0</v>
      </c>
      <c r="G57" s="77">
        <f>SUM(3!G100)</f>
        <v>0</v>
      </c>
      <c r="H57" s="77">
        <f>SUM(3!H100)</f>
        <v>0</v>
      </c>
      <c r="I57" s="77">
        <f>SUM(3!I100)</f>
        <v>0</v>
      </c>
      <c r="J57" s="77">
        <f>SUM(3!J100)</f>
        <v>0</v>
      </c>
      <c r="K57" s="77">
        <f>SUM(3!K100)</f>
        <v>0</v>
      </c>
      <c r="L57" s="77">
        <f>SUM(3!L100)</f>
        <v>0</v>
      </c>
      <c r="M57" s="77">
        <f t="shared" si="1"/>
        <v>0</v>
      </c>
      <c r="N57" s="75"/>
    </row>
    <row r="58" spans="1:14" ht="26.25">
      <c r="A58" s="79" t="s">
        <v>223</v>
      </c>
      <c r="B58" s="33" t="s">
        <v>122</v>
      </c>
      <c r="C58" s="77">
        <v>1411476</v>
      </c>
      <c r="D58" s="77">
        <v>801685</v>
      </c>
      <c r="E58" s="77">
        <v>54208</v>
      </c>
      <c r="F58" s="77">
        <v>329110</v>
      </c>
      <c r="G58" s="77">
        <v>0</v>
      </c>
      <c r="H58" s="77">
        <v>0</v>
      </c>
      <c r="I58" s="77">
        <v>0</v>
      </c>
      <c r="J58" s="77">
        <v>329110</v>
      </c>
      <c r="K58" s="77">
        <v>329110</v>
      </c>
      <c r="L58" s="77">
        <v>0</v>
      </c>
      <c r="M58" s="77">
        <v>1740586</v>
      </c>
      <c r="N58" s="75"/>
    </row>
    <row r="59" spans="1:14" ht="15.75" hidden="1">
      <c r="A59" s="80"/>
      <c r="B59" s="33" t="s">
        <v>244</v>
      </c>
      <c r="C59" s="142"/>
      <c r="D59" s="142"/>
      <c r="E59" s="142"/>
      <c r="F59" s="142"/>
      <c r="G59" s="142"/>
      <c r="H59" s="142"/>
      <c r="I59" s="142"/>
      <c r="J59" s="142"/>
      <c r="K59" s="142"/>
      <c r="L59" s="142"/>
      <c r="M59" s="77">
        <f t="shared" si="1"/>
        <v>0</v>
      </c>
      <c r="N59" s="75"/>
    </row>
    <row r="60" spans="1:14" ht="15.75" hidden="1">
      <c r="A60" s="80"/>
      <c r="B60" s="33"/>
      <c r="C60" s="77">
        <f>SUM(3!C103)</f>
        <v>0</v>
      </c>
      <c r="D60" s="77">
        <f>SUM(3!D103)</f>
        <v>0</v>
      </c>
      <c r="E60" s="77">
        <f>SUM(3!E103)</f>
        <v>0</v>
      </c>
      <c r="F60" s="77">
        <f>SUM(3!F103)</f>
        <v>0</v>
      </c>
      <c r="G60" s="77">
        <f>SUM(3!G103)</f>
        <v>0</v>
      </c>
      <c r="H60" s="77">
        <f>SUM(3!H103)</f>
        <v>0</v>
      </c>
      <c r="I60" s="77">
        <f>SUM(3!I103)</f>
        <v>0</v>
      </c>
      <c r="J60" s="77">
        <f>SUM(3!J103)</f>
        <v>0</v>
      </c>
      <c r="K60" s="77">
        <f>SUM(3!K103)</f>
        <v>0</v>
      </c>
      <c r="L60" s="77">
        <f>SUM(3!L103)</f>
        <v>0</v>
      </c>
      <c r="M60" s="77">
        <f t="shared" si="1"/>
        <v>0</v>
      </c>
      <c r="N60" s="75"/>
    </row>
    <row r="61" spans="1:14" ht="15.75" hidden="1">
      <c r="A61" s="80"/>
      <c r="B61" s="33"/>
      <c r="C61" s="77">
        <f>SUM(3!C104)</f>
        <v>0</v>
      </c>
      <c r="D61" s="77">
        <f>SUM(3!D104)</f>
        <v>0</v>
      </c>
      <c r="E61" s="77">
        <f>SUM(3!E104)</f>
        <v>0</v>
      </c>
      <c r="F61" s="77">
        <f>SUM(3!F104)</f>
        <v>0</v>
      </c>
      <c r="G61" s="77">
        <f>SUM(3!G104)</f>
        <v>0</v>
      </c>
      <c r="H61" s="77">
        <f>SUM(3!H104)</f>
        <v>0</v>
      </c>
      <c r="I61" s="77">
        <f>SUM(3!I104)</f>
        <v>0</v>
      </c>
      <c r="J61" s="77">
        <f>SUM(3!J104)</f>
        <v>0</v>
      </c>
      <c r="K61" s="77">
        <f>SUM(3!K104)</f>
        <v>0</v>
      </c>
      <c r="L61" s="77">
        <f>SUM(3!L104)</f>
        <v>0</v>
      </c>
      <c r="M61" s="77">
        <f t="shared" si="1"/>
        <v>0</v>
      </c>
      <c r="N61" s="75"/>
    </row>
    <row r="62" spans="1:14" ht="51.75" hidden="1">
      <c r="A62" s="80"/>
      <c r="B62" s="33" t="s">
        <v>356</v>
      </c>
      <c r="C62" s="77">
        <f>SUM(3!C105)</f>
        <v>0</v>
      </c>
      <c r="D62" s="77">
        <f>SUM(3!D105)</f>
        <v>0</v>
      </c>
      <c r="E62" s="77">
        <f>SUM(3!E105)</f>
        <v>0</v>
      </c>
      <c r="F62" s="77">
        <f>SUM(3!F105)</f>
        <v>0</v>
      </c>
      <c r="G62" s="77">
        <f>SUM(3!G105)</f>
        <v>0</v>
      </c>
      <c r="H62" s="77">
        <f>SUM(3!H105)</f>
        <v>0</v>
      </c>
      <c r="I62" s="77">
        <f>SUM(3!I105)</f>
        <v>0</v>
      </c>
      <c r="J62" s="77">
        <f>SUM(3!J105)</f>
        <v>0</v>
      </c>
      <c r="K62" s="77">
        <f>SUM(3!K105)</f>
        <v>0</v>
      </c>
      <c r="L62" s="77">
        <f>SUM(3!L105)</f>
        <v>0</v>
      </c>
      <c r="M62" s="77">
        <f t="shared" si="1"/>
        <v>0</v>
      </c>
      <c r="N62" s="75"/>
    </row>
    <row r="63" spans="1:14" ht="15.75">
      <c r="A63" s="79" t="s">
        <v>224</v>
      </c>
      <c r="B63" s="33" t="s">
        <v>111</v>
      </c>
      <c r="C63" s="77">
        <v>94945</v>
      </c>
      <c r="D63" s="77">
        <v>69354</v>
      </c>
      <c r="E63" s="77">
        <v>0</v>
      </c>
      <c r="F63" s="77">
        <v>0</v>
      </c>
      <c r="G63" s="77">
        <v>0</v>
      </c>
      <c r="H63" s="77">
        <v>0</v>
      </c>
      <c r="I63" s="77">
        <v>0</v>
      </c>
      <c r="J63" s="77">
        <v>0</v>
      </c>
      <c r="K63" s="77">
        <v>0</v>
      </c>
      <c r="L63" s="77">
        <v>0</v>
      </c>
      <c r="M63" s="77">
        <v>94945</v>
      </c>
      <c r="N63" s="75"/>
    </row>
    <row r="64" spans="1:14" ht="15.75" hidden="1">
      <c r="A64" s="80"/>
      <c r="B64" s="33" t="s">
        <v>244</v>
      </c>
      <c r="C64" s="142"/>
      <c r="D64" s="142"/>
      <c r="E64" s="142"/>
      <c r="F64" s="142"/>
      <c r="G64" s="142"/>
      <c r="H64" s="142"/>
      <c r="I64" s="142"/>
      <c r="J64" s="142"/>
      <c r="K64" s="142"/>
      <c r="L64" s="142"/>
      <c r="M64" s="77">
        <f t="shared" si="1"/>
        <v>0</v>
      </c>
      <c r="N64" s="75"/>
    </row>
    <row r="65" spans="1:14" ht="15.75" hidden="1">
      <c r="A65" s="80"/>
      <c r="B65" s="33"/>
      <c r="C65" s="77">
        <f>SUM(3!C110)</f>
        <v>0</v>
      </c>
      <c r="D65" s="77">
        <f>SUM(3!D110)</f>
        <v>0</v>
      </c>
      <c r="E65" s="77">
        <f>SUM(3!E110)</f>
        <v>0</v>
      </c>
      <c r="F65" s="77">
        <f>SUM(3!F110)</f>
        <v>0</v>
      </c>
      <c r="G65" s="77">
        <f>SUM(3!G110)</f>
        <v>0</v>
      </c>
      <c r="H65" s="77">
        <f>SUM(3!H110)</f>
        <v>0</v>
      </c>
      <c r="I65" s="77">
        <f>SUM(3!I110)</f>
        <v>0</v>
      </c>
      <c r="J65" s="77">
        <f>SUM(3!J110)</f>
        <v>0</v>
      </c>
      <c r="K65" s="77">
        <f>SUM(3!K110)</f>
        <v>0</v>
      </c>
      <c r="L65" s="77">
        <f>SUM(3!L110)</f>
        <v>0</v>
      </c>
      <c r="M65" s="77">
        <f t="shared" si="1"/>
        <v>0</v>
      </c>
      <c r="N65" s="75"/>
    </row>
    <row r="66" spans="1:14" ht="15.75" hidden="1">
      <c r="A66" s="80"/>
      <c r="B66" s="33"/>
      <c r="C66" s="77">
        <f>SUM(3!C111)</f>
        <v>0</v>
      </c>
      <c r="D66" s="77">
        <f>SUM(3!D111)</f>
        <v>0</v>
      </c>
      <c r="E66" s="77">
        <f>SUM(3!E111)</f>
        <v>0</v>
      </c>
      <c r="F66" s="77">
        <f>SUM(3!F111)</f>
        <v>0</v>
      </c>
      <c r="G66" s="77">
        <f>SUM(3!G111)</f>
        <v>0</v>
      </c>
      <c r="H66" s="77">
        <f>SUM(3!H111)</f>
        <v>0</v>
      </c>
      <c r="I66" s="77">
        <f>SUM(3!I111)</f>
        <v>0</v>
      </c>
      <c r="J66" s="77">
        <f>SUM(3!J111)</f>
        <v>0</v>
      </c>
      <c r="K66" s="77">
        <f>SUM(3!K111)</f>
        <v>0</v>
      </c>
      <c r="L66" s="77">
        <f>SUM(3!L111)</f>
        <v>0</v>
      </c>
      <c r="M66" s="77">
        <f t="shared" si="1"/>
        <v>0</v>
      </c>
      <c r="N66" s="75"/>
    </row>
    <row r="67" spans="1:14" ht="51.75" hidden="1">
      <c r="A67" s="80"/>
      <c r="B67" s="33" t="s">
        <v>356</v>
      </c>
      <c r="C67" s="77">
        <f>SUM(3!C112)</f>
        <v>0</v>
      </c>
      <c r="D67" s="77">
        <f>SUM(3!D112)</f>
        <v>0</v>
      </c>
      <c r="E67" s="77">
        <f>SUM(3!E112)</f>
        <v>0</v>
      </c>
      <c r="F67" s="77">
        <f>SUM(3!F112)</f>
        <v>0</v>
      </c>
      <c r="G67" s="77">
        <f>SUM(3!G112)</f>
        <v>0</v>
      </c>
      <c r="H67" s="77">
        <f>SUM(3!H112)</f>
        <v>0</v>
      </c>
      <c r="I67" s="77">
        <f>SUM(3!I112)</f>
        <v>0</v>
      </c>
      <c r="J67" s="77">
        <f>SUM(3!J112)</f>
        <v>0</v>
      </c>
      <c r="K67" s="77">
        <f>SUM(3!K112)</f>
        <v>0</v>
      </c>
      <c r="L67" s="77">
        <f>SUM(3!L112)</f>
        <v>0</v>
      </c>
      <c r="M67" s="77">
        <f t="shared" si="1"/>
        <v>0</v>
      </c>
      <c r="N67" s="75"/>
    </row>
    <row r="68" spans="1:14" ht="39">
      <c r="A68" s="79" t="s">
        <v>242</v>
      </c>
      <c r="B68" s="34" t="s">
        <v>243</v>
      </c>
      <c r="C68" s="77">
        <v>90500</v>
      </c>
      <c r="D68" s="77">
        <v>0</v>
      </c>
      <c r="E68" s="77">
        <v>0</v>
      </c>
      <c r="F68" s="77">
        <v>0</v>
      </c>
      <c r="G68" s="77">
        <v>0</v>
      </c>
      <c r="H68" s="77">
        <v>0</v>
      </c>
      <c r="I68" s="77">
        <v>0</v>
      </c>
      <c r="J68" s="77">
        <v>0</v>
      </c>
      <c r="K68" s="77">
        <v>0</v>
      </c>
      <c r="L68" s="77">
        <v>0</v>
      </c>
      <c r="M68" s="77">
        <v>90500</v>
      </c>
      <c r="N68" s="75"/>
    </row>
    <row r="69" spans="1:14" s="76" customFormat="1" ht="18.75">
      <c r="A69" s="73" t="s">
        <v>225</v>
      </c>
      <c r="B69" s="78" t="s">
        <v>79</v>
      </c>
      <c r="C69" s="74">
        <v>205627154.92</v>
      </c>
      <c r="D69" s="74">
        <v>108383505</v>
      </c>
      <c r="E69" s="74">
        <v>26328603</v>
      </c>
      <c r="F69" s="74">
        <v>16040836.9</v>
      </c>
      <c r="G69" s="74">
        <v>8088687</v>
      </c>
      <c r="H69" s="74">
        <v>3413070</v>
      </c>
      <c r="I69" s="74">
        <v>612215</v>
      </c>
      <c r="J69" s="74">
        <v>7952149.9</v>
      </c>
      <c r="K69" s="74">
        <v>7607749.9</v>
      </c>
      <c r="L69" s="74">
        <v>83000</v>
      </c>
      <c r="M69" s="74">
        <v>221667991.81999996</v>
      </c>
      <c r="N69" s="75"/>
    </row>
    <row r="70" spans="1:14" ht="15.75">
      <c r="A70" s="79" t="s">
        <v>226</v>
      </c>
      <c r="B70" s="33" t="s">
        <v>116</v>
      </c>
      <c r="C70" s="77">
        <v>127127317</v>
      </c>
      <c r="D70" s="77">
        <v>73589435</v>
      </c>
      <c r="E70" s="77">
        <v>18883848</v>
      </c>
      <c r="F70" s="77">
        <v>9586391.98</v>
      </c>
      <c r="G70" s="77">
        <v>3813627</v>
      </c>
      <c r="H70" s="77">
        <v>1374620</v>
      </c>
      <c r="I70" s="77">
        <v>499823</v>
      </c>
      <c r="J70" s="77">
        <v>5772764.98</v>
      </c>
      <c r="K70" s="77">
        <v>5562264.98</v>
      </c>
      <c r="L70" s="77">
        <v>38000</v>
      </c>
      <c r="M70" s="77">
        <v>136713708.98</v>
      </c>
      <c r="N70" s="75"/>
    </row>
    <row r="71" spans="1:14" ht="15.75">
      <c r="A71" s="79"/>
      <c r="B71" s="33" t="s">
        <v>244</v>
      </c>
      <c r="C71" s="142"/>
      <c r="D71" s="142"/>
      <c r="E71" s="142"/>
      <c r="F71" s="142"/>
      <c r="G71" s="142"/>
      <c r="H71" s="142"/>
      <c r="I71" s="142"/>
      <c r="J71" s="142"/>
      <c r="K71" s="142"/>
      <c r="L71" s="142"/>
      <c r="M71" s="77">
        <v>0</v>
      </c>
      <c r="N71" s="103"/>
    </row>
    <row r="72" spans="1:14" ht="64.5" hidden="1">
      <c r="A72" s="80"/>
      <c r="B72" s="33" t="s">
        <v>414</v>
      </c>
      <c r="C72" s="77">
        <f>SUM(3!C147)</f>
        <v>0</v>
      </c>
      <c r="D72" s="77">
        <f>SUM(3!D147)</f>
        <v>0</v>
      </c>
      <c r="E72" s="77">
        <f>SUM(3!E147)</f>
        <v>0</v>
      </c>
      <c r="F72" s="77">
        <f>SUM(3!F147)</f>
        <v>0</v>
      </c>
      <c r="G72" s="77">
        <f>SUM(3!G147)</f>
        <v>0</v>
      </c>
      <c r="H72" s="77">
        <f>SUM(3!H147)</f>
        <v>0</v>
      </c>
      <c r="I72" s="77">
        <f>SUM(3!I147)</f>
        <v>0</v>
      </c>
      <c r="J72" s="77">
        <f>SUM(3!J147)</f>
        <v>0</v>
      </c>
      <c r="K72" s="77">
        <f>SUM(3!K147)</f>
        <v>0</v>
      </c>
      <c r="L72" s="77">
        <f>SUM(3!L147)</f>
        <v>0</v>
      </c>
      <c r="M72" s="77">
        <f>SUM(C72,F72)</f>
        <v>0</v>
      </c>
      <c r="N72" s="75"/>
    </row>
    <row r="73" spans="1:14" ht="64.5" hidden="1">
      <c r="A73" s="80"/>
      <c r="B73" s="34" t="s">
        <v>411</v>
      </c>
      <c r="C73" s="77">
        <f>SUM(3!C148)</f>
        <v>0</v>
      </c>
      <c r="D73" s="77">
        <f>SUM(3!D148)</f>
        <v>0</v>
      </c>
      <c r="E73" s="77">
        <f>SUM(3!E148)</f>
        <v>0</v>
      </c>
      <c r="F73" s="77">
        <f>SUM(3!F148)</f>
        <v>0</v>
      </c>
      <c r="G73" s="77">
        <f>SUM(3!G148)</f>
        <v>0</v>
      </c>
      <c r="H73" s="77">
        <f>SUM(3!H148)</f>
        <v>0</v>
      </c>
      <c r="I73" s="77">
        <f>SUM(3!I148)</f>
        <v>0</v>
      </c>
      <c r="J73" s="77">
        <f>SUM(3!J148)</f>
        <v>0</v>
      </c>
      <c r="K73" s="77">
        <f>SUM(3!K148)</f>
        <v>0</v>
      </c>
      <c r="L73" s="77">
        <f>SUM(3!L148)</f>
        <v>0</v>
      </c>
      <c r="M73" s="77">
        <f>SUM(C73,F73)</f>
        <v>0</v>
      </c>
      <c r="N73" s="75"/>
    </row>
    <row r="74" spans="1:14" ht="86.25" customHeight="1">
      <c r="A74" s="79"/>
      <c r="B74" s="81" t="s">
        <v>265</v>
      </c>
      <c r="C74" s="77">
        <v>103000</v>
      </c>
      <c r="D74" s="77">
        <v>0</v>
      </c>
      <c r="E74" s="77">
        <v>0</v>
      </c>
      <c r="F74" s="77">
        <v>0</v>
      </c>
      <c r="G74" s="77">
        <v>0</v>
      </c>
      <c r="H74" s="77">
        <v>0</v>
      </c>
      <c r="I74" s="77">
        <v>0</v>
      </c>
      <c r="J74" s="77">
        <v>0</v>
      </c>
      <c r="K74" s="77">
        <v>0</v>
      </c>
      <c r="L74" s="77">
        <v>0</v>
      </c>
      <c r="M74" s="77">
        <v>103000</v>
      </c>
      <c r="N74" s="75"/>
    </row>
    <row r="75" spans="1:14" ht="63.75">
      <c r="A75" s="114"/>
      <c r="B75" s="29" t="s">
        <v>253</v>
      </c>
      <c r="C75" s="77">
        <v>694129</v>
      </c>
      <c r="D75" s="77">
        <v>0</v>
      </c>
      <c r="E75" s="77">
        <v>0</v>
      </c>
      <c r="F75" s="77">
        <v>1383421</v>
      </c>
      <c r="G75" s="77">
        <v>0</v>
      </c>
      <c r="H75" s="77">
        <v>0</v>
      </c>
      <c r="I75" s="77">
        <v>0</v>
      </c>
      <c r="J75" s="77">
        <v>1383421</v>
      </c>
      <c r="K75" s="77">
        <v>1383421</v>
      </c>
      <c r="L75" s="77">
        <v>0</v>
      </c>
      <c r="M75" s="77">
        <v>2077550</v>
      </c>
      <c r="N75" s="75"/>
    </row>
    <row r="76" spans="1:14" ht="51.75" hidden="1">
      <c r="A76" s="114"/>
      <c r="B76" s="34" t="s">
        <v>356</v>
      </c>
      <c r="C76" s="77">
        <f>SUM(3!C151)</f>
        <v>12000</v>
      </c>
      <c r="D76" s="77">
        <f>SUM(3!D151)</f>
        <v>0</v>
      </c>
      <c r="E76" s="77">
        <f>SUM(3!E151)</f>
        <v>0</v>
      </c>
      <c r="F76" s="77">
        <f>SUM(3!F151)</f>
        <v>38000</v>
      </c>
      <c r="G76" s="77">
        <f>SUM(3!G151)</f>
        <v>0</v>
      </c>
      <c r="H76" s="77">
        <f>SUM(3!H151)</f>
        <v>0</v>
      </c>
      <c r="I76" s="77">
        <f>SUM(3!I151)</f>
        <v>0</v>
      </c>
      <c r="J76" s="77">
        <f>SUM(3!J151)</f>
        <v>38000</v>
      </c>
      <c r="K76" s="77">
        <f>SUM(3!K151)</f>
        <v>38000</v>
      </c>
      <c r="L76" s="77">
        <f>SUM(3!L151)</f>
        <v>38000</v>
      </c>
      <c r="M76" s="77">
        <f>SUM(C76,F76)</f>
        <v>50000</v>
      </c>
      <c r="N76" s="75"/>
    </row>
    <row r="77" spans="1:14" ht="15.75">
      <c r="A77" s="79" t="s">
        <v>227</v>
      </c>
      <c r="B77" s="33" t="s">
        <v>107</v>
      </c>
      <c r="C77" s="77">
        <v>22731902</v>
      </c>
      <c r="D77" s="77">
        <v>13098643</v>
      </c>
      <c r="E77" s="77">
        <v>3884237</v>
      </c>
      <c r="F77" s="77">
        <v>1338742</v>
      </c>
      <c r="G77" s="77">
        <v>271270</v>
      </c>
      <c r="H77" s="77">
        <v>2500</v>
      </c>
      <c r="I77" s="77">
        <v>52392</v>
      </c>
      <c r="J77" s="77">
        <v>1067472</v>
      </c>
      <c r="K77" s="77">
        <v>1033042</v>
      </c>
      <c r="L77" s="77">
        <v>45000</v>
      </c>
      <c r="M77" s="77">
        <v>24070644</v>
      </c>
      <c r="N77" s="75"/>
    </row>
    <row r="78" spans="1:14" ht="15.75" hidden="1">
      <c r="A78" s="80"/>
      <c r="B78" s="33" t="s">
        <v>244</v>
      </c>
      <c r="C78" s="142"/>
      <c r="D78" s="142"/>
      <c r="E78" s="142"/>
      <c r="F78" s="142"/>
      <c r="G78" s="142"/>
      <c r="H78" s="142"/>
      <c r="I78" s="142"/>
      <c r="J78" s="142"/>
      <c r="K78" s="142"/>
      <c r="L78" s="142"/>
      <c r="M78" s="77">
        <f>SUM(C78,F78)</f>
        <v>0</v>
      </c>
      <c r="N78" s="75"/>
    </row>
    <row r="79" spans="1:14" ht="39" hidden="1">
      <c r="A79" s="80"/>
      <c r="B79" s="33" t="s">
        <v>344</v>
      </c>
      <c r="C79" s="77">
        <f>SUM(3!C155)</f>
        <v>0</v>
      </c>
      <c r="D79" s="77">
        <f>SUM(3!D155)</f>
        <v>0</v>
      </c>
      <c r="E79" s="77">
        <f>SUM(3!E155)</f>
        <v>0</v>
      </c>
      <c r="F79" s="77">
        <f>SUM(3!F155)</f>
        <v>41000</v>
      </c>
      <c r="G79" s="77">
        <f>SUM(3!G155)</f>
        <v>0</v>
      </c>
      <c r="H79" s="77">
        <f>SUM(3!H155)</f>
        <v>0</v>
      </c>
      <c r="I79" s="77">
        <f>SUM(3!I155)</f>
        <v>0</v>
      </c>
      <c r="J79" s="77">
        <f>SUM(3!J155)</f>
        <v>41000</v>
      </c>
      <c r="K79" s="77">
        <f>SUM(3!K155)</f>
        <v>41000</v>
      </c>
      <c r="L79" s="77">
        <f>SUM(3!L155)</f>
        <v>41000</v>
      </c>
      <c r="M79" s="77">
        <f>SUM(C79,F79)</f>
        <v>41000</v>
      </c>
      <c r="N79" s="75"/>
    </row>
    <row r="80" spans="1:14" ht="39" hidden="1">
      <c r="A80" s="80"/>
      <c r="B80" s="34" t="s">
        <v>13</v>
      </c>
      <c r="C80" s="77">
        <f>SUM(3!C156)</f>
        <v>0</v>
      </c>
      <c r="D80" s="77">
        <f>SUM(3!D156)</f>
        <v>0</v>
      </c>
      <c r="E80" s="77">
        <f>SUM(3!E156)</f>
        <v>0</v>
      </c>
      <c r="F80" s="77">
        <f>SUM(3!F156)</f>
        <v>0</v>
      </c>
      <c r="G80" s="77">
        <f>SUM(3!G156)</f>
        <v>0</v>
      </c>
      <c r="H80" s="77">
        <f>SUM(3!H156)</f>
        <v>0</v>
      </c>
      <c r="I80" s="77">
        <f>SUM(3!I156)</f>
        <v>0</v>
      </c>
      <c r="J80" s="77">
        <f>SUM(3!J156)</f>
        <v>0</v>
      </c>
      <c r="K80" s="77">
        <f>SUM(3!K156)</f>
        <v>0</v>
      </c>
      <c r="L80" s="77">
        <f>SUM(3!L156)</f>
        <v>0</v>
      </c>
      <c r="M80" s="77">
        <f>SUM(C80,F80)</f>
        <v>0</v>
      </c>
      <c r="N80" s="75"/>
    </row>
    <row r="81" spans="1:14" ht="39">
      <c r="A81" s="79" t="s">
        <v>228</v>
      </c>
      <c r="B81" s="34" t="s">
        <v>108</v>
      </c>
      <c r="C81" s="77">
        <v>488724.33</v>
      </c>
      <c r="D81" s="77">
        <v>14328.06</v>
      </c>
      <c r="E81" s="77">
        <v>62295.86</v>
      </c>
      <c r="F81" s="77">
        <v>18173.92</v>
      </c>
      <c r="G81" s="77">
        <v>0</v>
      </c>
      <c r="H81" s="77">
        <v>0</v>
      </c>
      <c r="I81" s="77">
        <v>0</v>
      </c>
      <c r="J81" s="77">
        <v>18173.92</v>
      </c>
      <c r="K81" s="77">
        <v>18173.92</v>
      </c>
      <c r="L81" s="77">
        <v>0</v>
      </c>
      <c r="M81" s="77">
        <v>506898.25</v>
      </c>
      <c r="N81" s="75"/>
    </row>
    <row r="82" spans="1:14" ht="15.75" hidden="1">
      <c r="A82" s="80"/>
      <c r="B82" s="33" t="s">
        <v>244</v>
      </c>
      <c r="C82" s="142"/>
      <c r="D82" s="142"/>
      <c r="E82" s="142"/>
      <c r="F82" s="142"/>
      <c r="G82" s="142"/>
      <c r="H82" s="142"/>
      <c r="I82" s="142"/>
      <c r="J82" s="142"/>
      <c r="K82" s="142"/>
      <c r="L82" s="142"/>
      <c r="M82" s="77">
        <f>SUM(C82,F82)</f>
        <v>0</v>
      </c>
      <c r="N82" s="75"/>
    </row>
    <row r="83" spans="1:14" ht="39" hidden="1">
      <c r="A83" s="80"/>
      <c r="B83" s="33" t="s">
        <v>344</v>
      </c>
      <c r="C83" s="77">
        <f>SUM(3!C167)</f>
        <v>0</v>
      </c>
      <c r="D83" s="77">
        <f>SUM(3!D167)</f>
        <v>0</v>
      </c>
      <c r="E83" s="77">
        <f>SUM(3!E167)</f>
        <v>0</v>
      </c>
      <c r="F83" s="77">
        <f>SUM(3!F167)</f>
        <v>0</v>
      </c>
      <c r="G83" s="77">
        <f>SUM(3!G167)</f>
        <v>0</v>
      </c>
      <c r="H83" s="77">
        <f>SUM(3!H167)</f>
        <v>0</v>
      </c>
      <c r="I83" s="77">
        <f>SUM(3!I167)</f>
        <v>0</v>
      </c>
      <c r="J83" s="77">
        <f>SUM(3!J167)</f>
        <v>0</v>
      </c>
      <c r="K83" s="77">
        <f>SUM(3!K167)</f>
        <v>0</v>
      </c>
      <c r="L83" s="77">
        <f>SUM(3!L167)</f>
        <v>0</v>
      </c>
      <c r="M83" s="77">
        <f>SUM(C83,F83)</f>
        <v>0</v>
      </c>
      <c r="N83" s="75"/>
    </row>
    <row r="84" spans="1:14" ht="39" hidden="1">
      <c r="A84" s="80"/>
      <c r="B84" s="34" t="s">
        <v>13</v>
      </c>
      <c r="C84" s="31">
        <f>SUM(3!C162)</f>
        <v>0</v>
      </c>
      <c r="D84" s="31">
        <f>SUM(3!D162)</f>
        <v>0</v>
      </c>
      <c r="E84" s="31">
        <f>SUM(3!E162)</f>
        <v>0</v>
      </c>
      <c r="F84" s="31">
        <f>SUM(3!F162)</f>
        <v>0</v>
      </c>
      <c r="G84" s="31">
        <f>SUM(3!G162)</f>
        <v>0</v>
      </c>
      <c r="H84" s="31">
        <f>SUM(3!H162)</f>
        <v>0</v>
      </c>
      <c r="I84" s="31">
        <f>SUM(3!I162)</f>
        <v>0</v>
      </c>
      <c r="J84" s="31">
        <f>SUM(3!J162)</f>
        <v>0</v>
      </c>
      <c r="K84" s="31">
        <f>SUM(3!K162)</f>
        <v>0</v>
      </c>
      <c r="L84" s="31">
        <f>SUM(3!L162)</f>
        <v>0</v>
      </c>
      <c r="M84" s="31">
        <f>SUM(C84,F84)</f>
        <v>0</v>
      </c>
      <c r="N84" s="75"/>
    </row>
    <row r="85" spans="1:14" ht="39">
      <c r="A85" s="79" t="s">
        <v>229</v>
      </c>
      <c r="B85" s="34" t="s">
        <v>245</v>
      </c>
      <c r="C85" s="77">
        <v>27494594.49</v>
      </c>
      <c r="D85" s="77">
        <v>16339115.24</v>
      </c>
      <c r="E85" s="77">
        <v>2703606</v>
      </c>
      <c r="F85" s="77">
        <v>880656</v>
      </c>
      <c r="G85" s="77">
        <v>69500</v>
      </c>
      <c r="H85" s="77">
        <v>500</v>
      </c>
      <c r="I85" s="77">
        <v>0</v>
      </c>
      <c r="J85" s="77">
        <v>811156</v>
      </c>
      <c r="K85" s="77">
        <v>786156</v>
      </c>
      <c r="L85" s="77">
        <v>0</v>
      </c>
      <c r="M85" s="77">
        <v>28375250.49</v>
      </c>
      <c r="N85" s="75"/>
    </row>
    <row r="86" spans="1:14" ht="15.75" hidden="1">
      <c r="A86" s="80"/>
      <c r="B86" s="33" t="s">
        <v>244</v>
      </c>
      <c r="C86" s="142"/>
      <c r="D86" s="142"/>
      <c r="E86" s="142"/>
      <c r="F86" s="142"/>
      <c r="G86" s="142"/>
      <c r="H86" s="142"/>
      <c r="I86" s="142"/>
      <c r="J86" s="142"/>
      <c r="K86" s="142"/>
      <c r="L86" s="142"/>
      <c r="M86" s="77">
        <f>SUM(C86,F86)</f>
        <v>0</v>
      </c>
      <c r="N86" s="75"/>
    </row>
    <row r="87" spans="1:14" ht="39" hidden="1">
      <c r="A87" s="80"/>
      <c r="B87" s="33" t="s">
        <v>344</v>
      </c>
      <c r="C87" s="77">
        <f>SUM(3!C167)</f>
        <v>0</v>
      </c>
      <c r="D87" s="77">
        <f>SUM(3!D167)</f>
        <v>0</v>
      </c>
      <c r="E87" s="77">
        <f>SUM(3!E167)</f>
        <v>0</v>
      </c>
      <c r="F87" s="77">
        <f>SUM(3!F167)</f>
        <v>0</v>
      </c>
      <c r="G87" s="77">
        <f>SUM(3!G167)</f>
        <v>0</v>
      </c>
      <c r="H87" s="77">
        <f>SUM(3!H167)</f>
        <v>0</v>
      </c>
      <c r="I87" s="77">
        <f>SUM(3!I167)</f>
        <v>0</v>
      </c>
      <c r="J87" s="77">
        <f>SUM(3!J167)</f>
        <v>0</v>
      </c>
      <c r="K87" s="77">
        <f>SUM(3!K167)</f>
        <v>0</v>
      </c>
      <c r="L87" s="77">
        <f>SUM(3!L167)</f>
        <v>0</v>
      </c>
      <c r="M87" s="77">
        <f>SUM(C87,F87)</f>
        <v>0</v>
      </c>
      <c r="N87" s="75"/>
    </row>
    <row r="88" spans="1:14" ht="51" hidden="1">
      <c r="A88" s="80"/>
      <c r="B88" s="115" t="s">
        <v>419</v>
      </c>
      <c r="C88" s="77">
        <f>SUM(3!C168)</f>
        <v>0</v>
      </c>
      <c r="D88" s="77">
        <f>SUM(3!D168)</f>
        <v>0</v>
      </c>
      <c r="E88" s="77">
        <f>SUM(3!E168)</f>
        <v>0</v>
      </c>
      <c r="F88" s="77">
        <f>SUM(3!F168)</f>
        <v>0</v>
      </c>
      <c r="G88" s="77">
        <f>SUM(3!G168)</f>
        <v>0</v>
      </c>
      <c r="H88" s="77">
        <f>SUM(3!H168)</f>
        <v>0</v>
      </c>
      <c r="I88" s="77">
        <f>SUM(3!I168)</f>
        <v>0</v>
      </c>
      <c r="J88" s="77">
        <f>SUM(3!J168)</f>
        <v>0</v>
      </c>
      <c r="K88" s="77">
        <f>SUM(3!K168)</f>
        <v>0</v>
      </c>
      <c r="L88" s="77">
        <f>SUM(3!L168)</f>
        <v>0</v>
      </c>
      <c r="M88" s="77">
        <f>SUM(C88,F88)</f>
        <v>0</v>
      </c>
      <c r="N88" s="75"/>
    </row>
    <row r="89" spans="1:14" ht="63.75">
      <c r="A89" s="80"/>
      <c r="B89" s="29" t="s">
        <v>253</v>
      </c>
      <c r="C89" s="31">
        <v>245061</v>
      </c>
      <c r="D89" s="31">
        <v>0</v>
      </c>
      <c r="E89" s="31">
        <v>0</v>
      </c>
      <c r="F89" s="31">
        <v>0</v>
      </c>
      <c r="G89" s="31">
        <v>0</v>
      </c>
      <c r="H89" s="31">
        <v>0</v>
      </c>
      <c r="I89" s="31">
        <v>0</v>
      </c>
      <c r="J89" s="31">
        <v>0</v>
      </c>
      <c r="K89" s="31">
        <v>0</v>
      </c>
      <c r="L89" s="31">
        <v>0</v>
      </c>
      <c r="M89" s="31">
        <v>245061</v>
      </c>
      <c r="N89" s="75"/>
    </row>
    <row r="90" spans="1:14" ht="51" hidden="1">
      <c r="A90" s="80"/>
      <c r="B90" s="115" t="s">
        <v>356</v>
      </c>
      <c r="C90" s="31">
        <f>SUM(3!C170)</f>
        <v>0</v>
      </c>
      <c r="D90" s="31">
        <f>SUM(3!D170)</f>
        <v>0</v>
      </c>
      <c r="E90" s="31">
        <f>SUM(3!E170)</f>
        <v>0</v>
      </c>
      <c r="F90" s="31">
        <f>SUM(3!F170)</f>
        <v>0</v>
      </c>
      <c r="G90" s="31">
        <f>SUM(3!G170)</f>
        <v>0</v>
      </c>
      <c r="H90" s="31">
        <f>SUM(3!H170)</f>
        <v>0</v>
      </c>
      <c r="I90" s="31">
        <f>SUM(3!I170)</f>
        <v>0</v>
      </c>
      <c r="J90" s="31">
        <f>SUM(3!J170)</f>
        <v>0</v>
      </c>
      <c r="K90" s="31">
        <f>SUM(3!K170)</f>
        <v>0</v>
      </c>
      <c r="L90" s="31">
        <f>SUM(3!L170)</f>
        <v>0</v>
      </c>
      <c r="M90" s="31">
        <f>SUM(C90,F90)</f>
        <v>0</v>
      </c>
      <c r="N90" s="75"/>
    </row>
    <row r="91" spans="1:14" ht="26.25">
      <c r="A91" s="79" t="s">
        <v>230</v>
      </c>
      <c r="B91" s="34" t="s">
        <v>124</v>
      </c>
      <c r="C91" s="77">
        <v>7868561.67</v>
      </c>
      <c r="D91" s="77">
        <v>4884786.94</v>
      </c>
      <c r="E91" s="77">
        <v>754507.14</v>
      </c>
      <c r="F91" s="77">
        <v>4216873</v>
      </c>
      <c r="G91" s="77">
        <v>3934290</v>
      </c>
      <c r="H91" s="77">
        <v>2035450</v>
      </c>
      <c r="I91" s="77">
        <v>60000</v>
      </c>
      <c r="J91" s="77">
        <v>282583</v>
      </c>
      <c r="K91" s="77">
        <v>208113</v>
      </c>
      <c r="L91" s="77">
        <v>0</v>
      </c>
      <c r="M91" s="77">
        <v>12085434.67</v>
      </c>
      <c r="N91" s="75"/>
    </row>
    <row r="92" spans="1:14" ht="15.75" hidden="1">
      <c r="A92" s="80"/>
      <c r="B92" s="33" t="s">
        <v>244</v>
      </c>
      <c r="C92" s="142"/>
      <c r="D92" s="142"/>
      <c r="E92" s="142"/>
      <c r="F92" s="142"/>
      <c r="G92" s="142"/>
      <c r="H92" s="142"/>
      <c r="I92" s="142"/>
      <c r="J92" s="142"/>
      <c r="K92" s="142"/>
      <c r="L92" s="142"/>
      <c r="M92" s="77">
        <f>SUM(C92,F92)</f>
        <v>0</v>
      </c>
      <c r="N92" s="75"/>
    </row>
    <row r="93" spans="1:14" ht="39" hidden="1">
      <c r="A93" s="80"/>
      <c r="B93" s="33" t="s">
        <v>344</v>
      </c>
      <c r="C93" s="77">
        <f>SUM(3!C174)</f>
        <v>0</v>
      </c>
      <c r="D93" s="77">
        <f>SUM(3!D174)</f>
        <v>0</v>
      </c>
      <c r="E93" s="77">
        <f>SUM(3!E174)</f>
        <v>0</v>
      </c>
      <c r="F93" s="77">
        <f>SUM(3!F174)</f>
        <v>0</v>
      </c>
      <c r="G93" s="77">
        <f>SUM(3!G174)</f>
        <v>0</v>
      </c>
      <c r="H93" s="77">
        <f>SUM(3!H174)</f>
        <v>0</v>
      </c>
      <c r="I93" s="77">
        <f>SUM(3!I174)</f>
        <v>0</v>
      </c>
      <c r="J93" s="77">
        <f>SUM(3!J174)</f>
        <v>0</v>
      </c>
      <c r="K93" s="77">
        <f>SUM(3!K174)</f>
        <v>0</v>
      </c>
      <c r="L93" s="77">
        <f>SUM(3!L174)</f>
        <v>0</v>
      </c>
      <c r="M93" s="77">
        <f>SUM(C93,F93)</f>
        <v>0</v>
      </c>
      <c r="N93" s="75"/>
    </row>
    <row r="94" spans="1:14" ht="25.5">
      <c r="A94" s="49" t="s">
        <v>296</v>
      </c>
      <c r="B94" s="29" t="s">
        <v>297</v>
      </c>
      <c r="C94" s="77">
        <v>71429</v>
      </c>
      <c r="D94" s="77">
        <v>52340</v>
      </c>
      <c r="E94" s="77">
        <v>0</v>
      </c>
      <c r="F94" s="77">
        <v>0</v>
      </c>
      <c r="G94" s="77">
        <v>0</v>
      </c>
      <c r="H94" s="77">
        <v>0</v>
      </c>
      <c r="I94" s="77">
        <v>0</v>
      </c>
      <c r="J94" s="77">
        <v>0</v>
      </c>
      <c r="K94" s="77">
        <v>0</v>
      </c>
      <c r="L94" s="77">
        <v>0</v>
      </c>
      <c r="M94" s="77">
        <v>71429</v>
      </c>
      <c r="N94" s="75"/>
    </row>
    <row r="95" spans="1:14" ht="15.75">
      <c r="A95" s="79" t="s">
        <v>231</v>
      </c>
      <c r="B95" s="34" t="s">
        <v>163</v>
      </c>
      <c r="C95" s="77">
        <v>13590623.92</v>
      </c>
      <c r="D95" s="77">
        <v>0</v>
      </c>
      <c r="E95" s="77">
        <v>0</v>
      </c>
      <c r="F95" s="77">
        <v>0</v>
      </c>
      <c r="G95" s="77">
        <v>0</v>
      </c>
      <c r="H95" s="77">
        <v>0</v>
      </c>
      <c r="I95" s="77">
        <v>0</v>
      </c>
      <c r="J95" s="77">
        <v>0</v>
      </c>
      <c r="K95" s="77">
        <v>0</v>
      </c>
      <c r="L95" s="77">
        <v>0</v>
      </c>
      <c r="M95" s="77">
        <v>13590623.92</v>
      </c>
      <c r="N95" s="75"/>
    </row>
    <row r="96" spans="1:14" ht="51.75">
      <c r="A96" s="79" t="s">
        <v>109</v>
      </c>
      <c r="B96" s="34" t="s">
        <v>110</v>
      </c>
      <c r="C96" s="77">
        <v>618875.51</v>
      </c>
      <c r="D96" s="77">
        <v>404856.76</v>
      </c>
      <c r="E96" s="77">
        <v>40109</v>
      </c>
      <c r="F96" s="77">
        <v>0</v>
      </c>
      <c r="G96" s="77">
        <v>0</v>
      </c>
      <c r="H96" s="77">
        <v>0</v>
      </c>
      <c r="I96" s="77">
        <v>0</v>
      </c>
      <c r="J96" s="77">
        <v>0</v>
      </c>
      <c r="K96" s="77">
        <v>0</v>
      </c>
      <c r="L96" s="77">
        <v>0</v>
      </c>
      <c r="M96" s="77">
        <v>618875.51</v>
      </c>
      <c r="N96" s="75"/>
    </row>
    <row r="97" spans="1:14" ht="27" customHeight="1">
      <c r="A97" s="80" t="s">
        <v>37</v>
      </c>
      <c r="B97" s="34" t="s">
        <v>46</v>
      </c>
      <c r="C97" s="77">
        <v>15000</v>
      </c>
      <c r="D97" s="77">
        <v>0</v>
      </c>
      <c r="E97" s="77">
        <v>0</v>
      </c>
      <c r="F97" s="77">
        <v>0</v>
      </c>
      <c r="G97" s="77">
        <v>0</v>
      </c>
      <c r="H97" s="77">
        <v>0</v>
      </c>
      <c r="I97" s="77">
        <v>0</v>
      </c>
      <c r="J97" s="77">
        <v>0</v>
      </c>
      <c r="K97" s="77">
        <v>0</v>
      </c>
      <c r="L97" s="77">
        <v>0</v>
      </c>
      <c r="M97" s="77">
        <v>15000</v>
      </c>
      <c r="N97" s="75"/>
    </row>
    <row r="98" spans="1:14" ht="39">
      <c r="A98" s="79" t="s">
        <v>232</v>
      </c>
      <c r="B98" s="34" t="s">
        <v>405</v>
      </c>
      <c r="C98" s="77">
        <v>5620127</v>
      </c>
      <c r="D98" s="77">
        <v>0</v>
      </c>
      <c r="E98" s="77">
        <v>0</v>
      </c>
      <c r="F98" s="77">
        <v>0</v>
      </c>
      <c r="G98" s="77">
        <v>0</v>
      </c>
      <c r="H98" s="77">
        <v>0</v>
      </c>
      <c r="I98" s="77">
        <v>0</v>
      </c>
      <c r="J98" s="77">
        <v>0</v>
      </c>
      <c r="K98" s="77">
        <v>0</v>
      </c>
      <c r="L98" s="77">
        <v>0</v>
      </c>
      <c r="M98" s="77">
        <v>5620127</v>
      </c>
      <c r="N98" s="75"/>
    </row>
    <row r="99" spans="1:14" s="76" customFormat="1" ht="37.5">
      <c r="A99" s="73" t="s">
        <v>235</v>
      </c>
      <c r="B99" s="78" t="s">
        <v>180</v>
      </c>
      <c r="C99" s="74">
        <v>4102547.16</v>
      </c>
      <c r="D99" s="74">
        <v>1701539</v>
      </c>
      <c r="E99" s="74">
        <v>189575</v>
      </c>
      <c r="F99" s="74">
        <v>62900</v>
      </c>
      <c r="G99" s="74">
        <v>0</v>
      </c>
      <c r="H99" s="74">
        <v>0</v>
      </c>
      <c r="I99" s="74">
        <v>0</v>
      </c>
      <c r="J99" s="74">
        <v>62900</v>
      </c>
      <c r="K99" s="74">
        <v>62900</v>
      </c>
      <c r="L99" s="74">
        <v>0</v>
      </c>
      <c r="M99" s="74">
        <v>4165447.16</v>
      </c>
      <c r="N99" s="75"/>
    </row>
    <row r="100" spans="1:14" ht="26.25">
      <c r="A100" s="79" t="s">
        <v>309</v>
      </c>
      <c r="B100" s="34" t="s">
        <v>308</v>
      </c>
      <c r="C100" s="77">
        <v>4800</v>
      </c>
      <c r="D100" s="77">
        <v>0</v>
      </c>
      <c r="E100" s="77">
        <v>0</v>
      </c>
      <c r="F100" s="77">
        <v>0</v>
      </c>
      <c r="G100" s="77">
        <v>0</v>
      </c>
      <c r="H100" s="77">
        <v>0</v>
      </c>
      <c r="I100" s="77">
        <v>0</v>
      </c>
      <c r="J100" s="77">
        <v>0</v>
      </c>
      <c r="K100" s="77">
        <v>0</v>
      </c>
      <c r="L100" s="77">
        <v>0</v>
      </c>
      <c r="M100" s="77">
        <v>4800</v>
      </c>
      <c r="N100" s="75"/>
    </row>
    <row r="101" spans="1:14" ht="13.5" customHeight="1">
      <c r="A101" s="79"/>
      <c r="B101" s="33" t="s">
        <v>244</v>
      </c>
      <c r="C101" s="142"/>
      <c r="D101" s="142"/>
      <c r="E101" s="142"/>
      <c r="F101" s="142"/>
      <c r="G101" s="142"/>
      <c r="H101" s="142"/>
      <c r="I101" s="142"/>
      <c r="J101" s="142"/>
      <c r="K101" s="142"/>
      <c r="L101" s="142"/>
      <c r="M101" s="77">
        <v>0</v>
      </c>
      <c r="N101" s="103"/>
    </row>
    <row r="102" spans="1:14" ht="220.5" customHeight="1">
      <c r="A102" s="79"/>
      <c r="B102" s="82" t="s">
        <v>332</v>
      </c>
      <c r="C102" s="31">
        <v>4800</v>
      </c>
      <c r="D102" s="31">
        <v>0</v>
      </c>
      <c r="E102" s="31">
        <v>0</v>
      </c>
      <c r="F102" s="31">
        <v>0</v>
      </c>
      <c r="G102" s="31">
        <v>0</v>
      </c>
      <c r="H102" s="31">
        <v>0</v>
      </c>
      <c r="I102" s="31">
        <v>0</v>
      </c>
      <c r="J102" s="31">
        <v>0</v>
      </c>
      <c r="K102" s="31">
        <v>0</v>
      </c>
      <c r="L102" s="31">
        <v>0</v>
      </c>
      <c r="M102" s="31">
        <v>4800</v>
      </c>
      <c r="N102" s="75"/>
    </row>
    <row r="103" spans="1:14" ht="51.75" hidden="1">
      <c r="A103" s="80"/>
      <c r="B103" s="34" t="s">
        <v>289</v>
      </c>
      <c r="C103" s="77">
        <f>SUM(3!C366)</f>
        <v>0</v>
      </c>
      <c r="D103" s="77">
        <f>SUM(3!D366)</f>
        <v>0</v>
      </c>
      <c r="E103" s="77">
        <f>SUM(3!E366)</f>
        <v>0</v>
      </c>
      <c r="F103" s="77">
        <f>SUM(3!F366)</f>
        <v>0</v>
      </c>
      <c r="G103" s="77">
        <f>SUM(3!G366)</f>
        <v>0</v>
      </c>
      <c r="H103" s="77">
        <f>SUM(3!H366)</f>
        <v>0</v>
      </c>
      <c r="I103" s="77">
        <f>SUM(3!I366)</f>
        <v>0</v>
      </c>
      <c r="J103" s="77">
        <f>SUM(3!J366)</f>
        <v>0</v>
      </c>
      <c r="K103" s="77">
        <f>SUM(3!K366)</f>
        <v>0</v>
      </c>
      <c r="L103" s="77">
        <f>SUM(3!L366)</f>
        <v>0</v>
      </c>
      <c r="M103" s="77">
        <f>SUM(C103,F103)</f>
        <v>0</v>
      </c>
      <c r="N103" s="75"/>
    </row>
    <row r="104" spans="1:14" ht="15.75" hidden="1">
      <c r="A104" s="80"/>
      <c r="B104" s="33" t="s">
        <v>346</v>
      </c>
      <c r="C104" s="77">
        <f>SUM(3!C367)</f>
        <v>0</v>
      </c>
      <c r="D104" s="77">
        <f>SUM(3!D367)</f>
        <v>0</v>
      </c>
      <c r="E104" s="77">
        <f>SUM(3!E367)</f>
        <v>0</v>
      </c>
      <c r="F104" s="77">
        <f>SUM(3!F367)</f>
        <v>0</v>
      </c>
      <c r="G104" s="77">
        <f>SUM(3!G367)</f>
        <v>0</v>
      </c>
      <c r="H104" s="77">
        <f>SUM(3!H367)</f>
        <v>0</v>
      </c>
      <c r="I104" s="77">
        <f>SUM(3!I367)</f>
        <v>0</v>
      </c>
      <c r="J104" s="77">
        <f>SUM(3!J367)</f>
        <v>0</v>
      </c>
      <c r="K104" s="77">
        <f>SUM(3!K367)</f>
        <v>0</v>
      </c>
      <c r="L104" s="77">
        <f>SUM(3!L367)</f>
        <v>0</v>
      </c>
      <c r="M104" s="77">
        <f>SUM(C104,F104)</f>
        <v>0</v>
      </c>
      <c r="N104" s="75"/>
    </row>
    <row r="105" spans="1:14" ht="19.5" customHeight="1">
      <c r="A105" s="79" t="s">
        <v>207</v>
      </c>
      <c r="B105" s="33" t="s">
        <v>19</v>
      </c>
      <c r="C105" s="77">
        <v>1043465.86</v>
      </c>
      <c r="D105" s="77">
        <v>0</v>
      </c>
      <c r="E105" s="77">
        <v>0</v>
      </c>
      <c r="F105" s="77">
        <v>46900</v>
      </c>
      <c r="G105" s="77">
        <v>0</v>
      </c>
      <c r="H105" s="77">
        <v>0</v>
      </c>
      <c r="I105" s="77">
        <v>0</v>
      </c>
      <c r="J105" s="77">
        <v>46900</v>
      </c>
      <c r="K105" s="77">
        <v>46900</v>
      </c>
      <c r="L105" s="77">
        <v>0</v>
      </c>
      <c r="M105" s="77">
        <v>1090365.86</v>
      </c>
      <c r="N105" s="75"/>
    </row>
    <row r="106" spans="1:14" ht="15.75">
      <c r="A106" s="79"/>
      <c r="B106" s="33" t="s">
        <v>244</v>
      </c>
      <c r="C106" s="32"/>
      <c r="D106" s="32"/>
      <c r="E106" s="32"/>
      <c r="F106" s="142"/>
      <c r="G106" s="32"/>
      <c r="H106" s="32"/>
      <c r="I106" s="32"/>
      <c r="J106" s="32"/>
      <c r="K106" s="32"/>
      <c r="L106" s="32"/>
      <c r="M106" s="31">
        <v>0</v>
      </c>
      <c r="N106" s="103"/>
    </row>
    <row r="107" spans="1:14" ht="93.75" customHeight="1">
      <c r="A107" s="79"/>
      <c r="B107" s="29" t="s">
        <v>349</v>
      </c>
      <c r="C107" s="31">
        <v>571065.86</v>
      </c>
      <c r="D107" s="31">
        <v>0</v>
      </c>
      <c r="E107" s="31">
        <v>0</v>
      </c>
      <c r="F107" s="31">
        <v>46900</v>
      </c>
      <c r="G107" s="31">
        <v>0</v>
      </c>
      <c r="H107" s="31">
        <v>0</v>
      </c>
      <c r="I107" s="31">
        <v>0</v>
      </c>
      <c r="J107" s="31">
        <v>46900</v>
      </c>
      <c r="K107" s="31">
        <v>46900</v>
      </c>
      <c r="L107" s="31">
        <v>0</v>
      </c>
      <c r="M107" s="31">
        <v>617965.86</v>
      </c>
      <c r="N107" s="75"/>
    </row>
    <row r="108" spans="1:14" ht="51.75" hidden="1">
      <c r="A108" s="80"/>
      <c r="B108" s="34" t="s">
        <v>356</v>
      </c>
      <c r="C108" s="31">
        <f>SUM(3!C24)</f>
        <v>52400</v>
      </c>
      <c r="D108" s="31">
        <f>SUM(3!D24)</f>
        <v>0</v>
      </c>
      <c r="E108" s="31">
        <f>SUM(3!E24)</f>
        <v>0</v>
      </c>
      <c r="F108" s="31">
        <f>SUM(3!F24)</f>
        <v>0</v>
      </c>
      <c r="G108" s="31">
        <f>SUM(3!G24)</f>
        <v>0</v>
      </c>
      <c r="H108" s="31">
        <f>SUM(3!H24)</f>
        <v>0</v>
      </c>
      <c r="I108" s="31">
        <f>SUM(3!I24)</f>
        <v>0</v>
      </c>
      <c r="J108" s="31">
        <f>SUM(3!J24)</f>
        <v>0</v>
      </c>
      <c r="K108" s="31">
        <f>SUM(3!K24)</f>
        <v>0</v>
      </c>
      <c r="L108" s="31">
        <f>SUM(3!L24)</f>
        <v>0</v>
      </c>
      <c r="M108" s="31">
        <f>SUM(C108,F108)</f>
        <v>52400</v>
      </c>
      <c r="N108" s="75"/>
    </row>
    <row r="109" spans="1:14" ht="64.5" hidden="1">
      <c r="A109" s="80"/>
      <c r="B109" s="34" t="s">
        <v>355</v>
      </c>
      <c r="C109" s="31">
        <f>SUM(3!C25)</f>
        <v>0</v>
      </c>
      <c r="D109" s="31">
        <f>SUM(3!D25)</f>
        <v>0</v>
      </c>
      <c r="E109" s="31">
        <f>SUM(3!E25)</f>
        <v>0</v>
      </c>
      <c r="F109" s="31">
        <f>SUM(3!F25)</f>
        <v>0</v>
      </c>
      <c r="G109" s="31">
        <f>SUM(3!G25)</f>
        <v>0</v>
      </c>
      <c r="H109" s="31">
        <f>SUM(3!H25)</f>
        <v>0</v>
      </c>
      <c r="I109" s="31">
        <f>SUM(3!I25)</f>
        <v>0</v>
      </c>
      <c r="J109" s="31">
        <f>SUM(3!J25)</f>
        <v>0</v>
      </c>
      <c r="K109" s="31">
        <f>SUM(3!K25)</f>
        <v>0</v>
      </c>
      <c r="L109" s="31">
        <f>SUM(3!L25)</f>
        <v>0</v>
      </c>
      <c r="M109" s="31">
        <f>SUM(C109,F109)</f>
        <v>0</v>
      </c>
      <c r="N109" s="75"/>
    </row>
    <row r="110" spans="1:14" ht="80.25" customHeight="1">
      <c r="A110" s="80"/>
      <c r="B110" s="29" t="s">
        <v>44</v>
      </c>
      <c r="C110" s="31">
        <v>220000</v>
      </c>
      <c r="D110" s="31">
        <v>0</v>
      </c>
      <c r="E110" s="31">
        <v>0</v>
      </c>
      <c r="F110" s="31">
        <v>0</v>
      </c>
      <c r="G110" s="31">
        <v>0</v>
      </c>
      <c r="H110" s="31">
        <v>0</v>
      </c>
      <c r="I110" s="31">
        <v>0</v>
      </c>
      <c r="J110" s="31">
        <v>0</v>
      </c>
      <c r="K110" s="31">
        <v>0</v>
      </c>
      <c r="L110" s="31">
        <v>0</v>
      </c>
      <c r="M110" s="31">
        <v>220000</v>
      </c>
      <c r="N110" s="75"/>
    </row>
    <row r="111" spans="1:14" ht="15.75">
      <c r="A111" s="79" t="s">
        <v>208</v>
      </c>
      <c r="B111" s="33" t="s">
        <v>362</v>
      </c>
      <c r="C111" s="77">
        <v>24863</v>
      </c>
      <c r="D111" s="77">
        <v>0</v>
      </c>
      <c r="E111" s="77">
        <v>0</v>
      </c>
      <c r="F111" s="77">
        <v>0</v>
      </c>
      <c r="G111" s="77">
        <v>0</v>
      </c>
      <c r="H111" s="77">
        <v>0</v>
      </c>
      <c r="I111" s="77">
        <v>0</v>
      </c>
      <c r="J111" s="77">
        <v>0</v>
      </c>
      <c r="K111" s="77">
        <v>0</v>
      </c>
      <c r="L111" s="77">
        <v>0</v>
      </c>
      <c r="M111" s="77">
        <v>24863</v>
      </c>
      <c r="N111" s="75"/>
    </row>
    <row r="112" spans="1:14" ht="26.25">
      <c r="A112" s="79" t="s">
        <v>209</v>
      </c>
      <c r="B112" s="33" t="s">
        <v>241</v>
      </c>
      <c r="C112" s="77">
        <v>2705710</v>
      </c>
      <c r="D112" s="77">
        <v>1697697</v>
      </c>
      <c r="E112" s="77">
        <v>189575</v>
      </c>
      <c r="F112" s="77">
        <v>16000</v>
      </c>
      <c r="G112" s="77">
        <v>0</v>
      </c>
      <c r="H112" s="77">
        <v>0</v>
      </c>
      <c r="I112" s="77">
        <v>0</v>
      </c>
      <c r="J112" s="77">
        <v>16000</v>
      </c>
      <c r="K112" s="77">
        <v>16000</v>
      </c>
      <c r="L112" s="77">
        <v>0</v>
      </c>
      <c r="M112" s="77">
        <v>2721710</v>
      </c>
      <c r="N112" s="75"/>
    </row>
    <row r="113" spans="1:14" ht="39">
      <c r="A113" s="79"/>
      <c r="B113" s="34" t="s">
        <v>285</v>
      </c>
      <c r="C113" s="31">
        <v>2082800</v>
      </c>
      <c r="D113" s="32">
        <v>1278500</v>
      </c>
      <c r="E113" s="32">
        <v>154800</v>
      </c>
      <c r="F113" s="31">
        <v>0</v>
      </c>
      <c r="G113" s="32"/>
      <c r="H113" s="32"/>
      <c r="I113" s="32"/>
      <c r="J113" s="32"/>
      <c r="K113" s="32"/>
      <c r="L113" s="32"/>
      <c r="M113" s="32">
        <v>2082800</v>
      </c>
      <c r="N113" s="75"/>
    </row>
    <row r="114" spans="1:14" ht="64.5" customHeight="1">
      <c r="A114" s="79"/>
      <c r="B114" s="29" t="s">
        <v>9</v>
      </c>
      <c r="C114" s="31"/>
      <c r="D114" s="32"/>
      <c r="E114" s="32"/>
      <c r="F114" s="31">
        <v>16000</v>
      </c>
      <c r="G114" s="32"/>
      <c r="H114" s="32"/>
      <c r="I114" s="32"/>
      <c r="J114" s="32">
        <v>16000</v>
      </c>
      <c r="K114" s="32">
        <v>16000</v>
      </c>
      <c r="L114" s="32"/>
      <c r="M114" s="32">
        <v>16000</v>
      </c>
      <c r="N114" s="75"/>
    </row>
    <row r="115" spans="1:14" ht="26.25">
      <c r="A115" s="79" t="s">
        <v>210</v>
      </c>
      <c r="B115" s="33" t="s">
        <v>20</v>
      </c>
      <c r="C115" s="77">
        <v>30940</v>
      </c>
      <c r="D115" s="77">
        <v>3842</v>
      </c>
      <c r="E115" s="77">
        <v>0</v>
      </c>
      <c r="F115" s="77">
        <v>0</v>
      </c>
      <c r="G115" s="77">
        <v>0</v>
      </c>
      <c r="H115" s="77">
        <v>0</v>
      </c>
      <c r="I115" s="77">
        <v>0</v>
      </c>
      <c r="J115" s="77">
        <v>0</v>
      </c>
      <c r="K115" s="77">
        <v>0</v>
      </c>
      <c r="L115" s="77">
        <v>0</v>
      </c>
      <c r="M115" s="77">
        <v>30940</v>
      </c>
      <c r="N115" s="75"/>
    </row>
    <row r="116" spans="1:14" ht="26.25">
      <c r="A116" s="79" t="s">
        <v>211</v>
      </c>
      <c r="B116" s="34" t="s">
        <v>181</v>
      </c>
      <c r="C116" s="77">
        <v>127911</v>
      </c>
      <c r="D116" s="77">
        <v>0</v>
      </c>
      <c r="E116" s="77">
        <v>0</v>
      </c>
      <c r="F116" s="77">
        <v>0</v>
      </c>
      <c r="G116" s="77">
        <v>0</v>
      </c>
      <c r="H116" s="77">
        <v>0</v>
      </c>
      <c r="I116" s="77">
        <v>0</v>
      </c>
      <c r="J116" s="77">
        <v>0</v>
      </c>
      <c r="K116" s="77">
        <v>0</v>
      </c>
      <c r="L116" s="77">
        <v>0</v>
      </c>
      <c r="M116" s="77">
        <v>127911</v>
      </c>
      <c r="N116" s="75"/>
    </row>
    <row r="117" spans="1:14" ht="39">
      <c r="A117" s="79" t="s">
        <v>212</v>
      </c>
      <c r="B117" s="34" t="s">
        <v>406</v>
      </c>
      <c r="C117" s="77">
        <v>10646</v>
      </c>
      <c r="D117" s="77">
        <v>0</v>
      </c>
      <c r="E117" s="77">
        <v>0</v>
      </c>
      <c r="F117" s="77">
        <v>0</v>
      </c>
      <c r="G117" s="77">
        <v>0</v>
      </c>
      <c r="H117" s="77">
        <v>0</v>
      </c>
      <c r="I117" s="77">
        <v>0</v>
      </c>
      <c r="J117" s="77">
        <v>0</v>
      </c>
      <c r="K117" s="77">
        <v>0</v>
      </c>
      <c r="L117" s="77">
        <v>0</v>
      </c>
      <c r="M117" s="77">
        <v>10646</v>
      </c>
      <c r="N117" s="75"/>
    </row>
    <row r="118" spans="1:14" ht="26.25">
      <c r="A118" s="79" t="s">
        <v>213</v>
      </c>
      <c r="B118" s="34" t="s">
        <v>182</v>
      </c>
      <c r="C118" s="77">
        <v>16719</v>
      </c>
      <c r="D118" s="77">
        <v>0</v>
      </c>
      <c r="E118" s="77">
        <v>0</v>
      </c>
      <c r="F118" s="77">
        <v>0</v>
      </c>
      <c r="G118" s="77">
        <v>0</v>
      </c>
      <c r="H118" s="77">
        <v>0</v>
      </c>
      <c r="I118" s="77">
        <v>0</v>
      </c>
      <c r="J118" s="77">
        <v>0</v>
      </c>
      <c r="K118" s="77">
        <v>0</v>
      </c>
      <c r="L118" s="77">
        <v>0</v>
      </c>
      <c r="M118" s="77">
        <v>16719</v>
      </c>
      <c r="N118" s="75"/>
    </row>
    <row r="119" spans="1:14" ht="26.25">
      <c r="A119" s="79" t="s">
        <v>310</v>
      </c>
      <c r="B119" s="34" t="s">
        <v>359</v>
      </c>
      <c r="C119" s="77">
        <v>137492.3</v>
      </c>
      <c r="D119" s="77">
        <v>0</v>
      </c>
      <c r="E119" s="77">
        <v>0</v>
      </c>
      <c r="F119" s="77">
        <v>0</v>
      </c>
      <c r="G119" s="77">
        <v>0</v>
      </c>
      <c r="H119" s="77">
        <v>0</v>
      </c>
      <c r="I119" s="77">
        <v>0</v>
      </c>
      <c r="J119" s="77">
        <v>0</v>
      </c>
      <c r="K119" s="77">
        <v>0</v>
      </c>
      <c r="L119" s="77">
        <v>0</v>
      </c>
      <c r="M119" s="77">
        <v>137492.3</v>
      </c>
      <c r="N119" s="75"/>
    </row>
    <row r="120" spans="1:14" ht="14.25" customHeight="1">
      <c r="A120" s="79"/>
      <c r="B120" s="33" t="s">
        <v>244</v>
      </c>
      <c r="C120" s="32"/>
      <c r="D120" s="32"/>
      <c r="E120" s="32"/>
      <c r="F120" s="142"/>
      <c r="G120" s="32"/>
      <c r="H120" s="32"/>
      <c r="I120" s="32"/>
      <c r="J120" s="32"/>
      <c r="K120" s="32"/>
      <c r="L120" s="32"/>
      <c r="M120" s="31">
        <v>0</v>
      </c>
      <c r="N120" s="103"/>
    </row>
    <row r="121" spans="1:14" ht="92.25" customHeight="1">
      <c r="A121" s="80"/>
      <c r="B121" s="29" t="s">
        <v>349</v>
      </c>
      <c r="C121" s="32">
        <v>137492.3</v>
      </c>
      <c r="D121" s="32"/>
      <c r="E121" s="32"/>
      <c r="F121" s="142"/>
      <c r="G121" s="32"/>
      <c r="H121" s="32"/>
      <c r="I121" s="32"/>
      <c r="J121" s="32"/>
      <c r="K121" s="32"/>
      <c r="L121" s="32"/>
      <c r="M121" s="31">
        <v>137492.3</v>
      </c>
      <c r="N121" s="75"/>
    </row>
    <row r="122" spans="1:14" s="76" customFormat="1" ht="33" customHeight="1">
      <c r="A122" s="73" t="s">
        <v>194</v>
      </c>
      <c r="B122" s="83" t="s">
        <v>183</v>
      </c>
      <c r="C122" s="74">
        <v>43774502</v>
      </c>
      <c r="D122" s="74">
        <v>0</v>
      </c>
      <c r="E122" s="74">
        <v>2250000</v>
      </c>
      <c r="F122" s="74">
        <v>7058723.4399999995</v>
      </c>
      <c r="G122" s="74">
        <v>700000</v>
      </c>
      <c r="H122" s="74">
        <v>0</v>
      </c>
      <c r="I122" s="74">
        <v>20000</v>
      </c>
      <c r="J122" s="74">
        <v>6358723.4399999995</v>
      </c>
      <c r="K122" s="74">
        <v>5958723.4399999995</v>
      </c>
      <c r="L122" s="74">
        <v>0</v>
      </c>
      <c r="M122" s="74">
        <v>50833225.44</v>
      </c>
      <c r="N122" s="75"/>
    </row>
    <row r="123" spans="1:14" s="76" customFormat="1" ht="20.25" customHeight="1">
      <c r="A123" s="79" t="s">
        <v>348</v>
      </c>
      <c r="B123" s="84" t="s">
        <v>351</v>
      </c>
      <c r="C123" s="77">
        <v>396000</v>
      </c>
      <c r="D123" s="74"/>
      <c r="E123" s="74"/>
      <c r="F123" s="77">
        <v>0</v>
      </c>
      <c r="G123" s="74"/>
      <c r="H123" s="74"/>
      <c r="I123" s="74"/>
      <c r="J123" s="74"/>
      <c r="K123" s="74"/>
      <c r="L123" s="74"/>
      <c r="M123" s="77">
        <v>396000</v>
      </c>
      <c r="N123" s="75"/>
    </row>
    <row r="124" spans="1:14" ht="15.75">
      <c r="A124" s="79">
        <v>100203</v>
      </c>
      <c r="B124" s="84" t="s">
        <v>80</v>
      </c>
      <c r="C124" s="77">
        <v>42249193</v>
      </c>
      <c r="D124" s="77">
        <v>0</v>
      </c>
      <c r="E124" s="77">
        <v>2250000</v>
      </c>
      <c r="F124" s="77">
        <v>5958723.4399999995</v>
      </c>
      <c r="G124" s="77">
        <v>0</v>
      </c>
      <c r="H124" s="77">
        <v>0</v>
      </c>
      <c r="I124" s="77">
        <v>0</v>
      </c>
      <c r="J124" s="77">
        <v>5958723.4399999995</v>
      </c>
      <c r="K124" s="77">
        <v>5958723.4399999995</v>
      </c>
      <c r="L124" s="77">
        <v>0</v>
      </c>
      <c r="M124" s="77">
        <v>48207916.44</v>
      </c>
      <c r="N124" s="75"/>
    </row>
    <row r="125" spans="1:14" ht="15.75">
      <c r="A125" s="79"/>
      <c r="B125" s="33" t="s">
        <v>244</v>
      </c>
      <c r="C125" s="142"/>
      <c r="D125" s="142"/>
      <c r="E125" s="142"/>
      <c r="F125" s="142"/>
      <c r="G125" s="142"/>
      <c r="H125" s="142"/>
      <c r="I125" s="142"/>
      <c r="J125" s="142"/>
      <c r="K125" s="142"/>
      <c r="L125" s="142"/>
      <c r="M125" s="77">
        <v>0</v>
      </c>
      <c r="N125" s="103"/>
    </row>
    <row r="126" spans="1:14" ht="60.75" customHeight="1" hidden="1">
      <c r="A126" s="79"/>
      <c r="B126" s="82" t="s">
        <v>45</v>
      </c>
      <c r="C126" s="77">
        <f>SUM(3!C238)</f>
        <v>0</v>
      </c>
      <c r="D126" s="77">
        <f>SUM(3!D238)</f>
        <v>0</v>
      </c>
      <c r="E126" s="77">
        <f>SUM(3!E238)</f>
        <v>0</v>
      </c>
      <c r="F126" s="77">
        <f>SUM(3!F238)</f>
        <v>0</v>
      </c>
      <c r="G126" s="77">
        <f>SUM(3!G238)</f>
        <v>0</v>
      </c>
      <c r="H126" s="77">
        <f>SUM(3!H238)</f>
        <v>0</v>
      </c>
      <c r="I126" s="77">
        <f>SUM(3!I238)</f>
        <v>0</v>
      </c>
      <c r="J126" s="77">
        <f>SUM(3!J238)</f>
        <v>0</v>
      </c>
      <c r="K126" s="77">
        <f>SUM(3!K238)</f>
        <v>0</v>
      </c>
      <c r="L126" s="77">
        <f>SUM(3!L238)</f>
        <v>0</v>
      </c>
      <c r="M126" s="77">
        <f>SUM(C126,F126)</f>
        <v>0</v>
      </c>
      <c r="N126" s="75"/>
    </row>
    <row r="127" spans="1:14" ht="114.75">
      <c r="A127" s="80"/>
      <c r="B127" s="29" t="s">
        <v>257</v>
      </c>
      <c r="C127" s="77">
        <v>1200000</v>
      </c>
      <c r="D127" s="142"/>
      <c r="E127" s="142"/>
      <c r="F127" s="142"/>
      <c r="G127" s="142"/>
      <c r="H127" s="142"/>
      <c r="I127" s="142"/>
      <c r="J127" s="142"/>
      <c r="K127" s="142"/>
      <c r="L127" s="142"/>
      <c r="M127" s="77">
        <v>1200000</v>
      </c>
      <c r="N127" s="75"/>
    </row>
    <row r="128" spans="1:14" ht="63.75">
      <c r="A128" s="80"/>
      <c r="B128" s="29" t="s">
        <v>247</v>
      </c>
      <c r="C128" s="77">
        <v>1168815.52</v>
      </c>
      <c r="D128" s="142"/>
      <c r="E128" s="142"/>
      <c r="F128" s="142"/>
      <c r="G128" s="142"/>
      <c r="H128" s="142"/>
      <c r="I128" s="142"/>
      <c r="J128" s="142"/>
      <c r="K128" s="142"/>
      <c r="L128" s="142"/>
      <c r="M128" s="77">
        <v>1168815.52</v>
      </c>
      <c r="N128" s="75"/>
    </row>
    <row r="129" spans="1:14" ht="51.75" hidden="1">
      <c r="A129" s="80" t="s">
        <v>320</v>
      </c>
      <c r="B129" s="34" t="s">
        <v>322</v>
      </c>
      <c r="C129" s="77">
        <f>SUM(3!C251)</f>
        <v>0</v>
      </c>
      <c r="D129" s="77">
        <f>SUM(3!D251)</f>
        <v>0</v>
      </c>
      <c r="E129" s="77">
        <f>SUM(3!E251)</f>
        <v>0</v>
      </c>
      <c r="F129" s="77">
        <f>SUM(3!F251)</f>
        <v>0</v>
      </c>
      <c r="G129" s="77">
        <f>SUM(3!G251)</f>
        <v>0</v>
      </c>
      <c r="H129" s="77">
        <f>SUM(3!H251)</f>
        <v>0</v>
      </c>
      <c r="I129" s="77">
        <f>SUM(3!I251)</f>
        <v>0</v>
      </c>
      <c r="J129" s="77">
        <f>SUM(3!J251)</f>
        <v>0</v>
      </c>
      <c r="K129" s="77">
        <f>SUM(3!K251)</f>
        <v>0</v>
      </c>
      <c r="L129" s="77">
        <f>SUM(3!L251)</f>
        <v>0</v>
      </c>
      <c r="M129" s="77">
        <f>SUM(3!M251)</f>
        <v>0</v>
      </c>
      <c r="N129" s="75"/>
    </row>
    <row r="130" spans="1:14" ht="51.75">
      <c r="A130" s="79">
        <v>100302</v>
      </c>
      <c r="B130" s="34" t="s">
        <v>165</v>
      </c>
      <c r="C130" s="77">
        <v>1022419</v>
      </c>
      <c r="D130" s="77">
        <v>0</v>
      </c>
      <c r="E130" s="77">
        <v>0</v>
      </c>
      <c r="F130" s="77">
        <v>1100000</v>
      </c>
      <c r="G130" s="77">
        <v>700000</v>
      </c>
      <c r="H130" s="77">
        <v>0</v>
      </c>
      <c r="I130" s="77">
        <v>20000</v>
      </c>
      <c r="J130" s="77">
        <v>400000</v>
      </c>
      <c r="K130" s="77">
        <v>0</v>
      </c>
      <c r="L130" s="77">
        <v>0</v>
      </c>
      <c r="M130" s="77">
        <v>2122419</v>
      </c>
      <c r="N130" s="75"/>
    </row>
    <row r="131" spans="1:14" ht="39.75" customHeight="1">
      <c r="A131" s="79">
        <v>100400</v>
      </c>
      <c r="B131" s="34" t="s">
        <v>102</v>
      </c>
      <c r="C131" s="77">
        <v>106890</v>
      </c>
      <c r="D131" s="77">
        <v>0</v>
      </c>
      <c r="E131" s="77">
        <v>0</v>
      </c>
      <c r="F131" s="77">
        <v>0</v>
      </c>
      <c r="G131" s="77">
        <v>0</v>
      </c>
      <c r="H131" s="77">
        <v>0</v>
      </c>
      <c r="I131" s="77">
        <v>0</v>
      </c>
      <c r="J131" s="77">
        <v>0</v>
      </c>
      <c r="K131" s="77">
        <v>0</v>
      </c>
      <c r="L131" s="77">
        <v>0</v>
      </c>
      <c r="M131" s="77">
        <v>106890</v>
      </c>
      <c r="N131" s="75"/>
    </row>
    <row r="132" spans="1:14" ht="135.75" customHeight="1" hidden="1">
      <c r="A132" s="80" t="s">
        <v>353</v>
      </c>
      <c r="B132" s="34" t="s">
        <v>398</v>
      </c>
      <c r="C132" s="77">
        <f>SUM(3!C255)</f>
        <v>0</v>
      </c>
      <c r="D132" s="77">
        <f>SUM(3!D255)</f>
        <v>0</v>
      </c>
      <c r="E132" s="77">
        <f>SUM(3!E255)</f>
        <v>0</v>
      </c>
      <c r="F132" s="77">
        <f>SUM(3!F255)</f>
        <v>0</v>
      </c>
      <c r="G132" s="77">
        <f>SUM(3!G255)</f>
        <v>0</v>
      </c>
      <c r="H132" s="77">
        <f>SUM(3!H255)</f>
        <v>0</v>
      </c>
      <c r="I132" s="77">
        <f>SUM(3!I255)</f>
        <v>0</v>
      </c>
      <c r="J132" s="77">
        <f>SUM(3!J255)</f>
        <v>0</v>
      </c>
      <c r="K132" s="77">
        <f>SUM(3!K255)</f>
        <v>0</v>
      </c>
      <c r="L132" s="77">
        <f>SUM(3!L255)</f>
        <v>0</v>
      </c>
      <c r="M132" s="77">
        <f>SUM(C132,F132)</f>
        <v>0</v>
      </c>
      <c r="N132" s="75"/>
    </row>
    <row r="133" spans="1:14" s="76" customFormat="1" ht="21" customHeight="1">
      <c r="A133" s="73">
        <v>110000</v>
      </c>
      <c r="B133" s="78" t="s">
        <v>184</v>
      </c>
      <c r="C133" s="74">
        <v>29153162</v>
      </c>
      <c r="D133" s="74">
        <v>17587043</v>
      </c>
      <c r="E133" s="74">
        <v>1231519</v>
      </c>
      <c r="F133" s="74">
        <v>3575847.51</v>
      </c>
      <c r="G133" s="74">
        <v>992740</v>
      </c>
      <c r="H133" s="74">
        <v>668340</v>
      </c>
      <c r="I133" s="74">
        <v>9730</v>
      </c>
      <c r="J133" s="74">
        <v>2583107.51</v>
      </c>
      <c r="K133" s="74">
        <v>2545307.51</v>
      </c>
      <c r="L133" s="74">
        <v>2072000</v>
      </c>
      <c r="M133" s="74">
        <v>32729009.509999998</v>
      </c>
      <c r="N133" s="75"/>
    </row>
    <row r="134" spans="1:14" ht="24.75" customHeight="1">
      <c r="A134" s="79">
        <v>110103</v>
      </c>
      <c r="B134" s="34" t="s">
        <v>51</v>
      </c>
      <c r="C134" s="77">
        <v>3187166</v>
      </c>
      <c r="D134" s="77">
        <v>70000</v>
      </c>
      <c r="E134" s="77">
        <v>0</v>
      </c>
      <c r="F134" s="77">
        <v>1349033.21</v>
      </c>
      <c r="G134" s="77">
        <v>0</v>
      </c>
      <c r="H134" s="77">
        <v>0</v>
      </c>
      <c r="I134" s="77">
        <v>0</v>
      </c>
      <c r="J134" s="77">
        <v>1349033.21</v>
      </c>
      <c r="K134" s="77">
        <v>1349033.21</v>
      </c>
      <c r="L134" s="77">
        <v>1017800</v>
      </c>
      <c r="M134" s="77">
        <v>4536199.21</v>
      </c>
      <c r="N134" s="75"/>
    </row>
    <row r="135" spans="1:14" ht="13.5" customHeight="1">
      <c r="A135" s="79">
        <v>110201</v>
      </c>
      <c r="B135" s="33" t="s">
        <v>117</v>
      </c>
      <c r="C135" s="77">
        <v>4431619</v>
      </c>
      <c r="D135" s="77">
        <v>2796128</v>
      </c>
      <c r="E135" s="77">
        <v>431167</v>
      </c>
      <c r="F135" s="77">
        <v>845976.3</v>
      </c>
      <c r="G135" s="77">
        <v>43900</v>
      </c>
      <c r="H135" s="77">
        <v>10000</v>
      </c>
      <c r="I135" s="77">
        <v>900</v>
      </c>
      <c r="J135" s="77">
        <v>802076.3</v>
      </c>
      <c r="K135" s="77">
        <v>787976.3</v>
      </c>
      <c r="L135" s="77">
        <v>723900</v>
      </c>
      <c r="M135" s="77">
        <v>5277595.3</v>
      </c>
      <c r="N135" s="75"/>
    </row>
    <row r="136" spans="1:14" ht="15.75" hidden="1">
      <c r="A136" s="80"/>
      <c r="B136" s="33" t="s">
        <v>244</v>
      </c>
      <c r="C136" s="142"/>
      <c r="D136" s="142"/>
      <c r="E136" s="142"/>
      <c r="F136" s="142"/>
      <c r="G136" s="142"/>
      <c r="H136" s="142"/>
      <c r="I136" s="142"/>
      <c r="J136" s="142"/>
      <c r="K136" s="142"/>
      <c r="L136" s="142"/>
      <c r="M136" s="77">
        <f>SUM(C136,F136)</f>
        <v>0</v>
      </c>
      <c r="N136" s="75"/>
    </row>
    <row r="137" spans="1:14" ht="39" hidden="1">
      <c r="A137" s="80"/>
      <c r="B137" s="33" t="s">
        <v>344</v>
      </c>
      <c r="C137" s="77">
        <f>SUM(3!C198)</f>
        <v>0</v>
      </c>
      <c r="D137" s="77">
        <f>SUM(3!D198)</f>
        <v>0</v>
      </c>
      <c r="E137" s="77">
        <f>SUM(3!E198)</f>
        <v>0</v>
      </c>
      <c r="F137" s="77">
        <f>SUM(3!F198)</f>
        <v>0</v>
      </c>
      <c r="G137" s="77">
        <f>SUM(3!G198)</f>
        <v>0</v>
      </c>
      <c r="H137" s="77">
        <f>SUM(3!H198)</f>
        <v>0</v>
      </c>
      <c r="I137" s="77">
        <f>SUM(3!I198)</f>
        <v>0</v>
      </c>
      <c r="J137" s="77">
        <f>SUM(3!J198)</f>
        <v>0</v>
      </c>
      <c r="K137" s="77">
        <f>SUM(3!K198)</f>
        <v>0</v>
      </c>
      <c r="L137" s="77">
        <f>SUM(3!L198)</f>
        <v>0</v>
      </c>
      <c r="M137" s="77">
        <f>SUM(C137,F137)</f>
        <v>0</v>
      </c>
      <c r="N137" s="75"/>
    </row>
    <row r="138" spans="1:14" ht="39" hidden="1">
      <c r="A138" s="80"/>
      <c r="B138" s="33" t="s">
        <v>343</v>
      </c>
      <c r="C138" s="77">
        <f>SUM(3!C199)</f>
        <v>0</v>
      </c>
      <c r="D138" s="77">
        <f>SUM(3!D199)</f>
        <v>0</v>
      </c>
      <c r="E138" s="77">
        <f>SUM(3!E199)</f>
        <v>0</v>
      </c>
      <c r="F138" s="77">
        <f>SUM(3!F199)</f>
        <v>0</v>
      </c>
      <c r="G138" s="77">
        <f>SUM(3!G199)</f>
        <v>0</v>
      </c>
      <c r="H138" s="77">
        <f>SUM(3!H199)</f>
        <v>0</v>
      </c>
      <c r="I138" s="77">
        <f>SUM(3!I199)</f>
        <v>0</v>
      </c>
      <c r="J138" s="77">
        <f>SUM(3!J199)</f>
        <v>0</v>
      </c>
      <c r="K138" s="77">
        <f>SUM(3!K199)</f>
        <v>0</v>
      </c>
      <c r="L138" s="77">
        <f>SUM(3!L199)</f>
        <v>0</v>
      </c>
      <c r="M138" s="77">
        <f>SUM(C138,F138)</f>
        <v>0</v>
      </c>
      <c r="N138" s="75"/>
    </row>
    <row r="139" spans="1:14" ht="27" customHeight="1">
      <c r="A139" s="79" t="s">
        <v>291</v>
      </c>
      <c r="B139" s="33" t="s">
        <v>302</v>
      </c>
      <c r="C139" s="77">
        <v>885844</v>
      </c>
      <c r="D139" s="77">
        <v>494312</v>
      </c>
      <c r="E139" s="77">
        <v>158096</v>
      </c>
      <c r="F139" s="77">
        <v>221898</v>
      </c>
      <c r="G139" s="77">
        <v>32500</v>
      </c>
      <c r="H139" s="77">
        <v>12400</v>
      </c>
      <c r="I139" s="77">
        <v>1500</v>
      </c>
      <c r="J139" s="77">
        <v>189398</v>
      </c>
      <c r="K139" s="77">
        <v>189398</v>
      </c>
      <c r="L139" s="77">
        <v>120400</v>
      </c>
      <c r="M139" s="77">
        <v>1107742</v>
      </c>
      <c r="N139" s="75"/>
    </row>
    <row r="140" spans="1:14" ht="15.75" hidden="1">
      <c r="A140" s="80"/>
      <c r="B140" s="33" t="s">
        <v>244</v>
      </c>
      <c r="C140" s="142"/>
      <c r="D140" s="142"/>
      <c r="E140" s="142"/>
      <c r="F140" s="142"/>
      <c r="G140" s="142"/>
      <c r="H140" s="142"/>
      <c r="I140" s="142"/>
      <c r="J140" s="142"/>
      <c r="K140" s="142"/>
      <c r="L140" s="142"/>
      <c r="M140" s="77">
        <f>SUM(C140,F140)</f>
        <v>0</v>
      </c>
      <c r="N140" s="75"/>
    </row>
    <row r="141" spans="1:14" ht="39" hidden="1">
      <c r="A141" s="80"/>
      <c r="B141" s="33" t="s">
        <v>344</v>
      </c>
      <c r="C141" s="77">
        <f>SUM(3!C202)</f>
        <v>0</v>
      </c>
      <c r="D141" s="77">
        <f>SUM(3!D202)</f>
        <v>0</v>
      </c>
      <c r="E141" s="77">
        <f>SUM(3!E202)</f>
        <v>0</v>
      </c>
      <c r="F141" s="77">
        <f>SUM(3!F202)</f>
        <v>0</v>
      </c>
      <c r="G141" s="77">
        <f>SUM(3!G202)</f>
        <v>0</v>
      </c>
      <c r="H141" s="77">
        <f>SUM(3!H202)</f>
        <v>0</v>
      </c>
      <c r="I141" s="77">
        <f>SUM(3!I202)</f>
        <v>0</v>
      </c>
      <c r="J141" s="77">
        <f>SUM(3!J202)</f>
        <v>0</v>
      </c>
      <c r="K141" s="77">
        <f>SUM(3!K202)</f>
        <v>0</v>
      </c>
      <c r="L141" s="77">
        <f>SUM(3!L202)</f>
        <v>0</v>
      </c>
      <c r="M141" s="77">
        <f>SUM(C141,F141)</f>
        <v>0</v>
      </c>
      <c r="N141" s="75"/>
    </row>
    <row r="142" spans="1:14" ht="16.5" customHeight="1">
      <c r="A142" s="79">
        <v>110205</v>
      </c>
      <c r="B142" s="33" t="s">
        <v>118</v>
      </c>
      <c r="C142" s="77">
        <v>20130096</v>
      </c>
      <c r="D142" s="77">
        <v>13896229</v>
      </c>
      <c r="E142" s="77">
        <v>623900</v>
      </c>
      <c r="F142" s="77">
        <v>1144940</v>
      </c>
      <c r="G142" s="77">
        <v>916340</v>
      </c>
      <c r="H142" s="77">
        <v>645940</v>
      </c>
      <c r="I142" s="77">
        <v>7330</v>
      </c>
      <c r="J142" s="77">
        <v>228600</v>
      </c>
      <c r="K142" s="77">
        <v>204900</v>
      </c>
      <c r="L142" s="77">
        <v>195900</v>
      </c>
      <c r="M142" s="77">
        <v>21275036</v>
      </c>
      <c r="N142" s="75"/>
    </row>
    <row r="143" spans="1:14" ht="15.75" hidden="1">
      <c r="A143" s="80"/>
      <c r="B143" s="33" t="s">
        <v>244</v>
      </c>
      <c r="C143" s="142"/>
      <c r="D143" s="142"/>
      <c r="E143" s="142"/>
      <c r="F143" s="142"/>
      <c r="G143" s="142"/>
      <c r="H143" s="142"/>
      <c r="I143" s="142"/>
      <c r="J143" s="142"/>
      <c r="K143" s="142"/>
      <c r="L143" s="142"/>
      <c r="M143" s="77">
        <f>SUM(C143,F143)</f>
        <v>0</v>
      </c>
      <c r="N143" s="75"/>
    </row>
    <row r="144" spans="1:14" ht="39" hidden="1">
      <c r="A144" s="80"/>
      <c r="B144" s="33" t="s">
        <v>344</v>
      </c>
      <c r="C144" s="77">
        <f>SUM(3!C205)</f>
        <v>0</v>
      </c>
      <c r="D144" s="77">
        <f>SUM(3!D205)</f>
        <v>0</v>
      </c>
      <c r="E144" s="77">
        <f>SUM(3!E205)</f>
        <v>0</v>
      </c>
      <c r="F144" s="77">
        <f>SUM(3!F205)</f>
        <v>0</v>
      </c>
      <c r="G144" s="77">
        <f>SUM(3!G205)</f>
        <v>0</v>
      </c>
      <c r="H144" s="77">
        <f>SUM(3!H205)</f>
        <v>0</v>
      </c>
      <c r="I144" s="77">
        <f>SUM(3!I205)</f>
        <v>0</v>
      </c>
      <c r="J144" s="77">
        <f>SUM(3!J205)</f>
        <v>0</v>
      </c>
      <c r="K144" s="77">
        <f>SUM(3!K205)</f>
        <v>0</v>
      </c>
      <c r="L144" s="77">
        <f>SUM(3!L205)</f>
        <v>0</v>
      </c>
      <c r="M144" s="77">
        <f>SUM(C144,F144)</f>
        <v>0</v>
      </c>
      <c r="N144" s="75"/>
    </row>
    <row r="145" spans="1:14" ht="38.25" customHeight="1">
      <c r="A145" s="79">
        <v>110502</v>
      </c>
      <c r="B145" s="34" t="s">
        <v>423</v>
      </c>
      <c r="C145" s="77">
        <v>518437</v>
      </c>
      <c r="D145" s="77">
        <v>330374</v>
      </c>
      <c r="E145" s="77">
        <v>18356</v>
      </c>
      <c r="F145" s="77">
        <v>14000</v>
      </c>
      <c r="G145" s="77">
        <v>0</v>
      </c>
      <c r="H145" s="77">
        <v>0</v>
      </c>
      <c r="I145" s="77">
        <v>0</v>
      </c>
      <c r="J145" s="77">
        <v>14000</v>
      </c>
      <c r="K145" s="77">
        <v>14000</v>
      </c>
      <c r="L145" s="77">
        <v>14000</v>
      </c>
      <c r="M145" s="77">
        <v>532437</v>
      </c>
      <c r="N145" s="75"/>
    </row>
    <row r="146" spans="1:14" s="76" customFormat="1" ht="18" customHeight="1">
      <c r="A146" s="73">
        <v>120000</v>
      </c>
      <c r="B146" s="78" t="s">
        <v>185</v>
      </c>
      <c r="C146" s="74">
        <v>1890000</v>
      </c>
      <c r="D146" s="74">
        <v>0</v>
      </c>
      <c r="E146" s="74">
        <v>0</v>
      </c>
      <c r="F146" s="74">
        <v>0</v>
      </c>
      <c r="G146" s="74">
        <v>0</v>
      </c>
      <c r="H146" s="74">
        <v>0</v>
      </c>
      <c r="I146" s="74">
        <v>0</v>
      </c>
      <c r="J146" s="74">
        <v>0</v>
      </c>
      <c r="K146" s="74">
        <v>0</v>
      </c>
      <c r="L146" s="74">
        <v>0</v>
      </c>
      <c r="M146" s="74">
        <v>1890000</v>
      </c>
      <c r="N146" s="75"/>
    </row>
    <row r="147" spans="1:14" ht="133.5" customHeight="1">
      <c r="A147" s="79">
        <v>120100</v>
      </c>
      <c r="B147" s="42" t="s">
        <v>268</v>
      </c>
      <c r="C147" s="77">
        <v>1200000</v>
      </c>
      <c r="D147" s="77">
        <v>0</v>
      </c>
      <c r="E147" s="77">
        <v>0</v>
      </c>
      <c r="F147" s="77">
        <v>0</v>
      </c>
      <c r="G147" s="77">
        <v>0</v>
      </c>
      <c r="H147" s="77">
        <v>0</v>
      </c>
      <c r="I147" s="77">
        <v>0</v>
      </c>
      <c r="J147" s="77">
        <v>0</v>
      </c>
      <c r="K147" s="77">
        <v>0</v>
      </c>
      <c r="L147" s="77">
        <v>0</v>
      </c>
      <c r="M147" s="77">
        <v>1200000</v>
      </c>
      <c r="N147" s="75"/>
    </row>
    <row r="148" spans="1:14" ht="144.75" customHeight="1">
      <c r="A148" s="79">
        <v>120201</v>
      </c>
      <c r="B148" s="29" t="s">
        <v>269</v>
      </c>
      <c r="C148" s="77">
        <v>690000</v>
      </c>
      <c r="D148" s="77">
        <v>0</v>
      </c>
      <c r="E148" s="77">
        <v>0</v>
      </c>
      <c r="F148" s="77">
        <v>0</v>
      </c>
      <c r="G148" s="77">
        <v>0</v>
      </c>
      <c r="H148" s="77">
        <v>0</v>
      </c>
      <c r="I148" s="77">
        <v>0</v>
      </c>
      <c r="J148" s="77">
        <v>0</v>
      </c>
      <c r="K148" s="77">
        <v>0</v>
      </c>
      <c r="L148" s="77">
        <v>0</v>
      </c>
      <c r="M148" s="77">
        <v>690000</v>
      </c>
      <c r="N148" s="75"/>
    </row>
    <row r="149" spans="1:14" s="76" customFormat="1" ht="19.5" customHeight="1">
      <c r="A149" s="73">
        <v>130000</v>
      </c>
      <c r="B149" s="78" t="s">
        <v>169</v>
      </c>
      <c r="C149" s="74">
        <v>12113639</v>
      </c>
      <c r="D149" s="74">
        <v>4699731</v>
      </c>
      <c r="E149" s="74">
        <v>481379</v>
      </c>
      <c r="F149" s="74">
        <v>196354</v>
      </c>
      <c r="G149" s="74">
        <v>189354</v>
      </c>
      <c r="H149" s="74">
        <v>0</v>
      </c>
      <c r="I149" s="74">
        <v>164354</v>
      </c>
      <c r="J149" s="74">
        <v>7000</v>
      </c>
      <c r="K149" s="74">
        <v>0</v>
      </c>
      <c r="L149" s="74">
        <v>0</v>
      </c>
      <c r="M149" s="74">
        <v>12309993</v>
      </c>
      <c r="N149" s="75"/>
    </row>
    <row r="150" spans="1:14" ht="28.5" customHeight="1">
      <c r="A150" s="79">
        <v>130102</v>
      </c>
      <c r="B150" s="34" t="s">
        <v>114</v>
      </c>
      <c r="C150" s="77">
        <v>212584</v>
      </c>
      <c r="D150" s="77">
        <v>0</v>
      </c>
      <c r="E150" s="77">
        <v>0</v>
      </c>
      <c r="F150" s="77">
        <v>0</v>
      </c>
      <c r="G150" s="77">
        <v>0</v>
      </c>
      <c r="H150" s="77">
        <v>0</v>
      </c>
      <c r="I150" s="77">
        <v>0</v>
      </c>
      <c r="J150" s="77">
        <v>0</v>
      </c>
      <c r="K150" s="77">
        <v>0</v>
      </c>
      <c r="L150" s="77">
        <v>0</v>
      </c>
      <c r="M150" s="77">
        <v>212584</v>
      </c>
      <c r="N150" s="75"/>
    </row>
    <row r="151" spans="1:14" ht="27" customHeight="1">
      <c r="A151" s="79">
        <v>130107</v>
      </c>
      <c r="B151" s="34" t="s">
        <v>126</v>
      </c>
      <c r="C151" s="77">
        <v>7934077</v>
      </c>
      <c r="D151" s="77">
        <v>4532234</v>
      </c>
      <c r="E151" s="77">
        <v>473179</v>
      </c>
      <c r="F151" s="77">
        <v>196354</v>
      </c>
      <c r="G151" s="77">
        <v>189354</v>
      </c>
      <c r="H151" s="77">
        <v>0</v>
      </c>
      <c r="I151" s="77">
        <v>164354</v>
      </c>
      <c r="J151" s="77">
        <v>7000</v>
      </c>
      <c r="K151" s="77">
        <v>0</v>
      </c>
      <c r="L151" s="77">
        <v>0</v>
      </c>
      <c r="M151" s="77">
        <v>8130431</v>
      </c>
      <c r="N151" s="75"/>
    </row>
    <row r="152" spans="1:14" ht="15.75" hidden="1">
      <c r="A152" s="80"/>
      <c r="B152" s="33" t="s">
        <v>244</v>
      </c>
      <c r="C152" s="142"/>
      <c r="D152" s="142"/>
      <c r="E152" s="142"/>
      <c r="F152" s="142"/>
      <c r="G152" s="142"/>
      <c r="H152" s="142"/>
      <c r="I152" s="142"/>
      <c r="J152" s="142"/>
      <c r="K152" s="142"/>
      <c r="L152" s="142"/>
      <c r="M152" s="77">
        <f>SUM(C152,F152)</f>
        <v>0</v>
      </c>
      <c r="N152" s="75"/>
    </row>
    <row r="153" spans="1:14" ht="39" hidden="1">
      <c r="A153" s="80"/>
      <c r="B153" s="33" t="s">
        <v>344</v>
      </c>
      <c r="C153" s="77">
        <f>SUM(3!C116)</f>
        <v>0</v>
      </c>
      <c r="D153" s="77">
        <f>SUM(3!D116)</f>
        <v>0</v>
      </c>
      <c r="E153" s="77">
        <f>SUM(3!E116)</f>
        <v>0</v>
      </c>
      <c r="F153" s="77">
        <f>SUM(3!F116)</f>
        <v>0</v>
      </c>
      <c r="G153" s="77">
        <f>SUM(3!G116)</f>
        <v>0</v>
      </c>
      <c r="H153" s="77">
        <f>SUM(3!H116)</f>
        <v>0</v>
      </c>
      <c r="I153" s="77">
        <f>SUM(3!I116)</f>
        <v>0</v>
      </c>
      <c r="J153" s="77">
        <f>SUM(3!J116)</f>
        <v>0</v>
      </c>
      <c r="K153" s="77">
        <f>SUM(3!K116)</f>
        <v>0</v>
      </c>
      <c r="L153" s="77">
        <f>SUM(3!L116)</f>
        <v>0</v>
      </c>
      <c r="M153" s="77">
        <f>SUM(C153,F153)</f>
        <v>0</v>
      </c>
      <c r="N153" s="75"/>
    </row>
    <row r="154" spans="1:14" ht="51.75" hidden="1">
      <c r="A154" s="80"/>
      <c r="B154" s="33" t="s">
        <v>356</v>
      </c>
      <c r="C154" s="31">
        <f>SUM(3!C117)</f>
        <v>0</v>
      </c>
      <c r="D154" s="31">
        <f>SUM(3!D117)</f>
        <v>0</v>
      </c>
      <c r="E154" s="31">
        <f>SUM(3!E117)</f>
        <v>0</v>
      </c>
      <c r="F154" s="31">
        <f>SUM(3!F117)</f>
        <v>0</v>
      </c>
      <c r="G154" s="31">
        <f>SUM(3!G117)</f>
        <v>0</v>
      </c>
      <c r="H154" s="31">
        <f>SUM(3!H117)</f>
        <v>0</v>
      </c>
      <c r="I154" s="31">
        <f>SUM(3!I117)</f>
        <v>0</v>
      </c>
      <c r="J154" s="31">
        <f>SUM(3!J117)</f>
        <v>0</v>
      </c>
      <c r="K154" s="31">
        <f>SUM(3!K117)</f>
        <v>0</v>
      </c>
      <c r="L154" s="31">
        <f>SUM(3!L117)</f>
        <v>0</v>
      </c>
      <c r="M154" s="31">
        <f>SUM(C154,F154)</f>
        <v>0</v>
      </c>
      <c r="N154" s="75"/>
    </row>
    <row r="155" spans="1:14" ht="39" hidden="1">
      <c r="A155" s="80">
        <v>130110</v>
      </c>
      <c r="B155" s="34" t="s">
        <v>387</v>
      </c>
      <c r="C155" s="77">
        <f>SUM(3!C134)</f>
        <v>0</v>
      </c>
      <c r="D155" s="77">
        <f>SUM(3!D134)</f>
        <v>0</v>
      </c>
      <c r="E155" s="77">
        <f>SUM(3!E134)</f>
        <v>0</v>
      </c>
      <c r="F155" s="77">
        <f>SUM(3!F134)</f>
        <v>0</v>
      </c>
      <c r="G155" s="77">
        <f>SUM(3!G134)</f>
        <v>0</v>
      </c>
      <c r="H155" s="77">
        <f>SUM(3!H134)</f>
        <v>0</v>
      </c>
      <c r="I155" s="77">
        <f>SUM(3!I134)</f>
        <v>0</v>
      </c>
      <c r="J155" s="77">
        <f>SUM(3!J134)</f>
        <v>0</v>
      </c>
      <c r="K155" s="77">
        <f>SUM(3!K134)</f>
        <v>0</v>
      </c>
      <c r="L155" s="77">
        <f>SUM(3!L134)</f>
        <v>0</v>
      </c>
      <c r="M155" s="77">
        <f>SUM(C155,F155)</f>
        <v>0</v>
      </c>
      <c r="N155" s="75"/>
    </row>
    <row r="156" spans="1:14" ht="17.25" customHeight="1">
      <c r="A156" s="79">
        <v>130112</v>
      </c>
      <c r="B156" s="85" t="s">
        <v>115</v>
      </c>
      <c r="C156" s="77">
        <v>1545000</v>
      </c>
      <c r="D156" s="77">
        <v>0</v>
      </c>
      <c r="E156" s="77">
        <v>0</v>
      </c>
      <c r="F156" s="77">
        <v>0</v>
      </c>
      <c r="G156" s="77">
        <v>0</v>
      </c>
      <c r="H156" s="77">
        <v>0</v>
      </c>
      <c r="I156" s="77">
        <v>0</v>
      </c>
      <c r="J156" s="77">
        <v>0</v>
      </c>
      <c r="K156" s="77">
        <v>0</v>
      </c>
      <c r="L156" s="77">
        <v>0</v>
      </c>
      <c r="M156" s="77">
        <v>1545000</v>
      </c>
      <c r="N156" s="75"/>
    </row>
    <row r="157" spans="1:14" ht="26.25" customHeight="1">
      <c r="A157" s="79" t="s">
        <v>55</v>
      </c>
      <c r="B157" s="34" t="s">
        <v>56</v>
      </c>
      <c r="C157" s="77">
        <v>321978</v>
      </c>
      <c r="D157" s="77">
        <v>167497</v>
      </c>
      <c r="E157" s="77">
        <v>8200</v>
      </c>
      <c r="F157" s="77">
        <v>0</v>
      </c>
      <c r="G157" s="77">
        <v>0</v>
      </c>
      <c r="H157" s="77">
        <v>0</v>
      </c>
      <c r="I157" s="77">
        <v>0</v>
      </c>
      <c r="J157" s="77">
        <v>0</v>
      </c>
      <c r="K157" s="77">
        <v>0</v>
      </c>
      <c r="L157" s="77">
        <v>0</v>
      </c>
      <c r="M157" s="77">
        <v>321978</v>
      </c>
      <c r="N157" s="75"/>
    </row>
    <row r="158" spans="1:15" ht="53.25" customHeight="1">
      <c r="A158" s="79">
        <v>130203</v>
      </c>
      <c r="B158" s="34" t="s">
        <v>65</v>
      </c>
      <c r="C158" s="77">
        <v>2100000</v>
      </c>
      <c r="D158" s="77">
        <v>0</v>
      </c>
      <c r="E158" s="77">
        <v>0</v>
      </c>
      <c r="F158" s="77">
        <v>0</v>
      </c>
      <c r="G158" s="77">
        <v>0</v>
      </c>
      <c r="H158" s="77">
        <v>0</v>
      </c>
      <c r="I158" s="77">
        <v>0</v>
      </c>
      <c r="J158" s="77">
        <v>0</v>
      </c>
      <c r="K158" s="77">
        <v>0</v>
      </c>
      <c r="L158" s="77">
        <v>0</v>
      </c>
      <c r="M158" s="77">
        <v>2100000</v>
      </c>
      <c r="N158" s="75"/>
      <c r="O158" s="86"/>
    </row>
    <row r="159" spans="1:14" s="76" customFormat="1" ht="18.75">
      <c r="A159" s="73">
        <v>150000</v>
      </c>
      <c r="B159" s="78" t="s">
        <v>186</v>
      </c>
      <c r="C159" s="74">
        <v>322500</v>
      </c>
      <c r="D159" s="74">
        <v>0</v>
      </c>
      <c r="E159" s="74">
        <v>0</v>
      </c>
      <c r="F159" s="74">
        <v>25353068.16</v>
      </c>
      <c r="G159" s="74">
        <v>0</v>
      </c>
      <c r="H159" s="74">
        <v>0</v>
      </c>
      <c r="I159" s="74">
        <v>0</v>
      </c>
      <c r="J159" s="74">
        <v>25353068.16</v>
      </c>
      <c r="K159" s="74">
        <v>25353068.16</v>
      </c>
      <c r="L159" s="74">
        <v>5000000</v>
      </c>
      <c r="M159" s="74">
        <v>25675568.16</v>
      </c>
      <c r="N159" s="75"/>
    </row>
    <row r="160" spans="1:15" ht="15.75">
      <c r="A160" s="79">
        <v>150101</v>
      </c>
      <c r="B160" s="35" t="s">
        <v>81</v>
      </c>
      <c r="C160" s="77">
        <v>0</v>
      </c>
      <c r="D160" s="77">
        <v>0</v>
      </c>
      <c r="E160" s="77">
        <v>0</v>
      </c>
      <c r="F160" s="77">
        <v>20203068.16</v>
      </c>
      <c r="G160" s="77">
        <v>0</v>
      </c>
      <c r="H160" s="77">
        <v>0</v>
      </c>
      <c r="I160" s="77">
        <v>0</v>
      </c>
      <c r="J160" s="77">
        <v>20203068.16</v>
      </c>
      <c r="K160" s="77">
        <v>20203068.16</v>
      </c>
      <c r="L160" s="77">
        <v>0</v>
      </c>
      <c r="M160" s="77">
        <v>20203068.16</v>
      </c>
      <c r="N160" s="75"/>
      <c r="O160" s="86"/>
    </row>
    <row r="161" spans="1:15" ht="15.75">
      <c r="A161" s="80"/>
      <c r="B161" s="33" t="s">
        <v>244</v>
      </c>
      <c r="C161" s="32"/>
      <c r="D161" s="32"/>
      <c r="E161" s="32"/>
      <c r="F161" s="142"/>
      <c r="G161" s="32"/>
      <c r="H161" s="32"/>
      <c r="I161" s="32"/>
      <c r="J161" s="32"/>
      <c r="K161" s="32"/>
      <c r="L161" s="32"/>
      <c r="M161" s="31">
        <v>0</v>
      </c>
      <c r="N161" s="75"/>
      <c r="O161" s="86"/>
    </row>
    <row r="162" spans="1:15" ht="64.5">
      <c r="A162" s="80"/>
      <c r="B162" s="33" t="s">
        <v>266</v>
      </c>
      <c r="C162" s="31">
        <v>0</v>
      </c>
      <c r="D162" s="31">
        <v>0</v>
      </c>
      <c r="E162" s="31">
        <v>0</v>
      </c>
      <c r="F162" s="31">
        <v>5610295.12</v>
      </c>
      <c r="G162" s="31">
        <v>0</v>
      </c>
      <c r="H162" s="31">
        <v>0</v>
      </c>
      <c r="I162" s="31">
        <v>0</v>
      </c>
      <c r="J162" s="31">
        <v>5610295.12</v>
      </c>
      <c r="K162" s="31">
        <v>5610295.12</v>
      </c>
      <c r="L162" s="31">
        <v>0</v>
      </c>
      <c r="M162" s="31">
        <v>5610295.12</v>
      </c>
      <c r="N162" s="75"/>
      <c r="O162" s="86"/>
    </row>
    <row r="163" spans="1:15" ht="64.5">
      <c r="A163" s="79"/>
      <c r="B163" s="34" t="s">
        <v>298</v>
      </c>
      <c r="C163" s="31">
        <v>0</v>
      </c>
      <c r="D163" s="31">
        <v>0</v>
      </c>
      <c r="E163" s="31">
        <v>0</v>
      </c>
      <c r="F163" s="31">
        <v>2119177</v>
      </c>
      <c r="G163" s="31">
        <v>0</v>
      </c>
      <c r="H163" s="31">
        <v>0</v>
      </c>
      <c r="I163" s="31">
        <v>0</v>
      </c>
      <c r="J163" s="31">
        <v>2119177</v>
      </c>
      <c r="K163" s="31">
        <v>2119177</v>
      </c>
      <c r="L163" s="31">
        <v>0</v>
      </c>
      <c r="M163" s="31">
        <v>2119177</v>
      </c>
      <c r="N163" s="75"/>
      <c r="O163" s="86"/>
    </row>
    <row r="164" spans="1:15" ht="55.5" customHeight="1">
      <c r="A164" s="79"/>
      <c r="B164" s="34" t="s">
        <v>427</v>
      </c>
      <c r="C164" s="31">
        <v>0</v>
      </c>
      <c r="D164" s="31">
        <v>0</v>
      </c>
      <c r="E164" s="31">
        <v>0</v>
      </c>
      <c r="F164" s="31">
        <v>2046243.41</v>
      </c>
      <c r="G164" s="31">
        <v>0</v>
      </c>
      <c r="H164" s="31">
        <v>0</v>
      </c>
      <c r="I164" s="31">
        <v>0</v>
      </c>
      <c r="J164" s="31">
        <v>2046243.41</v>
      </c>
      <c r="K164" s="31">
        <v>2046243.41</v>
      </c>
      <c r="L164" s="31">
        <v>0</v>
      </c>
      <c r="M164" s="31">
        <v>2046243.41</v>
      </c>
      <c r="N164" s="75"/>
      <c r="O164" s="86"/>
    </row>
    <row r="165" spans="1:15" ht="72.75" customHeight="1">
      <c r="A165" s="79"/>
      <c r="B165" s="29" t="s">
        <v>292</v>
      </c>
      <c r="C165" s="31">
        <v>0</v>
      </c>
      <c r="D165" s="31">
        <v>0</v>
      </c>
      <c r="E165" s="31">
        <v>0</v>
      </c>
      <c r="F165" s="31">
        <v>400000</v>
      </c>
      <c r="G165" s="31">
        <v>0</v>
      </c>
      <c r="H165" s="31">
        <v>0</v>
      </c>
      <c r="I165" s="31">
        <v>0</v>
      </c>
      <c r="J165" s="31">
        <v>400000</v>
      </c>
      <c r="K165" s="31">
        <v>400000</v>
      </c>
      <c r="L165" s="31">
        <v>0</v>
      </c>
      <c r="M165" s="31">
        <v>400000</v>
      </c>
      <c r="N165" s="75"/>
      <c r="O165" s="86"/>
    </row>
    <row r="166" spans="1:15" ht="153.75" hidden="1">
      <c r="A166" s="80">
        <v>150107</v>
      </c>
      <c r="B166" s="34" t="s">
        <v>358</v>
      </c>
      <c r="C166" s="77">
        <f>SUM(3!C327)</f>
        <v>0</v>
      </c>
      <c r="D166" s="77">
        <f>SUM(3!D327)</f>
        <v>0</v>
      </c>
      <c r="E166" s="77">
        <f>SUM(3!E327)</f>
        <v>0</v>
      </c>
      <c r="F166" s="77">
        <f>SUM(3!F327)</f>
        <v>0</v>
      </c>
      <c r="G166" s="77">
        <f>SUM(3!G327)</f>
        <v>0</v>
      </c>
      <c r="H166" s="77">
        <f>SUM(3!H327)</f>
        <v>0</v>
      </c>
      <c r="I166" s="77">
        <f>SUM(3!I327)</f>
        <v>0</v>
      </c>
      <c r="J166" s="77">
        <f>SUM(3!J327)</f>
        <v>0</v>
      </c>
      <c r="K166" s="77">
        <f>SUM(3!K327)</f>
        <v>0</v>
      </c>
      <c r="L166" s="77">
        <f>SUM(3!L327)</f>
        <v>0</v>
      </c>
      <c r="M166" s="77">
        <f>SUM(C166,F166)</f>
        <v>0</v>
      </c>
      <c r="N166" s="75"/>
      <c r="O166" s="86"/>
    </row>
    <row r="167" spans="1:14" ht="21.75" customHeight="1">
      <c r="A167" s="80">
        <v>150122</v>
      </c>
      <c r="B167" s="84" t="s">
        <v>160</v>
      </c>
      <c r="C167" s="77">
        <v>0</v>
      </c>
      <c r="D167" s="77">
        <v>0</v>
      </c>
      <c r="E167" s="77">
        <v>0</v>
      </c>
      <c r="F167" s="77">
        <v>5150000</v>
      </c>
      <c r="G167" s="77">
        <v>0</v>
      </c>
      <c r="H167" s="77">
        <v>0</v>
      </c>
      <c r="I167" s="77">
        <v>0</v>
      </c>
      <c r="J167" s="77">
        <v>5150000</v>
      </c>
      <c r="K167" s="77">
        <v>5150000</v>
      </c>
      <c r="L167" s="77">
        <v>5000000</v>
      </c>
      <c r="M167" s="77">
        <v>5150000</v>
      </c>
      <c r="N167" s="75"/>
    </row>
    <row r="168" spans="1:14" ht="16.5" customHeight="1">
      <c r="A168" s="43"/>
      <c r="B168" s="44" t="s">
        <v>307</v>
      </c>
      <c r="C168" s="32"/>
      <c r="D168" s="145"/>
      <c r="E168" s="145"/>
      <c r="F168" s="145"/>
      <c r="G168" s="145"/>
      <c r="H168" s="145"/>
      <c r="I168" s="145"/>
      <c r="J168" s="145"/>
      <c r="K168" s="32"/>
      <c r="L168" s="32"/>
      <c r="M168" s="32">
        <v>0</v>
      </c>
      <c r="N168" s="75"/>
    </row>
    <row r="169" spans="1:14" ht="51" customHeight="1">
      <c r="A169" s="43"/>
      <c r="B169" s="106" t="s">
        <v>260</v>
      </c>
      <c r="C169" s="31"/>
      <c r="D169" s="145"/>
      <c r="E169" s="145"/>
      <c r="F169" s="146">
        <v>5000000</v>
      </c>
      <c r="G169" s="145"/>
      <c r="H169" s="145"/>
      <c r="I169" s="145"/>
      <c r="J169" s="145">
        <v>5000000</v>
      </c>
      <c r="K169" s="32">
        <v>5000000</v>
      </c>
      <c r="L169" s="32">
        <v>5000000</v>
      </c>
      <c r="M169" s="32">
        <v>5000000</v>
      </c>
      <c r="N169" s="75"/>
    </row>
    <row r="170" spans="1:14" ht="26.25" hidden="1">
      <c r="A170" s="80" t="s">
        <v>178</v>
      </c>
      <c r="B170" s="34" t="s">
        <v>71</v>
      </c>
      <c r="C170" s="77">
        <f>SUM(3!C40)</f>
        <v>0</v>
      </c>
      <c r="D170" s="77">
        <f>SUM(3!D40)</f>
        <v>0</v>
      </c>
      <c r="E170" s="77">
        <f>SUM(3!E40)</f>
        <v>0</v>
      </c>
      <c r="F170" s="77">
        <f>SUM(3!F40)</f>
        <v>0</v>
      </c>
      <c r="G170" s="77">
        <f>SUM(3!G40)</f>
        <v>0</v>
      </c>
      <c r="H170" s="77">
        <f>SUM(3!H40)</f>
        <v>0</v>
      </c>
      <c r="I170" s="77">
        <f>SUM(3!I40)</f>
        <v>0</v>
      </c>
      <c r="J170" s="77">
        <f>SUM(3!J40)</f>
        <v>0</v>
      </c>
      <c r="K170" s="77">
        <f>SUM(3!K40)</f>
        <v>0</v>
      </c>
      <c r="L170" s="77">
        <f>SUM(3!L40)</f>
        <v>0</v>
      </c>
      <c r="M170" s="77">
        <f>SUM(C170,F170)</f>
        <v>0</v>
      </c>
      <c r="N170" s="75"/>
    </row>
    <row r="171" spans="1:14" ht="29.25" customHeight="1">
      <c r="A171" s="79">
        <v>150202</v>
      </c>
      <c r="B171" s="85" t="s">
        <v>103</v>
      </c>
      <c r="C171" s="77">
        <v>322500</v>
      </c>
      <c r="D171" s="77">
        <v>0</v>
      </c>
      <c r="E171" s="77">
        <v>0</v>
      </c>
      <c r="F171" s="77">
        <v>0</v>
      </c>
      <c r="G171" s="77">
        <v>0</v>
      </c>
      <c r="H171" s="77">
        <v>0</v>
      </c>
      <c r="I171" s="77">
        <v>0</v>
      </c>
      <c r="J171" s="77">
        <v>0</v>
      </c>
      <c r="K171" s="77">
        <v>0</v>
      </c>
      <c r="L171" s="77">
        <v>0</v>
      </c>
      <c r="M171" s="77">
        <v>322500</v>
      </c>
      <c r="N171" s="75"/>
    </row>
    <row r="172" spans="1:14" ht="39" hidden="1">
      <c r="A172" s="80">
        <v>150203</v>
      </c>
      <c r="B172" s="34" t="s">
        <v>187</v>
      </c>
      <c r="C172" s="77">
        <f>SUM(3!C347)</f>
        <v>0</v>
      </c>
      <c r="D172" s="77">
        <f>SUM(3!D347)</f>
        <v>0</v>
      </c>
      <c r="E172" s="77">
        <f>SUM(3!E347)</f>
        <v>0</v>
      </c>
      <c r="F172" s="77">
        <f>SUM(3!F347)</f>
        <v>0</v>
      </c>
      <c r="G172" s="77">
        <f>SUM(3!G347)</f>
        <v>0</v>
      </c>
      <c r="H172" s="77">
        <f>SUM(3!H347)</f>
        <v>0</v>
      </c>
      <c r="I172" s="77">
        <f>SUM(3!I347)</f>
        <v>0</v>
      </c>
      <c r="J172" s="77">
        <f>SUM(3!J347)</f>
        <v>0</v>
      </c>
      <c r="K172" s="77">
        <f>SUM(3!K347)</f>
        <v>0</v>
      </c>
      <c r="L172" s="77">
        <f>SUM(3!L347)</f>
        <v>0</v>
      </c>
      <c r="M172" s="77">
        <f>SUM(C172,F172)</f>
        <v>0</v>
      </c>
      <c r="N172" s="75"/>
    </row>
    <row r="173" spans="1:14" s="76" customFormat="1" ht="30.75" customHeight="1">
      <c r="A173" s="73">
        <v>160000</v>
      </c>
      <c r="B173" s="87" t="s">
        <v>66</v>
      </c>
      <c r="C173" s="74">
        <v>110301</v>
      </c>
      <c r="D173" s="74">
        <v>0</v>
      </c>
      <c r="E173" s="74">
        <v>0</v>
      </c>
      <c r="F173" s="74">
        <v>98000</v>
      </c>
      <c r="G173" s="74">
        <v>98000</v>
      </c>
      <c r="H173" s="74">
        <v>0</v>
      </c>
      <c r="I173" s="74">
        <v>0</v>
      </c>
      <c r="J173" s="74">
        <v>0</v>
      </c>
      <c r="K173" s="74">
        <v>0</v>
      </c>
      <c r="L173" s="74">
        <v>0</v>
      </c>
      <c r="M173" s="74">
        <v>208301</v>
      </c>
      <c r="N173" s="75"/>
    </row>
    <row r="174" spans="1:14" ht="18.75" customHeight="1">
      <c r="A174" s="79">
        <v>160101</v>
      </c>
      <c r="B174" s="84" t="s">
        <v>188</v>
      </c>
      <c r="C174" s="77">
        <v>110301</v>
      </c>
      <c r="D174" s="77">
        <v>0</v>
      </c>
      <c r="E174" s="77">
        <v>0</v>
      </c>
      <c r="F174" s="77">
        <v>98000</v>
      </c>
      <c r="G174" s="77">
        <v>98000</v>
      </c>
      <c r="H174" s="77">
        <v>0</v>
      </c>
      <c r="I174" s="77">
        <v>0</v>
      </c>
      <c r="J174" s="77">
        <v>0</v>
      </c>
      <c r="K174" s="77">
        <v>0</v>
      </c>
      <c r="L174" s="77">
        <v>0</v>
      </c>
      <c r="M174" s="77">
        <v>208301</v>
      </c>
      <c r="N174" s="75"/>
    </row>
    <row r="175" spans="1:14" s="76" customFormat="1" ht="46.5" customHeight="1">
      <c r="A175" s="73">
        <v>170000</v>
      </c>
      <c r="B175" s="87" t="s">
        <v>189</v>
      </c>
      <c r="C175" s="74">
        <v>22831700</v>
      </c>
      <c r="D175" s="74">
        <v>0</v>
      </c>
      <c r="E175" s="74">
        <v>0</v>
      </c>
      <c r="F175" s="74">
        <v>23546079.049999997</v>
      </c>
      <c r="G175" s="74">
        <v>8298575.85</v>
      </c>
      <c r="H175" s="74">
        <v>0</v>
      </c>
      <c r="I175" s="74">
        <v>0</v>
      </c>
      <c r="J175" s="74">
        <v>15247503.2</v>
      </c>
      <c r="K175" s="74">
        <v>4536878</v>
      </c>
      <c r="L175" s="74">
        <v>0</v>
      </c>
      <c r="M175" s="74">
        <v>46377779.05</v>
      </c>
      <c r="N175" s="75"/>
    </row>
    <row r="176" spans="1:14" ht="45">
      <c r="A176" s="79">
        <v>170102</v>
      </c>
      <c r="B176" s="85" t="s">
        <v>140</v>
      </c>
      <c r="C176" s="77">
        <v>2572500</v>
      </c>
      <c r="D176" s="77">
        <v>0</v>
      </c>
      <c r="E176" s="77">
        <v>0</v>
      </c>
      <c r="F176" s="77">
        <v>0</v>
      </c>
      <c r="G176" s="77">
        <v>0</v>
      </c>
      <c r="H176" s="77">
        <v>0</v>
      </c>
      <c r="I176" s="77">
        <v>0</v>
      </c>
      <c r="J176" s="77">
        <v>0</v>
      </c>
      <c r="K176" s="77">
        <v>0</v>
      </c>
      <c r="L176" s="77">
        <v>0</v>
      </c>
      <c r="M176" s="77">
        <v>2572500</v>
      </c>
      <c r="N176" s="75"/>
    </row>
    <row r="177" spans="1:14" ht="15.75">
      <c r="A177" s="79"/>
      <c r="B177" s="34" t="s">
        <v>244</v>
      </c>
      <c r="C177" s="32"/>
      <c r="D177" s="32"/>
      <c r="E177" s="32"/>
      <c r="F177" s="142"/>
      <c r="G177" s="32"/>
      <c r="H177" s="32"/>
      <c r="I177" s="32"/>
      <c r="J177" s="32"/>
      <c r="K177" s="32"/>
      <c r="L177" s="32"/>
      <c r="M177" s="31">
        <v>0</v>
      </c>
      <c r="N177" s="103"/>
    </row>
    <row r="178" spans="1:14" ht="216.75" customHeight="1">
      <c r="A178" s="79"/>
      <c r="B178" s="82" t="s">
        <v>332</v>
      </c>
      <c r="C178" s="31">
        <v>2572500</v>
      </c>
      <c r="D178" s="31">
        <v>0</v>
      </c>
      <c r="E178" s="31">
        <v>0</v>
      </c>
      <c r="F178" s="31">
        <v>0</v>
      </c>
      <c r="G178" s="31">
        <v>0</v>
      </c>
      <c r="H178" s="31">
        <v>0</v>
      </c>
      <c r="I178" s="31">
        <v>0</v>
      </c>
      <c r="J178" s="31">
        <v>0</v>
      </c>
      <c r="K178" s="31">
        <v>0</v>
      </c>
      <c r="L178" s="31">
        <v>0</v>
      </c>
      <c r="M178" s="31">
        <v>2572500</v>
      </c>
      <c r="N178" s="75"/>
    </row>
    <row r="179" spans="1:14" ht="39">
      <c r="A179" s="79" t="s">
        <v>236</v>
      </c>
      <c r="B179" s="34" t="s">
        <v>237</v>
      </c>
      <c r="C179" s="77">
        <v>432100</v>
      </c>
      <c r="D179" s="77">
        <v>0</v>
      </c>
      <c r="E179" s="77">
        <v>0</v>
      </c>
      <c r="F179" s="77">
        <v>0</v>
      </c>
      <c r="G179" s="77">
        <v>0</v>
      </c>
      <c r="H179" s="77">
        <v>0</v>
      </c>
      <c r="I179" s="77">
        <v>0</v>
      </c>
      <c r="J179" s="77">
        <v>0</v>
      </c>
      <c r="K179" s="77">
        <v>0</v>
      </c>
      <c r="L179" s="77">
        <v>0</v>
      </c>
      <c r="M179" s="77">
        <v>432100</v>
      </c>
      <c r="N179" s="75"/>
    </row>
    <row r="180" spans="1:14" ht="15.75">
      <c r="A180" s="79"/>
      <c r="B180" s="34" t="s">
        <v>244</v>
      </c>
      <c r="C180" s="32"/>
      <c r="D180" s="32"/>
      <c r="E180" s="32"/>
      <c r="F180" s="142"/>
      <c r="G180" s="32"/>
      <c r="H180" s="32"/>
      <c r="I180" s="32"/>
      <c r="J180" s="32"/>
      <c r="K180" s="32"/>
      <c r="L180" s="32"/>
      <c r="M180" s="31">
        <v>0</v>
      </c>
      <c r="N180" s="103"/>
    </row>
    <row r="181" spans="1:14" ht="216.75" customHeight="1">
      <c r="A181" s="79"/>
      <c r="B181" s="82" t="s">
        <v>332</v>
      </c>
      <c r="C181" s="31">
        <v>432100</v>
      </c>
      <c r="D181" s="31">
        <v>0</v>
      </c>
      <c r="E181" s="31">
        <v>0</v>
      </c>
      <c r="F181" s="31">
        <v>0</v>
      </c>
      <c r="G181" s="31">
        <v>0</v>
      </c>
      <c r="H181" s="31">
        <v>0</v>
      </c>
      <c r="I181" s="31">
        <v>0</v>
      </c>
      <c r="J181" s="31">
        <v>0</v>
      </c>
      <c r="K181" s="31">
        <v>0</v>
      </c>
      <c r="L181" s="31">
        <v>0</v>
      </c>
      <c r="M181" s="31">
        <v>432100</v>
      </c>
      <c r="N181" s="75"/>
    </row>
    <row r="182" spans="1:14" ht="39">
      <c r="A182" s="79">
        <v>170602</v>
      </c>
      <c r="B182" s="34" t="s">
        <v>141</v>
      </c>
      <c r="C182" s="77">
        <v>19765100</v>
      </c>
      <c r="D182" s="77">
        <v>0</v>
      </c>
      <c r="E182" s="77">
        <v>0</v>
      </c>
      <c r="F182" s="77">
        <v>0</v>
      </c>
      <c r="G182" s="77">
        <v>0</v>
      </c>
      <c r="H182" s="77">
        <v>0</v>
      </c>
      <c r="I182" s="77">
        <v>0</v>
      </c>
      <c r="J182" s="77">
        <v>0</v>
      </c>
      <c r="K182" s="77">
        <v>0</v>
      </c>
      <c r="L182" s="77">
        <v>0</v>
      </c>
      <c r="M182" s="77">
        <v>19765100</v>
      </c>
      <c r="N182" s="75"/>
    </row>
    <row r="183" spans="1:14" ht="12" customHeight="1">
      <c r="A183" s="79"/>
      <c r="B183" s="34" t="s">
        <v>244</v>
      </c>
      <c r="C183" s="32"/>
      <c r="D183" s="32"/>
      <c r="E183" s="32"/>
      <c r="F183" s="142"/>
      <c r="G183" s="32"/>
      <c r="H183" s="32"/>
      <c r="I183" s="32"/>
      <c r="J183" s="32"/>
      <c r="K183" s="32"/>
      <c r="L183" s="32"/>
      <c r="M183" s="31">
        <v>0</v>
      </c>
      <c r="N183" s="103"/>
    </row>
    <row r="184" spans="1:14" ht="218.25" customHeight="1">
      <c r="A184" s="79"/>
      <c r="B184" s="82" t="s">
        <v>332</v>
      </c>
      <c r="C184" s="31">
        <v>18915100</v>
      </c>
      <c r="D184" s="31">
        <v>0</v>
      </c>
      <c r="E184" s="31">
        <v>0</v>
      </c>
      <c r="F184" s="31">
        <v>0</v>
      </c>
      <c r="G184" s="31">
        <v>0</v>
      </c>
      <c r="H184" s="31">
        <v>0</v>
      </c>
      <c r="I184" s="31">
        <v>0</v>
      </c>
      <c r="J184" s="31">
        <v>0</v>
      </c>
      <c r="K184" s="31">
        <v>0</v>
      </c>
      <c r="L184" s="31">
        <v>0</v>
      </c>
      <c r="M184" s="31">
        <v>18915100</v>
      </c>
      <c r="N184" s="75"/>
    </row>
    <row r="185" spans="1:14" ht="15.75">
      <c r="A185" s="79"/>
      <c r="B185" s="34" t="s">
        <v>346</v>
      </c>
      <c r="C185" s="31">
        <v>850000</v>
      </c>
      <c r="D185" s="31">
        <v>0</v>
      </c>
      <c r="E185" s="31">
        <v>0</v>
      </c>
      <c r="F185" s="31">
        <v>0</v>
      </c>
      <c r="G185" s="31">
        <v>0</v>
      </c>
      <c r="H185" s="31">
        <v>0</v>
      </c>
      <c r="I185" s="31">
        <v>0</v>
      </c>
      <c r="J185" s="31">
        <v>0</v>
      </c>
      <c r="K185" s="31">
        <v>0</v>
      </c>
      <c r="L185" s="31">
        <v>0</v>
      </c>
      <c r="M185" s="31">
        <v>850000</v>
      </c>
      <c r="N185" s="75"/>
    </row>
    <row r="186" spans="1:14" ht="15.75">
      <c r="A186" s="80">
        <v>170603</v>
      </c>
      <c r="B186" s="88" t="s">
        <v>281</v>
      </c>
      <c r="C186" s="77">
        <v>62000</v>
      </c>
      <c r="D186" s="77">
        <v>0</v>
      </c>
      <c r="E186" s="77">
        <v>0</v>
      </c>
      <c r="F186" s="77">
        <v>0</v>
      </c>
      <c r="G186" s="77">
        <v>0</v>
      </c>
      <c r="H186" s="77">
        <v>0</v>
      </c>
      <c r="I186" s="77">
        <v>0</v>
      </c>
      <c r="J186" s="77">
        <v>0</v>
      </c>
      <c r="K186" s="77">
        <v>0</v>
      </c>
      <c r="L186" s="77">
        <v>0</v>
      </c>
      <c r="M186" s="77">
        <v>62000</v>
      </c>
      <c r="N186" s="75"/>
    </row>
    <row r="187" spans="1:14" ht="15.75" hidden="1">
      <c r="A187" s="80"/>
      <c r="B187" s="33" t="s">
        <v>244</v>
      </c>
      <c r="C187" s="142"/>
      <c r="D187" s="142"/>
      <c r="E187" s="142"/>
      <c r="F187" s="142"/>
      <c r="G187" s="142"/>
      <c r="H187" s="142"/>
      <c r="I187" s="142"/>
      <c r="J187" s="142"/>
      <c r="K187" s="142"/>
      <c r="L187" s="142"/>
      <c r="M187" s="77">
        <f>SUM(C187,F187)</f>
        <v>0</v>
      </c>
      <c r="N187" s="75"/>
    </row>
    <row r="188" spans="1:14" ht="89.25" hidden="1">
      <c r="A188" s="17"/>
      <c r="B188" s="29" t="s">
        <v>38</v>
      </c>
      <c r="C188" s="31">
        <f>SUM(3!C380)</f>
        <v>0</v>
      </c>
      <c r="D188" s="31">
        <f>SUM(3!D380)</f>
        <v>0</v>
      </c>
      <c r="E188" s="31">
        <f>SUM(3!E380)</f>
        <v>0</v>
      </c>
      <c r="F188" s="31">
        <f>SUM(3!F380)</f>
        <v>0</v>
      </c>
      <c r="G188" s="31">
        <f>SUM(3!G380)</f>
        <v>0</v>
      </c>
      <c r="H188" s="31">
        <f>SUM(3!H380)</f>
        <v>0</v>
      </c>
      <c r="I188" s="31">
        <f>SUM(3!I380)</f>
        <v>0</v>
      </c>
      <c r="J188" s="31">
        <f>SUM(3!J380)</f>
        <v>0</v>
      </c>
      <c r="K188" s="31">
        <f>SUM(3!K380)</f>
        <v>0</v>
      </c>
      <c r="L188" s="31">
        <f>SUM(3!L380)</f>
        <v>0</v>
      </c>
      <c r="M188" s="31">
        <f>SUM(C188,F188)</f>
        <v>0</v>
      </c>
      <c r="N188" s="75"/>
    </row>
    <row r="189" spans="1:14" ht="51.75" hidden="1">
      <c r="A189" s="80"/>
      <c r="B189" s="34" t="s">
        <v>323</v>
      </c>
      <c r="C189" s="31">
        <f>SUM(3!C381)</f>
        <v>0</v>
      </c>
      <c r="D189" s="31">
        <f>SUM(3!D381)</f>
        <v>0</v>
      </c>
      <c r="E189" s="31">
        <f>SUM(3!E381)</f>
        <v>0</v>
      </c>
      <c r="F189" s="31">
        <f>SUM(3!F381)</f>
        <v>0</v>
      </c>
      <c r="G189" s="31">
        <f>SUM(3!G381)</f>
        <v>0</v>
      </c>
      <c r="H189" s="31">
        <f>SUM(3!H381)</f>
        <v>0</v>
      </c>
      <c r="I189" s="31">
        <f>SUM(3!I381)</f>
        <v>0</v>
      </c>
      <c r="J189" s="31">
        <f>SUM(3!J381)</f>
        <v>0</v>
      </c>
      <c r="K189" s="31">
        <f>SUM(3!K381)</f>
        <v>0</v>
      </c>
      <c r="L189" s="31">
        <f>SUM(3!L381)</f>
        <v>0</v>
      </c>
      <c r="M189" s="31">
        <f>SUM(C189,F189)</f>
        <v>0</v>
      </c>
      <c r="N189" s="75"/>
    </row>
    <row r="190" spans="1:14" ht="39" hidden="1">
      <c r="A190" s="80"/>
      <c r="B190" s="34" t="s">
        <v>324</v>
      </c>
      <c r="C190" s="31">
        <f>SUM(3!C382)</f>
        <v>0</v>
      </c>
      <c r="D190" s="31">
        <f>SUM(3!D382)</f>
        <v>0</v>
      </c>
      <c r="E190" s="31">
        <f>SUM(3!E382)</f>
        <v>0</v>
      </c>
      <c r="F190" s="31">
        <f>SUM(3!F382)</f>
        <v>0</v>
      </c>
      <c r="G190" s="31">
        <f>SUM(3!G382)</f>
        <v>0</v>
      </c>
      <c r="H190" s="31">
        <f>SUM(3!H382)</f>
        <v>0</v>
      </c>
      <c r="I190" s="31">
        <f>SUM(3!I382)</f>
        <v>0</v>
      </c>
      <c r="J190" s="31">
        <f>SUM(3!J382)</f>
        <v>0</v>
      </c>
      <c r="K190" s="31">
        <f>SUM(3!K382)</f>
        <v>0</v>
      </c>
      <c r="L190" s="31">
        <f>SUM(3!L382)</f>
        <v>0</v>
      </c>
      <c r="M190" s="31">
        <f>SUM(C190,F190)</f>
        <v>0</v>
      </c>
      <c r="N190" s="75"/>
    </row>
    <row r="191" spans="1:14" ht="39">
      <c r="A191" s="79">
        <v>170703</v>
      </c>
      <c r="B191" s="34" t="s">
        <v>164</v>
      </c>
      <c r="C191" s="77">
        <v>0</v>
      </c>
      <c r="D191" s="77">
        <v>0</v>
      </c>
      <c r="E191" s="77">
        <v>0</v>
      </c>
      <c r="F191" s="77">
        <v>23546079.049999997</v>
      </c>
      <c r="G191" s="77">
        <v>8298575.85</v>
      </c>
      <c r="H191" s="77">
        <v>0</v>
      </c>
      <c r="I191" s="77">
        <v>0</v>
      </c>
      <c r="J191" s="77">
        <v>15247503.2</v>
      </c>
      <c r="K191" s="77">
        <v>4536878</v>
      </c>
      <c r="L191" s="77">
        <v>0</v>
      </c>
      <c r="M191" s="77">
        <v>23546079.049999997</v>
      </c>
      <c r="N191" s="75"/>
    </row>
    <row r="192" spans="1:14" ht="15.75">
      <c r="A192" s="79"/>
      <c r="B192" s="33" t="s">
        <v>244</v>
      </c>
      <c r="C192" s="142"/>
      <c r="D192" s="142"/>
      <c r="E192" s="142"/>
      <c r="F192" s="142"/>
      <c r="G192" s="142"/>
      <c r="H192" s="142"/>
      <c r="I192" s="142"/>
      <c r="J192" s="142"/>
      <c r="K192" s="142"/>
      <c r="L192" s="142"/>
      <c r="M192" s="77">
        <v>0</v>
      </c>
      <c r="N192" s="103"/>
    </row>
    <row r="193" spans="1:14" ht="64.5" customHeight="1">
      <c r="A193" s="79"/>
      <c r="B193" s="34" t="s">
        <v>295</v>
      </c>
      <c r="C193" s="77">
        <v>0</v>
      </c>
      <c r="D193" s="77">
        <v>0</v>
      </c>
      <c r="E193" s="77">
        <v>0</v>
      </c>
      <c r="F193" s="77">
        <v>14607176.57</v>
      </c>
      <c r="G193" s="77">
        <v>4215477.02</v>
      </c>
      <c r="H193" s="77">
        <v>0</v>
      </c>
      <c r="I193" s="77">
        <v>0</v>
      </c>
      <c r="J193" s="77">
        <v>10391699.55</v>
      </c>
      <c r="K193" s="77">
        <v>0</v>
      </c>
      <c r="L193" s="77">
        <v>0</v>
      </c>
      <c r="M193" s="77">
        <v>14607176.57</v>
      </c>
      <c r="N193" s="75"/>
    </row>
    <row r="194" spans="1:14" s="76" customFormat="1" ht="30.75" customHeight="1">
      <c r="A194" s="73">
        <v>180000</v>
      </c>
      <c r="B194" s="87" t="s">
        <v>190</v>
      </c>
      <c r="C194" s="74">
        <v>313427.04</v>
      </c>
      <c r="D194" s="74">
        <v>0</v>
      </c>
      <c r="E194" s="74">
        <v>0</v>
      </c>
      <c r="F194" s="74">
        <v>31709918.78</v>
      </c>
      <c r="G194" s="74">
        <v>0</v>
      </c>
      <c r="H194" s="74">
        <v>0</v>
      </c>
      <c r="I194" s="74">
        <v>0</v>
      </c>
      <c r="J194" s="74">
        <v>31709918.78</v>
      </c>
      <c r="K194" s="74">
        <v>31709918.78</v>
      </c>
      <c r="L194" s="74">
        <v>0</v>
      </c>
      <c r="M194" s="74">
        <v>32023345.82</v>
      </c>
      <c r="N194" s="75"/>
    </row>
    <row r="195" spans="1:14" ht="27.75" customHeight="1">
      <c r="A195" s="79">
        <v>180404</v>
      </c>
      <c r="B195" s="88" t="s">
        <v>134</v>
      </c>
      <c r="C195" s="77">
        <v>93998.04</v>
      </c>
      <c r="D195" s="77">
        <v>0</v>
      </c>
      <c r="E195" s="77">
        <v>0</v>
      </c>
      <c r="F195" s="77">
        <v>0</v>
      </c>
      <c r="G195" s="77">
        <v>0</v>
      </c>
      <c r="H195" s="77">
        <v>0</v>
      </c>
      <c r="I195" s="77">
        <v>0</v>
      </c>
      <c r="J195" s="77">
        <v>0</v>
      </c>
      <c r="K195" s="77">
        <v>0</v>
      </c>
      <c r="L195" s="77">
        <v>0</v>
      </c>
      <c r="M195" s="77">
        <v>93998.04</v>
      </c>
      <c r="N195" s="75"/>
    </row>
    <row r="196" spans="1:14" ht="15.75">
      <c r="A196" s="79"/>
      <c r="B196" s="33" t="s">
        <v>244</v>
      </c>
      <c r="C196" s="32"/>
      <c r="D196" s="32"/>
      <c r="E196" s="32"/>
      <c r="F196" s="32"/>
      <c r="G196" s="141"/>
      <c r="H196" s="141"/>
      <c r="I196" s="141"/>
      <c r="J196" s="141"/>
      <c r="K196" s="141"/>
      <c r="L196" s="141"/>
      <c r="M196" s="149">
        <v>0</v>
      </c>
      <c r="N196" s="103"/>
    </row>
    <row r="197" spans="1:14" ht="69" customHeight="1">
      <c r="A197" s="79"/>
      <c r="B197" s="116" t="s">
        <v>11</v>
      </c>
      <c r="C197" s="31">
        <v>93998.04</v>
      </c>
      <c r="D197" s="31">
        <v>0</v>
      </c>
      <c r="E197" s="31">
        <v>0</v>
      </c>
      <c r="F197" s="31">
        <v>0</v>
      </c>
      <c r="G197" s="31">
        <v>0</v>
      </c>
      <c r="H197" s="31">
        <v>0</v>
      </c>
      <c r="I197" s="31">
        <v>0</v>
      </c>
      <c r="J197" s="31">
        <v>0</v>
      </c>
      <c r="K197" s="31">
        <v>0</v>
      </c>
      <c r="L197" s="31">
        <v>0</v>
      </c>
      <c r="M197" s="31">
        <v>93998.04</v>
      </c>
      <c r="N197" s="75"/>
    </row>
    <row r="198" spans="1:14" ht="54" customHeight="1">
      <c r="A198" s="79" t="s">
        <v>157</v>
      </c>
      <c r="B198" s="34" t="s">
        <v>278</v>
      </c>
      <c r="C198" s="77">
        <v>0</v>
      </c>
      <c r="D198" s="77">
        <v>0</v>
      </c>
      <c r="E198" s="77">
        <v>0</v>
      </c>
      <c r="F198" s="77">
        <v>31099527.78</v>
      </c>
      <c r="G198" s="77">
        <v>0</v>
      </c>
      <c r="H198" s="77">
        <v>0</v>
      </c>
      <c r="I198" s="77">
        <v>0</v>
      </c>
      <c r="J198" s="77">
        <v>31099527.78</v>
      </c>
      <c r="K198" s="77">
        <v>31099527.78</v>
      </c>
      <c r="L198" s="77">
        <v>0</v>
      </c>
      <c r="M198" s="77">
        <v>31099527.78</v>
      </c>
      <c r="N198" s="75"/>
    </row>
    <row r="199" spans="1:14" ht="26.25">
      <c r="A199" s="80">
        <v>180410</v>
      </c>
      <c r="B199" s="33" t="s">
        <v>161</v>
      </c>
      <c r="C199" s="77">
        <v>219429</v>
      </c>
      <c r="D199" s="77">
        <v>0</v>
      </c>
      <c r="E199" s="77">
        <v>0</v>
      </c>
      <c r="F199" s="77">
        <v>610391</v>
      </c>
      <c r="G199" s="77">
        <v>0</v>
      </c>
      <c r="H199" s="77">
        <v>0</v>
      </c>
      <c r="I199" s="77">
        <v>0</v>
      </c>
      <c r="J199" s="77">
        <v>610391</v>
      </c>
      <c r="K199" s="77">
        <v>610391</v>
      </c>
      <c r="L199" s="77">
        <v>0</v>
      </c>
      <c r="M199" s="77">
        <v>829820</v>
      </c>
      <c r="N199" s="75"/>
    </row>
    <row r="200" spans="1:14" ht="15.75" hidden="1">
      <c r="A200" s="114"/>
      <c r="B200" s="33" t="s">
        <v>244</v>
      </c>
      <c r="C200" s="32"/>
      <c r="D200" s="32"/>
      <c r="E200" s="32"/>
      <c r="F200" s="32"/>
      <c r="G200" s="141"/>
      <c r="H200" s="141"/>
      <c r="I200" s="141"/>
      <c r="J200" s="141"/>
      <c r="K200" s="141"/>
      <c r="L200" s="141"/>
      <c r="M200" s="149">
        <f>SUM(C200,F200)</f>
        <v>0</v>
      </c>
      <c r="N200" s="75"/>
    </row>
    <row r="201" spans="1:14" ht="39" hidden="1">
      <c r="A201" s="114"/>
      <c r="B201" s="33" t="s">
        <v>388</v>
      </c>
      <c r="C201" s="31">
        <f>SUM(3!C230)</f>
        <v>0</v>
      </c>
      <c r="D201" s="31">
        <f>SUM(3!D230)</f>
        <v>0</v>
      </c>
      <c r="E201" s="31">
        <f>SUM(3!E230)</f>
        <v>0</v>
      </c>
      <c r="F201" s="31">
        <f>SUM(3!F230)</f>
        <v>0</v>
      </c>
      <c r="G201" s="31">
        <f>SUM(3!G230)</f>
        <v>0</v>
      </c>
      <c r="H201" s="31">
        <f>SUM(3!H230)</f>
        <v>0</v>
      </c>
      <c r="I201" s="31">
        <f>SUM(3!I230)</f>
        <v>0</v>
      </c>
      <c r="J201" s="31">
        <f>SUM(3!J230)</f>
        <v>0</v>
      </c>
      <c r="K201" s="31">
        <f>SUM(3!K230)</f>
        <v>0</v>
      </c>
      <c r="L201" s="31">
        <f>SUM(3!L230)</f>
        <v>0</v>
      </c>
      <c r="M201" s="31">
        <f>SUM(C201,F201)</f>
        <v>0</v>
      </c>
      <c r="N201" s="75"/>
    </row>
    <row r="202" spans="1:14" ht="31.5" hidden="1">
      <c r="A202" s="80" t="s">
        <v>6</v>
      </c>
      <c r="B202" s="84" t="s">
        <v>52</v>
      </c>
      <c r="C202" s="77">
        <f>SUM(3!C358)</f>
        <v>0</v>
      </c>
      <c r="D202" s="77">
        <f>SUM(3!D358)</f>
        <v>0</v>
      </c>
      <c r="E202" s="77">
        <f>SUM(3!E358)</f>
        <v>0</v>
      </c>
      <c r="F202" s="77">
        <f>SUM(3!F358)</f>
        <v>0</v>
      </c>
      <c r="G202" s="77">
        <f>SUM(3!G358)</f>
        <v>0</v>
      </c>
      <c r="H202" s="77">
        <f>SUM(3!H358)</f>
        <v>0</v>
      </c>
      <c r="I202" s="77">
        <f>SUM(3!I358)</f>
        <v>0</v>
      </c>
      <c r="J202" s="77">
        <f>SUM(3!J358)</f>
        <v>0</v>
      </c>
      <c r="K202" s="77">
        <f>SUM(3!K358)</f>
        <v>0</v>
      </c>
      <c r="L202" s="77">
        <f>SUM(3!L358)</f>
        <v>0</v>
      </c>
      <c r="M202" s="77">
        <f>SUM(C202,F202)</f>
        <v>0</v>
      </c>
      <c r="N202" s="75"/>
    </row>
    <row r="203" spans="1:14" s="76" customFormat="1" ht="47.25">
      <c r="A203" s="73" t="s">
        <v>203</v>
      </c>
      <c r="B203" s="87" t="s">
        <v>204</v>
      </c>
      <c r="C203" s="74">
        <v>280179.51</v>
      </c>
      <c r="D203" s="74">
        <v>0</v>
      </c>
      <c r="E203" s="74">
        <v>0</v>
      </c>
      <c r="F203" s="74">
        <v>24500</v>
      </c>
      <c r="G203" s="74">
        <v>0</v>
      </c>
      <c r="H203" s="74">
        <v>0</v>
      </c>
      <c r="I203" s="74">
        <v>0</v>
      </c>
      <c r="J203" s="74">
        <v>24500</v>
      </c>
      <c r="K203" s="74">
        <v>24500</v>
      </c>
      <c r="L203" s="74">
        <v>0</v>
      </c>
      <c r="M203" s="74">
        <v>304679.51</v>
      </c>
      <c r="N203" s="75"/>
    </row>
    <row r="204" spans="1:14" ht="39">
      <c r="A204" s="79" t="s">
        <v>201</v>
      </c>
      <c r="B204" s="34" t="s">
        <v>202</v>
      </c>
      <c r="C204" s="77">
        <v>148179.51</v>
      </c>
      <c r="D204" s="77">
        <v>0</v>
      </c>
      <c r="E204" s="77">
        <v>0</v>
      </c>
      <c r="F204" s="77">
        <v>24500</v>
      </c>
      <c r="G204" s="77">
        <v>0</v>
      </c>
      <c r="H204" s="77">
        <v>0</v>
      </c>
      <c r="I204" s="77">
        <v>0</v>
      </c>
      <c r="J204" s="77">
        <v>24500</v>
      </c>
      <c r="K204" s="77">
        <v>24500</v>
      </c>
      <c r="L204" s="77">
        <v>0</v>
      </c>
      <c r="M204" s="77">
        <v>172679.51</v>
      </c>
      <c r="N204" s="75"/>
    </row>
    <row r="205" spans="1:14" ht="15.75">
      <c r="A205" s="79"/>
      <c r="B205" s="34" t="s">
        <v>244</v>
      </c>
      <c r="C205" s="32"/>
      <c r="D205" s="32"/>
      <c r="E205" s="32"/>
      <c r="F205" s="32"/>
      <c r="G205" s="32"/>
      <c r="H205" s="32"/>
      <c r="I205" s="32"/>
      <c r="J205" s="32"/>
      <c r="K205" s="32"/>
      <c r="L205" s="32"/>
      <c r="M205" s="31">
        <v>0</v>
      </c>
      <c r="N205" s="103"/>
    </row>
    <row r="206" spans="1:14" ht="90">
      <c r="A206" s="79"/>
      <c r="B206" s="34" t="s">
        <v>429</v>
      </c>
      <c r="C206" s="31">
        <v>46860</v>
      </c>
      <c r="D206" s="31">
        <v>0</v>
      </c>
      <c r="E206" s="31">
        <v>0</v>
      </c>
      <c r="F206" s="31">
        <v>24500</v>
      </c>
      <c r="G206" s="31">
        <v>0</v>
      </c>
      <c r="H206" s="31">
        <v>0</v>
      </c>
      <c r="I206" s="31">
        <v>0</v>
      </c>
      <c r="J206" s="31">
        <v>24500</v>
      </c>
      <c r="K206" s="31">
        <v>24500</v>
      </c>
      <c r="L206" s="31">
        <v>0</v>
      </c>
      <c r="M206" s="31">
        <v>71360</v>
      </c>
      <c r="N206" s="75"/>
    </row>
    <row r="207" spans="1:14" ht="115.5" hidden="1">
      <c r="A207" s="79"/>
      <c r="B207" s="34" t="s">
        <v>375</v>
      </c>
      <c r="C207" s="31">
        <f>SUM(3!C268)</f>
        <v>100919.51</v>
      </c>
      <c r="D207" s="31">
        <f>SUM(3!D268)</f>
        <v>0</v>
      </c>
      <c r="E207" s="31">
        <f>SUM(3!E268)</f>
        <v>0</v>
      </c>
      <c r="F207" s="31">
        <f>SUM(3!F268)</f>
        <v>0</v>
      </c>
      <c r="G207" s="31">
        <f>SUM(3!G268)</f>
        <v>0</v>
      </c>
      <c r="H207" s="31">
        <f>SUM(3!H268)</f>
        <v>0</v>
      </c>
      <c r="I207" s="31">
        <f>SUM(3!I268)</f>
        <v>0</v>
      </c>
      <c r="J207" s="31">
        <f>SUM(3!J268)</f>
        <v>0</v>
      </c>
      <c r="K207" s="31">
        <f>SUM(3!K268)</f>
        <v>0</v>
      </c>
      <c r="L207" s="31">
        <f>SUM(3!L268)</f>
        <v>0</v>
      </c>
      <c r="M207" s="31">
        <f>SUM(C207,F207)</f>
        <v>100919.51</v>
      </c>
      <c r="N207" s="75"/>
    </row>
    <row r="208" spans="1:14" ht="90" hidden="1">
      <c r="A208" s="79"/>
      <c r="B208" s="34" t="s">
        <v>376</v>
      </c>
      <c r="C208" s="31">
        <f>SUM(3!C332)</f>
        <v>0</v>
      </c>
      <c r="D208" s="31">
        <f>SUM(3!D332)</f>
        <v>0</v>
      </c>
      <c r="E208" s="31">
        <f>SUM(3!E332)</f>
        <v>0</v>
      </c>
      <c r="F208" s="31">
        <f>SUM(3!F332)</f>
        <v>0</v>
      </c>
      <c r="G208" s="31">
        <f>SUM(3!G332)</f>
        <v>0</v>
      </c>
      <c r="H208" s="31">
        <f>SUM(3!H332)</f>
        <v>0</v>
      </c>
      <c r="I208" s="31">
        <f>SUM(3!I332)</f>
        <v>0</v>
      </c>
      <c r="J208" s="31">
        <f>SUM(3!J332)</f>
        <v>0</v>
      </c>
      <c r="K208" s="31">
        <f>SUM(3!K332)</f>
        <v>0</v>
      </c>
      <c r="L208" s="31">
        <f>SUM(3!L332)</f>
        <v>0</v>
      </c>
      <c r="M208" s="31">
        <f>SUM(C208,F208)</f>
        <v>0</v>
      </c>
      <c r="N208" s="75"/>
    </row>
    <row r="209" spans="1:14" ht="28.5" customHeight="1">
      <c r="A209" s="89" t="s">
        <v>421</v>
      </c>
      <c r="B209" s="90" t="s">
        <v>422</v>
      </c>
      <c r="C209" s="31">
        <v>132000</v>
      </c>
      <c r="D209" s="31">
        <v>0</v>
      </c>
      <c r="E209" s="31">
        <v>0</v>
      </c>
      <c r="F209" s="31">
        <v>0</v>
      </c>
      <c r="G209" s="31">
        <v>0</v>
      </c>
      <c r="H209" s="31">
        <v>0</v>
      </c>
      <c r="I209" s="31">
        <v>0</v>
      </c>
      <c r="J209" s="31">
        <v>0</v>
      </c>
      <c r="K209" s="31">
        <v>0</v>
      </c>
      <c r="L209" s="31">
        <v>0</v>
      </c>
      <c r="M209" s="31">
        <v>132000</v>
      </c>
      <c r="N209" s="75"/>
    </row>
    <row r="210" spans="1:14" ht="15.75">
      <c r="A210" s="89"/>
      <c r="B210" s="33" t="s">
        <v>244</v>
      </c>
      <c r="C210" s="32"/>
      <c r="D210" s="32"/>
      <c r="E210" s="32"/>
      <c r="F210" s="32"/>
      <c r="G210" s="32"/>
      <c r="H210" s="32"/>
      <c r="I210" s="32"/>
      <c r="J210" s="32"/>
      <c r="K210" s="32"/>
      <c r="L210" s="32"/>
      <c r="M210" s="31">
        <v>0</v>
      </c>
      <c r="N210" s="103"/>
    </row>
    <row r="211" spans="1:14" ht="51" customHeight="1">
      <c r="A211" s="89"/>
      <c r="B211" s="34" t="s">
        <v>428</v>
      </c>
      <c r="C211" s="31">
        <v>132000</v>
      </c>
      <c r="D211" s="31">
        <v>0</v>
      </c>
      <c r="E211" s="31">
        <v>0</v>
      </c>
      <c r="F211" s="31">
        <v>0</v>
      </c>
      <c r="G211" s="31">
        <v>0</v>
      </c>
      <c r="H211" s="31">
        <v>0</v>
      </c>
      <c r="I211" s="31">
        <v>0</v>
      </c>
      <c r="J211" s="31">
        <v>0</v>
      </c>
      <c r="K211" s="31">
        <v>0</v>
      </c>
      <c r="L211" s="31">
        <v>0</v>
      </c>
      <c r="M211" s="31">
        <v>132000</v>
      </c>
      <c r="N211" s="75"/>
    </row>
    <row r="212" spans="1:14" ht="20.25" customHeight="1">
      <c r="A212" s="73" t="s">
        <v>250</v>
      </c>
      <c r="B212" s="78" t="s">
        <v>251</v>
      </c>
      <c r="C212" s="52">
        <v>38457</v>
      </c>
      <c r="D212" s="52">
        <v>0</v>
      </c>
      <c r="E212" s="52">
        <v>0</v>
      </c>
      <c r="F212" s="52">
        <v>0</v>
      </c>
      <c r="G212" s="52">
        <v>0</v>
      </c>
      <c r="H212" s="52">
        <v>0</v>
      </c>
      <c r="I212" s="52">
        <v>0</v>
      </c>
      <c r="J212" s="52">
        <v>0</v>
      </c>
      <c r="K212" s="52">
        <v>0</v>
      </c>
      <c r="L212" s="52">
        <v>0</v>
      </c>
      <c r="M212" s="52">
        <v>38457</v>
      </c>
      <c r="N212" s="75"/>
    </row>
    <row r="213" spans="1:14" s="76" customFormat="1" ht="18.75">
      <c r="A213" s="73">
        <v>240000</v>
      </c>
      <c r="B213" s="78" t="s">
        <v>147</v>
      </c>
      <c r="C213" s="74">
        <v>0</v>
      </c>
      <c r="D213" s="74">
        <v>0</v>
      </c>
      <c r="E213" s="74">
        <v>0</v>
      </c>
      <c r="F213" s="74">
        <v>20457355.36</v>
      </c>
      <c r="G213" s="74">
        <v>1672994.02</v>
      </c>
      <c r="H213" s="74">
        <v>0</v>
      </c>
      <c r="I213" s="74">
        <v>0</v>
      </c>
      <c r="J213" s="74">
        <v>18784361.340000004</v>
      </c>
      <c r="K213" s="74">
        <v>0</v>
      </c>
      <c r="L213" s="74">
        <v>0</v>
      </c>
      <c r="M213" s="74">
        <v>20457355.36</v>
      </c>
      <c r="N213" s="75"/>
    </row>
    <row r="214" spans="1:14" ht="26.25">
      <c r="A214" s="79">
        <v>240601</v>
      </c>
      <c r="B214" s="34" t="s">
        <v>143</v>
      </c>
      <c r="C214" s="77">
        <v>0</v>
      </c>
      <c r="D214" s="77">
        <v>0</v>
      </c>
      <c r="E214" s="77">
        <v>0</v>
      </c>
      <c r="F214" s="77">
        <v>7397240.11</v>
      </c>
      <c r="G214" s="77">
        <v>123500</v>
      </c>
      <c r="H214" s="77">
        <v>0</v>
      </c>
      <c r="I214" s="77">
        <v>0</v>
      </c>
      <c r="J214" s="77">
        <v>7273740.11</v>
      </c>
      <c r="K214" s="77">
        <v>0</v>
      </c>
      <c r="L214" s="77">
        <v>0</v>
      </c>
      <c r="M214" s="77">
        <v>7397240.11</v>
      </c>
      <c r="N214" s="75"/>
    </row>
    <row r="215" spans="1:14" ht="15.75">
      <c r="A215" s="79">
        <v>240602</v>
      </c>
      <c r="B215" s="34" t="s">
        <v>149</v>
      </c>
      <c r="C215" s="77">
        <v>0</v>
      </c>
      <c r="D215" s="77">
        <v>0</v>
      </c>
      <c r="E215" s="77">
        <v>0</v>
      </c>
      <c r="F215" s="77">
        <v>5957252.4</v>
      </c>
      <c r="G215" s="77">
        <v>0</v>
      </c>
      <c r="H215" s="77">
        <v>0</v>
      </c>
      <c r="I215" s="77">
        <v>0</v>
      </c>
      <c r="J215" s="77">
        <v>5957252.4</v>
      </c>
      <c r="K215" s="77">
        <v>0</v>
      </c>
      <c r="L215" s="77">
        <v>0</v>
      </c>
      <c r="M215" s="77">
        <v>5957252.4</v>
      </c>
      <c r="N215" s="75"/>
    </row>
    <row r="216" spans="1:14" ht="26.25">
      <c r="A216" s="28" t="s">
        <v>326</v>
      </c>
      <c r="B216" s="34" t="s">
        <v>327</v>
      </c>
      <c r="C216" s="77"/>
      <c r="D216" s="77"/>
      <c r="E216" s="77"/>
      <c r="F216" s="77">
        <v>1998000</v>
      </c>
      <c r="G216" s="77">
        <v>0</v>
      </c>
      <c r="H216" s="77"/>
      <c r="I216" s="77"/>
      <c r="J216" s="77">
        <v>1998000</v>
      </c>
      <c r="K216" s="77"/>
      <c r="L216" s="77"/>
      <c r="M216" s="77">
        <v>1998000</v>
      </c>
      <c r="N216" s="75"/>
    </row>
    <row r="217" spans="1:14" ht="26.25">
      <c r="A217" s="79">
        <v>240604</v>
      </c>
      <c r="B217" s="34" t="s">
        <v>151</v>
      </c>
      <c r="C217" s="77">
        <v>0</v>
      </c>
      <c r="D217" s="77">
        <v>0</v>
      </c>
      <c r="E217" s="77">
        <v>0</v>
      </c>
      <c r="F217" s="77">
        <v>3697445.02</v>
      </c>
      <c r="G217" s="77">
        <v>1371926.02</v>
      </c>
      <c r="H217" s="77">
        <v>0</v>
      </c>
      <c r="I217" s="77">
        <v>0</v>
      </c>
      <c r="J217" s="77">
        <v>2325519</v>
      </c>
      <c r="K217" s="77">
        <v>0</v>
      </c>
      <c r="L217" s="77">
        <v>0</v>
      </c>
      <c r="M217" s="77">
        <v>3697445.02</v>
      </c>
      <c r="N217" s="75"/>
    </row>
    <row r="218" spans="1:14" ht="15.75">
      <c r="A218" s="79">
        <v>240605</v>
      </c>
      <c r="B218" s="34" t="s">
        <v>153</v>
      </c>
      <c r="C218" s="77">
        <v>0</v>
      </c>
      <c r="D218" s="77">
        <v>0</v>
      </c>
      <c r="E218" s="77">
        <v>0</v>
      </c>
      <c r="F218" s="77">
        <v>50000</v>
      </c>
      <c r="G218" s="77">
        <v>50000</v>
      </c>
      <c r="H218" s="77">
        <v>0</v>
      </c>
      <c r="I218" s="77">
        <v>0</v>
      </c>
      <c r="J218" s="77">
        <v>0</v>
      </c>
      <c r="K218" s="77">
        <v>0</v>
      </c>
      <c r="L218" s="77">
        <v>0</v>
      </c>
      <c r="M218" s="77">
        <v>50000</v>
      </c>
      <c r="N218" s="75"/>
    </row>
    <row r="219" spans="1:14" ht="52.5" customHeight="1">
      <c r="A219" s="79" t="s">
        <v>238</v>
      </c>
      <c r="B219" s="34" t="s">
        <v>239</v>
      </c>
      <c r="C219" s="77">
        <v>0</v>
      </c>
      <c r="D219" s="77">
        <v>0</v>
      </c>
      <c r="E219" s="77">
        <v>0</v>
      </c>
      <c r="F219" s="77">
        <v>1357417.83</v>
      </c>
      <c r="G219" s="77">
        <v>127568</v>
      </c>
      <c r="H219" s="77">
        <v>0</v>
      </c>
      <c r="I219" s="77">
        <v>0</v>
      </c>
      <c r="J219" s="77">
        <v>1229849.83</v>
      </c>
      <c r="K219" s="77">
        <v>0</v>
      </c>
      <c r="L219" s="77">
        <v>0</v>
      </c>
      <c r="M219" s="77">
        <v>1357417.83</v>
      </c>
      <c r="N219" s="75"/>
    </row>
    <row r="220" spans="1:14" ht="12" customHeight="1">
      <c r="A220" s="79"/>
      <c r="B220" s="91" t="s">
        <v>244</v>
      </c>
      <c r="C220" s="142"/>
      <c r="D220" s="142"/>
      <c r="E220" s="142"/>
      <c r="F220" s="142"/>
      <c r="G220" s="142"/>
      <c r="H220" s="142"/>
      <c r="I220" s="142"/>
      <c r="J220" s="142"/>
      <c r="K220" s="142"/>
      <c r="L220" s="142"/>
      <c r="M220" s="77">
        <v>0</v>
      </c>
      <c r="N220" s="103"/>
    </row>
    <row r="221" spans="1:14" ht="67.5" customHeight="1">
      <c r="A221" s="70"/>
      <c r="B221" s="34" t="s">
        <v>430</v>
      </c>
      <c r="C221" s="77">
        <v>0</v>
      </c>
      <c r="D221" s="77">
        <v>0</v>
      </c>
      <c r="E221" s="77">
        <v>0</v>
      </c>
      <c r="F221" s="77">
        <v>697580.29</v>
      </c>
      <c r="G221" s="77">
        <v>0</v>
      </c>
      <c r="H221" s="77">
        <v>0</v>
      </c>
      <c r="I221" s="77">
        <v>0</v>
      </c>
      <c r="J221" s="77">
        <v>697580.29</v>
      </c>
      <c r="K221" s="77">
        <v>0</v>
      </c>
      <c r="L221" s="77">
        <v>0</v>
      </c>
      <c r="M221" s="77">
        <v>697580.29</v>
      </c>
      <c r="N221" s="75"/>
    </row>
    <row r="222" spans="1:14" ht="102.75" hidden="1">
      <c r="A222" s="17"/>
      <c r="B222" s="34" t="s">
        <v>28</v>
      </c>
      <c r="C222" s="77">
        <f>SUM(3!C288)</f>
        <v>0</v>
      </c>
      <c r="D222" s="77">
        <f>SUM(3!D288)</f>
        <v>0</v>
      </c>
      <c r="E222" s="77">
        <f>SUM(3!E288)</f>
        <v>0</v>
      </c>
      <c r="F222" s="77">
        <f>SUM(3!F288)</f>
        <v>0</v>
      </c>
      <c r="G222" s="77">
        <f>SUM(3!G288)</f>
        <v>0</v>
      </c>
      <c r="H222" s="77">
        <f>SUM(3!H288)</f>
        <v>0</v>
      </c>
      <c r="I222" s="77">
        <f>SUM(3!I288)</f>
        <v>0</v>
      </c>
      <c r="J222" s="77">
        <f>SUM(3!J288)</f>
        <v>0</v>
      </c>
      <c r="K222" s="77">
        <f>SUM(3!K288)</f>
        <v>0</v>
      </c>
      <c r="L222" s="77">
        <f>SUM(3!L288)</f>
        <v>0</v>
      </c>
      <c r="M222" s="77">
        <f>SUM(C222,F222)</f>
        <v>0</v>
      </c>
      <c r="N222" s="75"/>
    </row>
    <row r="223" spans="1:14" ht="65.25" customHeight="1">
      <c r="A223" s="49"/>
      <c r="B223" s="34" t="s">
        <v>431</v>
      </c>
      <c r="C223" s="31">
        <v>0</v>
      </c>
      <c r="D223" s="31">
        <v>0</v>
      </c>
      <c r="E223" s="31">
        <v>0</v>
      </c>
      <c r="F223" s="31">
        <v>192672.9</v>
      </c>
      <c r="G223" s="31">
        <v>0</v>
      </c>
      <c r="H223" s="31">
        <v>0</v>
      </c>
      <c r="I223" s="31">
        <v>0</v>
      </c>
      <c r="J223" s="31">
        <v>192672.9</v>
      </c>
      <c r="K223" s="31">
        <v>0</v>
      </c>
      <c r="L223" s="31">
        <v>0</v>
      </c>
      <c r="M223" s="31">
        <v>192672.9</v>
      </c>
      <c r="N223" s="75"/>
    </row>
    <row r="224" spans="1:14" s="76" customFormat="1" ht="37.5">
      <c r="A224" s="73">
        <v>250000</v>
      </c>
      <c r="B224" s="78" t="s">
        <v>191</v>
      </c>
      <c r="C224" s="74">
        <v>1170868.25</v>
      </c>
      <c r="D224" s="74">
        <v>0</v>
      </c>
      <c r="E224" s="74">
        <v>0</v>
      </c>
      <c r="F224" s="74">
        <v>256436.49</v>
      </c>
      <c r="G224" s="74">
        <v>3700</v>
      </c>
      <c r="H224" s="74">
        <v>0</v>
      </c>
      <c r="I224" s="74">
        <v>0</v>
      </c>
      <c r="J224" s="74">
        <v>252736.49</v>
      </c>
      <c r="K224" s="74">
        <v>252736.49</v>
      </c>
      <c r="L224" s="74">
        <v>0</v>
      </c>
      <c r="M224" s="74">
        <v>1427304.74</v>
      </c>
      <c r="N224" s="75"/>
    </row>
    <row r="225" spans="1:14" ht="15.75">
      <c r="A225" s="79">
        <v>250102</v>
      </c>
      <c r="B225" s="84" t="s">
        <v>82</v>
      </c>
      <c r="C225" s="77">
        <v>8051.830000000016</v>
      </c>
      <c r="D225" s="77">
        <v>0</v>
      </c>
      <c r="E225" s="77">
        <v>0</v>
      </c>
      <c r="F225" s="77">
        <v>0</v>
      </c>
      <c r="G225" s="77">
        <v>0</v>
      </c>
      <c r="H225" s="77">
        <v>0</v>
      </c>
      <c r="I225" s="77">
        <v>0</v>
      </c>
      <c r="J225" s="77">
        <v>0</v>
      </c>
      <c r="K225" s="77">
        <v>0</v>
      </c>
      <c r="L225" s="77">
        <v>0</v>
      </c>
      <c r="M225" s="77">
        <v>8051.830000000016</v>
      </c>
      <c r="N225" s="75"/>
    </row>
    <row r="226" spans="1:14" ht="63" hidden="1">
      <c r="A226" s="80" t="s">
        <v>288</v>
      </c>
      <c r="B226" s="35" t="s">
        <v>316</v>
      </c>
      <c r="C226" s="77">
        <f>SUM(3!C47)</f>
        <v>0</v>
      </c>
      <c r="D226" s="77">
        <f>SUM(3!D47)</f>
        <v>0</v>
      </c>
      <c r="E226" s="77">
        <f>SUM(3!E47)</f>
        <v>0</v>
      </c>
      <c r="F226" s="77">
        <f>SUM(3!F47)</f>
        <v>0</v>
      </c>
      <c r="G226" s="77">
        <f>SUM(3!G47)</f>
        <v>0</v>
      </c>
      <c r="H226" s="77">
        <f>SUM(3!H47)</f>
        <v>0</v>
      </c>
      <c r="I226" s="77">
        <f>SUM(3!I47)</f>
        <v>0</v>
      </c>
      <c r="J226" s="77">
        <f>SUM(3!J47)</f>
        <v>0</v>
      </c>
      <c r="K226" s="77">
        <f>SUM(3!K47)</f>
        <v>0</v>
      </c>
      <c r="L226" s="77">
        <f>SUM(3!L47)</f>
        <v>0</v>
      </c>
      <c r="M226" s="77">
        <f>SUM(C226,F226)</f>
        <v>0</v>
      </c>
      <c r="N226" s="75"/>
    </row>
    <row r="227" spans="1:14" ht="47.25" hidden="1">
      <c r="A227" s="80">
        <v>250306</v>
      </c>
      <c r="B227" s="35" t="s">
        <v>174</v>
      </c>
      <c r="C227" s="77">
        <f>SUM(3!C413)</f>
        <v>0</v>
      </c>
      <c r="D227" s="77">
        <f>SUM(3!D413)</f>
        <v>0</v>
      </c>
      <c r="E227" s="77">
        <f>SUM(3!E413)</f>
        <v>0</v>
      </c>
      <c r="F227" s="77">
        <f>SUM(3!F413)</f>
        <v>0</v>
      </c>
      <c r="G227" s="77">
        <f>SUM(3!G413)</f>
        <v>0</v>
      </c>
      <c r="H227" s="77">
        <f>SUM(3!H413)</f>
        <v>0</v>
      </c>
      <c r="I227" s="77">
        <f>SUM(3!I413)</f>
        <v>0</v>
      </c>
      <c r="J227" s="77">
        <f>SUM(3!J413)</f>
        <v>0</v>
      </c>
      <c r="K227" s="77">
        <f>SUM(3!K413)</f>
        <v>0</v>
      </c>
      <c r="L227" s="77">
        <f>SUM(3!L413)</f>
        <v>0</v>
      </c>
      <c r="M227" s="77">
        <f>SUM(C227,F227)</f>
        <v>0</v>
      </c>
      <c r="N227" s="75"/>
    </row>
    <row r="228" spans="1:14" ht="15.75">
      <c r="A228" s="79">
        <v>250404</v>
      </c>
      <c r="B228" s="84" t="s">
        <v>115</v>
      </c>
      <c r="C228" s="77">
        <v>1132816.42</v>
      </c>
      <c r="D228" s="77">
        <v>0</v>
      </c>
      <c r="E228" s="77">
        <v>0</v>
      </c>
      <c r="F228" s="77">
        <v>252736.49</v>
      </c>
      <c r="G228" s="77">
        <v>0</v>
      </c>
      <c r="H228" s="77">
        <v>0</v>
      </c>
      <c r="I228" s="77">
        <v>0</v>
      </c>
      <c r="J228" s="77">
        <v>252736.49</v>
      </c>
      <c r="K228" s="77">
        <v>252736.49</v>
      </c>
      <c r="L228" s="77">
        <v>0</v>
      </c>
      <c r="M228" s="77">
        <v>1385552.91</v>
      </c>
      <c r="N228" s="75"/>
    </row>
    <row r="229" spans="1:14" ht="15.75">
      <c r="A229" s="79"/>
      <c r="B229" s="33" t="s">
        <v>244</v>
      </c>
      <c r="C229" s="142"/>
      <c r="D229" s="142"/>
      <c r="E229" s="142"/>
      <c r="F229" s="142"/>
      <c r="G229" s="142"/>
      <c r="H229" s="142"/>
      <c r="I229" s="142"/>
      <c r="J229" s="142"/>
      <c r="K229" s="142"/>
      <c r="L229" s="142"/>
      <c r="M229" s="77">
        <v>0</v>
      </c>
      <c r="N229" s="103"/>
    </row>
    <row r="230" spans="1:14" ht="88.5" customHeight="1">
      <c r="A230" s="79"/>
      <c r="B230" s="29" t="s">
        <v>349</v>
      </c>
      <c r="C230" s="142">
        <v>1319</v>
      </c>
      <c r="D230" s="142">
        <v>0</v>
      </c>
      <c r="E230" s="142">
        <v>0</v>
      </c>
      <c r="F230" s="142">
        <v>0</v>
      </c>
      <c r="G230" s="142">
        <v>0</v>
      </c>
      <c r="H230" s="142">
        <v>0</v>
      </c>
      <c r="I230" s="142">
        <v>0</v>
      </c>
      <c r="J230" s="142">
        <v>0</v>
      </c>
      <c r="K230" s="142">
        <v>0</v>
      </c>
      <c r="L230" s="142">
        <v>0</v>
      </c>
      <c r="M230" s="77">
        <v>1319</v>
      </c>
      <c r="N230" s="75"/>
    </row>
    <row r="231" spans="1:14" ht="66" customHeight="1">
      <c r="A231" s="79"/>
      <c r="B231" s="29" t="s">
        <v>10</v>
      </c>
      <c r="C231" s="77">
        <v>200000</v>
      </c>
      <c r="D231" s="77">
        <v>0</v>
      </c>
      <c r="E231" s="77">
        <v>0</v>
      </c>
      <c r="F231" s="77">
        <v>0</v>
      </c>
      <c r="G231" s="77">
        <v>0</v>
      </c>
      <c r="H231" s="77">
        <v>0</v>
      </c>
      <c r="I231" s="77">
        <v>0</v>
      </c>
      <c r="J231" s="77">
        <v>0</v>
      </c>
      <c r="K231" s="77">
        <v>0</v>
      </c>
      <c r="L231" s="77">
        <v>0</v>
      </c>
      <c r="M231" s="77">
        <v>200000</v>
      </c>
      <c r="N231" s="75"/>
    </row>
    <row r="232" spans="1:14" ht="78.75" customHeight="1">
      <c r="A232" s="79"/>
      <c r="B232" s="116" t="s">
        <v>350</v>
      </c>
      <c r="C232" s="77">
        <v>415662.42</v>
      </c>
      <c r="D232" s="77">
        <v>0</v>
      </c>
      <c r="E232" s="77">
        <v>0</v>
      </c>
      <c r="F232" s="77">
        <v>0</v>
      </c>
      <c r="G232" s="77">
        <v>0</v>
      </c>
      <c r="H232" s="77">
        <v>0</v>
      </c>
      <c r="I232" s="77">
        <v>0</v>
      </c>
      <c r="J232" s="77">
        <v>0</v>
      </c>
      <c r="K232" s="77">
        <v>0</v>
      </c>
      <c r="L232" s="77">
        <v>0</v>
      </c>
      <c r="M232" s="77">
        <v>415662.42</v>
      </c>
      <c r="N232" s="75"/>
    </row>
    <row r="233" spans="1:14" ht="66" customHeight="1">
      <c r="A233" s="79"/>
      <c r="B233" s="29" t="s">
        <v>425</v>
      </c>
      <c r="C233" s="77">
        <v>40000</v>
      </c>
      <c r="D233" s="77"/>
      <c r="E233" s="77"/>
      <c r="F233" s="77">
        <v>0</v>
      </c>
      <c r="G233" s="77">
        <v>0</v>
      </c>
      <c r="H233" s="77">
        <v>0</v>
      </c>
      <c r="I233" s="77">
        <v>0</v>
      </c>
      <c r="J233" s="77">
        <v>0</v>
      </c>
      <c r="K233" s="77">
        <v>0</v>
      </c>
      <c r="L233" s="77"/>
      <c r="M233" s="77">
        <v>40000</v>
      </c>
      <c r="N233" s="75"/>
    </row>
    <row r="234" spans="1:14" ht="66.75" customHeight="1" hidden="1">
      <c r="A234" s="28" t="s">
        <v>417</v>
      </c>
      <c r="B234" s="34" t="s">
        <v>416</v>
      </c>
      <c r="C234" s="77">
        <f>SUM(3!C357)</f>
        <v>0</v>
      </c>
      <c r="D234" s="77"/>
      <c r="E234" s="77"/>
      <c r="F234" s="77"/>
      <c r="G234" s="77"/>
      <c r="H234" s="77"/>
      <c r="I234" s="77"/>
      <c r="J234" s="77"/>
      <c r="K234" s="77"/>
      <c r="L234" s="77"/>
      <c r="M234" s="77">
        <f>SUM(C234,F234)</f>
        <v>0</v>
      </c>
      <c r="N234" s="75"/>
    </row>
    <row r="235" spans="1:14" ht="52.5" customHeight="1">
      <c r="A235" s="79">
        <v>250913</v>
      </c>
      <c r="B235" s="34" t="s">
        <v>172</v>
      </c>
      <c r="C235" s="77">
        <v>30000</v>
      </c>
      <c r="D235" s="77">
        <v>0</v>
      </c>
      <c r="E235" s="77">
        <v>0</v>
      </c>
      <c r="F235" s="77">
        <v>3700</v>
      </c>
      <c r="G235" s="77">
        <v>3700</v>
      </c>
      <c r="H235" s="77">
        <v>0</v>
      </c>
      <c r="I235" s="77">
        <v>0</v>
      </c>
      <c r="J235" s="77">
        <v>0</v>
      </c>
      <c r="K235" s="77">
        <v>0</v>
      </c>
      <c r="L235" s="77">
        <v>0</v>
      </c>
      <c r="M235" s="77">
        <v>33700</v>
      </c>
      <c r="N235" s="75"/>
    </row>
    <row r="236" spans="1:14" s="76" customFormat="1" ht="18.75">
      <c r="A236" s="73"/>
      <c r="B236" s="92" t="s">
        <v>76</v>
      </c>
      <c r="C236" s="74">
        <v>635705353.8799999</v>
      </c>
      <c r="D236" s="74">
        <v>304522696</v>
      </c>
      <c r="E236" s="74">
        <v>81792215</v>
      </c>
      <c r="F236" s="74">
        <v>157243383.63</v>
      </c>
      <c r="G236" s="74">
        <v>31611904.87</v>
      </c>
      <c r="H236" s="74">
        <v>4536420</v>
      </c>
      <c r="I236" s="74">
        <v>1662749</v>
      </c>
      <c r="J236" s="74">
        <v>125631478.76</v>
      </c>
      <c r="K236" s="74">
        <v>95104692.22</v>
      </c>
      <c r="L236" s="74">
        <v>7196000</v>
      </c>
      <c r="M236" s="74">
        <v>792948737.5099999</v>
      </c>
      <c r="N236" s="75"/>
    </row>
    <row r="237" spans="1:14" s="76" customFormat="1" ht="22.5" customHeight="1">
      <c r="A237" s="73">
        <v>250315</v>
      </c>
      <c r="B237" s="78" t="s">
        <v>41</v>
      </c>
      <c r="C237" s="74">
        <v>28932644</v>
      </c>
      <c r="D237" s="74">
        <v>0</v>
      </c>
      <c r="E237" s="74">
        <v>0</v>
      </c>
      <c r="F237" s="74">
        <v>0</v>
      </c>
      <c r="G237" s="74">
        <v>0</v>
      </c>
      <c r="H237" s="74">
        <v>0</v>
      </c>
      <c r="I237" s="74">
        <v>0</v>
      </c>
      <c r="J237" s="74">
        <v>0</v>
      </c>
      <c r="K237" s="74">
        <v>0</v>
      </c>
      <c r="L237" s="74">
        <v>0</v>
      </c>
      <c r="M237" s="74">
        <v>28932644</v>
      </c>
      <c r="N237" s="75"/>
    </row>
    <row r="238" spans="1:14" ht="128.25" hidden="1">
      <c r="A238" s="80" t="s">
        <v>352</v>
      </c>
      <c r="B238" s="34" t="s">
        <v>378</v>
      </c>
      <c r="C238" s="77">
        <f>SUM(3!C417)</f>
        <v>0</v>
      </c>
      <c r="D238" s="77">
        <f>SUM(3!D417)</f>
        <v>0</v>
      </c>
      <c r="E238" s="77">
        <f>SUM(3!E417)</f>
        <v>0</v>
      </c>
      <c r="F238" s="77">
        <f>SUM(3!F417)</f>
        <v>0</v>
      </c>
      <c r="G238" s="77">
        <f>SUM(3!G417)</f>
        <v>0</v>
      </c>
      <c r="H238" s="77">
        <f>SUM(3!H417)</f>
        <v>0</v>
      </c>
      <c r="I238" s="77">
        <f>SUM(3!I417)</f>
        <v>0</v>
      </c>
      <c r="J238" s="77">
        <f>SUM(3!J417)</f>
        <v>0</v>
      </c>
      <c r="K238" s="77">
        <f>SUM(3!K417)</f>
        <v>0</v>
      </c>
      <c r="L238" s="77">
        <f>SUM(3!L417)</f>
        <v>0</v>
      </c>
      <c r="M238" s="77">
        <f>SUM(C238,F238)</f>
        <v>0</v>
      </c>
      <c r="N238" s="75"/>
    </row>
    <row r="239" spans="1:14" ht="77.25" hidden="1">
      <c r="A239" s="80">
        <v>250318</v>
      </c>
      <c r="B239" s="33" t="s">
        <v>192</v>
      </c>
      <c r="C239" s="142"/>
      <c r="D239" s="142"/>
      <c r="E239" s="142"/>
      <c r="F239" s="142"/>
      <c r="G239" s="142"/>
      <c r="H239" s="142"/>
      <c r="I239" s="142"/>
      <c r="J239" s="142"/>
      <c r="K239" s="142"/>
      <c r="L239" s="142"/>
      <c r="M239" s="77">
        <f>SUM(C239,F239)</f>
        <v>0</v>
      </c>
      <c r="N239" s="75"/>
    </row>
    <row r="240" spans="1:14" ht="77.25" hidden="1">
      <c r="A240" s="80" t="s">
        <v>279</v>
      </c>
      <c r="B240" s="117" t="s">
        <v>280</v>
      </c>
      <c r="C240" s="142"/>
      <c r="D240" s="142"/>
      <c r="E240" s="142"/>
      <c r="F240" s="142"/>
      <c r="G240" s="142"/>
      <c r="H240" s="142"/>
      <c r="I240" s="142"/>
      <c r="J240" s="142"/>
      <c r="K240" s="142"/>
      <c r="L240" s="142"/>
      <c r="M240" s="77">
        <f>SUM(C240,F240)</f>
        <v>0</v>
      </c>
      <c r="N240" s="75"/>
    </row>
    <row r="241" spans="1:14" ht="77.25">
      <c r="A241" s="80" t="s">
        <v>313</v>
      </c>
      <c r="B241" s="34" t="s">
        <v>39</v>
      </c>
      <c r="C241" s="142">
        <v>180000</v>
      </c>
      <c r="D241" s="142">
        <v>0</v>
      </c>
      <c r="E241" s="142">
        <v>0</v>
      </c>
      <c r="F241" s="142">
        <v>0</v>
      </c>
      <c r="G241" s="142">
        <v>0</v>
      </c>
      <c r="H241" s="142">
        <v>0</v>
      </c>
      <c r="I241" s="142">
        <v>0</v>
      </c>
      <c r="J241" s="142">
        <v>0</v>
      </c>
      <c r="K241" s="142">
        <v>0</v>
      </c>
      <c r="L241" s="142">
        <v>0</v>
      </c>
      <c r="M241" s="77">
        <v>180000</v>
      </c>
      <c r="N241" s="75"/>
    </row>
    <row r="242" spans="1:14" ht="77.25" hidden="1">
      <c r="A242" s="80" t="s">
        <v>313</v>
      </c>
      <c r="B242" s="34" t="s">
        <v>399</v>
      </c>
      <c r="C242" s="142"/>
      <c r="D242" s="142"/>
      <c r="E242" s="142"/>
      <c r="F242" s="142"/>
      <c r="G242" s="142"/>
      <c r="H242" s="142"/>
      <c r="I242" s="142"/>
      <c r="J242" s="142"/>
      <c r="K242" s="142"/>
      <c r="L242" s="142"/>
      <c r="M242" s="77">
        <f>SUM(C242,F242)</f>
        <v>0</v>
      </c>
      <c r="N242" s="75"/>
    </row>
    <row r="243" spans="1:14" ht="179.25" hidden="1">
      <c r="A243" s="80" t="s">
        <v>313</v>
      </c>
      <c r="B243" s="118" t="s">
        <v>16</v>
      </c>
      <c r="C243" s="142"/>
      <c r="D243" s="142"/>
      <c r="E243" s="142"/>
      <c r="F243" s="142"/>
      <c r="G243" s="142"/>
      <c r="H243" s="142"/>
      <c r="I243" s="142"/>
      <c r="J243" s="142"/>
      <c r="K243" s="142"/>
      <c r="L243" s="142"/>
      <c r="M243" s="77">
        <f>SUM(C243,F243)</f>
        <v>0</v>
      </c>
      <c r="N243" s="75"/>
    </row>
    <row r="244" spans="1:14" ht="94.5" hidden="1">
      <c r="A244" s="80" t="s">
        <v>156</v>
      </c>
      <c r="B244" s="35" t="s">
        <v>33</v>
      </c>
      <c r="C244" s="142"/>
      <c r="D244" s="142"/>
      <c r="E244" s="142"/>
      <c r="F244" s="142"/>
      <c r="G244" s="142"/>
      <c r="H244" s="142"/>
      <c r="I244" s="142"/>
      <c r="J244" s="142"/>
      <c r="K244" s="142"/>
      <c r="L244" s="142"/>
      <c r="M244" s="77">
        <f>SUM(C244,F244)</f>
        <v>0</v>
      </c>
      <c r="N244" s="75"/>
    </row>
    <row r="245" spans="1:14" s="58" customFormat="1" ht="18" customHeight="1">
      <c r="A245" s="73"/>
      <c r="B245" s="93" t="s">
        <v>240</v>
      </c>
      <c r="C245" s="74">
        <v>291403400</v>
      </c>
      <c r="D245" s="74">
        <v>0</v>
      </c>
      <c r="E245" s="74">
        <v>0</v>
      </c>
      <c r="F245" s="74">
        <v>3529207</v>
      </c>
      <c r="G245" s="74">
        <v>0</v>
      </c>
      <c r="H245" s="74">
        <v>0</v>
      </c>
      <c r="I245" s="74">
        <v>0</v>
      </c>
      <c r="J245" s="74">
        <v>3529207</v>
      </c>
      <c r="K245" s="74">
        <v>3529207</v>
      </c>
      <c r="L245" s="74">
        <v>0</v>
      </c>
      <c r="M245" s="74">
        <v>294932607</v>
      </c>
      <c r="N245" s="75"/>
    </row>
    <row r="246" spans="1:14" ht="66" customHeight="1">
      <c r="A246" s="79">
        <v>250326</v>
      </c>
      <c r="B246" s="34" t="s">
        <v>283</v>
      </c>
      <c r="C246" s="77">
        <v>217016000</v>
      </c>
      <c r="D246" s="77">
        <v>0</v>
      </c>
      <c r="E246" s="77">
        <v>0</v>
      </c>
      <c r="F246" s="77">
        <v>0</v>
      </c>
      <c r="G246" s="77">
        <v>0</v>
      </c>
      <c r="H246" s="77">
        <v>0</v>
      </c>
      <c r="I246" s="77">
        <v>0</v>
      </c>
      <c r="J246" s="77">
        <v>0</v>
      </c>
      <c r="K246" s="77">
        <v>0</v>
      </c>
      <c r="L246" s="77">
        <v>0</v>
      </c>
      <c r="M246" s="77">
        <v>217016000</v>
      </c>
      <c r="N246" s="75"/>
    </row>
    <row r="247" spans="1:14" ht="105" customHeight="1">
      <c r="A247" s="79">
        <v>250328</v>
      </c>
      <c r="B247" s="34" t="s">
        <v>21</v>
      </c>
      <c r="C247" s="77">
        <v>68387600</v>
      </c>
      <c r="D247" s="77">
        <v>0</v>
      </c>
      <c r="E247" s="77">
        <v>0</v>
      </c>
      <c r="F247" s="77">
        <v>0</v>
      </c>
      <c r="G247" s="77">
        <v>0</v>
      </c>
      <c r="H247" s="77">
        <v>0</v>
      </c>
      <c r="I247" s="77">
        <v>0</v>
      </c>
      <c r="J247" s="77">
        <v>0</v>
      </c>
      <c r="K247" s="77">
        <v>0</v>
      </c>
      <c r="L247" s="77">
        <v>0</v>
      </c>
      <c r="M247" s="77">
        <v>68387600</v>
      </c>
      <c r="N247" s="75"/>
    </row>
    <row r="248" spans="1:14" ht="247.5" customHeight="1">
      <c r="A248" s="79">
        <v>250329</v>
      </c>
      <c r="B248" s="34" t="s">
        <v>317</v>
      </c>
      <c r="C248" s="77">
        <v>3383500</v>
      </c>
      <c r="D248" s="77">
        <v>0</v>
      </c>
      <c r="E248" s="77">
        <v>0</v>
      </c>
      <c r="F248" s="77">
        <v>0</v>
      </c>
      <c r="G248" s="77">
        <v>0</v>
      </c>
      <c r="H248" s="77">
        <v>0</v>
      </c>
      <c r="I248" s="77">
        <v>0</v>
      </c>
      <c r="J248" s="77">
        <v>0</v>
      </c>
      <c r="K248" s="77">
        <v>0</v>
      </c>
      <c r="L248" s="77">
        <v>0</v>
      </c>
      <c r="M248" s="77">
        <v>3383500</v>
      </c>
      <c r="N248" s="75"/>
    </row>
    <row r="249" spans="1:14" ht="70.5" customHeight="1">
      <c r="A249" s="79" t="s">
        <v>138</v>
      </c>
      <c r="B249" s="85" t="s">
        <v>282</v>
      </c>
      <c r="C249" s="77">
        <v>47500</v>
      </c>
      <c r="D249" s="77">
        <v>0</v>
      </c>
      <c r="E249" s="77">
        <v>0</v>
      </c>
      <c r="F249" s="77">
        <v>0</v>
      </c>
      <c r="G249" s="77">
        <v>0</v>
      </c>
      <c r="H249" s="77">
        <v>0</v>
      </c>
      <c r="I249" s="77">
        <v>0</v>
      </c>
      <c r="J249" s="77">
        <v>0</v>
      </c>
      <c r="K249" s="77">
        <v>0</v>
      </c>
      <c r="L249" s="77">
        <v>0</v>
      </c>
      <c r="M249" s="77">
        <v>47500</v>
      </c>
      <c r="N249" s="75"/>
    </row>
    <row r="250" spans="1:14" ht="141" hidden="1">
      <c r="A250" s="80" t="s">
        <v>412</v>
      </c>
      <c r="B250" s="34" t="s">
        <v>413</v>
      </c>
      <c r="C250" s="77">
        <f>SUM(3!C432)</f>
        <v>0</v>
      </c>
      <c r="D250" s="77">
        <f>SUM(3!D432)</f>
        <v>0</v>
      </c>
      <c r="E250" s="77">
        <f>SUM(3!E432)</f>
        <v>0</v>
      </c>
      <c r="F250" s="77">
        <f>SUM(3!F432)</f>
        <v>0</v>
      </c>
      <c r="G250" s="77">
        <f>SUM(3!G432)</f>
        <v>0</v>
      </c>
      <c r="H250" s="77">
        <f>SUM(3!H432)</f>
        <v>0</v>
      </c>
      <c r="I250" s="77">
        <f>SUM(3!I432)</f>
        <v>0</v>
      </c>
      <c r="J250" s="77">
        <f>SUM(3!J432)</f>
        <v>0</v>
      </c>
      <c r="K250" s="77">
        <f>SUM(3!K432)</f>
        <v>0</v>
      </c>
      <c r="L250" s="77">
        <f>SUM(3!L432)</f>
        <v>0</v>
      </c>
      <c r="M250" s="77">
        <f>SUM(C250,F250)</f>
        <v>0</v>
      </c>
      <c r="N250" s="75"/>
    </row>
    <row r="251" spans="1:14" ht="90" hidden="1">
      <c r="A251" s="80" t="s">
        <v>70</v>
      </c>
      <c r="B251" s="119" t="s">
        <v>34</v>
      </c>
      <c r="C251" s="77">
        <f>SUM(3!C433)</f>
        <v>0</v>
      </c>
      <c r="D251" s="77">
        <f>SUM(3!D433)</f>
        <v>0</v>
      </c>
      <c r="E251" s="77">
        <f>SUM(3!E433)</f>
        <v>0</v>
      </c>
      <c r="F251" s="77">
        <f>SUM(3!F433)</f>
        <v>0</v>
      </c>
      <c r="G251" s="77">
        <f>SUM(3!G433)</f>
        <v>0</v>
      </c>
      <c r="H251" s="77">
        <f>SUM(3!H433)</f>
        <v>0</v>
      </c>
      <c r="I251" s="77">
        <f>SUM(3!I433)</f>
        <v>0</v>
      </c>
      <c r="J251" s="77">
        <f>SUM(3!J433)</f>
        <v>0</v>
      </c>
      <c r="K251" s="77">
        <f>SUM(3!K433)</f>
        <v>0</v>
      </c>
      <c r="L251" s="77">
        <f>SUM(3!L433)</f>
        <v>0</v>
      </c>
      <c r="M251" s="77">
        <f>SUM(C251,F251)</f>
        <v>0</v>
      </c>
      <c r="N251" s="75"/>
    </row>
    <row r="252" spans="1:14" ht="118.5" customHeight="1">
      <c r="A252" s="89" t="s">
        <v>54</v>
      </c>
      <c r="B252" s="85" t="s">
        <v>53</v>
      </c>
      <c r="C252" s="77">
        <v>848200</v>
      </c>
      <c r="D252" s="77">
        <v>0</v>
      </c>
      <c r="E252" s="77">
        <v>0</v>
      </c>
      <c r="F252" s="77">
        <v>0</v>
      </c>
      <c r="G252" s="77">
        <v>0</v>
      </c>
      <c r="H252" s="77">
        <v>0</v>
      </c>
      <c r="I252" s="77">
        <v>0</v>
      </c>
      <c r="J252" s="77">
        <v>0</v>
      </c>
      <c r="K252" s="77">
        <v>0</v>
      </c>
      <c r="L252" s="77">
        <v>0</v>
      </c>
      <c r="M252" s="77">
        <v>848200</v>
      </c>
      <c r="N252" s="75"/>
    </row>
    <row r="253" spans="1:14" ht="150" customHeight="1">
      <c r="A253" s="79" t="s">
        <v>306</v>
      </c>
      <c r="B253" s="85" t="s">
        <v>305</v>
      </c>
      <c r="C253" s="77">
        <v>872100</v>
      </c>
      <c r="D253" s="77">
        <v>0</v>
      </c>
      <c r="E253" s="77">
        <v>0</v>
      </c>
      <c r="F253" s="77">
        <v>0</v>
      </c>
      <c r="G253" s="77">
        <v>0</v>
      </c>
      <c r="H253" s="77">
        <v>0</v>
      </c>
      <c r="I253" s="77">
        <v>0</v>
      </c>
      <c r="J253" s="77">
        <v>0</v>
      </c>
      <c r="K253" s="77">
        <v>0</v>
      </c>
      <c r="L253" s="77">
        <v>0</v>
      </c>
      <c r="M253" s="77">
        <v>872100</v>
      </c>
      <c r="N253" s="75"/>
    </row>
    <row r="254" spans="1:14" ht="24" customHeight="1">
      <c r="A254" s="79" t="s">
        <v>156</v>
      </c>
      <c r="B254" s="94" t="s">
        <v>420</v>
      </c>
      <c r="C254" s="77">
        <v>848500</v>
      </c>
      <c r="D254" s="77">
        <v>0</v>
      </c>
      <c r="E254" s="77">
        <v>0</v>
      </c>
      <c r="F254" s="77">
        <v>3529207</v>
      </c>
      <c r="G254" s="77">
        <v>0</v>
      </c>
      <c r="H254" s="77">
        <v>0</v>
      </c>
      <c r="I254" s="77">
        <v>0</v>
      </c>
      <c r="J254" s="77">
        <v>3529207</v>
      </c>
      <c r="K254" s="77">
        <v>3529207</v>
      </c>
      <c r="L254" s="77">
        <v>0</v>
      </c>
      <c r="M254" s="77">
        <v>4377707</v>
      </c>
      <c r="N254" s="75"/>
    </row>
    <row r="255" spans="1:14" ht="93" customHeight="1">
      <c r="A255" s="79">
        <v>250380</v>
      </c>
      <c r="B255" s="34" t="s">
        <v>8</v>
      </c>
      <c r="C255" s="77">
        <v>467500</v>
      </c>
      <c r="D255" s="77">
        <v>0</v>
      </c>
      <c r="E255" s="77">
        <v>0</v>
      </c>
      <c r="F255" s="77">
        <v>0</v>
      </c>
      <c r="G255" s="77">
        <v>0</v>
      </c>
      <c r="H255" s="77">
        <v>0</v>
      </c>
      <c r="I255" s="77">
        <v>0</v>
      </c>
      <c r="J255" s="77">
        <v>0</v>
      </c>
      <c r="K255" s="77">
        <v>0</v>
      </c>
      <c r="L255" s="77">
        <v>0</v>
      </c>
      <c r="M255" s="77">
        <v>467500</v>
      </c>
      <c r="N255" s="75"/>
    </row>
    <row r="256" spans="1:14" ht="40.5" customHeight="1">
      <c r="A256" s="79" t="s">
        <v>156</v>
      </c>
      <c r="B256" s="34" t="s">
        <v>389</v>
      </c>
      <c r="C256" s="77">
        <v>381000</v>
      </c>
      <c r="D256" s="77">
        <v>0</v>
      </c>
      <c r="E256" s="77">
        <v>0</v>
      </c>
      <c r="F256" s="77">
        <v>0</v>
      </c>
      <c r="G256" s="77">
        <v>0</v>
      </c>
      <c r="H256" s="77">
        <v>0</v>
      </c>
      <c r="I256" s="77">
        <v>0</v>
      </c>
      <c r="J256" s="77">
        <v>0</v>
      </c>
      <c r="K256" s="77">
        <v>0</v>
      </c>
      <c r="L256" s="77">
        <v>0</v>
      </c>
      <c r="M256" s="77">
        <v>381000</v>
      </c>
      <c r="N256" s="75"/>
    </row>
    <row r="257" spans="1:14" ht="56.25" customHeight="1">
      <c r="A257" s="79" t="s">
        <v>156</v>
      </c>
      <c r="B257" s="29" t="s">
        <v>272</v>
      </c>
      <c r="C257" s="31"/>
      <c r="D257" s="32"/>
      <c r="E257" s="32"/>
      <c r="F257" s="31">
        <v>3529207</v>
      </c>
      <c r="G257" s="32"/>
      <c r="H257" s="32"/>
      <c r="I257" s="32"/>
      <c r="J257" s="32">
        <v>3529207</v>
      </c>
      <c r="K257" s="32">
        <v>3529207</v>
      </c>
      <c r="L257" s="77"/>
      <c r="M257" s="77">
        <v>3529207</v>
      </c>
      <c r="N257" s="75"/>
    </row>
    <row r="258" spans="1:14" ht="38.25" hidden="1">
      <c r="A258" s="79" t="s">
        <v>156</v>
      </c>
      <c r="B258" s="29" t="s">
        <v>69</v>
      </c>
      <c r="C258" s="31"/>
      <c r="D258" s="32"/>
      <c r="E258" s="32"/>
      <c r="F258" s="31">
        <f>SUM(G258,J258)</f>
        <v>0</v>
      </c>
      <c r="G258" s="32"/>
      <c r="H258" s="32"/>
      <c r="I258" s="32"/>
      <c r="J258" s="32"/>
      <c r="K258" s="32">
        <f>J258</f>
        <v>0</v>
      </c>
      <c r="L258" s="77"/>
      <c r="M258" s="77">
        <f>SUM(C258,F258)</f>
        <v>0</v>
      </c>
      <c r="N258" s="75"/>
    </row>
    <row r="259" spans="1:14" ht="130.5" hidden="1">
      <c r="A259" s="80" t="s">
        <v>156</v>
      </c>
      <c r="B259" s="22" t="s">
        <v>360</v>
      </c>
      <c r="C259" s="77">
        <f>SUM(3!C441)</f>
        <v>0</v>
      </c>
      <c r="D259" s="77">
        <f>SUM(3!D441)</f>
        <v>0</v>
      </c>
      <c r="E259" s="77">
        <f>SUM(3!E441)</f>
        <v>0</v>
      </c>
      <c r="F259" s="77">
        <f>SUM(3!F441)</f>
        <v>0</v>
      </c>
      <c r="G259" s="77">
        <f>SUM(3!G441)</f>
        <v>0</v>
      </c>
      <c r="H259" s="77">
        <f>SUM(3!H441)</f>
        <v>0</v>
      </c>
      <c r="I259" s="77">
        <f>SUM(3!I441)</f>
        <v>0</v>
      </c>
      <c r="J259" s="77">
        <f>SUM(3!J441)</f>
        <v>0</v>
      </c>
      <c r="K259" s="77">
        <f>SUM(3!K441)</f>
        <v>0</v>
      </c>
      <c r="L259" s="77">
        <f>SUM(3!L441)</f>
        <v>0</v>
      </c>
      <c r="M259" s="77">
        <f>SUM(C259,F259)</f>
        <v>0</v>
      </c>
      <c r="N259" s="75"/>
    </row>
    <row r="260" spans="1:14" ht="64.5" hidden="1">
      <c r="A260" s="80" t="s">
        <v>303</v>
      </c>
      <c r="B260" s="34" t="s">
        <v>304</v>
      </c>
      <c r="C260" s="77">
        <f>SUM(3!C443)</f>
        <v>0</v>
      </c>
      <c r="D260" s="77">
        <f>SUM(3!D443)</f>
        <v>0</v>
      </c>
      <c r="E260" s="77">
        <f>SUM(3!E443)</f>
        <v>0</v>
      </c>
      <c r="F260" s="77">
        <f>SUM(3!F443)</f>
        <v>0</v>
      </c>
      <c r="G260" s="77">
        <f>SUM(3!G443)</f>
        <v>0</v>
      </c>
      <c r="H260" s="77">
        <f>SUM(3!H443)</f>
        <v>0</v>
      </c>
      <c r="I260" s="77">
        <f>SUM(3!I443)</f>
        <v>0</v>
      </c>
      <c r="J260" s="77">
        <f>SUM(3!J443)</f>
        <v>0</v>
      </c>
      <c r="K260" s="77">
        <f>SUM(3!K443)</f>
        <v>0</v>
      </c>
      <c r="L260" s="77">
        <f>SUM(3!L443)</f>
        <v>0</v>
      </c>
      <c r="M260" s="77">
        <f>SUM(C260,F260)</f>
        <v>0</v>
      </c>
      <c r="N260" s="75"/>
    </row>
    <row r="261" spans="1:14" ht="51" hidden="1">
      <c r="A261" s="79"/>
      <c r="B261" s="106" t="s">
        <v>377</v>
      </c>
      <c r="C261" s="52">
        <f>SUM(3!C448)</f>
        <v>0</v>
      </c>
      <c r="D261" s="52">
        <f>SUM(3!D448)</f>
        <v>0</v>
      </c>
      <c r="E261" s="52">
        <f>SUM(3!E448)</f>
        <v>0</v>
      </c>
      <c r="F261" s="52">
        <f>SUM(3!F448)</f>
        <v>0</v>
      </c>
      <c r="G261" s="52">
        <f>SUM(3!G448)</f>
        <v>0</v>
      </c>
      <c r="H261" s="52">
        <f>SUM(3!H448)</f>
        <v>0</v>
      </c>
      <c r="I261" s="52">
        <f>SUM(3!I448)</f>
        <v>0</v>
      </c>
      <c r="J261" s="52">
        <f>SUM(3!J448)</f>
        <v>0</v>
      </c>
      <c r="K261" s="52">
        <f>SUM(3!K448)</f>
        <v>0</v>
      </c>
      <c r="L261" s="52">
        <f>SUM(3!L448)</f>
        <v>0</v>
      </c>
      <c r="M261" s="52">
        <f>SUM(C261,F261)</f>
        <v>0</v>
      </c>
      <c r="N261" s="75"/>
    </row>
    <row r="262" spans="1:14" s="76" customFormat="1" ht="17.25" customHeight="1">
      <c r="A262" s="95"/>
      <c r="B262" s="96" t="s">
        <v>195</v>
      </c>
      <c r="C262" s="97">
        <v>956221397.8799999</v>
      </c>
      <c r="D262" s="97">
        <v>304522696</v>
      </c>
      <c r="E262" s="97">
        <v>81792215</v>
      </c>
      <c r="F262" s="97">
        <v>160772590.63</v>
      </c>
      <c r="G262" s="97">
        <v>31611904.87</v>
      </c>
      <c r="H262" s="97">
        <v>4536420</v>
      </c>
      <c r="I262" s="97">
        <v>1662749</v>
      </c>
      <c r="J262" s="97">
        <v>129160685.76</v>
      </c>
      <c r="K262" s="97">
        <v>98633899.22</v>
      </c>
      <c r="L262" s="97">
        <v>7196000</v>
      </c>
      <c r="M262" s="97">
        <v>1116993988.5099998</v>
      </c>
      <c r="N262" s="75"/>
    </row>
    <row r="263" spans="1:2" ht="15">
      <c r="A263" s="98"/>
      <c r="B263" s="99"/>
    </row>
    <row r="264" spans="1:13" s="59" customFormat="1" ht="64.5" customHeight="1">
      <c r="A264" s="201" t="s">
        <v>14</v>
      </c>
      <c r="B264" s="201"/>
      <c r="C264" s="201"/>
      <c r="F264" s="100"/>
      <c r="I264" s="181"/>
      <c r="J264" s="181"/>
      <c r="K264" s="206" t="s">
        <v>391</v>
      </c>
      <c r="L264" s="206"/>
      <c r="M264" s="206"/>
    </row>
  </sheetData>
  <sheetProtection formatCells="0" formatColumns="0" formatRows="0" insertColumns="0" insertRows="0" deleteColumns="0" deleteRows="0" autoFilter="0"/>
  <autoFilter ref="A11:P262"/>
  <mergeCells count="26">
    <mergeCell ref="I264:J264"/>
    <mergeCell ref="A264:C264"/>
    <mergeCell ref="A7:A10"/>
    <mergeCell ref="D9:D10"/>
    <mergeCell ref="E9:E10"/>
    <mergeCell ref="F7:L7"/>
    <mergeCell ref="K264:M264"/>
    <mergeCell ref="J8:J10"/>
    <mergeCell ref="H8:I8"/>
    <mergeCell ref="K8:L8"/>
    <mergeCell ref="I1:M1"/>
    <mergeCell ref="I2:M2"/>
    <mergeCell ref="I3:M3"/>
    <mergeCell ref="G8:G10"/>
    <mergeCell ref="K9:K10"/>
    <mergeCell ref="H9:H10"/>
    <mergeCell ref="I9:I10"/>
    <mergeCell ref="J6:M6"/>
    <mergeCell ref="H4:M4"/>
    <mergeCell ref="A5:M5"/>
    <mergeCell ref="C8:C10"/>
    <mergeCell ref="B7:B10"/>
    <mergeCell ref="C7:E7"/>
    <mergeCell ref="M7:M10"/>
    <mergeCell ref="D8:E8"/>
    <mergeCell ref="F8:F10"/>
  </mergeCells>
  <printOptions horizontalCentered="1"/>
  <pageMargins left="0.1968503937007874" right="0.1968503937007874" top="1.11" bottom="0.38" header="0.8661417322834646" footer="0.1968503937007874"/>
  <pageSetup horizontalDpi="600" verticalDpi="600" orientation="landscape" paperSize="9" scale="68" r:id="rId1"/>
  <headerFooter alignWithMargins="0">
    <oddHeader>&amp;R&amp;"Times New Roman,обычный"&amp;12Продовження додатка 2</oddHeader>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Sergey</cp:lastModifiedBy>
  <cp:lastPrinted>2013-11-07T11:54:54Z</cp:lastPrinted>
  <dcterms:created xsi:type="dcterms:W3CDTF">2002-01-05T08:05:46Z</dcterms:created>
  <dcterms:modified xsi:type="dcterms:W3CDTF">2013-11-07T14:27:20Z</dcterms:modified>
  <cp:category/>
  <cp:version/>
  <cp:contentType/>
  <cp:contentStatus/>
</cp:coreProperties>
</file>