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5" yWindow="60" windowWidth="19095" windowHeight="6795"/>
  </bookViews>
  <sheets>
    <sheet name="2016 рік" sheetId="3" r:id="rId1"/>
    <sheet name="01.01.-14.06.16" sheetId="2" r:id="rId2"/>
    <sheet name="15.06.-31.12.16" sheetId="1" r:id="rId3"/>
    <sheet name="звіт поточний ремонт" sheetId="4" r:id="rId4"/>
  </sheets>
  <definedNames>
    <definedName name="_xlnm._FilterDatabase" localSheetId="0" hidden="1">'2016 рік'!$A$7:$R$579</definedName>
    <definedName name="_xlnm.Print_Titles" localSheetId="0">'2016 рік'!$5:$6</definedName>
  </definedNames>
  <calcPr calcId="144525"/>
</workbook>
</file>

<file path=xl/calcChain.xml><?xml version="1.0" encoding="utf-8"?>
<calcChain xmlns="http://schemas.openxmlformats.org/spreadsheetml/2006/main">
  <c r="P302" i="3" l="1"/>
  <c r="CS577" i="2"/>
  <c r="D302" i="3"/>
  <c r="Q579" i="3"/>
  <c r="P579" i="3"/>
  <c r="Q302" i="3"/>
  <c r="Q581" i="3" s="1"/>
  <c r="P581" i="3" l="1"/>
  <c r="J305" i="3"/>
  <c r="K305" i="3"/>
  <c r="L305" i="3"/>
  <c r="M305" i="3"/>
  <c r="J306" i="3"/>
  <c r="K306" i="3"/>
  <c r="L306" i="3"/>
  <c r="M306" i="3"/>
  <c r="J307" i="3"/>
  <c r="K307" i="3"/>
  <c r="L307" i="3"/>
  <c r="M307" i="3"/>
  <c r="J308" i="3"/>
  <c r="K308" i="3"/>
  <c r="L308" i="3"/>
  <c r="M308" i="3"/>
  <c r="J309" i="3"/>
  <c r="K309" i="3"/>
  <c r="L309" i="3"/>
  <c r="M309" i="3"/>
  <c r="J310" i="3"/>
  <c r="K310" i="3"/>
  <c r="L310" i="3"/>
  <c r="M310" i="3"/>
  <c r="J311" i="3"/>
  <c r="K311" i="3"/>
  <c r="L311" i="3"/>
  <c r="M311" i="3"/>
  <c r="J312" i="3"/>
  <c r="K312" i="3"/>
  <c r="L312" i="3"/>
  <c r="M312" i="3"/>
  <c r="J313" i="3"/>
  <c r="K313" i="3"/>
  <c r="L313" i="3"/>
  <c r="M313" i="3"/>
  <c r="J314" i="3"/>
  <c r="K314" i="3"/>
  <c r="L314" i="3"/>
  <c r="M314" i="3"/>
  <c r="J315" i="3"/>
  <c r="K315" i="3"/>
  <c r="L315" i="3"/>
  <c r="M315" i="3"/>
  <c r="J316" i="3"/>
  <c r="K316" i="3"/>
  <c r="L316" i="3"/>
  <c r="M316" i="3"/>
  <c r="J317" i="3"/>
  <c r="K317" i="3"/>
  <c r="L317" i="3"/>
  <c r="M317" i="3"/>
  <c r="J318" i="3"/>
  <c r="K318" i="3"/>
  <c r="L318" i="3"/>
  <c r="M318" i="3"/>
  <c r="J319" i="3"/>
  <c r="K319" i="3"/>
  <c r="L319" i="3"/>
  <c r="M319" i="3"/>
  <c r="J320" i="3"/>
  <c r="K320" i="3"/>
  <c r="L320" i="3"/>
  <c r="M320" i="3"/>
  <c r="J321" i="3"/>
  <c r="K321" i="3"/>
  <c r="L321" i="3"/>
  <c r="M321" i="3"/>
  <c r="J322" i="3"/>
  <c r="K322" i="3"/>
  <c r="L322" i="3"/>
  <c r="M322" i="3"/>
  <c r="J323" i="3"/>
  <c r="K323" i="3"/>
  <c r="L323" i="3"/>
  <c r="M323" i="3"/>
  <c r="J324" i="3"/>
  <c r="K324" i="3"/>
  <c r="L324" i="3"/>
  <c r="M324" i="3"/>
  <c r="J325" i="3"/>
  <c r="K325" i="3"/>
  <c r="L325" i="3"/>
  <c r="M325" i="3"/>
  <c r="J326" i="3"/>
  <c r="K326" i="3"/>
  <c r="L326" i="3"/>
  <c r="M326" i="3"/>
  <c r="J327" i="3"/>
  <c r="K327" i="3"/>
  <c r="L327" i="3"/>
  <c r="M327" i="3"/>
  <c r="J328" i="3"/>
  <c r="K328" i="3"/>
  <c r="L328" i="3"/>
  <c r="M328" i="3"/>
  <c r="J329" i="3"/>
  <c r="K329" i="3"/>
  <c r="L329" i="3"/>
  <c r="M329" i="3"/>
  <c r="J330" i="3"/>
  <c r="K330" i="3"/>
  <c r="L330" i="3"/>
  <c r="M330" i="3"/>
  <c r="J331" i="3"/>
  <c r="K331" i="3"/>
  <c r="L331" i="3"/>
  <c r="M331" i="3"/>
  <c r="J332" i="3"/>
  <c r="K332" i="3"/>
  <c r="L332" i="3"/>
  <c r="M332" i="3"/>
  <c r="J333" i="3"/>
  <c r="K333" i="3"/>
  <c r="L333" i="3"/>
  <c r="M333" i="3"/>
  <c r="J334" i="3"/>
  <c r="K334" i="3"/>
  <c r="L334" i="3"/>
  <c r="M334" i="3"/>
  <c r="J335" i="3"/>
  <c r="K335" i="3"/>
  <c r="L335" i="3"/>
  <c r="M335" i="3"/>
  <c r="J336" i="3"/>
  <c r="K336" i="3"/>
  <c r="L336" i="3"/>
  <c r="M336" i="3"/>
  <c r="J337" i="3"/>
  <c r="K337" i="3"/>
  <c r="L337" i="3"/>
  <c r="M337" i="3"/>
  <c r="J338" i="3"/>
  <c r="K338" i="3"/>
  <c r="L338" i="3"/>
  <c r="M338" i="3"/>
  <c r="J339" i="3"/>
  <c r="K339" i="3"/>
  <c r="L339" i="3"/>
  <c r="M339" i="3"/>
  <c r="J340" i="3"/>
  <c r="K340" i="3"/>
  <c r="L340" i="3"/>
  <c r="M340" i="3"/>
  <c r="J341" i="3"/>
  <c r="K341" i="3"/>
  <c r="L341" i="3"/>
  <c r="M341" i="3"/>
  <c r="J342" i="3"/>
  <c r="K342" i="3"/>
  <c r="L342" i="3"/>
  <c r="M342" i="3"/>
  <c r="J343" i="3"/>
  <c r="K343" i="3"/>
  <c r="L343" i="3"/>
  <c r="M343" i="3"/>
  <c r="J344" i="3"/>
  <c r="K344" i="3"/>
  <c r="L344" i="3"/>
  <c r="M344" i="3"/>
  <c r="J345" i="3"/>
  <c r="K345" i="3"/>
  <c r="L345" i="3"/>
  <c r="M345" i="3"/>
  <c r="J346" i="3"/>
  <c r="K346" i="3"/>
  <c r="L346" i="3"/>
  <c r="M346" i="3"/>
  <c r="J347" i="3"/>
  <c r="K347" i="3"/>
  <c r="L347" i="3"/>
  <c r="M347" i="3"/>
  <c r="J348" i="3"/>
  <c r="K348" i="3"/>
  <c r="L348" i="3"/>
  <c r="M348" i="3"/>
  <c r="J349" i="3"/>
  <c r="K349" i="3"/>
  <c r="L349" i="3"/>
  <c r="M349" i="3"/>
  <c r="J350" i="3"/>
  <c r="K350" i="3"/>
  <c r="L350" i="3"/>
  <c r="M350" i="3"/>
  <c r="J351" i="3"/>
  <c r="K351" i="3"/>
  <c r="L351" i="3"/>
  <c r="M351" i="3"/>
  <c r="J352" i="3"/>
  <c r="K352" i="3"/>
  <c r="L352" i="3"/>
  <c r="M352" i="3"/>
  <c r="J353" i="3"/>
  <c r="K353" i="3"/>
  <c r="L353" i="3"/>
  <c r="M353" i="3"/>
  <c r="J354" i="3"/>
  <c r="K354" i="3"/>
  <c r="L354" i="3"/>
  <c r="M354" i="3"/>
  <c r="J355" i="3"/>
  <c r="K355" i="3"/>
  <c r="L355" i="3"/>
  <c r="M355" i="3"/>
  <c r="J356" i="3"/>
  <c r="K356" i="3"/>
  <c r="L356" i="3"/>
  <c r="M356" i="3"/>
  <c r="J357" i="3"/>
  <c r="K357" i="3"/>
  <c r="L357" i="3"/>
  <c r="M357" i="3"/>
  <c r="J358" i="3"/>
  <c r="K358" i="3"/>
  <c r="L358" i="3"/>
  <c r="M358" i="3"/>
  <c r="J359" i="3"/>
  <c r="K359" i="3"/>
  <c r="L359" i="3"/>
  <c r="M359" i="3"/>
  <c r="J360" i="3"/>
  <c r="K360" i="3"/>
  <c r="L360" i="3"/>
  <c r="M360" i="3"/>
  <c r="J361" i="3"/>
  <c r="K361" i="3"/>
  <c r="L361" i="3"/>
  <c r="M361" i="3"/>
  <c r="J362" i="3"/>
  <c r="K362" i="3"/>
  <c r="L362" i="3"/>
  <c r="M362" i="3"/>
  <c r="J363" i="3"/>
  <c r="K363" i="3"/>
  <c r="L363" i="3"/>
  <c r="M363" i="3"/>
  <c r="J364" i="3"/>
  <c r="K364" i="3"/>
  <c r="L364" i="3"/>
  <c r="M364" i="3"/>
  <c r="J365" i="3"/>
  <c r="K365" i="3"/>
  <c r="L365" i="3"/>
  <c r="M365" i="3"/>
  <c r="J366" i="3"/>
  <c r="K366" i="3"/>
  <c r="L366" i="3"/>
  <c r="M366" i="3"/>
  <c r="J367" i="3"/>
  <c r="K367" i="3"/>
  <c r="L367" i="3"/>
  <c r="M367" i="3"/>
  <c r="J368" i="3"/>
  <c r="K368" i="3"/>
  <c r="L368" i="3"/>
  <c r="M368" i="3"/>
  <c r="J369" i="3"/>
  <c r="K369" i="3"/>
  <c r="L369" i="3"/>
  <c r="M369" i="3"/>
  <c r="J370" i="3"/>
  <c r="K370" i="3"/>
  <c r="L370" i="3"/>
  <c r="M370" i="3"/>
  <c r="J371" i="3"/>
  <c r="K371" i="3"/>
  <c r="L371" i="3"/>
  <c r="M371" i="3"/>
  <c r="J372" i="3"/>
  <c r="K372" i="3"/>
  <c r="L372" i="3"/>
  <c r="M372" i="3"/>
  <c r="J373" i="3"/>
  <c r="K373" i="3"/>
  <c r="L373" i="3"/>
  <c r="M373" i="3"/>
  <c r="J374" i="3"/>
  <c r="K374" i="3"/>
  <c r="L374" i="3"/>
  <c r="M374" i="3"/>
  <c r="J375" i="3"/>
  <c r="K375" i="3"/>
  <c r="L375" i="3"/>
  <c r="M375" i="3"/>
  <c r="J376" i="3"/>
  <c r="K376" i="3"/>
  <c r="L376" i="3"/>
  <c r="M376" i="3"/>
  <c r="J377" i="3"/>
  <c r="K377" i="3"/>
  <c r="L377" i="3"/>
  <c r="M377" i="3"/>
  <c r="J378" i="3"/>
  <c r="K378" i="3"/>
  <c r="L378" i="3"/>
  <c r="M378" i="3"/>
  <c r="J379" i="3"/>
  <c r="K379" i="3"/>
  <c r="L379" i="3"/>
  <c r="M379" i="3"/>
  <c r="J380" i="3"/>
  <c r="K380" i="3"/>
  <c r="L380" i="3"/>
  <c r="M380" i="3"/>
  <c r="J381" i="3"/>
  <c r="K381" i="3"/>
  <c r="L381" i="3"/>
  <c r="M381" i="3"/>
  <c r="J382" i="3"/>
  <c r="K382" i="3"/>
  <c r="L382" i="3"/>
  <c r="M382" i="3"/>
  <c r="J383" i="3"/>
  <c r="K383" i="3"/>
  <c r="L383" i="3"/>
  <c r="M383" i="3"/>
  <c r="J384" i="3"/>
  <c r="K384" i="3"/>
  <c r="L384" i="3"/>
  <c r="M384" i="3"/>
  <c r="J385" i="3"/>
  <c r="K385" i="3"/>
  <c r="L385" i="3"/>
  <c r="M385" i="3"/>
  <c r="J386" i="3"/>
  <c r="K386" i="3"/>
  <c r="L386" i="3"/>
  <c r="M386" i="3"/>
  <c r="J387" i="3"/>
  <c r="K387" i="3"/>
  <c r="L387" i="3"/>
  <c r="M387" i="3"/>
  <c r="J388" i="3"/>
  <c r="K388" i="3"/>
  <c r="L388" i="3"/>
  <c r="M388" i="3"/>
  <c r="J389" i="3"/>
  <c r="K389" i="3"/>
  <c r="L389" i="3"/>
  <c r="M389" i="3"/>
  <c r="J390" i="3"/>
  <c r="K390" i="3"/>
  <c r="L390" i="3"/>
  <c r="M390" i="3"/>
  <c r="J391" i="3"/>
  <c r="K391" i="3"/>
  <c r="L391" i="3"/>
  <c r="M391" i="3"/>
  <c r="J392" i="3"/>
  <c r="K392" i="3"/>
  <c r="L392" i="3"/>
  <c r="M392" i="3"/>
  <c r="J393" i="3"/>
  <c r="K393" i="3"/>
  <c r="L393" i="3"/>
  <c r="M393" i="3"/>
  <c r="J394" i="3"/>
  <c r="K394" i="3"/>
  <c r="L394" i="3"/>
  <c r="M394" i="3"/>
  <c r="J395" i="3"/>
  <c r="K395" i="3"/>
  <c r="L395" i="3"/>
  <c r="M395" i="3"/>
  <c r="J396" i="3"/>
  <c r="K396" i="3"/>
  <c r="L396" i="3"/>
  <c r="M396" i="3"/>
  <c r="J397" i="3"/>
  <c r="K397" i="3"/>
  <c r="L397" i="3"/>
  <c r="M397" i="3"/>
  <c r="J398" i="3"/>
  <c r="K398" i="3"/>
  <c r="L398" i="3"/>
  <c r="M398" i="3"/>
  <c r="J399" i="3"/>
  <c r="K399" i="3"/>
  <c r="L399" i="3"/>
  <c r="M399" i="3"/>
  <c r="J400" i="3"/>
  <c r="K400" i="3"/>
  <c r="L400" i="3"/>
  <c r="M400" i="3"/>
  <c r="J401" i="3"/>
  <c r="K401" i="3"/>
  <c r="L401" i="3"/>
  <c r="M401" i="3"/>
  <c r="J402" i="3"/>
  <c r="K402" i="3"/>
  <c r="L402" i="3"/>
  <c r="M402" i="3"/>
  <c r="J403" i="3"/>
  <c r="K403" i="3"/>
  <c r="L403" i="3"/>
  <c r="M403" i="3"/>
  <c r="J404" i="3"/>
  <c r="K404" i="3"/>
  <c r="L404" i="3"/>
  <c r="M404" i="3"/>
  <c r="J405" i="3"/>
  <c r="K405" i="3"/>
  <c r="L405" i="3"/>
  <c r="M405" i="3"/>
  <c r="J406" i="3"/>
  <c r="K406" i="3"/>
  <c r="L406" i="3"/>
  <c r="M406" i="3"/>
  <c r="J407" i="3"/>
  <c r="K407" i="3"/>
  <c r="L407" i="3"/>
  <c r="M407" i="3"/>
  <c r="J408" i="3"/>
  <c r="K408" i="3"/>
  <c r="L408" i="3"/>
  <c r="M408" i="3"/>
  <c r="J409" i="3"/>
  <c r="K409" i="3"/>
  <c r="L409" i="3"/>
  <c r="M409" i="3"/>
  <c r="J410" i="3"/>
  <c r="K410" i="3"/>
  <c r="L410" i="3"/>
  <c r="M410" i="3"/>
  <c r="J411" i="3"/>
  <c r="K411" i="3"/>
  <c r="L411" i="3"/>
  <c r="M411" i="3"/>
  <c r="J412" i="3"/>
  <c r="K412" i="3"/>
  <c r="L412" i="3"/>
  <c r="M412" i="3"/>
  <c r="J413" i="3"/>
  <c r="K413" i="3"/>
  <c r="L413" i="3"/>
  <c r="M413" i="3"/>
  <c r="J414" i="3"/>
  <c r="K414" i="3"/>
  <c r="L414" i="3"/>
  <c r="M414" i="3"/>
  <c r="J415" i="3"/>
  <c r="K415" i="3"/>
  <c r="L415" i="3"/>
  <c r="M415" i="3"/>
  <c r="J416" i="3"/>
  <c r="K416" i="3"/>
  <c r="L416" i="3"/>
  <c r="M416" i="3"/>
  <c r="J417" i="3"/>
  <c r="K417" i="3"/>
  <c r="L417" i="3"/>
  <c r="M417" i="3"/>
  <c r="J418" i="3"/>
  <c r="K418" i="3"/>
  <c r="L418" i="3"/>
  <c r="M418" i="3"/>
  <c r="J419" i="3"/>
  <c r="K419" i="3"/>
  <c r="L419" i="3"/>
  <c r="M419" i="3"/>
  <c r="J420" i="3"/>
  <c r="K420" i="3"/>
  <c r="L420" i="3"/>
  <c r="M420" i="3"/>
  <c r="J421" i="3"/>
  <c r="K421" i="3"/>
  <c r="L421" i="3"/>
  <c r="M421" i="3"/>
  <c r="J422" i="3"/>
  <c r="K422" i="3"/>
  <c r="L422" i="3"/>
  <c r="M422" i="3"/>
  <c r="J423" i="3"/>
  <c r="K423" i="3"/>
  <c r="L423" i="3"/>
  <c r="M423" i="3"/>
  <c r="J424" i="3"/>
  <c r="K424" i="3"/>
  <c r="L424" i="3"/>
  <c r="M424" i="3"/>
  <c r="J425" i="3"/>
  <c r="K425" i="3"/>
  <c r="L425" i="3"/>
  <c r="M425" i="3"/>
  <c r="J426" i="3"/>
  <c r="K426" i="3"/>
  <c r="L426" i="3"/>
  <c r="M426" i="3"/>
  <c r="J427" i="3"/>
  <c r="K427" i="3"/>
  <c r="L427" i="3"/>
  <c r="M427" i="3"/>
  <c r="J428" i="3"/>
  <c r="K428" i="3"/>
  <c r="L428" i="3"/>
  <c r="M428" i="3"/>
  <c r="J429" i="3"/>
  <c r="K429" i="3"/>
  <c r="L429" i="3"/>
  <c r="M429" i="3"/>
  <c r="J430" i="3"/>
  <c r="K430" i="3"/>
  <c r="L430" i="3"/>
  <c r="M430" i="3"/>
  <c r="J431" i="3"/>
  <c r="K431" i="3"/>
  <c r="L431" i="3"/>
  <c r="M431" i="3"/>
  <c r="J432" i="3"/>
  <c r="K432" i="3"/>
  <c r="L432" i="3"/>
  <c r="M432" i="3"/>
  <c r="J433" i="3"/>
  <c r="K433" i="3"/>
  <c r="L433" i="3"/>
  <c r="M433" i="3"/>
  <c r="J434" i="3"/>
  <c r="K434" i="3"/>
  <c r="L434" i="3"/>
  <c r="M434" i="3"/>
  <c r="J435" i="3"/>
  <c r="K435" i="3"/>
  <c r="L435" i="3"/>
  <c r="M435" i="3"/>
  <c r="J436" i="3"/>
  <c r="K436" i="3"/>
  <c r="L436" i="3"/>
  <c r="M436" i="3"/>
  <c r="J437" i="3"/>
  <c r="K437" i="3"/>
  <c r="L437" i="3"/>
  <c r="M437" i="3"/>
  <c r="J438" i="3"/>
  <c r="K438" i="3"/>
  <c r="L438" i="3"/>
  <c r="M438" i="3"/>
  <c r="J439" i="3"/>
  <c r="K439" i="3"/>
  <c r="L439" i="3"/>
  <c r="M439" i="3"/>
  <c r="J440" i="3"/>
  <c r="K440" i="3"/>
  <c r="L440" i="3"/>
  <c r="M440" i="3"/>
  <c r="J441" i="3"/>
  <c r="K441" i="3"/>
  <c r="L441" i="3"/>
  <c r="M441" i="3"/>
  <c r="J442" i="3"/>
  <c r="K442" i="3"/>
  <c r="L442" i="3"/>
  <c r="M442" i="3"/>
  <c r="J443" i="3"/>
  <c r="K443" i="3"/>
  <c r="L443" i="3"/>
  <c r="M443" i="3"/>
  <c r="J444" i="3"/>
  <c r="K444" i="3"/>
  <c r="L444" i="3"/>
  <c r="M444" i="3"/>
  <c r="J445" i="3"/>
  <c r="K445" i="3"/>
  <c r="L445" i="3"/>
  <c r="M445" i="3"/>
  <c r="J446" i="3"/>
  <c r="K446" i="3"/>
  <c r="L446" i="3"/>
  <c r="M446" i="3"/>
  <c r="J447" i="3"/>
  <c r="K447" i="3"/>
  <c r="L447" i="3"/>
  <c r="M447" i="3"/>
  <c r="J448" i="3"/>
  <c r="K448" i="3"/>
  <c r="L448" i="3"/>
  <c r="M448" i="3"/>
  <c r="J449" i="3"/>
  <c r="K449" i="3"/>
  <c r="L449" i="3"/>
  <c r="M449" i="3"/>
  <c r="J450" i="3"/>
  <c r="K450" i="3"/>
  <c r="L450" i="3"/>
  <c r="M450" i="3"/>
  <c r="J451" i="3"/>
  <c r="K451" i="3"/>
  <c r="L451" i="3"/>
  <c r="M451" i="3"/>
  <c r="J452" i="3"/>
  <c r="K452" i="3"/>
  <c r="L452" i="3"/>
  <c r="M452" i="3"/>
  <c r="J453" i="3"/>
  <c r="K453" i="3"/>
  <c r="L453" i="3"/>
  <c r="M453" i="3"/>
  <c r="J454" i="3"/>
  <c r="K454" i="3"/>
  <c r="L454" i="3"/>
  <c r="M454" i="3"/>
  <c r="J455" i="3"/>
  <c r="K455" i="3"/>
  <c r="L455" i="3"/>
  <c r="M455" i="3"/>
  <c r="J456" i="3"/>
  <c r="K456" i="3"/>
  <c r="L456" i="3"/>
  <c r="M456" i="3"/>
  <c r="J457" i="3"/>
  <c r="K457" i="3"/>
  <c r="L457" i="3"/>
  <c r="M457" i="3"/>
  <c r="J458" i="3"/>
  <c r="K458" i="3"/>
  <c r="L458" i="3"/>
  <c r="M458" i="3"/>
  <c r="J459" i="3"/>
  <c r="K459" i="3"/>
  <c r="L459" i="3"/>
  <c r="M459" i="3"/>
  <c r="J460" i="3"/>
  <c r="K460" i="3"/>
  <c r="L460" i="3"/>
  <c r="M460" i="3"/>
  <c r="J461" i="3"/>
  <c r="K461" i="3"/>
  <c r="L461" i="3"/>
  <c r="M461" i="3"/>
  <c r="J462" i="3"/>
  <c r="K462" i="3"/>
  <c r="L462" i="3"/>
  <c r="M462" i="3"/>
  <c r="J463" i="3"/>
  <c r="K463" i="3"/>
  <c r="L463" i="3"/>
  <c r="M463" i="3"/>
  <c r="J464" i="3"/>
  <c r="K464" i="3"/>
  <c r="L464" i="3"/>
  <c r="M464" i="3"/>
  <c r="J465" i="3"/>
  <c r="K465" i="3"/>
  <c r="L465" i="3"/>
  <c r="M465" i="3"/>
  <c r="J466" i="3"/>
  <c r="K466" i="3"/>
  <c r="L466" i="3"/>
  <c r="M466" i="3"/>
  <c r="J467" i="3"/>
  <c r="K467" i="3"/>
  <c r="L467" i="3"/>
  <c r="M467" i="3"/>
  <c r="J468" i="3"/>
  <c r="K468" i="3"/>
  <c r="L468" i="3"/>
  <c r="M468" i="3"/>
  <c r="J469" i="3"/>
  <c r="K469" i="3"/>
  <c r="L469" i="3"/>
  <c r="M469" i="3"/>
  <c r="J470" i="3"/>
  <c r="K470" i="3"/>
  <c r="L470" i="3"/>
  <c r="M470" i="3"/>
  <c r="J471" i="3"/>
  <c r="K471" i="3"/>
  <c r="L471" i="3"/>
  <c r="M471" i="3"/>
  <c r="J472" i="3"/>
  <c r="K472" i="3"/>
  <c r="L472" i="3"/>
  <c r="M472" i="3"/>
  <c r="J473" i="3"/>
  <c r="K473" i="3"/>
  <c r="L473" i="3"/>
  <c r="M473" i="3"/>
  <c r="J474" i="3"/>
  <c r="K474" i="3"/>
  <c r="L474" i="3"/>
  <c r="M474" i="3"/>
  <c r="J475" i="3"/>
  <c r="K475" i="3"/>
  <c r="L475" i="3"/>
  <c r="M475" i="3"/>
  <c r="J476" i="3"/>
  <c r="K476" i="3"/>
  <c r="L476" i="3"/>
  <c r="M476" i="3"/>
  <c r="J477" i="3"/>
  <c r="K477" i="3"/>
  <c r="L477" i="3"/>
  <c r="M477" i="3"/>
  <c r="J478" i="3"/>
  <c r="K478" i="3"/>
  <c r="L478" i="3"/>
  <c r="M478" i="3"/>
  <c r="J479" i="3"/>
  <c r="K479" i="3"/>
  <c r="L479" i="3"/>
  <c r="M479" i="3"/>
  <c r="J480" i="3"/>
  <c r="K480" i="3"/>
  <c r="L480" i="3"/>
  <c r="M480" i="3"/>
  <c r="J481" i="3"/>
  <c r="K481" i="3"/>
  <c r="L481" i="3"/>
  <c r="M481" i="3"/>
  <c r="J482" i="3"/>
  <c r="K482" i="3"/>
  <c r="L482" i="3"/>
  <c r="M482" i="3"/>
  <c r="J483" i="3"/>
  <c r="K483" i="3"/>
  <c r="L483" i="3"/>
  <c r="M483" i="3"/>
  <c r="J484" i="3"/>
  <c r="K484" i="3"/>
  <c r="L484" i="3"/>
  <c r="M484" i="3"/>
  <c r="J485" i="3"/>
  <c r="K485" i="3"/>
  <c r="L485" i="3"/>
  <c r="M485" i="3"/>
  <c r="J486" i="3"/>
  <c r="K486" i="3"/>
  <c r="L486" i="3"/>
  <c r="M486" i="3"/>
  <c r="J487" i="3"/>
  <c r="K487" i="3"/>
  <c r="L487" i="3"/>
  <c r="M487" i="3"/>
  <c r="J488" i="3"/>
  <c r="K488" i="3"/>
  <c r="L488" i="3"/>
  <c r="M488" i="3"/>
  <c r="J489" i="3"/>
  <c r="K489" i="3"/>
  <c r="L489" i="3"/>
  <c r="M489" i="3"/>
  <c r="J490" i="3"/>
  <c r="K490" i="3"/>
  <c r="L490" i="3"/>
  <c r="M490" i="3"/>
  <c r="J491" i="3"/>
  <c r="K491" i="3"/>
  <c r="L491" i="3"/>
  <c r="M491" i="3"/>
  <c r="J492" i="3"/>
  <c r="K492" i="3"/>
  <c r="L492" i="3"/>
  <c r="M492" i="3"/>
  <c r="J493" i="3"/>
  <c r="K493" i="3"/>
  <c r="L493" i="3"/>
  <c r="M493" i="3"/>
  <c r="J494" i="3"/>
  <c r="K494" i="3"/>
  <c r="L494" i="3"/>
  <c r="M494" i="3"/>
  <c r="J495" i="3"/>
  <c r="K495" i="3"/>
  <c r="L495" i="3"/>
  <c r="M495" i="3"/>
  <c r="J496" i="3"/>
  <c r="K496" i="3"/>
  <c r="L496" i="3"/>
  <c r="M496" i="3"/>
  <c r="J497" i="3"/>
  <c r="K497" i="3"/>
  <c r="L497" i="3"/>
  <c r="M497" i="3"/>
  <c r="J498" i="3"/>
  <c r="K498" i="3"/>
  <c r="L498" i="3"/>
  <c r="M498" i="3"/>
  <c r="J499" i="3"/>
  <c r="K499" i="3"/>
  <c r="L499" i="3"/>
  <c r="M499" i="3"/>
  <c r="J500" i="3"/>
  <c r="K500" i="3"/>
  <c r="L500" i="3"/>
  <c r="M500" i="3"/>
  <c r="J501" i="3"/>
  <c r="K501" i="3"/>
  <c r="L501" i="3"/>
  <c r="M501" i="3"/>
  <c r="J502" i="3"/>
  <c r="K502" i="3"/>
  <c r="L502" i="3"/>
  <c r="M502" i="3"/>
  <c r="J503" i="3"/>
  <c r="K503" i="3"/>
  <c r="L503" i="3"/>
  <c r="M503" i="3"/>
  <c r="J504" i="3"/>
  <c r="K504" i="3"/>
  <c r="L504" i="3"/>
  <c r="M504" i="3"/>
  <c r="J505" i="3"/>
  <c r="K505" i="3"/>
  <c r="L505" i="3"/>
  <c r="M505" i="3"/>
  <c r="J506" i="3"/>
  <c r="K506" i="3"/>
  <c r="L506" i="3"/>
  <c r="M506" i="3"/>
  <c r="J507" i="3"/>
  <c r="K507" i="3"/>
  <c r="L507" i="3"/>
  <c r="M507" i="3"/>
  <c r="J508" i="3"/>
  <c r="K508" i="3"/>
  <c r="L508" i="3"/>
  <c r="M508" i="3"/>
  <c r="J509" i="3"/>
  <c r="K509" i="3"/>
  <c r="L509" i="3"/>
  <c r="M509" i="3"/>
  <c r="J510" i="3"/>
  <c r="K510" i="3"/>
  <c r="L510" i="3"/>
  <c r="M510" i="3"/>
  <c r="J511" i="3"/>
  <c r="K511" i="3"/>
  <c r="L511" i="3"/>
  <c r="M511" i="3"/>
  <c r="J512" i="3"/>
  <c r="K512" i="3"/>
  <c r="L512" i="3"/>
  <c r="M512" i="3"/>
  <c r="J513" i="3"/>
  <c r="K513" i="3"/>
  <c r="L513" i="3"/>
  <c r="M513" i="3"/>
  <c r="J514" i="3"/>
  <c r="K514" i="3"/>
  <c r="L514" i="3"/>
  <c r="M514" i="3"/>
  <c r="J515" i="3"/>
  <c r="K515" i="3"/>
  <c r="L515" i="3"/>
  <c r="M515" i="3"/>
  <c r="J516" i="3"/>
  <c r="K516" i="3"/>
  <c r="L516" i="3"/>
  <c r="M516" i="3"/>
  <c r="J517" i="3"/>
  <c r="K517" i="3"/>
  <c r="L517" i="3"/>
  <c r="M517" i="3"/>
  <c r="J518" i="3"/>
  <c r="K518" i="3"/>
  <c r="L518" i="3"/>
  <c r="M518" i="3"/>
  <c r="J519" i="3"/>
  <c r="K519" i="3"/>
  <c r="L519" i="3"/>
  <c r="M519" i="3"/>
  <c r="J520" i="3"/>
  <c r="K520" i="3"/>
  <c r="L520" i="3"/>
  <c r="M520" i="3"/>
  <c r="J521" i="3"/>
  <c r="K521" i="3"/>
  <c r="L521" i="3"/>
  <c r="M521" i="3"/>
  <c r="J522" i="3"/>
  <c r="K522" i="3"/>
  <c r="L522" i="3"/>
  <c r="M522" i="3"/>
  <c r="J523" i="3"/>
  <c r="K523" i="3"/>
  <c r="L523" i="3"/>
  <c r="M523" i="3"/>
  <c r="J524" i="3"/>
  <c r="K524" i="3"/>
  <c r="L524" i="3"/>
  <c r="M524" i="3"/>
  <c r="J525" i="3"/>
  <c r="K525" i="3"/>
  <c r="L525" i="3"/>
  <c r="M525" i="3"/>
  <c r="J526" i="3"/>
  <c r="K526" i="3"/>
  <c r="L526" i="3"/>
  <c r="M526" i="3"/>
  <c r="J527" i="3"/>
  <c r="K527" i="3"/>
  <c r="L527" i="3"/>
  <c r="M527" i="3"/>
  <c r="J528" i="3"/>
  <c r="K528" i="3"/>
  <c r="L528" i="3"/>
  <c r="M528" i="3"/>
  <c r="J529" i="3"/>
  <c r="K529" i="3"/>
  <c r="L529" i="3"/>
  <c r="M529" i="3"/>
  <c r="J530" i="3"/>
  <c r="K530" i="3"/>
  <c r="L530" i="3"/>
  <c r="M530" i="3"/>
  <c r="J531" i="3"/>
  <c r="K531" i="3"/>
  <c r="L531" i="3"/>
  <c r="M531" i="3"/>
  <c r="J532" i="3"/>
  <c r="K532" i="3"/>
  <c r="L532" i="3"/>
  <c r="M532" i="3"/>
  <c r="J533" i="3"/>
  <c r="K533" i="3"/>
  <c r="L533" i="3"/>
  <c r="M533" i="3"/>
  <c r="J534" i="3"/>
  <c r="K534" i="3"/>
  <c r="L534" i="3"/>
  <c r="M534" i="3"/>
  <c r="J535" i="3"/>
  <c r="K535" i="3"/>
  <c r="L535" i="3"/>
  <c r="M535" i="3"/>
  <c r="J536" i="3"/>
  <c r="K536" i="3"/>
  <c r="L536" i="3"/>
  <c r="M536" i="3"/>
  <c r="J537" i="3"/>
  <c r="K537" i="3"/>
  <c r="L537" i="3"/>
  <c r="M537" i="3"/>
  <c r="J538" i="3"/>
  <c r="K538" i="3"/>
  <c r="L538" i="3"/>
  <c r="M538" i="3"/>
  <c r="J539" i="3"/>
  <c r="K539" i="3"/>
  <c r="L539" i="3"/>
  <c r="M539" i="3"/>
  <c r="J540" i="3"/>
  <c r="K540" i="3"/>
  <c r="L540" i="3"/>
  <c r="M540" i="3"/>
  <c r="J541" i="3"/>
  <c r="K541" i="3"/>
  <c r="L541" i="3"/>
  <c r="M541" i="3"/>
  <c r="J542" i="3"/>
  <c r="K542" i="3"/>
  <c r="L542" i="3"/>
  <c r="M542" i="3"/>
  <c r="J543" i="3"/>
  <c r="K543" i="3"/>
  <c r="L543" i="3"/>
  <c r="M543" i="3"/>
  <c r="J544" i="3"/>
  <c r="K544" i="3"/>
  <c r="L544" i="3"/>
  <c r="M544" i="3"/>
  <c r="J545" i="3"/>
  <c r="K545" i="3"/>
  <c r="L545" i="3"/>
  <c r="M545" i="3"/>
  <c r="J546" i="3"/>
  <c r="K546" i="3"/>
  <c r="L546" i="3"/>
  <c r="M546" i="3"/>
  <c r="J547" i="3"/>
  <c r="K547" i="3"/>
  <c r="L547" i="3"/>
  <c r="M547" i="3"/>
  <c r="J548" i="3"/>
  <c r="K548" i="3"/>
  <c r="L548" i="3"/>
  <c r="M548" i="3"/>
  <c r="J549" i="3"/>
  <c r="K549" i="3"/>
  <c r="L549" i="3"/>
  <c r="M549" i="3"/>
  <c r="J550" i="3"/>
  <c r="K550" i="3"/>
  <c r="L550" i="3"/>
  <c r="M550" i="3"/>
  <c r="J551" i="3"/>
  <c r="K551" i="3"/>
  <c r="L551" i="3"/>
  <c r="M551" i="3"/>
  <c r="J552" i="3"/>
  <c r="K552" i="3"/>
  <c r="L552" i="3"/>
  <c r="M552" i="3"/>
  <c r="J553" i="3"/>
  <c r="K553" i="3"/>
  <c r="L553" i="3"/>
  <c r="M553" i="3"/>
  <c r="J554" i="3"/>
  <c r="K554" i="3"/>
  <c r="L554" i="3"/>
  <c r="M554" i="3"/>
  <c r="J555" i="3"/>
  <c r="K555" i="3"/>
  <c r="L555" i="3"/>
  <c r="M555" i="3"/>
  <c r="J556" i="3"/>
  <c r="K556" i="3"/>
  <c r="L556" i="3"/>
  <c r="M556" i="3"/>
  <c r="J557" i="3"/>
  <c r="K557" i="3"/>
  <c r="L557" i="3"/>
  <c r="M557" i="3"/>
  <c r="J558" i="3"/>
  <c r="K558" i="3"/>
  <c r="L558" i="3"/>
  <c r="M558" i="3"/>
  <c r="J559" i="3"/>
  <c r="K559" i="3"/>
  <c r="L559" i="3"/>
  <c r="M559" i="3"/>
  <c r="J560" i="3"/>
  <c r="K560" i="3"/>
  <c r="L560" i="3"/>
  <c r="M560" i="3"/>
  <c r="J561" i="3"/>
  <c r="K561" i="3"/>
  <c r="L561" i="3"/>
  <c r="M561" i="3"/>
  <c r="J562" i="3"/>
  <c r="K562" i="3"/>
  <c r="L562" i="3"/>
  <c r="M562" i="3"/>
  <c r="J563" i="3"/>
  <c r="K563" i="3"/>
  <c r="L563" i="3"/>
  <c r="M563" i="3"/>
  <c r="J564" i="3"/>
  <c r="K564" i="3"/>
  <c r="L564" i="3"/>
  <c r="M564" i="3"/>
  <c r="J565" i="3"/>
  <c r="K565" i="3"/>
  <c r="L565" i="3"/>
  <c r="M565" i="3"/>
  <c r="J566" i="3"/>
  <c r="K566" i="3"/>
  <c r="L566" i="3"/>
  <c r="M566" i="3"/>
  <c r="J567" i="3"/>
  <c r="K567" i="3"/>
  <c r="L567" i="3"/>
  <c r="M567" i="3"/>
  <c r="J568" i="3"/>
  <c r="K568" i="3"/>
  <c r="L568" i="3"/>
  <c r="M568" i="3"/>
  <c r="J569" i="3"/>
  <c r="K569" i="3"/>
  <c r="L569" i="3"/>
  <c r="M569" i="3"/>
  <c r="J570" i="3"/>
  <c r="K570" i="3"/>
  <c r="L570" i="3"/>
  <c r="M570" i="3"/>
  <c r="J571" i="3"/>
  <c r="K571" i="3"/>
  <c r="L571" i="3"/>
  <c r="M571" i="3"/>
  <c r="J572" i="3"/>
  <c r="K572" i="3"/>
  <c r="L572" i="3"/>
  <c r="M572" i="3"/>
  <c r="J573" i="3"/>
  <c r="K573" i="3"/>
  <c r="L573" i="3"/>
  <c r="M573" i="3"/>
  <c r="J574" i="3"/>
  <c r="K574" i="3"/>
  <c r="L574" i="3"/>
  <c r="M574" i="3"/>
  <c r="J575" i="3"/>
  <c r="K575" i="3"/>
  <c r="L575" i="3"/>
  <c r="M575" i="3"/>
  <c r="J576" i="3"/>
  <c r="K576" i="3"/>
  <c r="L576" i="3"/>
  <c r="M576" i="3"/>
  <c r="J577" i="3"/>
  <c r="K577" i="3"/>
  <c r="L577" i="3"/>
  <c r="M577" i="3"/>
  <c r="J578" i="3"/>
  <c r="K578" i="3"/>
  <c r="L578" i="3"/>
  <c r="M578" i="3"/>
  <c r="M304" i="3"/>
  <c r="L304" i="3"/>
  <c r="K304" i="3"/>
  <c r="J304" i="3"/>
  <c r="I579" i="3"/>
  <c r="H579" i="3"/>
  <c r="E579" i="3"/>
  <c r="D579" i="3"/>
  <c r="J9" i="3"/>
  <c r="K9" i="3"/>
  <c r="L9" i="3"/>
  <c r="M9" i="3"/>
  <c r="J10" i="3"/>
  <c r="K10" i="3"/>
  <c r="L10" i="3"/>
  <c r="M10" i="3"/>
  <c r="J11" i="3"/>
  <c r="K11" i="3"/>
  <c r="L11" i="3"/>
  <c r="M11" i="3"/>
  <c r="J12" i="3"/>
  <c r="K12" i="3"/>
  <c r="L12" i="3"/>
  <c r="M12" i="3"/>
  <c r="J13" i="3"/>
  <c r="K13" i="3"/>
  <c r="L13" i="3"/>
  <c r="M13" i="3"/>
  <c r="J14" i="3"/>
  <c r="K14" i="3"/>
  <c r="L14" i="3"/>
  <c r="M14" i="3"/>
  <c r="J15" i="3"/>
  <c r="K15" i="3"/>
  <c r="L15" i="3"/>
  <c r="M15" i="3"/>
  <c r="J16" i="3"/>
  <c r="K16" i="3"/>
  <c r="L16" i="3"/>
  <c r="M16" i="3"/>
  <c r="J17" i="3"/>
  <c r="K17" i="3"/>
  <c r="L17" i="3"/>
  <c r="M17" i="3"/>
  <c r="J18" i="3"/>
  <c r="K18" i="3"/>
  <c r="L18" i="3"/>
  <c r="M18" i="3"/>
  <c r="J19" i="3"/>
  <c r="K19" i="3"/>
  <c r="L19" i="3"/>
  <c r="M19" i="3"/>
  <c r="J20" i="3"/>
  <c r="K20" i="3"/>
  <c r="L20" i="3"/>
  <c r="M20" i="3"/>
  <c r="J21" i="3"/>
  <c r="K21" i="3"/>
  <c r="L21" i="3"/>
  <c r="M21" i="3"/>
  <c r="J22" i="3"/>
  <c r="K22" i="3"/>
  <c r="L22" i="3"/>
  <c r="M22" i="3"/>
  <c r="J23" i="3"/>
  <c r="K23" i="3"/>
  <c r="L23" i="3"/>
  <c r="M23" i="3"/>
  <c r="J24" i="3"/>
  <c r="K24" i="3"/>
  <c r="L24" i="3"/>
  <c r="M24" i="3"/>
  <c r="J25" i="3"/>
  <c r="K25" i="3"/>
  <c r="L25" i="3"/>
  <c r="M25" i="3"/>
  <c r="J26" i="3"/>
  <c r="K26" i="3"/>
  <c r="L26" i="3"/>
  <c r="M26" i="3"/>
  <c r="J27" i="3"/>
  <c r="K27" i="3"/>
  <c r="L27" i="3"/>
  <c r="M27" i="3"/>
  <c r="J28" i="3"/>
  <c r="K28" i="3"/>
  <c r="L28" i="3"/>
  <c r="M28" i="3"/>
  <c r="J29" i="3"/>
  <c r="K29" i="3"/>
  <c r="L29" i="3"/>
  <c r="M29" i="3"/>
  <c r="J30" i="3"/>
  <c r="K30" i="3"/>
  <c r="L30" i="3"/>
  <c r="M30" i="3"/>
  <c r="J31" i="3"/>
  <c r="K31" i="3"/>
  <c r="L31" i="3"/>
  <c r="M31" i="3"/>
  <c r="J32" i="3"/>
  <c r="K32" i="3"/>
  <c r="L32" i="3"/>
  <c r="M32" i="3"/>
  <c r="J33" i="3"/>
  <c r="K33" i="3"/>
  <c r="L33" i="3"/>
  <c r="M33" i="3"/>
  <c r="J34" i="3"/>
  <c r="K34" i="3"/>
  <c r="L34" i="3"/>
  <c r="M34" i="3"/>
  <c r="J35" i="3"/>
  <c r="K35" i="3"/>
  <c r="L35" i="3"/>
  <c r="M35" i="3"/>
  <c r="J36" i="3"/>
  <c r="K36" i="3"/>
  <c r="L36" i="3"/>
  <c r="M36" i="3"/>
  <c r="J37" i="3"/>
  <c r="K37" i="3"/>
  <c r="L37" i="3"/>
  <c r="M37" i="3"/>
  <c r="J38" i="3"/>
  <c r="K38" i="3"/>
  <c r="L38" i="3"/>
  <c r="M38" i="3"/>
  <c r="J39" i="3"/>
  <c r="K39" i="3"/>
  <c r="L39" i="3"/>
  <c r="M39" i="3"/>
  <c r="J40" i="3"/>
  <c r="K40" i="3"/>
  <c r="L40" i="3"/>
  <c r="M40" i="3"/>
  <c r="J41" i="3"/>
  <c r="K41" i="3"/>
  <c r="L41" i="3"/>
  <c r="M41" i="3"/>
  <c r="J42" i="3"/>
  <c r="K42" i="3"/>
  <c r="L42" i="3"/>
  <c r="M42" i="3"/>
  <c r="J43" i="3"/>
  <c r="K43" i="3"/>
  <c r="L43" i="3"/>
  <c r="M43" i="3"/>
  <c r="J44" i="3"/>
  <c r="K44" i="3"/>
  <c r="L44" i="3"/>
  <c r="M44" i="3"/>
  <c r="J45" i="3"/>
  <c r="K45" i="3"/>
  <c r="L45" i="3"/>
  <c r="M45" i="3"/>
  <c r="J46" i="3"/>
  <c r="K46" i="3"/>
  <c r="L46" i="3"/>
  <c r="M46" i="3"/>
  <c r="J47" i="3"/>
  <c r="K47" i="3"/>
  <c r="L47" i="3"/>
  <c r="M47" i="3"/>
  <c r="J48" i="3"/>
  <c r="K48" i="3"/>
  <c r="L48" i="3"/>
  <c r="M48" i="3"/>
  <c r="J49" i="3"/>
  <c r="K49" i="3"/>
  <c r="L49" i="3"/>
  <c r="M49" i="3"/>
  <c r="J50" i="3"/>
  <c r="K50" i="3"/>
  <c r="L50" i="3"/>
  <c r="M50" i="3"/>
  <c r="J51" i="3"/>
  <c r="K51" i="3"/>
  <c r="L51" i="3"/>
  <c r="M51" i="3"/>
  <c r="J52" i="3"/>
  <c r="K52" i="3"/>
  <c r="L52" i="3"/>
  <c r="M52" i="3"/>
  <c r="J53" i="3"/>
  <c r="K53" i="3"/>
  <c r="L53" i="3"/>
  <c r="M53" i="3"/>
  <c r="J54" i="3"/>
  <c r="K54" i="3"/>
  <c r="L54" i="3"/>
  <c r="M54" i="3"/>
  <c r="J55" i="3"/>
  <c r="K55" i="3"/>
  <c r="L55" i="3"/>
  <c r="M55" i="3"/>
  <c r="J56" i="3"/>
  <c r="K56" i="3"/>
  <c r="L56" i="3"/>
  <c r="M56" i="3"/>
  <c r="J57" i="3"/>
  <c r="K57" i="3"/>
  <c r="L57" i="3"/>
  <c r="M57" i="3"/>
  <c r="J58" i="3"/>
  <c r="K58" i="3"/>
  <c r="L58" i="3"/>
  <c r="M58" i="3"/>
  <c r="J59" i="3"/>
  <c r="K59" i="3"/>
  <c r="L59" i="3"/>
  <c r="M59" i="3"/>
  <c r="J60" i="3"/>
  <c r="K60" i="3"/>
  <c r="L60" i="3"/>
  <c r="M60" i="3"/>
  <c r="J61" i="3"/>
  <c r="K61" i="3"/>
  <c r="L61" i="3"/>
  <c r="M61" i="3"/>
  <c r="J62" i="3"/>
  <c r="K62" i="3"/>
  <c r="L62" i="3"/>
  <c r="M62" i="3"/>
  <c r="J63" i="3"/>
  <c r="K63" i="3"/>
  <c r="L63" i="3"/>
  <c r="M63" i="3"/>
  <c r="J64" i="3"/>
  <c r="K64" i="3"/>
  <c r="L64" i="3"/>
  <c r="M64" i="3"/>
  <c r="J65" i="3"/>
  <c r="K65" i="3"/>
  <c r="L65" i="3"/>
  <c r="M65" i="3"/>
  <c r="J66" i="3"/>
  <c r="K66" i="3"/>
  <c r="L66" i="3"/>
  <c r="M66" i="3"/>
  <c r="J67" i="3"/>
  <c r="K67" i="3"/>
  <c r="L67" i="3"/>
  <c r="M67" i="3"/>
  <c r="J68" i="3"/>
  <c r="K68" i="3"/>
  <c r="L68" i="3"/>
  <c r="M68" i="3"/>
  <c r="J69" i="3"/>
  <c r="K69" i="3"/>
  <c r="L69" i="3"/>
  <c r="M69" i="3"/>
  <c r="J70" i="3"/>
  <c r="K70" i="3"/>
  <c r="L70" i="3"/>
  <c r="M70" i="3"/>
  <c r="J71" i="3"/>
  <c r="K71" i="3"/>
  <c r="L71" i="3"/>
  <c r="M71" i="3"/>
  <c r="J72" i="3"/>
  <c r="K72" i="3"/>
  <c r="L72" i="3"/>
  <c r="M72" i="3"/>
  <c r="J73" i="3"/>
  <c r="K73" i="3"/>
  <c r="L73" i="3"/>
  <c r="M73" i="3"/>
  <c r="J74" i="3"/>
  <c r="K74" i="3"/>
  <c r="L74" i="3"/>
  <c r="M74" i="3"/>
  <c r="J75" i="3"/>
  <c r="K75" i="3"/>
  <c r="L75" i="3"/>
  <c r="M75" i="3"/>
  <c r="J76" i="3"/>
  <c r="K76" i="3"/>
  <c r="L76" i="3"/>
  <c r="M76" i="3"/>
  <c r="J77" i="3"/>
  <c r="K77" i="3"/>
  <c r="L77" i="3"/>
  <c r="M77" i="3"/>
  <c r="J78" i="3"/>
  <c r="K78" i="3"/>
  <c r="L78" i="3"/>
  <c r="M78" i="3"/>
  <c r="J79" i="3"/>
  <c r="K79" i="3"/>
  <c r="L79" i="3"/>
  <c r="M79" i="3"/>
  <c r="J80" i="3"/>
  <c r="K80" i="3"/>
  <c r="L80" i="3"/>
  <c r="M80" i="3"/>
  <c r="J81" i="3"/>
  <c r="K81" i="3"/>
  <c r="L81" i="3"/>
  <c r="M81" i="3"/>
  <c r="J82" i="3"/>
  <c r="K82" i="3"/>
  <c r="L82" i="3"/>
  <c r="M82" i="3"/>
  <c r="J83" i="3"/>
  <c r="K83" i="3"/>
  <c r="L83" i="3"/>
  <c r="M83" i="3"/>
  <c r="J84" i="3"/>
  <c r="K84" i="3"/>
  <c r="L84" i="3"/>
  <c r="M84" i="3"/>
  <c r="J85" i="3"/>
  <c r="K85" i="3"/>
  <c r="L85" i="3"/>
  <c r="M85" i="3"/>
  <c r="J86" i="3"/>
  <c r="K86" i="3"/>
  <c r="L86" i="3"/>
  <c r="M86" i="3"/>
  <c r="J87" i="3"/>
  <c r="K87" i="3"/>
  <c r="L87" i="3"/>
  <c r="M87" i="3"/>
  <c r="J88" i="3"/>
  <c r="K88" i="3"/>
  <c r="L88" i="3"/>
  <c r="M88" i="3"/>
  <c r="J89" i="3"/>
  <c r="K89" i="3"/>
  <c r="L89" i="3"/>
  <c r="M89" i="3"/>
  <c r="J90" i="3"/>
  <c r="K90" i="3"/>
  <c r="L90" i="3"/>
  <c r="M90" i="3"/>
  <c r="J91" i="3"/>
  <c r="K91" i="3"/>
  <c r="L91" i="3"/>
  <c r="M91" i="3"/>
  <c r="J92" i="3"/>
  <c r="K92" i="3"/>
  <c r="L92" i="3"/>
  <c r="M92" i="3"/>
  <c r="J93" i="3"/>
  <c r="K93" i="3"/>
  <c r="L93" i="3"/>
  <c r="M93" i="3"/>
  <c r="J94" i="3"/>
  <c r="K94" i="3"/>
  <c r="L94" i="3"/>
  <c r="M94" i="3"/>
  <c r="J95" i="3"/>
  <c r="K95" i="3"/>
  <c r="L95" i="3"/>
  <c r="M95" i="3"/>
  <c r="J96" i="3"/>
  <c r="K96" i="3"/>
  <c r="L96" i="3"/>
  <c r="M96" i="3"/>
  <c r="J97" i="3"/>
  <c r="K97" i="3"/>
  <c r="L97" i="3"/>
  <c r="M97" i="3"/>
  <c r="J98" i="3"/>
  <c r="K98" i="3"/>
  <c r="L98" i="3"/>
  <c r="M98" i="3"/>
  <c r="J99" i="3"/>
  <c r="K99" i="3"/>
  <c r="L99" i="3"/>
  <c r="M99" i="3"/>
  <c r="J100" i="3"/>
  <c r="K100" i="3"/>
  <c r="L100" i="3"/>
  <c r="M100" i="3"/>
  <c r="J101" i="3"/>
  <c r="K101" i="3"/>
  <c r="L101" i="3"/>
  <c r="M101" i="3"/>
  <c r="J102" i="3"/>
  <c r="K102" i="3"/>
  <c r="L102" i="3"/>
  <c r="M102" i="3"/>
  <c r="J103" i="3"/>
  <c r="K103" i="3"/>
  <c r="L103" i="3"/>
  <c r="M103" i="3"/>
  <c r="J104" i="3"/>
  <c r="K104" i="3"/>
  <c r="L104" i="3"/>
  <c r="M104" i="3"/>
  <c r="J105" i="3"/>
  <c r="K105" i="3"/>
  <c r="L105" i="3"/>
  <c r="M105" i="3"/>
  <c r="J106" i="3"/>
  <c r="K106" i="3"/>
  <c r="L106" i="3"/>
  <c r="M106" i="3"/>
  <c r="J107" i="3"/>
  <c r="K107" i="3"/>
  <c r="L107" i="3"/>
  <c r="M107" i="3"/>
  <c r="J108" i="3"/>
  <c r="K108" i="3"/>
  <c r="L108" i="3"/>
  <c r="M108" i="3"/>
  <c r="J109" i="3"/>
  <c r="K109" i="3"/>
  <c r="L109" i="3"/>
  <c r="M109" i="3"/>
  <c r="J110" i="3"/>
  <c r="K110" i="3"/>
  <c r="L110" i="3"/>
  <c r="M110" i="3"/>
  <c r="J111" i="3"/>
  <c r="K111" i="3"/>
  <c r="L111" i="3"/>
  <c r="M111" i="3"/>
  <c r="J112" i="3"/>
  <c r="K112" i="3"/>
  <c r="L112" i="3"/>
  <c r="M112" i="3"/>
  <c r="J113" i="3"/>
  <c r="K113" i="3"/>
  <c r="L113" i="3"/>
  <c r="M113" i="3"/>
  <c r="J114" i="3"/>
  <c r="K114" i="3"/>
  <c r="L114" i="3"/>
  <c r="M114" i="3"/>
  <c r="J115" i="3"/>
  <c r="K115" i="3"/>
  <c r="L115" i="3"/>
  <c r="M115" i="3"/>
  <c r="J116" i="3"/>
  <c r="K116" i="3"/>
  <c r="L116" i="3"/>
  <c r="M116" i="3"/>
  <c r="J117" i="3"/>
  <c r="K117" i="3"/>
  <c r="L117" i="3"/>
  <c r="M117" i="3"/>
  <c r="J118" i="3"/>
  <c r="K118" i="3"/>
  <c r="L118" i="3"/>
  <c r="M118" i="3"/>
  <c r="J119" i="3"/>
  <c r="K119" i="3"/>
  <c r="L119" i="3"/>
  <c r="M119" i="3"/>
  <c r="J120" i="3"/>
  <c r="K120" i="3"/>
  <c r="L120" i="3"/>
  <c r="M120" i="3"/>
  <c r="J121" i="3"/>
  <c r="K121" i="3"/>
  <c r="L121" i="3"/>
  <c r="M121" i="3"/>
  <c r="J122" i="3"/>
  <c r="K122" i="3"/>
  <c r="L122" i="3"/>
  <c r="M122" i="3"/>
  <c r="J123" i="3"/>
  <c r="K123" i="3"/>
  <c r="L123" i="3"/>
  <c r="M123" i="3"/>
  <c r="J124" i="3"/>
  <c r="K124" i="3"/>
  <c r="L124" i="3"/>
  <c r="M124" i="3"/>
  <c r="J125" i="3"/>
  <c r="K125" i="3"/>
  <c r="L125" i="3"/>
  <c r="M125" i="3"/>
  <c r="J126" i="3"/>
  <c r="K126" i="3"/>
  <c r="L126" i="3"/>
  <c r="M126" i="3"/>
  <c r="J127" i="3"/>
  <c r="K127" i="3"/>
  <c r="L127" i="3"/>
  <c r="M127" i="3"/>
  <c r="J128" i="3"/>
  <c r="K128" i="3"/>
  <c r="L128" i="3"/>
  <c r="M128" i="3"/>
  <c r="J129" i="3"/>
  <c r="K129" i="3"/>
  <c r="L129" i="3"/>
  <c r="M129" i="3"/>
  <c r="J130" i="3"/>
  <c r="K130" i="3"/>
  <c r="L130" i="3"/>
  <c r="M130" i="3"/>
  <c r="J131" i="3"/>
  <c r="K131" i="3"/>
  <c r="L131" i="3"/>
  <c r="M131" i="3"/>
  <c r="J132" i="3"/>
  <c r="K132" i="3"/>
  <c r="L132" i="3"/>
  <c r="M132" i="3"/>
  <c r="J133" i="3"/>
  <c r="K133" i="3"/>
  <c r="L133" i="3"/>
  <c r="M133" i="3"/>
  <c r="J134" i="3"/>
  <c r="K134" i="3"/>
  <c r="L134" i="3"/>
  <c r="M134" i="3"/>
  <c r="J135" i="3"/>
  <c r="K135" i="3"/>
  <c r="L135" i="3"/>
  <c r="M135" i="3"/>
  <c r="J136" i="3"/>
  <c r="K136" i="3"/>
  <c r="L136" i="3"/>
  <c r="M136" i="3"/>
  <c r="J137" i="3"/>
  <c r="K137" i="3"/>
  <c r="L137" i="3"/>
  <c r="M137" i="3"/>
  <c r="J138" i="3"/>
  <c r="K138" i="3"/>
  <c r="L138" i="3"/>
  <c r="M138" i="3"/>
  <c r="J139" i="3"/>
  <c r="K139" i="3"/>
  <c r="L139" i="3"/>
  <c r="M139" i="3"/>
  <c r="J140" i="3"/>
  <c r="K140" i="3"/>
  <c r="L140" i="3"/>
  <c r="M140" i="3"/>
  <c r="J141" i="3"/>
  <c r="K141" i="3"/>
  <c r="L141" i="3"/>
  <c r="M141" i="3"/>
  <c r="J142" i="3"/>
  <c r="K142" i="3"/>
  <c r="L142" i="3"/>
  <c r="M142" i="3"/>
  <c r="J143" i="3"/>
  <c r="K143" i="3"/>
  <c r="L143" i="3"/>
  <c r="M143" i="3"/>
  <c r="J144" i="3"/>
  <c r="K144" i="3"/>
  <c r="L144" i="3"/>
  <c r="M144" i="3"/>
  <c r="J145" i="3"/>
  <c r="K145" i="3"/>
  <c r="L145" i="3"/>
  <c r="M145" i="3"/>
  <c r="J146" i="3"/>
  <c r="K146" i="3"/>
  <c r="L146" i="3"/>
  <c r="M146" i="3"/>
  <c r="J147" i="3"/>
  <c r="K147" i="3"/>
  <c r="L147" i="3"/>
  <c r="M147" i="3"/>
  <c r="J148" i="3"/>
  <c r="K148" i="3"/>
  <c r="L148" i="3"/>
  <c r="M148" i="3"/>
  <c r="J149" i="3"/>
  <c r="K149" i="3"/>
  <c r="L149" i="3"/>
  <c r="M149" i="3"/>
  <c r="J150" i="3"/>
  <c r="K150" i="3"/>
  <c r="L150" i="3"/>
  <c r="M150" i="3"/>
  <c r="J151" i="3"/>
  <c r="K151" i="3"/>
  <c r="L151" i="3"/>
  <c r="M151" i="3"/>
  <c r="J152" i="3"/>
  <c r="K152" i="3"/>
  <c r="L152" i="3"/>
  <c r="M152" i="3"/>
  <c r="J153" i="3"/>
  <c r="K153" i="3"/>
  <c r="L153" i="3"/>
  <c r="M153" i="3"/>
  <c r="J154" i="3"/>
  <c r="K154" i="3"/>
  <c r="L154" i="3"/>
  <c r="M154" i="3"/>
  <c r="J155" i="3"/>
  <c r="K155" i="3"/>
  <c r="L155" i="3"/>
  <c r="M155" i="3"/>
  <c r="J156" i="3"/>
  <c r="K156" i="3"/>
  <c r="L156" i="3"/>
  <c r="M156" i="3"/>
  <c r="J157" i="3"/>
  <c r="K157" i="3"/>
  <c r="L157" i="3"/>
  <c r="M157" i="3"/>
  <c r="J158" i="3"/>
  <c r="K158" i="3"/>
  <c r="L158" i="3"/>
  <c r="M158" i="3"/>
  <c r="J159" i="3"/>
  <c r="K159" i="3"/>
  <c r="L159" i="3"/>
  <c r="M159" i="3"/>
  <c r="J160" i="3"/>
  <c r="K160" i="3"/>
  <c r="L160" i="3"/>
  <c r="M160" i="3"/>
  <c r="J161" i="3"/>
  <c r="K161" i="3"/>
  <c r="L161" i="3"/>
  <c r="M161" i="3"/>
  <c r="J162" i="3"/>
  <c r="K162" i="3"/>
  <c r="L162" i="3"/>
  <c r="M162" i="3"/>
  <c r="J163" i="3"/>
  <c r="K163" i="3"/>
  <c r="L163" i="3"/>
  <c r="M163" i="3"/>
  <c r="J164" i="3"/>
  <c r="K164" i="3"/>
  <c r="L164" i="3"/>
  <c r="M164" i="3"/>
  <c r="J165" i="3"/>
  <c r="K165" i="3"/>
  <c r="L165" i="3"/>
  <c r="M165" i="3"/>
  <c r="J166" i="3"/>
  <c r="K166" i="3"/>
  <c r="L166" i="3"/>
  <c r="M166" i="3"/>
  <c r="J167" i="3"/>
  <c r="K167" i="3"/>
  <c r="L167" i="3"/>
  <c r="M167" i="3"/>
  <c r="J168" i="3"/>
  <c r="K168" i="3"/>
  <c r="L168" i="3"/>
  <c r="M168" i="3"/>
  <c r="J169" i="3"/>
  <c r="K169" i="3"/>
  <c r="L169" i="3"/>
  <c r="M169" i="3"/>
  <c r="J170" i="3"/>
  <c r="K170" i="3"/>
  <c r="L170" i="3"/>
  <c r="M170" i="3"/>
  <c r="J171" i="3"/>
  <c r="K171" i="3"/>
  <c r="L171" i="3"/>
  <c r="M171" i="3"/>
  <c r="J172" i="3"/>
  <c r="K172" i="3"/>
  <c r="L172" i="3"/>
  <c r="M172" i="3"/>
  <c r="J173" i="3"/>
  <c r="K173" i="3"/>
  <c r="L173" i="3"/>
  <c r="M173" i="3"/>
  <c r="J174" i="3"/>
  <c r="K174" i="3"/>
  <c r="L174" i="3"/>
  <c r="M174" i="3"/>
  <c r="J175" i="3"/>
  <c r="K175" i="3"/>
  <c r="L175" i="3"/>
  <c r="M175" i="3"/>
  <c r="J176" i="3"/>
  <c r="K176" i="3"/>
  <c r="L176" i="3"/>
  <c r="M176" i="3"/>
  <c r="J177" i="3"/>
  <c r="K177" i="3"/>
  <c r="L177" i="3"/>
  <c r="M177" i="3"/>
  <c r="J178" i="3"/>
  <c r="K178" i="3"/>
  <c r="L178" i="3"/>
  <c r="M178" i="3"/>
  <c r="J179" i="3"/>
  <c r="K179" i="3"/>
  <c r="L179" i="3"/>
  <c r="M179" i="3"/>
  <c r="J180" i="3"/>
  <c r="K180" i="3"/>
  <c r="L180" i="3"/>
  <c r="M180" i="3"/>
  <c r="J181" i="3"/>
  <c r="K181" i="3"/>
  <c r="L181" i="3"/>
  <c r="M181" i="3"/>
  <c r="J182" i="3"/>
  <c r="K182" i="3"/>
  <c r="L182" i="3"/>
  <c r="M182" i="3"/>
  <c r="J183" i="3"/>
  <c r="K183" i="3"/>
  <c r="L183" i="3"/>
  <c r="M183" i="3"/>
  <c r="J184" i="3"/>
  <c r="K184" i="3"/>
  <c r="L184" i="3"/>
  <c r="M184" i="3"/>
  <c r="J185" i="3"/>
  <c r="K185" i="3"/>
  <c r="L185" i="3"/>
  <c r="M185" i="3"/>
  <c r="J186" i="3"/>
  <c r="K186" i="3"/>
  <c r="L186" i="3"/>
  <c r="M186" i="3"/>
  <c r="J187" i="3"/>
  <c r="K187" i="3"/>
  <c r="L187" i="3"/>
  <c r="M187" i="3"/>
  <c r="J188" i="3"/>
  <c r="K188" i="3"/>
  <c r="L188" i="3"/>
  <c r="M188" i="3"/>
  <c r="J189" i="3"/>
  <c r="K189" i="3"/>
  <c r="L189" i="3"/>
  <c r="M189" i="3"/>
  <c r="J190" i="3"/>
  <c r="K190" i="3"/>
  <c r="L190" i="3"/>
  <c r="M190" i="3"/>
  <c r="J191" i="3"/>
  <c r="K191" i="3"/>
  <c r="L191" i="3"/>
  <c r="M191" i="3"/>
  <c r="J192" i="3"/>
  <c r="K192" i="3"/>
  <c r="L192" i="3"/>
  <c r="M192" i="3"/>
  <c r="J193" i="3"/>
  <c r="K193" i="3"/>
  <c r="L193" i="3"/>
  <c r="M193" i="3"/>
  <c r="J194" i="3"/>
  <c r="K194" i="3"/>
  <c r="L194" i="3"/>
  <c r="M194" i="3"/>
  <c r="J195" i="3"/>
  <c r="K195" i="3"/>
  <c r="L195" i="3"/>
  <c r="M195" i="3"/>
  <c r="J196" i="3"/>
  <c r="K196" i="3"/>
  <c r="L196" i="3"/>
  <c r="M196" i="3"/>
  <c r="J197" i="3"/>
  <c r="K197" i="3"/>
  <c r="L197" i="3"/>
  <c r="M197" i="3"/>
  <c r="J198" i="3"/>
  <c r="K198" i="3"/>
  <c r="L198" i="3"/>
  <c r="M198" i="3"/>
  <c r="J199" i="3"/>
  <c r="K199" i="3"/>
  <c r="L199" i="3"/>
  <c r="M199" i="3"/>
  <c r="J200" i="3"/>
  <c r="K200" i="3"/>
  <c r="L200" i="3"/>
  <c r="M200" i="3"/>
  <c r="J201" i="3"/>
  <c r="K201" i="3"/>
  <c r="L201" i="3"/>
  <c r="M201" i="3"/>
  <c r="J202" i="3"/>
  <c r="K202" i="3"/>
  <c r="L202" i="3"/>
  <c r="M202" i="3"/>
  <c r="J203" i="3"/>
  <c r="K203" i="3"/>
  <c r="L203" i="3"/>
  <c r="M203" i="3"/>
  <c r="J204" i="3"/>
  <c r="K204" i="3"/>
  <c r="L204" i="3"/>
  <c r="M204" i="3"/>
  <c r="J205" i="3"/>
  <c r="K205" i="3"/>
  <c r="L205" i="3"/>
  <c r="M205" i="3"/>
  <c r="J206" i="3"/>
  <c r="K206" i="3"/>
  <c r="L206" i="3"/>
  <c r="M206" i="3"/>
  <c r="J207" i="3"/>
  <c r="K207" i="3"/>
  <c r="L207" i="3"/>
  <c r="M207" i="3"/>
  <c r="J208" i="3"/>
  <c r="K208" i="3"/>
  <c r="L208" i="3"/>
  <c r="M208" i="3"/>
  <c r="J209" i="3"/>
  <c r="K209" i="3"/>
  <c r="L209" i="3"/>
  <c r="M209" i="3"/>
  <c r="J210" i="3"/>
  <c r="K210" i="3"/>
  <c r="L210" i="3"/>
  <c r="M210" i="3"/>
  <c r="J211" i="3"/>
  <c r="K211" i="3"/>
  <c r="L211" i="3"/>
  <c r="M211" i="3"/>
  <c r="J212" i="3"/>
  <c r="K212" i="3"/>
  <c r="L212" i="3"/>
  <c r="M212" i="3"/>
  <c r="J213" i="3"/>
  <c r="K213" i="3"/>
  <c r="L213" i="3"/>
  <c r="M213" i="3"/>
  <c r="J214" i="3"/>
  <c r="K214" i="3"/>
  <c r="L214" i="3"/>
  <c r="M214" i="3"/>
  <c r="J215" i="3"/>
  <c r="K215" i="3"/>
  <c r="L215" i="3"/>
  <c r="M215" i="3"/>
  <c r="J216" i="3"/>
  <c r="K216" i="3"/>
  <c r="L216" i="3"/>
  <c r="M216" i="3"/>
  <c r="J217" i="3"/>
  <c r="K217" i="3"/>
  <c r="L217" i="3"/>
  <c r="M217" i="3"/>
  <c r="J218" i="3"/>
  <c r="K218" i="3"/>
  <c r="L218" i="3"/>
  <c r="M218" i="3"/>
  <c r="J219" i="3"/>
  <c r="K219" i="3"/>
  <c r="L219" i="3"/>
  <c r="M219" i="3"/>
  <c r="J220" i="3"/>
  <c r="K220" i="3"/>
  <c r="L220" i="3"/>
  <c r="M220" i="3"/>
  <c r="J221" i="3"/>
  <c r="K221" i="3"/>
  <c r="L221" i="3"/>
  <c r="M221" i="3"/>
  <c r="J222" i="3"/>
  <c r="K222" i="3"/>
  <c r="L222" i="3"/>
  <c r="M222" i="3"/>
  <c r="J223" i="3"/>
  <c r="K223" i="3"/>
  <c r="L223" i="3"/>
  <c r="M223" i="3"/>
  <c r="J224" i="3"/>
  <c r="K224" i="3"/>
  <c r="L224" i="3"/>
  <c r="M224" i="3"/>
  <c r="J225" i="3"/>
  <c r="K225" i="3"/>
  <c r="L225" i="3"/>
  <c r="M225" i="3"/>
  <c r="J226" i="3"/>
  <c r="K226" i="3"/>
  <c r="L226" i="3"/>
  <c r="M226" i="3"/>
  <c r="J227" i="3"/>
  <c r="K227" i="3"/>
  <c r="L227" i="3"/>
  <c r="M227" i="3"/>
  <c r="J228" i="3"/>
  <c r="K228" i="3"/>
  <c r="L228" i="3"/>
  <c r="M228" i="3"/>
  <c r="J229" i="3"/>
  <c r="K229" i="3"/>
  <c r="L229" i="3"/>
  <c r="M229" i="3"/>
  <c r="J230" i="3"/>
  <c r="K230" i="3"/>
  <c r="L230" i="3"/>
  <c r="M230" i="3"/>
  <c r="J231" i="3"/>
  <c r="K231" i="3"/>
  <c r="L231" i="3"/>
  <c r="M231" i="3"/>
  <c r="J232" i="3"/>
  <c r="K232" i="3"/>
  <c r="L232" i="3"/>
  <c r="M232" i="3"/>
  <c r="J233" i="3"/>
  <c r="K233" i="3"/>
  <c r="L233" i="3"/>
  <c r="M233" i="3"/>
  <c r="J234" i="3"/>
  <c r="K234" i="3"/>
  <c r="L234" i="3"/>
  <c r="M234" i="3"/>
  <c r="J235" i="3"/>
  <c r="K235" i="3"/>
  <c r="L235" i="3"/>
  <c r="M235" i="3"/>
  <c r="J236" i="3"/>
  <c r="K236" i="3"/>
  <c r="L236" i="3"/>
  <c r="M236" i="3"/>
  <c r="J237" i="3"/>
  <c r="K237" i="3"/>
  <c r="L237" i="3"/>
  <c r="M237" i="3"/>
  <c r="J238" i="3"/>
  <c r="K238" i="3"/>
  <c r="L238" i="3"/>
  <c r="M238" i="3"/>
  <c r="J239" i="3"/>
  <c r="K239" i="3"/>
  <c r="L239" i="3"/>
  <c r="M239" i="3"/>
  <c r="J240" i="3"/>
  <c r="K240" i="3"/>
  <c r="L240" i="3"/>
  <c r="M240" i="3"/>
  <c r="J241" i="3"/>
  <c r="K241" i="3"/>
  <c r="L241" i="3"/>
  <c r="M241" i="3"/>
  <c r="J242" i="3"/>
  <c r="K242" i="3"/>
  <c r="L242" i="3"/>
  <c r="M242" i="3"/>
  <c r="J243" i="3"/>
  <c r="K243" i="3"/>
  <c r="L243" i="3"/>
  <c r="M243" i="3"/>
  <c r="J244" i="3"/>
  <c r="K244" i="3"/>
  <c r="L244" i="3"/>
  <c r="M244" i="3"/>
  <c r="J245" i="3"/>
  <c r="K245" i="3"/>
  <c r="L245" i="3"/>
  <c r="M245" i="3"/>
  <c r="J246" i="3"/>
  <c r="K246" i="3"/>
  <c r="L246" i="3"/>
  <c r="M246" i="3"/>
  <c r="J247" i="3"/>
  <c r="K247" i="3"/>
  <c r="L247" i="3"/>
  <c r="M247" i="3"/>
  <c r="J248" i="3"/>
  <c r="K248" i="3"/>
  <c r="L248" i="3"/>
  <c r="M248" i="3"/>
  <c r="J249" i="3"/>
  <c r="K249" i="3"/>
  <c r="L249" i="3"/>
  <c r="M249" i="3"/>
  <c r="J250" i="3"/>
  <c r="K250" i="3"/>
  <c r="L250" i="3"/>
  <c r="M250" i="3"/>
  <c r="J251" i="3"/>
  <c r="K251" i="3"/>
  <c r="L251" i="3"/>
  <c r="M251" i="3"/>
  <c r="J252" i="3"/>
  <c r="K252" i="3"/>
  <c r="L252" i="3"/>
  <c r="M252" i="3"/>
  <c r="J253" i="3"/>
  <c r="K253" i="3"/>
  <c r="L253" i="3"/>
  <c r="M253" i="3"/>
  <c r="J254" i="3"/>
  <c r="K254" i="3"/>
  <c r="L254" i="3"/>
  <c r="M254" i="3"/>
  <c r="J255" i="3"/>
  <c r="K255" i="3"/>
  <c r="L255" i="3"/>
  <c r="M255" i="3"/>
  <c r="J256" i="3"/>
  <c r="K256" i="3"/>
  <c r="L256" i="3"/>
  <c r="M256" i="3"/>
  <c r="J257" i="3"/>
  <c r="K257" i="3"/>
  <c r="L257" i="3"/>
  <c r="M257" i="3"/>
  <c r="J258" i="3"/>
  <c r="K258" i="3"/>
  <c r="L258" i="3"/>
  <c r="M258" i="3"/>
  <c r="J259" i="3"/>
  <c r="K259" i="3"/>
  <c r="L259" i="3"/>
  <c r="M259" i="3"/>
  <c r="J260" i="3"/>
  <c r="K260" i="3"/>
  <c r="L260" i="3"/>
  <c r="M260" i="3"/>
  <c r="J261" i="3"/>
  <c r="K261" i="3"/>
  <c r="L261" i="3"/>
  <c r="M261" i="3"/>
  <c r="J262" i="3"/>
  <c r="K262" i="3"/>
  <c r="L262" i="3"/>
  <c r="M262" i="3"/>
  <c r="J263" i="3"/>
  <c r="K263" i="3"/>
  <c r="L263" i="3"/>
  <c r="M263" i="3"/>
  <c r="J264" i="3"/>
  <c r="K264" i="3"/>
  <c r="L264" i="3"/>
  <c r="M264" i="3"/>
  <c r="J265" i="3"/>
  <c r="K265" i="3"/>
  <c r="L265" i="3"/>
  <c r="M265" i="3"/>
  <c r="J266" i="3"/>
  <c r="K266" i="3"/>
  <c r="L266" i="3"/>
  <c r="M266" i="3"/>
  <c r="J267" i="3"/>
  <c r="K267" i="3"/>
  <c r="L267" i="3"/>
  <c r="M267" i="3"/>
  <c r="J268" i="3"/>
  <c r="K268" i="3"/>
  <c r="L268" i="3"/>
  <c r="M268" i="3"/>
  <c r="J269" i="3"/>
  <c r="K269" i="3"/>
  <c r="L269" i="3"/>
  <c r="M269" i="3"/>
  <c r="J270" i="3"/>
  <c r="K270" i="3"/>
  <c r="L270" i="3"/>
  <c r="M270" i="3"/>
  <c r="J271" i="3"/>
  <c r="K271" i="3"/>
  <c r="L271" i="3"/>
  <c r="M271" i="3"/>
  <c r="J272" i="3"/>
  <c r="K272" i="3"/>
  <c r="L272" i="3"/>
  <c r="M272" i="3"/>
  <c r="J273" i="3"/>
  <c r="K273" i="3"/>
  <c r="L273" i="3"/>
  <c r="M273" i="3"/>
  <c r="J274" i="3"/>
  <c r="K274" i="3"/>
  <c r="L274" i="3"/>
  <c r="M274" i="3"/>
  <c r="J275" i="3"/>
  <c r="K275" i="3"/>
  <c r="L275" i="3"/>
  <c r="M275" i="3"/>
  <c r="J276" i="3"/>
  <c r="K276" i="3"/>
  <c r="L276" i="3"/>
  <c r="M276" i="3"/>
  <c r="J277" i="3"/>
  <c r="K277" i="3"/>
  <c r="L277" i="3"/>
  <c r="M277" i="3"/>
  <c r="J278" i="3"/>
  <c r="K278" i="3"/>
  <c r="L278" i="3"/>
  <c r="M278" i="3"/>
  <c r="J279" i="3"/>
  <c r="K279" i="3"/>
  <c r="L279" i="3"/>
  <c r="M279" i="3"/>
  <c r="J280" i="3"/>
  <c r="K280" i="3"/>
  <c r="L280" i="3"/>
  <c r="M280" i="3"/>
  <c r="J281" i="3"/>
  <c r="K281" i="3"/>
  <c r="L281" i="3"/>
  <c r="M281" i="3"/>
  <c r="J282" i="3"/>
  <c r="K282" i="3"/>
  <c r="L282" i="3"/>
  <c r="M282" i="3"/>
  <c r="J283" i="3"/>
  <c r="K283" i="3"/>
  <c r="L283" i="3"/>
  <c r="M283" i="3"/>
  <c r="J284" i="3"/>
  <c r="K284" i="3"/>
  <c r="L284" i="3"/>
  <c r="M284" i="3"/>
  <c r="J285" i="3"/>
  <c r="K285" i="3"/>
  <c r="L285" i="3"/>
  <c r="M285" i="3"/>
  <c r="J286" i="3"/>
  <c r="K286" i="3"/>
  <c r="L286" i="3"/>
  <c r="M286" i="3"/>
  <c r="J287" i="3"/>
  <c r="K287" i="3"/>
  <c r="L287" i="3"/>
  <c r="M287" i="3"/>
  <c r="J288" i="3"/>
  <c r="K288" i="3"/>
  <c r="L288" i="3"/>
  <c r="M288" i="3"/>
  <c r="J289" i="3"/>
  <c r="K289" i="3"/>
  <c r="L289" i="3"/>
  <c r="M289" i="3"/>
  <c r="J290" i="3"/>
  <c r="K290" i="3"/>
  <c r="L290" i="3"/>
  <c r="M290" i="3"/>
  <c r="J291" i="3"/>
  <c r="K291" i="3"/>
  <c r="L291" i="3"/>
  <c r="M291" i="3"/>
  <c r="J292" i="3"/>
  <c r="K292" i="3"/>
  <c r="L292" i="3"/>
  <c r="M292" i="3"/>
  <c r="J293" i="3"/>
  <c r="K293" i="3"/>
  <c r="L293" i="3"/>
  <c r="M293" i="3"/>
  <c r="J294" i="3"/>
  <c r="K294" i="3"/>
  <c r="L294" i="3"/>
  <c r="M294" i="3"/>
  <c r="J295" i="3"/>
  <c r="K295" i="3"/>
  <c r="L295" i="3"/>
  <c r="M295" i="3"/>
  <c r="J296" i="3"/>
  <c r="K296" i="3"/>
  <c r="L296" i="3"/>
  <c r="M296" i="3"/>
  <c r="J297" i="3"/>
  <c r="K297" i="3"/>
  <c r="L297" i="3"/>
  <c r="M297" i="3"/>
  <c r="J298" i="3"/>
  <c r="K298" i="3"/>
  <c r="L298" i="3"/>
  <c r="M298" i="3"/>
  <c r="J299" i="3"/>
  <c r="K299" i="3"/>
  <c r="L299" i="3"/>
  <c r="M299" i="3"/>
  <c r="J300" i="3"/>
  <c r="K300" i="3"/>
  <c r="L300" i="3"/>
  <c r="M300" i="3"/>
  <c r="J301" i="3"/>
  <c r="K301" i="3"/>
  <c r="L301" i="3"/>
  <c r="M301" i="3"/>
  <c r="M8" i="3"/>
  <c r="L8" i="3"/>
  <c r="K8" i="3"/>
  <c r="J8" i="3"/>
  <c r="D581" i="3"/>
  <c r="E302" i="3"/>
  <c r="F302" i="3" s="1"/>
  <c r="H302" i="3"/>
  <c r="I302" i="3"/>
  <c r="F9" i="3"/>
  <c r="G9" i="3"/>
  <c r="F10" i="3"/>
  <c r="G10" i="3"/>
  <c r="F11" i="3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G99" i="3"/>
  <c r="F100" i="3"/>
  <c r="G100" i="3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F140" i="3"/>
  <c r="G140" i="3"/>
  <c r="F141" i="3"/>
  <c r="G141" i="3"/>
  <c r="F142" i="3"/>
  <c r="G142" i="3"/>
  <c r="F143" i="3"/>
  <c r="G143" i="3"/>
  <c r="F144" i="3"/>
  <c r="G144" i="3"/>
  <c r="F145" i="3"/>
  <c r="G145" i="3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F177" i="3"/>
  <c r="G177" i="3"/>
  <c r="F178" i="3"/>
  <c r="G178" i="3"/>
  <c r="F179" i="3"/>
  <c r="G179" i="3"/>
  <c r="F180" i="3"/>
  <c r="G180" i="3"/>
  <c r="F181" i="3"/>
  <c r="G181" i="3"/>
  <c r="F182" i="3"/>
  <c r="G182" i="3"/>
  <c r="F183" i="3"/>
  <c r="G183" i="3"/>
  <c r="F184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2" i="3"/>
  <c r="G192" i="3"/>
  <c r="F193" i="3"/>
  <c r="G193" i="3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F205" i="3"/>
  <c r="G205" i="3"/>
  <c r="F206" i="3"/>
  <c r="G206" i="3"/>
  <c r="F207" i="3"/>
  <c r="G207" i="3"/>
  <c r="F208" i="3"/>
  <c r="G208" i="3"/>
  <c r="F209" i="3"/>
  <c r="G209" i="3"/>
  <c r="F210" i="3"/>
  <c r="G210" i="3"/>
  <c r="F211" i="3"/>
  <c r="G211" i="3"/>
  <c r="F212" i="3"/>
  <c r="G212" i="3"/>
  <c r="F213" i="3"/>
  <c r="G213" i="3"/>
  <c r="F214" i="3"/>
  <c r="G214" i="3"/>
  <c r="F215" i="3"/>
  <c r="G215" i="3"/>
  <c r="F216" i="3"/>
  <c r="G216" i="3"/>
  <c r="F217" i="3"/>
  <c r="G217" i="3"/>
  <c r="F218" i="3"/>
  <c r="G218" i="3"/>
  <c r="F219" i="3"/>
  <c r="G219" i="3"/>
  <c r="F220" i="3"/>
  <c r="G220" i="3"/>
  <c r="F221" i="3"/>
  <c r="G221" i="3"/>
  <c r="F222" i="3"/>
  <c r="G222" i="3"/>
  <c r="F223" i="3"/>
  <c r="G223" i="3"/>
  <c r="F224" i="3"/>
  <c r="G224" i="3"/>
  <c r="F225" i="3"/>
  <c r="G225" i="3"/>
  <c r="F226" i="3"/>
  <c r="G226" i="3"/>
  <c r="F227" i="3"/>
  <c r="G227" i="3"/>
  <c r="F228" i="3"/>
  <c r="G228" i="3"/>
  <c r="F229" i="3"/>
  <c r="G229" i="3"/>
  <c r="F230" i="3"/>
  <c r="G230" i="3"/>
  <c r="F231" i="3"/>
  <c r="G231" i="3"/>
  <c r="F232" i="3"/>
  <c r="G232" i="3"/>
  <c r="F233" i="3"/>
  <c r="G233" i="3"/>
  <c r="F234" i="3"/>
  <c r="G234" i="3"/>
  <c r="F235" i="3"/>
  <c r="G235" i="3"/>
  <c r="F236" i="3"/>
  <c r="G236" i="3"/>
  <c r="F237" i="3"/>
  <c r="G237" i="3"/>
  <c r="F238" i="3"/>
  <c r="G238" i="3"/>
  <c r="F239" i="3"/>
  <c r="G239" i="3"/>
  <c r="F240" i="3"/>
  <c r="G240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F255" i="3"/>
  <c r="G255" i="3"/>
  <c r="F256" i="3"/>
  <c r="G256" i="3"/>
  <c r="F257" i="3"/>
  <c r="G257" i="3"/>
  <c r="F258" i="3"/>
  <c r="G258" i="3"/>
  <c r="F259" i="3"/>
  <c r="G259" i="3"/>
  <c r="F260" i="3"/>
  <c r="G260" i="3"/>
  <c r="F261" i="3"/>
  <c r="G261" i="3"/>
  <c r="F262" i="3"/>
  <c r="G262" i="3"/>
  <c r="F263" i="3"/>
  <c r="G263" i="3"/>
  <c r="F264" i="3"/>
  <c r="G264" i="3"/>
  <c r="F265" i="3"/>
  <c r="G265" i="3"/>
  <c r="F266" i="3"/>
  <c r="G266" i="3"/>
  <c r="F267" i="3"/>
  <c r="G267" i="3"/>
  <c r="F268" i="3"/>
  <c r="G268" i="3"/>
  <c r="F269" i="3"/>
  <c r="G269" i="3"/>
  <c r="F270" i="3"/>
  <c r="G270" i="3"/>
  <c r="F271" i="3"/>
  <c r="G271" i="3"/>
  <c r="F272" i="3"/>
  <c r="G272" i="3"/>
  <c r="F273" i="3"/>
  <c r="G273" i="3"/>
  <c r="F274" i="3"/>
  <c r="G274" i="3"/>
  <c r="F275" i="3"/>
  <c r="G275" i="3"/>
  <c r="F276" i="3"/>
  <c r="G276" i="3"/>
  <c r="F277" i="3"/>
  <c r="G277" i="3"/>
  <c r="F278" i="3"/>
  <c r="G278" i="3"/>
  <c r="F279" i="3"/>
  <c r="G279" i="3"/>
  <c r="F280" i="3"/>
  <c r="G280" i="3"/>
  <c r="F281" i="3"/>
  <c r="G281" i="3"/>
  <c r="F282" i="3"/>
  <c r="G282" i="3"/>
  <c r="F283" i="3"/>
  <c r="G283" i="3"/>
  <c r="F284" i="3"/>
  <c r="G284" i="3"/>
  <c r="F285" i="3"/>
  <c r="G285" i="3"/>
  <c r="F286" i="3"/>
  <c r="G286" i="3"/>
  <c r="F287" i="3"/>
  <c r="G287" i="3"/>
  <c r="F288" i="3"/>
  <c r="G288" i="3"/>
  <c r="F289" i="3"/>
  <c r="G289" i="3"/>
  <c r="F290" i="3"/>
  <c r="G290" i="3"/>
  <c r="F291" i="3"/>
  <c r="G291" i="3"/>
  <c r="F292" i="3"/>
  <c r="G292" i="3"/>
  <c r="F293" i="3"/>
  <c r="G293" i="3"/>
  <c r="F294" i="3"/>
  <c r="G294" i="3"/>
  <c r="F295" i="3"/>
  <c r="G295" i="3"/>
  <c r="F296" i="3"/>
  <c r="G296" i="3"/>
  <c r="F297" i="3"/>
  <c r="G297" i="3"/>
  <c r="F298" i="3"/>
  <c r="G298" i="3"/>
  <c r="F299" i="3"/>
  <c r="G299" i="3"/>
  <c r="F300" i="3"/>
  <c r="G300" i="3"/>
  <c r="F301" i="3"/>
  <c r="G301" i="3"/>
  <c r="F304" i="3"/>
  <c r="G304" i="3"/>
  <c r="F305" i="3"/>
  <c r="G305" i="3"/>
  <c r="F306" i="3"/>
  <c r="G306" i="3"/>
  <c r="F307" i="3"/>
  <c r="G307" i="3"/>
  <c r="F308" i="3"/>
  <c r="G308" i="3"/>
  <c r="F309" i="3"/>
  <c r="G309" i="3"/>
  <c r="F310" i="3"/>
  <c r="G310" i="3"/>
  <c r="F311" i="3"/>
  <c r="G311" i="3"/>
  <c r="F312" i="3"/>
  <c r="G312" i="3"/>
  <c r="F313" i="3"/>
  <c r="G313" i="3"/>
  <c r="F314" i="3"/>
  <c r="G314" i="3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F325" i="3"/>
  <c r="G325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F332" i="3"/>
  <c r="G332" i="3"/>
  <c r="F333" i="3"/>
  <c r="G333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F344" i="3"/>
  <c r="G344" i="3"/>
  <c r="F345" i="3"/>
  <c r="G345" i="3"/>
  <c r="F346" i="3"/>
  <c r="G346" i="3"/>
  <c r="F347" i="3"/>
  <c r="G347" i="3"/>
  <c r="F348" i="3"/>
  <c r="G348" i="3"/>
  <c r="F349" i="3"/>
  <c r="G349" i="3"/>
  <c r="F350" i="3"/>
  <c r="G350" i="3"/>
  <c r="F351" i="3"/>
  <c r="G351" i="3"/>
  <c r="F352" i="3"/>
  <c r="G352" i="3"/>
  <c r="F353" i="3"/>
  <c r="G353" i="3"/>
  <c r="F354" i="3"/>
  <c r="G354" i="3"/>
  <c r="F355" i="3"/>
  <c r="G355" i="3"/>
  <c r="F356" i="3"/>
  <c r="G356" i="3"/>
  <c r="F357" i="3"/>
  <c r="G357" i="3"/>
  <c r="F358" i="3"/>
  <c r="G358" i="3"/>
  <c r="F359" i="3"/>
  <c r="G359" i="3"/>
  <c r="F360" i="3"/>
  <c r="G360" i="3"/>
  <c r="F361" i="3"/>
  <c r="G361" i="3"/>
  <c r="F362" i="3"/>
  <c r="G362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F411" i="3"/>
  <c r="G411" i="3"/>
  <c r="F412" i="3"/>
  <c r="G412" i="3"/>
  <c r="F413" i="3"/>
  <c r="G413" i="3"/>
  <c r="F414" i="3"/>
  <c r="G414" i="3"/>
  <c r="F415" i="3"/>
  <c r="G415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F459" i="3"/>
  <c r="G459" i="3"/>
  <c r="F460" i="3"/>
  <c r="G460" i="3"/>
  <c r="F461" i="3"/>
  <c r="G461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F499" i="3"/>
  <c r="G499" i="3"/>
  <c r="F500" i="3"/>
  <c r="G500" i="3"/>
  <c r="F501" i="3"/>
  <c r="G501" i="3"/>
  <c r="F502" i="3"/>
  <c r="G502" i="3"/>
  <c r="F503" i="3"/>
  <c r="G503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F520" i="3"/>
  <c r="G520" i="3"/>
  <c r="F521" i="3"/>
  <c r="G521" i="3"/>
  <c r="F522" i="3"/>
  <c r="G522" i="3"/>
  <c r="F523" i="3"/>
  <c r="G523" i="3"/>
  <c r="F524" i="3"/>
  <c r="G524" i="3"/>
  <c r="F525" i="3"/>
  <c r="G525" i="3"/>
  <c r="F526" i="3"/>
  <c r="G526" i="3"/>
  <c r="F527" i="3"/>
  <c r="G527" i="3"/>
  <c r="F528" i="3"/>
  <c r="G528" i="3"/>
  <c r="F529" i="3"/>
  <c r="G529" i="3"/>
  <c r="F530" i="3"/>
  <c r="G530" i="3"/>
  <c r="F531" i="3"/>
  <c r="G531" i="3"/>
  <c r="F532" i="3"/>
  <c r="G532" i="3"/>
  <c r="F533" i="3"/>
  <c r="G533" i="3"/>
  <c r="F534" i="3"/>
  <c r="G534" i="3"/>
  <c r="F535" i="3"/>
  <c r="G535" i="3"/>
  <c r="F536" i="3"/>
  <c r="G536" i="3"/>
  <c r="F537" i="3"/>
  <c r="G537" i="3"/>
  <c r="F538" i="3"/>
  <c r="G538" i="3"/>
  <c r="F539" i="3"/>
  <c r="G539" i="3"/>
  <c r="F540" i="3"/>
  <c r="G540" i="3"/>
  <c r="F541" i="3"/>
  <c r="G541" i="3"/>
  <c r="F542" i="3"/>
  <c r="G542" i="3"/>
  <c r="F543" i="3"/>
  <c r="G543" i="3"/>
  <c r="F544" i="3"/>
  <c r="G544" i="3"/>
  <c r="F545" i="3"/>
  <c r="G545" i="3"/>
  <c r="F546" i="3"/>
  <c r="G546" i="3"/>
  <c r="F547" i="3"/>
  <c r="G547" i="3"/>
  <c r="F548" i="3"/>
  <c r="G548" i="3"/>
  <c r="F549" i="3"/>
  <c r="G549" i="3"/>
  <c r="F550" i="3"/>
  <c r="G550" i="3"/>
  <c r="F551" i="3"/>
  <c r="G551" i="3"/>
  <c r="F552" i="3"/>
  <c r="G552" i="3"/>
  <c r="F553" i="3"/>
  <c r="G553" i="3"/>
  <c r="F554" i="3"/>
  <c r="G554" i="3"/>
  <c r="F555" i="3"/>
  <c r="G555" i="3"/>
  <c r="F556" i="3"/>
  <c r="G556" i="3"/>
  <c r="F557" i="3"/>
  <c r="G557" i="3"/>
  <c r="F558" i="3"/>
  <c r="G558" i="3"/>
  <c r="F559" i="3"/>
  <c r="G559" i="3"/>
  <c r="F560" i="3"/>
  <c r="G560" i="3"/>
  <c r="F561" i="3"/>
  <c r="G561" i="3"/>
  <c r="F562" i="3"/>
  <c r="G562" i="3"/>
  <c r="F563" i="3"/>
  <c r="G563" i="3"/>
  <c r="F564" i="3"/>
  <c r="G564" i="3"/>
  <c r="F565" i="3"/>
  <c r="G565" i="3"/>
  <c r="F566" i="3"/>
  <c r="G566" i="3"/>
  <c r="F567" i="3"/>
  <c r="G567" i="3"/>
  <c r="F568" i="3"/>
  <c r="G568" i="3"/>
  <c r="F569" i="3"/>
  <c r="G569" i="3"/>
  <c r="F570" i="3"/>
  <c r="G570" i="3"/>
  <c r="F571" i="3"/>
  <c r="G571" i="3"/>
  <c r="F572" i="3"/>
  <c r="G572" i="3"/>
  <c r="F573" i="3"/>
  <c r="G573" i="3"/>
  <c r="F574" i="3"/>
  <c r="G574" i="3"/>
  <c r="F575" i="3"/>
  <c r="G575" i="3"/>
  <c r="F576" i="3"/>
  <c r="G576" i="3"/>
  <c r="F577" i="3"/>
  <c r="G577" i="3"/>
  <c r="F578" i="3"/>
  <c r="G578" i="3"/>
  <c r="G8" i="3"/>
  <c r="F8" i="3"/>
  <c r="A9" i="3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H581" i="3" l="1"/>
  <c r="N301" i="3"/>
  <c r="O299" i="3"/>
  <c r="O298" i="3"/>
  <c r="O297" i="3"/>
  <c r="O259" i="3"/>
  <c r="O249" i="3"/>
  <c r="N227" i="3"/>
  <c r="O215" i="3"/>
  <c r="O214" i="3"/>
  <c r="O201" i="3"/>
  <c r="O197" i="3"/>
  <c r="O187" i="3"/>
  <c r="O183" i="3"/>
  <c r="N161" i="3"/>
  <c r="N157" i="3"/>
  <c r="O156" i="3"/>
  <c r="O155" i="3"/>
  <c r="O154" i="3"/>
  <c r="O153" i="3"/>
  <c r="O111" i="3"/>
  <c r="O91" i="3"/>
  <c r="N63" i="3"/>
  <c r="N41" i="3"/>
  <c r="N37" i="3"/>
  <c r="O36" i="3"/>
  <c r="N35" i="3"/>
  <c r="O34" i="3"/>
  <c r="N12" i="3"/>
  <c r="O11" i="3"/>
  <c r="O10" i="3"/>
  <c r="O573" i="3"/>
  <c r="N565" i="3"/>
  <c r="O564" i="3"/>
  <c r="O563" i="3"/>
  <c r="O531" i="3"/>
  <c r="O529" i="3"/>
  <c r="O519" i="3"/>
  <c r="N517" i="3"/>
  <c r="O516" i="3"/>
  <c r="N513" i="3"/>
  <c r="O479" i="3"/>
  <c r="O477" i="3"/>
  <c r="N469" i="3"/>
  <c r="N463" i="3"/>
  <c r="O462" i="3"/>
  <c r="N455" i="3"/>
  <c r="O445" i="3"/>
  <c r="O439" i="3"/>
  <c r="N433" i="3"/>
  <c r="O432" i="3"/>
  <c r="N413" i="3"/>
  <c r="O412" i="3"/>
  <c r="N409" i="3"/>
  <c r="N403" i="3"/>
  <c r="O402" i="3"/>
  <c r="N399" i="3"/>
  <c r="O398" i="3"/>
  <c r="N393" i="3"/>
  <c r="O392" i="3"/>
  <c r="O319" i="3"/>
  <c r="O562" i="3"/>
  <c r="O152" i="3"/>
  <c r="O145" i="3"/>
  <c r="O133" i="3"/>
  <c r="O132" i="3"/>
  <c r="N561" i="3"/>
  <c r="O296" i="3"/>
  <c r="O29" i="3"/>
  <c r="O28" i="3"/>
  <c r="O25" i="3"/>
  <c r="O23" i="3"/>
  <c r="O9" i="3"/>
  <c r="O295" i="3"/>
  <c r="N555" i="3"/>
  <c r="N89" i="3"/>
  <c r="O291" i="3"/>
  <c r="O253" i="3"/>
  <c r="O131" i="3"/>
  <c r="N105" i="3"/>
  <c r="N549" i="3"/>
  <c r="N241" i="3"/>
  <c r="N249" i="3"/>
  <c r="O391" i="3"/>
  <c r="O359" i="3"/>
  <c r="O294" i="3"/>
  <c r="N277" i="3"/>
  <c r="O276" i="3"/>
  <c r="O275" i="3"/>
  <c r="O274" i="3"/>
  <c r="O273" i="3"/>
  <c r="N261" i="3"/>
  <c r="O260" i="3"/>
  <c r="N209" i="3"/>
  <c r="O79" i="3"/>
  <c r="O75" i="3"/>
  <c r="O63" i="3"/>
  <c r="N577" i="3"/>
  <c r="O130" i="3"/>
  <c r="O88" i="3"/>
  <c r="N87" i="3"/>
  <c r="O512" i="3"/>
  <c r="O503" i="3"/>
  <c r="O499" i="3"/>
  <c r="N481" i="3"/>
  <c r="O480" i="3"/>
  <c r="O293" i="3"/>
  <c r="O292" i="3"/>
  <c r="N289" i="3"/>
  <c r="N281" i="3"/>
  <c r="O280" i="3"/>
  <c r="O279" i="3"/>
  <c r="O278" i="3"/>
  <c r="O277" i="3"/>
  <c r="O247" i="3"/>
  <c r="O245" i="3"/>
  <c r="O244" i="3"/>
  <c r="O243" i="3"/>
  <c r="O242" i="3"/>
  <c r="O241" i="3"/>
  <c r="O205" i="3"/>
  <c r="O182" i="3"/>
  <c r="O151" i="3"/>
  <c r="N147" i="3"/>
  <c r="O146" i="3"/>
  <c r="N61" i="3"/>
  <c r="O60" i="3"/>
  <c r="O58" i="3"/>
  <c r="N53" i="3"/>
  <c r="O52" i="3"/>
  <c r="O21" i="3"/>
  <c r="O20" i="3"/>
  <c r="N9" i="3"/>
  <c r="O578" i="3"/>
  <c r="N573" i="3"/>
  <c r="O511" i="3"/>
  <c r="O453" i="3"/>
  <c r="N447" i="3"/>
  <c r="J302" i="3"/>
  <c r="O301" i="3"/>
  <c r="N213" i="3"/>
  <c r="O200" i="3"/>
  <c r="O199" i="3"/>
  <c r="O198" i="3"/>
  <c r="O265" i="3"/>
  <c r="N259" i="3"/>
  <c r="O258" i="3"/>
  <c r="O257" i="3"/>
  <c r="O256" i="3"/>
  <c r="O255" i="3"/>
  <c r="O254" i="3"/>
  <c r="N253" i="3"/>
  <c r="O227" i="3"/>
  <c r="O226" i="3"/>
  <c r="O225" i="3"/>
  <c r="O223" i="3"/>
  <c r="O219" i="3"/>
  <c r="N215" i="3"/>
  <c r="O125" i="3"/>
  <c r="N85" i="3"/>
  <c r="O84" i="3"/>
  <c r="O83" i="3"/>
  <c r="O81" i="3"/>
  <c r="O80" i="3"/>
  <c r="O71" i="3"/>
  <c r="O69" i="3"/>
  <c r="O67" i="3"/>
  <c r="N557" i="3"/>
  <c r="N545" i="3"/>
  <c r="O543" i="3"/>
  <c r="O542" i="3"/>
  <c r="O541" i="3"/>
  <c r="O540" i="3"/>
  <c r="O539" i="3"/>
  <c r="O538" i="3"/>
  <c r="O537" i="3"/>
  <c r="O536" i="3"/>
  <c r="O535" i="3"/>
  <c r="O533" i="3"/>
  <c r="O532" i="3"/>
  <c r="O431" i="3"/>
  <c r="N369" i="3"/>
  <c r="N367" i="3"/>
  <c r="O366" i="3"/>
  <c r="N363" i="3"/>
  <c r="N361" i="3"/>
  <c r="O360" i="3"/>
  <c r="O343" i="3"/>
  <c r="N341" i="3"/>
  <c r="O340" i="3"/>
  <c r="N335" i="3"/>
  <c r="N333" i="3"/>
  <c r="O332" i="3"/>
  <c r="N329" i="3"/>
  <c r="O328" i="3"/>
  <c r="N325" i="3"/>
  <c r="O324" i="3"/>
  <c r="N321" i="3"/>
  <c r="O320" i="3"/>
  <c r="N189" i="3"/>
  <c r="O179" i="3"/>
  <c r="O548" i="3"/>
  <c r="O547" i="3"/>
  <c r="O546" i="3"/>
  <c r="O545" i="3"/>
  <c r="O461" i="3"/>
  <c r="N197" i="3"/>
  <c r="O196" i="3"/>
  <c r="O195" i="3"/>
  <c r="O194" i="3"/>
  <c r="O193" i="3"/>
  <c r="O192" i="3"/>
  <c r="O190" i="3"/>
  <c r="N187" i="3"/>
  <c r="O161" i="3"/>
  <c r="N141" i="3"/>
  <c r="O140" i="3"/>
  <c r="N133" i="3"/>
  <c r="N111" i="3"/>
  <c r="O105" i="3"/>
  <c r="N101" i="3"/>
  <c r="O99" i="3"/>
  <c r="O97" i="3"/>
  <c r="O95" i="3"/>
  <c r="O94" i="3"/>
  <c r="O93" i="3"/>
  <c r="O92" i="3"/>
  <c r="N67" i="3"/>
  <c r="N49" i="3"/>
  <c r="O43" i="3"/>
  <c r="O577" i="3"/>
  <c r="O571" i="3"/>
  <c r="O569" i="3"/>
  <c r="O568" i="3"/>
  <c r="O567" i="3"/>
  <c r="O566" i="3"/>
  <c r="O565" i="3"/>
  <c r="N531" i="3"/>
  <c r="O530" i="3"/>
  <c r="O495" i="3"/>
  <c r="O491" i="3"/>
  <c r="N479" i="3"/>
  <c r="O478" i="3"/>
  <c r="N445" i="3"/>
  <c r="O444" i="3"/>
  <c r="N441" i="3"/>
  <c r="O440" i="3"/>
  <c r="O401" i="3"/>
  <c r="N385" i="3"/>
  <c r="O384" i="3"/>
  <c r="N383" i="3"/>
  <c r="O382" i="3"/>
  <c r="N379" i="3"/>
  <c r="O377" i="3"/>
  <c r="N375" i="3"/>
  <c r="O373" i="3"/>
  <c r="N371" i="3"/>
  <c r="O370" i="3"/>
  <c r="O369" i="3"/>
  <c r="O339" i="3"/>
  <c r="N317" i="3"/>
  <c r="O316" i="3"/>
  <c r="O315" i="3"/>
  <c r="N313" i="3"/>
  <c r="O312" i="3"/>
  <c r="N310" i="3"/>
  <c r="O309" i="3"/>
  <c r="N305" i="3"/>
  <c r="N291" i="3"/>
  <c r="O290" i="3"/>
  <c r="O289" i="3"/>
  <c r="N269" i="3"/>
  <c r="O268" i="3"/>
  <c r="O267" i="3"/>
  <c r="O266" i="3"/>
  <c r="O263" i="3"/>
  <c r="O261" i="3"/>
  <c r="O252" i="3"/>
  <c r="O251" i="3"/>
  <c r="O250" i="3"/>
  <c r="N237" i="3"/>
  <c r="O236" i="3"/>
  <c r="O235" i="3"/>
  <c r="O234" i="3"/>
  <c r="O233" i="3"/>
  <c r="O231" i="3"/>
  <c r="O230" i="3"/>
  <c r="O213" i="3"/>
  <c r="O209" i="3"/>
  <c r="O208" i="3"/>
  <c r="O207" i="3"/>
  <c r="O206" i="3"/>
  <c r="N205" i="3"/>
  <c r="N201" i="3"/>
  <c r="O185" i="3"/>
  <c r="N181" i="3"/>
  <c r="N177" i="3"/>
  <c r="O175" i="3"/>
  <c r="N169" i="3"/>
  <c r="O168" i="3"/>
  <c r="O167" i="3"/>
  <c r="O166" i="3"/>
  <c r="O165" i="3"/>
  <c r="O164" i="3"/>
  <c r="O163" i="3"/>
  <c r="O162" i="3"/>
  <c r="O129" i="3"/>
  <c r="N121" i="3"/>
  <c r="O120" i="3"/>
  <c r="O119" i="3"/>
  <c r="N113" i="3"/>
  <c r="N79" i="3"/>
  <c r="O78" i="3"/>
  <c r="O77" i="3"/>
  <c r="O76" i="3"/>
  <c r="N73" i="3"/>
  <c r="O72" i="3"/>
  <c r="N39" i="3"/>
  <c r="O32" i="3"/>
  <c r="O31" i="3"/>
  <c r="O30" i="3"/>
  <c r="O27" i="3"/>
  <c r="N17" i="3"/>
  <c r="N15" i="3"/>
  <c r="O12" i="3"/>
  <c r="L579" i="3"/>
  <c r="O575" i="3"/>
  <c r="O574" i="3"/>
  <c r="O561" i="3"/>
  <c r="O557" i="3"/>
  <c r="N537" i="3"/>
  <c r="N509" i="3"/>
  <c r="O508" i="3"/>
  <c r="N505" i="3"/>
  <c r="O504" i="3"/>
  <c r="N457" i="3"/>
  <c r="O456" i="3"/>
  <c r="O455" i="3"/>
  <c r="O429" i="3"/>
  <c r="N427" i="3"/>
  <c r="N425" i="3"/>
  <c r="O424" i="3"/>
  <c r="O423" i="3"/>
  <c r="N417" i="3"/>
  <c r="N415" i="3"/>
  <c r="O413" i="3"/>
  <c r="O365" i="3"/>
  <c r="N357" i="3"/>
  <c r="N355" i="3"/>
  <c r="N353" i="3"/>
  <c r="N345" i="3"/>
  <c r="O344" i="3"/>
  <c r="O272" i="3"/>
  <c r="O271" i="3"/>
  <c r="O270" i="3"/>
  <c r="O269" i="3"/>
  <c r="O240" i="3"/>
  <c r="O239" i="3"/>
  <c r="O238" i="3"/>
  <c r="O237" i="3"/>
  <c r="N223" i="3"/>
  <c r="N179" i="3"/>
  <c r="N125" i="3"/>
  <c r="N29" i="3"/>
  <c r="L581" i="3"/>
  <c r="M302" i="3"/>
  <c r="N297" i="3"/>
  <c r="N285" i="3"/>
  <c r="O284" i="3"/>
  <c r="O283" i="3"/>
  <c r="O282" i="3"/>
  <c r="O281" i="3"/>
  <c r="N273" i="3"/>
  <c r="O264" i="3"/>
  <c r="N257" i="3"/>
  <c r="N251" i="3"/>
  <c r="N245" i="3"/>
  <c r="N233" i="3"/>
  <c r="O221" i="3"/>
  <c r="N219" i="3"/>
  <c r="O212" i="3"/>
  <c r="O211" i="3"/>
  <c r="O210" i="3"/>
  <c r="O204" i="3"/>
  <c r="O203" i="3"/>
  <c r="O202" i="3"/>
  <c r="N191" i="3"/>
  <c r="O189" i="3"/>
  <c r="O188" i="3"/>
  <c r="O181" i="3"/>
  <c r="N173" i="3"/>
  <c r="O172" i="3"/>
  <c r="O171" i="3"/>
  <c r="O170" i="3"/>
  <c r="O169" i="3"/>
  <c r="N149" i="3"/>
  <c r="O148" i="3"/>
  <c r="O147" i="3"/>
  <c r="N137" i="3"/>
  <c r="O136" i="3"/>
  <c r="O135" i="3"/>
  <c r="O134" i="3"/>
  <c r="O128" i="3"/>
  <c r="O127" i="3"/>
  <c r="O126" i="3"/>
  <c r="N117" i="3"/>
  <c r="O115" i="3"/>
  <c r="O114" i="3"/>
  <c r="O113" i="3"/>
  <c r="N109" i="3"/>
  <c r="O108" i="3"/>
  <c r="O107" i="3"/>
  <c r="O106" i="3"/>
  <c r="N97" i="3"/>
  <c r="N86" i="3"/>
  <c r="O85" i="3"/>
  <c r="N83" i="3"/>
  <c r="N75" i="3"/>
  <c r="O74" i="3"/>
  <c r="O73" i="3"/>
  <c r="O66" i="3"/>
  <c r="O65" i="3"/>
  <c r="O64" i="3"/>
  <c r="O55" i="3"/>
  <c r="O51" i="3"/>
  <c r="O50" i="3"/>
  <c r="N30" i="3"/>
  <c r="N21" i="3"/>
  <c r="O19" i="3"/>
  <c r="N569" i="3"/>
  <c r="O560" i="3"/>
  <c r="O559" i="3"/>
  <c r="O558" i="3"/>
  <c r="N553" i="3"/>
  <c r="O552" i="3"/>
  <c r="O551" i="3"/>
  <c r="O550" i="3"/>
  <c r="O549" i="3"/>
  <c r="N541" i="3"/>
  <c r="N533" i="3"/>
  <c r="N523" i="3"/>
  <c r="N521" i="3"/>
  <c r="O520" i="3"/>
  <c r="N497" i="3"/>
  <c r="O496" i="3"/>
  <c r="N493" i="3"/>
  <c r="O492" i="3"/>
  <c r="N489" i="3"/>
  <c r="O488" i="3"/>
  <c r="N485" i="3"/>
  <c r="N483" i="3"/>
  <c r="O482" i="3"/>
  <c r="O481" i="3"/>
  <c r="N471" i="3"/>
  <c r="O470" i="3"/>
  <c r="O469" i="3"/>
  <c r="N449" i="3"/>
  <c r="O448" i="3"/>
  <c r="O447" i="3"/>
  <c r="N437" i="3"/>
  <c r="N435" i="3"/>
  <c r="O434" i="3"/>
  <c r="O433" i="3"/>
  <c r="O421" i="3"/>
  <c r="N419" i="3"/>
  <c r="O418" i="3"/>
  <c r="O417" i="3"/>
  <c r="N401" i="3"/>
  <c r="O400" i="3"/>
  <c r="O399" i="3"/>
  <c r="O381" i="3"/>
  <c r="O376" i="3"/>
  <c r="O375" i="3"/>
  <c r="N365" i="3"/>
  <c r="O364" i="3"/>
  <c r="O363" i="3"/>
  <c r="N351" i="3"/>
  <c r="O349" i="3"/>
  <c r="N347" i="3"/>
  <c r="O346" i="3"/>
  <c r="O345" i="3"/>
  <c r="N337" i="3"/>
  <c r="O336" i="3"/>
  <c r="O335" i="3"/>
  <c r="O311" i="3"/>
  <c r="O308" i="3"/>
  <c r="I581" i="3"/>
  <c r="L302" i="3"/>
  <c r="O288" i="3"/>
  <c r="O287" i="3"/>
  <c r="O286" i="3"/>
  <c r="O285" i="3"/>
  <c r="N265" i="3"/>
  <c r="O224" i="3"/>
  <c r="O174" i="3"/>
  <c r="O173" i="3"/>
  <c r="O150" i="3"/>
  <c r="O149" i="3"/>
  <c r="O139" i="3"/>
  <c r="O138" i="3"/>
  <c r="O137" i="3"/>
  <c r="N129" i="3"/>
  <c r="O118" i="3"/>
  <c r="O117" i="3"/>
  <c r="O110" i="3"/>
  <c r="O109" i="3"/>
  <c r="N71" i="3"/>
  <c r="O57" i="3"/>
  <c r="N55" i="3"/>
  <c r="O38" i="3"/>
  <c r="O37" i="3"/>
  <c r="N36" i="3"/>
  <c r="N31" i="3"/>
  <c r="N25" i="3"/>
  <c r="O570" i="3"/>
  <c r="O555" i="3"/>
  <c r="O554" i="3"/>
  <c r="O553" i="3"/>
  <c r="O534" i="3"/>
  <c r="N529" i="3"/>
  <c r="N525" i="3"/>
  <c r="O524" i="3"/>
  <c r="O523" i="3"/>
  <c r="O507" i="3"/>
  <c r="N501" i="3"/>
  <c r="O500" i="3"/>
  <c r="N473" i="3"/>
  <c r="O472" i="3"/>
  <c r="O471" i="3"/>
  <c r="O454" i="3"/>
  <c r="N439" i="3"/>
  <c r="O438" i="3"/>
  <c r="O437" i="3"/>
  <c r="O411" i="3"/>
  <c r="O378" i="3"/>
  <c r="O352" i="3"/>
  <c r="O351" i="3"/>
  <c r="N263" i="3"/>
  <c r="O229" i="3"/>
  <c r="O217" i="3"/>
  <c r="O186" i="3"/>
  <c r="N183" i="3"/>
  <c r="O178" i="3"/>
  <c r="O177" i="3"/>
  <c r="O159" i="3"/>
  <c r="O158" i="3"/>
  <c r="O157" i="3"/>
  <c r="N145" i="3"/>
  <c r="O144" i="3"/>
  <c r="O143" i="3"/>
  <c r="O142" i="3"/>
  <c r="O141" i="3"/>
  <c r="O124" i="3"/>
  <c r="O123" i="3"/>
  <c r="O122" i="3"/>
  <c r="O121" i="3"/>
  <c r="O104" i="3"/>
  <c r="O103" i="3"/>
  <c r="O102" i="3"/>
  <c r="O101" i="3"/>
  <c r="N91" i="3"/>
  <c r="O90" i="3"/>
  <c r="O89" i="3"/>
  <c r="O68" i="3"/>
  <c r="O59" i="3"/>
  <c r="N57" i="3"/>
  <c r="N47" i="3"/>
  <c r="O46" i="3"/>
  <c r="O44" i="3"/>
  <c r="O41" i="3"/>
  <c r="N33" i="3"/>
  <c r="N32" i="3"/>
  <c r="N27" i="3"/>
  <c r="O17" i="3"/>
  <c r="O16" i="3"/>
  <c r="O15" i="3"/>
  <c r="N14" i="3"/>
  <c r="O13" i="3"/>
  <c r="J579" i="3"/>
  <c r="N304" i="3"/>
  <c r="O515" i="3"/>
  <c r="O426" i="3"/>
  <c r="O425" i="3"/>
  <c r="N407" i="3"/>
  <c r="O406" i="3"/>
  <c r="N405" i="3"/>
  <c r="O404" i="3"/>
  <c r="O403" i="3"/>
  <c r="O397" i="3"/>
  <c r="N391" i="3"/>
  <c r="O390" i="3"/>
  <c r="O389" i="3"/>
  <c r="N387" i="3"/>
  <c r="O385" i="3"/>
  <c r="O368" i="3"/>
  <c r="O367" i="3"/>
  <c r="N359" i="3"/>
  <c r="O358" i="3"/>
  <c r="O357" i="3"/>
  <c r="N343" i="3"/>
  <c r="O342" i="3"/>
  <c r="O341" i="3"/>
  <c r="O331" i="3"/>
  <c r="O327" i="3"/>
  <c r="O323" i="3"/>
  <c r="O191" i="3"/>
  <c r="E581" i="3"/>
  <c r="G302" i="3"/>
  <c r="N293" i="3"/>
  <c r="N229" i="3"/>
  <c r="N225" i="3"/>
  <c r="N221" i="3"/>
  <c r="N217" i="3"/>
  <c r="N193" i="3"/>
  <c r="N185" i="3"/>
  <c r="N165" i="3"/>
  <c r="N153" i="3"/>
  <c r="N93" i="3"/>
  <c r="N84" i="3"/>
  <c r="O33" i="3"/>
  <c r="O26" i="3"/>
  <c r="N23" i="3"/>
  <c r="O18" i="3"/>
  <c r="N11" i="3"/>
  <c r="N527" i="3"/>
  <c r="O526" i="3"/>
  <c r="O525" i="3"/>
  <c r="N519" i="3"/>
  <c r="O518" i="3"/>
  <c r="O517" i="3"/>
  <c r="N511" i="3"/>
  <c r="O510" i="3"/>
  <c r="O509" i="3"/>
  <c r="N503" i="3"/>
  <c r="O502" i="3"/>
  <c r="O501" i="3"/>
  <c r="N495" i="3"/>
  <c r="O494" i="3"/>
  <c r="O493" i="3"/>
  <c r="N487" i="3"/>
  <c r="O486" i="3"/>
  <c r="O485" i="3"/>
  <c r="O446" i="3"/>
  <c r="N431" i="3"/>
  <c r="O430" i="3"/>
  <c r="N423" i="3"/>
  <c r="O422" i="3"/>
  <c r="O414" i="3"/>
  <c r="O405" i="3"/>
  <c r="O374" i="3"/>
  <c r="O350" i="3"/>
  <c r="O334" i="3"/>
  <c r="O333" i="3"/>
  <c r="N327" i="3"/>
  <c r="O326" i="3"/>
  <c r="O325" i="3"/>
  <c r="N319" i="3"/>
  <c r="O318" i="3"/>
  <c r="O317" i="3"/>
  <c r="N311" i="3"/>
  <c r="O310" i="3"/>
  <c r="M579" i="3"/>
  <c r="N579" i="3" s="1"/>
  <c r="O262" i="3"/>
  <c r="O246" i="3"/>
  <c r="O222" i="3"/>
  <c r="O218" i="3"/>
  <c r="O98" i="3"/>
  <c r="O87" i="3"/>
  <c r="N51" i="3"/>
  <c r="O45" i="3"/>
  <c r="N43" i="3"/>
  <c r="K302" i="3"/>
  <c r="O528" i="3"/>
  <c r="O527" i="3"/>
  <c r="O487" i="3"/>
  <c r="N465" i="3"/>
  <c r="O464" i="3"/>
  <c r="O463" i="3"/>
  <c r="O416" i="3"/>
  <c r="O415" i="3"/>
  <c r="O408" i="3"/>
  <c r="O407" i="3"/>
  <c r="O383" i="3"/>
  <c r="N377" i="3"/>
  <c r="O8" i="3"/>
  <c r="N299" i="3"/>
  <c r="N295" i="3"/>
  <c r="N287" i="3"/>
  <c r="N283" i="3"/>
  <c r="N279" i="3"/>
  <c r="N275" i="3"/>
  <c r="N271" i="3"/>
  <c r="N267" i="3"/>
  <c r="N255" i="3"/>
  <c r="N247" i="3"/>
  <c r="N243" i="3"/>
  <c r="N239" i="3"/>
  <c r="N235" i="3"/>
  <c r="N231" i="3"/>
  <c r="N211" i="3"/>
  <c r="N207" i="3"/>
  <c r="N203" i="3"/>
  <c r="N199" i="3"/>
  <c r="N195" i="3"/>
  <c r="N175" i="3"/>
  <c r="N171" i="3"/>
  <c r="N167" i="3"/>
  <c r="N163" i="3"/>
  <c r="N159" i="3"/>
  <c r="N155" i="3"/>
  <c r="N151" i="3"/>
  <c r="N143" i="3"/>
  <c r="N139" i="3"/>
  <c r="N135" i="3"/>
  <c r="N131" i="3"/>
  <c r="N127" i="3"/>
  <c r="N123" i="3"/>
  <c r="N119" i="3"/>
  <c r="N115" i="3"/>
  <c r="N107" i="3"/>
  <c r="N103" i="3"/>
  <c r="N99" i="3"/>
  <c r="N95" i="3"/>
  <c r="O86" i="3"/>
  <c r="N81" i="3"/>
  <c r="N77" i="3"/>
  <c r="N69" i="3"/>
  <c r="N65" i="3"/>
  <c r="O62" i="3"/>
  <c r="O61" i="3"/>
  <c r="N59" i="3"/>
  <c r="O54" i="3"/>
  <c r="O53" i="3"/>
  <c r="O49" i="3"/>
  <c r="O48" i="3"/>
  <c r="O47" i="3"/>
  <c r="N45" i="3"/>
  <c r="O40" i="3"/>
  <c r="O39" i="3"/>
  <c r="O22" i="3"/>
  <c r="N19" i="3"/>
  <c r="O14" i="3"/>
  <c r="N10" i="3"/>
  <c r="N575" i="3"/>
  <c r="N571" i="3"/>
  <c r="N567" i="3"/>
  <c r="N563" i="3"/>
  <c r="N559" i="3"/>
  <c r="N551" i="3"/>
  <c r="N547" i="3"/>
  <c r="N543" i="3"/>
  <c r="N539" i="3"/>
  <c r="N535" i="3"/>
  <c r="O522" i="3"/>
  <c r="O521" i="3"/>
  <c r="N515" i="3"/>
  <c r="O514" i="3"/>
  <c r="O513" i="3"/>
  <c r="N507" i="3"/>
  <c r="O506" i="3"/>
  <c r="O505" i="3"/>
  <c r="N499" i="3"/>
  <c r="O498" i="3"/>
  <c r="O497" i="3"/>
  <c r="N491" i="3"/>
  <c r="O490" i="3"/>
  <c r="O489" i="3"/>
  <c r="N475" i="3"/>
  <c r="O474" i="3"/>
  <c r="O473" i="3"/>
  <c r="N467" i="3"/>
  <c r="O466" i="3"/>
  <c r="O465" i="3"/>
  <c r="N459" i="3"/>
  <c r="O458" i="3"/>
  <c r="O457" i="3"/>
  <c r="N451" i="3"/>
  <c r="O450" i="3"/>
  <c r="O449" i="3"/>
  <c r="N443" i="3"/>
  <c r="O442" i="3"/>
  <c r="O441" i="3"/>
  <c r="N411" i="3"/>
  <c r="O410" i="3"/>
  <c r="O409" i="3"/>
  <c r="N395" i="3"/>
  <c r="O394" i="3"/>
  <c r="O393" i="3"/>
  <c r="O386" i="3"/>
  <c r="O362" i="3"/>
  <c r="O361" i="3"/>
  <c r="O354" i="3"/>
  <c r="O353" i="3"/>
  <c r="N339" i="3"/>
  <c r="O338" i="3"/>
  <c r="O337" i="3"/>
  <c r="N331" i="3"/>
  <c r="O330" i="3"/>
  <c r="O329" i="3"/>
  <c r="N323" i="3"/>
  <c r="O322" i="3"/>
  <c r="O321" i="3"/>
  <c r="N315" i="3"/>
  <c r="O314" i="3"/>
  <c r="O313" i="3"/>
  <c r="N308" i="3"/>
  <c r="O307" i="3"/>
  <c r="O306" i="3"/>
  <c r="O305" i="3"/>
  <c r="N8" i="3"/>
  <c r="O300" i="3"/>
  <c r="O248" i="3"/>
  <c r="O232" i="3"/>
  <c r="O228" i="3"/>
  <c r="O220" i="3"/>
  <c r="O216" i="3"/>
  <c r="O184" i="3"/>
  <c r="O180" i="3"/>
  <c r="O176" i="3"/>
  <c r="O160" i="3"/>
  <c r="O116" i="3"/>
  <c r="O112" i="3"/>
  <c r="O100" i="3"/>
  <c r="O96" i="3"/>
  <c r="O82" i="3"/>
  <c r="O70" i="3"/>
  <c r="O56" i="3"/>
  <c r="N50" i="3"/>
  <c r="O42" i="3"/>
  <c r="O35" i="3"/>
  <c r="N34" i="3"/>
  <c r="O24" i="3"/>
  <c r="O576" i="3"/>
  <c r="O572" i="3"/>
  <c r="O556" i="3"/>
  <c r="O544" i="3"/>
  <c r="O484" i="3"/>
  <c r="O483" i="3"/>
  <c r="N477" i="3"/>
  <c r="O476" i="3"/>
  <c r="O475" i="3"/>
  <c r="O468" i="3"/>
  <c r="O467" i="3"/>
  <c r="N461" i="3"/>
  <c r="O460" i="3"/>
  <c r="O459" i="3"/>
  <c r="N453" i="3"/>
  <c r="O452" i="3"/>
  <c r="O451" i="3"/>
  <c r="O443" i="3"/>
  <c r="O436" i="3"/>
  <c r="O435" i="3"/>
  <c r="N429" i="3"/>
  <c r="O428" i="3"/>
  <c r="O427" i="3"/>
  <c r="N421" i="3"/>
  <c r="O420" i="3"/>
  <c r="O419" i="3"/>
  <c r="N397" i="3"/>
  <c r="O396" i="3"/>
  <c r="O395" i="3"/>
  <c r="N389" i="3"/>
  <c r="O388" i="3"/>
  <c r="O387" i="3"/>
  <c r="N381" i="3"/>
  <c r="O380" i="3"/>
  <c r="O379" i="3"/>
  <c r="N373" i="3"/>
  <c r="O372" i="3"/>
  <c r="O371" i="3"/>
  <c r="O356" i="3"/>
  <c r="O355" i="3"/>
  <c r="N349" i="3"/>
  <c r="O348" i="3"/>
  <c r="O347" i="3"/>
  <c r="N309" i="3"/>
  <c r="N307" i="3"/>
  <c r="N578" i="3"/>
  <c r="N576" i="3"/>
  <c r="N574" i="3"/>
  <c r="N572" i="3"/>
  <c r="N570" i="3"/>
  <c r="N568" i="3"/>
  <c r="N566" i="3"/>
  <c r="N564" i="3"/>
  <c r="N562" i="3"/>
  <c r="N560" i="3"/>
  <c r="N558" i="3"/>
  <c r="N556" i="3"/>
  <c r="N554" i="3"/>
  <c r="N552" i="3"/>
  <c r="N550" i="3"/>
  <c r="N548" i="3"/>
  <c r="N546" i="3"/>
  <c r="N544" i="3"/>
  <c r="N542" i="3"/>
  <c r="N540" i="3"/>
  <c r="N538" i="3"/>
  <c r="N536" i="3"/>
  <c r="N534" i="3"/>
  <c r="N532" i="3"/>
  <c r="N530" i="3"/>
  <c r="N528" i="3"/>
  <c r="N526" i="3"/>
  <c r="N524" i="3"/>
  <c r="N522" i="3"/>
  <c r="N520" i="3"/>
  <c r="N518" i="3"/>
  <c r="N516" i="3"/>
  <c r="N514" i="3"/>
  <c r="N512" i="3"/>
  <c r="N510" i="3"/>
  <c r="N508" i="3"/>
  <c r="N506" i="3"/>
  <c r="N504" i="3"/>
  <c r="N502" i="3"/>
  <c r="N500" i="3"/>
  <c r="N498" i="3"/>
  <c r="N496" i="3"/>
  <c r="N494" i="3"/>
  <c r="N492" i="3"/>
  <c r="N490" i="3"/>
  <c r="N488" i="3"/>
  <c r="N486" i="3"/>
  <c r="N484" i="3"/>
  <c r="N482" i="3"/>
  <c r="N480" i="3"/>
  <c r="N478" i="3"/>
  <c r="N476" i="3"/>
  <c r="N474" i="3"/>
  <c r="N472" i="3"/>
  <c r="N470" i="3"/>
  <c r="N468" i="3"/>
  <c r="N466" i="3"/>
  <c r="N464" i="3"/>
  <c r="N462" i="3"/>
  <c r="N460" i="3"/>
  <c r="N458" i="3"/>
  <c r="N456" i="3"/>
  <c r="N454" i="3"/>
  <c r="N452" i="3"/>
  <c r="N450" i="3"/>
  <c r="N448" i="3"/>
  <c r="N446" i="3"/>
  <c r="N444" i="3"/>
  <c r="N442" i="3"/>
  <c r="N440" i="3"/>
  <c r="N438" i="3"/>
  <c r="N436" i="3"/>
  <c r="N434" i="3"/>
  <c r="N432" i="3"/>
  <c r="N430" i="3"/>
  <c r="N428" i="3"/>
  <c r="N426" i="3"/>
  <c r="N424" i="3"/>
  <c r="N422" i="3"/>
  <c r="N420" i="3"/>
  <c r="N418" i="3"/>
  <c r="N416" i="3"/>
  <c r="N414" i="3"/>
  <c r="N412" i="3"/>
  <c r="N410" i="3"/>
  <c r="N408" i="3"/>
  <c r="N406" i="3"/>
  <c r="N404" i="3"/>
  <c r="N402" i="3"/>
  <c r="N400" i="3"/>
  <c r="N398" i="3"/>
  <c r="N396" i="3"/>
  <c r="N394" i="3"/>
  <c r="N392" i="3"/>
  <c r="N390" i="3"/>
  <c r="N388" i="3"/>
  <c r="N386" i="3"/>
  <c r="N384" i="3"/>
  <c r="N382" i="3"/>
  <c r="N380" i="3"/>
  <c r="N378" i="3"/>
  <c r="N376" i="3"/>
  <c r="N374" i="3"/>
  <c r="N372" i="3"/>
  <c r="N370" i="3"/>
  <c r="N368" i="3"/>
  <c r="N366" i="3"/>
  <c r="N364" i="3"/>
  <c r="N362" i="3"/>
  <c r="N360" i="3"/>
  <c r="N358" i="3"/>
  <c r="N356" i="3"/>
  <c r="N354" i="3"/>
  <c r="N352" i="3"/>
  <c r="N350" i="3"/>
  <c r="N348" i="3"/>
  <c r="N346" i="3"/>
  <c r="N344" i="3"/>
  <c r="N342" i="3"/>
  <c r="N340" i="3"/>
  <c r="N338" i="3"/>
  <c r="N336" i="3"/>
  <c r="N334" i="3"/>
  <c r="N332" i="3"/>
  <c r="N330" i="3"/>
  <c r="N328" i="3"/>
  <c r="N326" i="3"/>
  <c r="N324" i="3"/>
  <c r="N322" i="3"/>
  <c r="N320" i="3"/>
  <c r="N318" i="3"/>
  <c r="N316" i="3"/>
  <c r="N314" i="3"/>
  <c r="N312" i="3"/>
  <c r="N306" i="3"/>
  <c r="O304" i="3"/>
  <c r="F579" i="3"/>
  <c r="G579" i="3"/>
  <c r="K579" i="3"/>
  <c r="N13" i="3"/>
  <c r="N300" i="3"/>
  <c r="N298" i="3"/>
  <c r="N296" i="3"/>
  <c r="N294" i="3"/>
  <c r="N292" i="3"/>
  <c r="N290" i="3"/>
  <c r="N288" i="3"/>
  <c r="N286" i="3"/>
  <c r="N284" i="3"/>
  <c r="N282" i="3"/>
  <c r="N280" i="3"/>
  <c r="N278" i="3"/>
  <c r="N276" i="3"/>
  <c r="N274" i="3"/>
  <c r="N272" i="3"/>
  <c r="N270" i="3"/>
  <c r="N268" i="3"/>
  <c r="N266" i="3"/>
  <c r="N264" i="3"/>
  <c r="N262" i="3"/>
  <c r="N260" i="3"/>
  <c r="N258" i="3"/>
  <c r="N256" i="3"/>
  <c r="N254" i="3"/>
  <c r="N252" i="3"/>
  <c r="N250" i="3"/>
  <c r="N248" i="3"/>
  <c r="N246" i="3"/>
  <c r="N244" i="3"/>
  <c r="N242" i="3"/>
  <c r="N240" i="3"/>
  <c r="N238" i="3"/>
  <c r="N236" i="3"/>
  <c r="N234" i="3"/>
  <c r="N232" i="3"/>
  <c r="N230" i="3"/>
  <c r="N228" i="3"/>
  <c r="N226" i="3"/>
  <c r="N224" i="3"/>
  <c r="N222" i="3"/>
  <c r="N220" i="3"/>
  <c r="N218" i="3"/>
  <c r="N216" i="3"/>
  <c r="N214" i="3"/>
  <c r="N212" i="3"/>
  <c r="N210" i="3"/>
  <c r="N208" i="3"/>
  <c r="N206" i="3"/>
  <c r="N204" i="3"/>
  <c r="N202" i="3"/>
  <c r="N200" i="3"/>
  <c r="N198" i="3"/>
  <c r="N196" i="3"/>
  <c r="N194" i="3"/>
  <c r="N192" i="3"/>
  <c r="N190" i="3"/>
  <c r="N188" i="3"/>
  <c r="N186" i="3"/>
  <c r="N184" i="3"/>
  <c r="N182" i="3"/>
  <c r="N180" i="3"/>
  <c r="N178" i="3"/>
  <c r="N176" i="3"/>
  <c r="N174" i="3"/>
  <c r="N172" i="3"/>
  <c r="N170" i="3"/>
  <c r="N168" i="3"/>
  <c r="N166" i="3"/>
  <c r="N164" i="3"/>
  <c r="N162" i="3"/>
  <c r="N160" i="3"/>
  <c r="N158" i="3"/>
  <c r="N156" i="3"/>
  <c r="N154" i="3"/>
  <c r="N152" i="3"/>
  <c r="N150" i="3"/>
  <c r="N148" i="3"/>
  <c r="N146" i="3"/>
  <c r="N144" i="3"/>
  <c r="N142" i="3"/>
  <c r="N140" i="3"/>
  <c r="N138" i="3"/>
  <c r="N136" i="3"/>
  <c r="N134" i="3"/>
  <c r="N132" i="3"/>
  <c r="N130" i="3"/>
  <c r="N128" i="3"/>
  <c r="N126" i="3"/>
  <c r="N124" i="3"/>
  <c r="N122" i="3"/>
  <c r="N120" i="3"/>
  <c r="N118" i="3"/>
  <c r="N116" i="3"/>
  <c r="N114" i="3"/>
  <c r="N112" i="3"/>
  <c r="N110" i="3"/>
  <c r="N108" i="3"/>
  <c r="N106" i="3"/>
  <c r="N104" i="3"/>
  <c r="N102" i="3"/>
  <c r="N100" i="3"/>
  <c r="N98" i="3"/>
  <c r="N96" i="3"/>
  <c r="N94" i="3"/>
  <c r="N92" i="3"/>
  <c r="N90" i="3"/>
  <c r="N88" i="3"/>
  <c r="N82" i="3"/>
  <c r="N80" i="3"/>
  <c r="N78" i="3"/>
  <c r="N76" i="3"/>
  <c r="N74" i="3"/>
  <c r="N72" i="3"/>
  <c r="N70" i="3"/>
  <c r="N68" i="3"/>
  <c r="N66" i="3"/>
  <c r="N64" i="3"/>
  <c r="N62" i="3"/>
  <c r="N60" i="3"/>
  <c r="N58" i="3"/>
  <c r="N56" i="3"/>
  <c r="N54" i="3"/>
  <c r="N52" i="3"/>
  <c r="N48" i="3"/>
  <c r="N46" i="3"/>
  <c r="N44" i="3"/>
  <c r="N42" i="3"/>
  <c r="N40" i="3"/>
  <c r="N38" i="3"/>
  <c r="N28" i="3"/>
  <c r="N26" i="3"/>
  <c r="N24" i="3"/>
  <c r="N22" i="3"/>
  <c r="N20" i="3"/>
  <c r="N18" i="3"/>
  <c r="N16" i="3"/>
  <c r="N302" i="3" l="1"/>
  <c r="O302" i="3"/>
  <c r="O579" i="3"/>
  <c r="J581" i="3"/>
  <c r="K581" i="3"/>
  <c r="F581" i="3"/>
  <c r="G581" i="3"/>
  <c r="M581" i="3"/>
  <c r="O581" i="3" l="1"/>
  <c r="N581" i="3"/>
</calcChain>
</file>

<file path=xl/sharedStrings.xml><?xml version="1.0" encoding="utf-8"?>
<sst xmlns="http://schemas.openxmlformats.org/spreadsheetml/2006/main" count="4040" uniqueCount="699">
  <si>
    <t>Побудинкові тарифи на послуги з утримання будинків і споруд та прибудинкових територій</t>
  </si>
  <si>
    <t xml:space="preserve">Комунальне підприємство “Деснянське” Чернігівської міської ради </t>
  </si>
  <si>
    <t>№ п/п</t>
  </si>
  <si>
    <t>Адреса будинку</t>
  </si>
  <si>
    <t>Загальна площа житл. та нежитл. прим., м2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</si>
  <si>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</si>
  <si>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</si>
  <si>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</si>
  <si>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</si>
  <si>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у тому числі за видами послуг:</t>
  </si>
  <si>
    <t>Прибирання сходових кліток</t>
  </si>
  <si>
    <t>Прибирання прибудинкової території</t>
  </si>
  <si>
    <t>Вивезення  побутових  відходів (збирання, зберігання, перевезення, перероблення, утилізація, знешкодження та захоронення)</t>
  </si>
  <si>
    <t>Прибирання підваліу, технічних поверхів та покрівлі</t>
  </si>
  <si>
    <t>Технічне обслуговування ліфтів</t>
  </si>
  <si>
    <t>Обслуговування систем диспетчеризації</t>
  </si>
  <si>
    <t>Технічне обслуговування внутнішньобудинкових систем: гарячого водопостачання; холодного водопостачання; водовідведення; теплопостачання; зливової каналізації</t>
  </si>
  <si>
    <t>Дератизація</t>
  </si>
  <si>
    <t>Дезінсекція</t>
  </si>
  <si>
    <t>Обслуговування димових та вентиляційних каналів</t>
  </si>
  <si>
    <t>Технічне обслуговування та поточного ремонту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</si>
  <si>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</si>
  <si>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</si>
  <si>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>Експлуатація номерних знаків на будинках</t>
  </si>
  <si>
    <t>Освітлення місць загального користування і підвалів та підкачування води</t>
  </si>
  <si>
    <t>Енергопостачання ліфтів</t>
  </si>
  <si>
    <t>Разом з ПДВ</t>
  </si>
  <si>
    <t>поверх</t>
  </si>
  <si>
    <t>% виконання</t>
  </si>
  <si>
    <t>Загальна площа квартир, м2</t>
  </si>
  <si>
    <t>Площа квартир одноповерхових будинків/, м2</t>
  </si>
  <si>
    <t>Нарахування, грн.</t>
  </si>
  <si>
    <t>Нараховано згідно тарифу, грн.</t>
  </si>
  <si>
    <t>Фактично виконано, грн.</t>
  </si>
  <si>
    <t>Недовиконано, грн.</t>
  </si>
  <si>
    <t>Перевиконано, грн.</t>
  </si>
  <si>
    <t>2-й проок ТРАКТОРНИЙ, 7</t>
  </si>
  <si>
    <t>I. ШРАГА, 4</t>
  </si>
  <si>
    <t>I. ШРАГА, 9</t>
  </si>
  <si>
    <t>Академiка ПАВЛОВА, 15</t>
  </si>
  <si>
    <t>Академiка ПАВЛОВА, 17</t>
  </si>
  <si>
    <t>ГЕРОЇВ ЧОРНОБИЛЯ, 10</t>
  </si>
  <si>
    <t>ГЕРОЇВ ЧОРНОБИЛЯ, 2</t>
  </si>
  <si>
    <t>ГЕРОЇВ ЧОРНОБИЛЯ, 4</t>
  </si>
  <si>
    <t>ГЕРОЇВ ЧОРНОБИЛЯ, 4А</t>
  </si>
  <si>
    <t>ГЕТЬМАНА ПОЛУБОТКА, 10</t>
  </si>
  <si>
    <t>ГЕТЬМАНА ПОЛУБОТКА, 11</t>
  </si>
  <si>
    <t>ГЕТЬМАНА ПОЛУБОТКА, 12</t>
  </si>
  <si>
    <t>ГЕТЬМАНА ПОЛУБОТКА, 120</t>
  </si>
  <si>
    <t>ГЕТЬМАНА ПОЛУБОТКА, 16</t>
  </si>
  <si>
    <t>ГЕТЬМАНА ПОЛУБОТКА, 20</t>
  </si>
  <si>
    <t>ГЕТЬМАНА ПОЛУБОТКА, 24</t>
  </si>
  <si>
    <t>ГЕТЬМАНА ПОЛУБОТКА, 26</t>
  </si>
  <si>
    <t>ГЕТЬМАНА ПОЛУБОТКА, 28</t>
  </si>
  <si>
    <t>ГЕТЬМАНА ПОЛУБОТКА, 30</t>
  </si>
  <si>
    <t>ГЕТЬМАНА ПОЛУБОТКА, 4</t>
  </si>
  <si>
    <t>ГЕТЬМАНА ПОЛУБОТКА, 5</t>
  </si>
  <si>
    <t>ГЕТЬМАНА ПОЛУБОТКА, 7</t>
  </si>
  <si>
    <t>ГЕТЬМАНА ПОЛУБОТКА, 74</t>
  </si>
  <si>
    <t>ГЕТЬМАНА ПОЛУБОТКА, 76</t>
  </si>
  <si>
    <t>ГЕТЬМАНА ПОЛУБОТКА, 78</t>
  </si>
  <si>
    <t>ГЕТЬМАНА ПОЛУБОТКА, 80</t>
  </si>
  <si>
    <t>ГЕТЬМАНА ПОЛУБОТКА, 84</t>
  </si>
  <si>
    <t>ГЕТЬМАНА ПОЛУБОТКА, 8А</t>
  </si>
  <si>
    <t>ГОГОЛЯ, 10</t>
  </si>
  <si>
    <t>ГОГОЛЯ, 22</t>
  </si>
  <si>
    <t>ГОГОЛЯ, 8</t>
  </si>
  <si>
    <t>ГОНЧА, 12</t>
  </si>
  <si>
    <t>ГОНЧА, 14</t>
  </si>
  <si>
    <t>ГОНЧА, 16</t>
  </si>
  <si>
    <t>ГОНЧА, 17</t>
  </si>
  <si>
    <t>ГОНЧА, 17А</t>
  </si>
  <si>
    <t>ГОНЧА, 18</t>
  </si>
  <si>
    <t>ГОНЧА, 26</t>
  </si>
  <si>
    <t>ГОНЧА, 30</t>
  </si>
  <si>
    <t>ГОНЧА, 31</t>
  </si>
  <si>
    <t>ГОНЧА, 41</t>
  </si>
  <si>
    <t>ГОНЧА, 76</t>
  </si>
  <si>
    <t>ГОНЧА, 78</t>
  </si>
  <si>
    <t>ГОНЧА, 80</t>
  </si>
  <si>
    <t>ГОНЧА, 84</t>
  </si>
  <si>
    <t>ГОНЧА, 88</t>
  </si>
  <si>
    <t>ГОНЧА, 90</t>
  </si>
  <si>
    <t>ЗЕЛЕНА, 10</t>
  </si>
  <si>
    <t>ЗЕЛЕНА, 5Б</t>
  </si>
  <si>
    <t>ЗЕМСЬКА, 68</t>
  </si>
  <si>
    <t>ЗЕМСЬКА, 70</t>
  </si>
  <si>
    <t>ЗЕМСЬКА, 72</t>
  </si>
  <si>
    <t>КИЇВСЬКА, 13</t>
  </si>
  <si>
    <t>КИЇВСЬКА, 14</t>
  </si>
  <si>
    <t>КИЇВСЬКА, 2</t>
  </si>
  <si>
    <t>КИЇВСЬКА, 5</t>
  </si>
  <si>
    <t>КИЇВСЬКА, 6</t>
  </si>
  <si>
    <t>КОТЛЯРЕВСЬКОГО, 13</t>
  </si>
  <si>
    <t>КОТЛЯРЕВСЬКОГО, 15</t>
  </si>
  <si>
    <t>КОТЛЯРЕВСЬКОГО, 3</t>
  </si>
  <si>
    <t>КОТЛЯРЕВСЬКОГО, 34</t>
  </si>
  <si>
    <t>КОТЛЯРЕВСЬКОГО, 4</t>
  </si>
  <si>
    <t>КОЦЮБИНСЬКОГО, 58</t>
  </si>
  <si>
    <t>КОЦЮБИНСЬКОГО, 60</t>
  </si>
  <si>
    <t>КОЦЮБИНСЬКОГО, 62</t>
  </si>
  <si>
    <t>КОЦЮБИНСЬКОГО, 63</t>
  </si>
  <si>
    <t>КОЦЮБИНСЬКОГО, 64</t>
  </si>
  <si>
    <t>КОЦЮБИНСЬКОГО, 66</t>
  </si>
  <si>
    <t>КОЦЮБИНСЬКОГО, 67</t>
  </si>
  <si>
    <t>КОЦЮБИНСЬКОГО, 68</t>
  </si>
  <si>
    <t>КОЦЮБИНСЬКОГО, 69</t>
  </si>
  <si>
    <t>КОЦЮБИНСЬКОГО, 69А</t>
  </si>
  <si>
    <t>КОЦЮБИНСЬКОГО, 72</t>
  </si>
  <si>
    <t>КОЦЮБИНСЬКОГО, 74</t>
  </si>
  <si>
    <t>КОЦЮБИНСЬКОГО, 75</t>
  </si>
  <si>
    <t>КОЦЮБИНСЬКОГО, 76</t>
  </si>
  <si>
    <t>КОЦЮБИНСЬКОГО, 78</t>
  </si>
  <si>
    <t>КОЦЮБИНСЬКОГО, 79</t>
  </si>
  <si>
    <t>КОЦЮБИНСЬКОГО, 81</t>
  </si>
  <si>
    <t>КОЦЮБИНСЬКОГО, 83</t>
  </si>
  <si>
    <t>КОЦЮБИНСЬКОГО, 84</t>
  </si>
  <si>
    <t>КОЧЕРГИ, 4А</t>
  </si>
  <si>
    <t>ЛЕРМОНТОВА, 5А</t>
  </si>
  <si>
    <t>ЛЮБОМИРА БОДНАРУКА, 8</t>
  </si>
  <si>
    <t>МАРТИНА НЕБАБИ, 100</t>
  </si>
  <si>
    <t>МАРТИНА НЕБАБИ, 102</t>
  </si>
  <si>
    <t>МЕНДЕЛЕЕВА, 1Б</t>
  </si>
  <si>
    <t>МСТИСЛАВСЬКА, 10</t>
  </si>
  <si>
    <t>МСТИСЛАВСЬКА, 109</t>
  </si>
  <si>
    <t>МСТИСЛАВСЬКА, 12</t>
  </si>
  <si>
    <t>МСТИСЛАВСЬКА, 14</t>
  </si>
  <si>
    <t>МСТИСЛАВСЬКА, 16</t>
  </si>
  <si>
    <t>МСТИСЛАВСЬКА, 18</t>
  </si>
  <si>
    <t>МСТИСЛАВСЬКА, 20</t>
  </si>
  <si>
    <t>МСТИСЛАВСЬКА, 23</t>
  </si>
  <si>
    <t>МСТИСЛАВСЬКА, 25</t>
  </si>
  <si>
    <t>МСТИСЛАВСЬКА, 3</t>
  </si>
  <si>
    <t>МСТИСЛАВСЬКА, 33</t>
  </si>
  <si>
    <t>МСТИСЛАВСЬКА, 34</t>
  </si>
  <si>
    <t>МСТИСЛАВСЬКА, 38</t>
  </si>
  <si>
    <t>МСТИСЛАВСЬКА, 38А</t>
  </si>
  <si>
    <t>МСТИСЛАВСЬКА, 40</t>
  </si>
  <si>
    <t>МСТИСЛАВСЬКА, 42</t>
  </si>
  <si>
    <t>МСТИСЛАВСЬКА, 45</t>
  </si>
  <si>
    <t>МСТИСЛАВСЬКА, 47</t>
  </si>
  <si>
    <t>МСТИСЛАВСЬКА, 50</t>
  </si>
  <si>
    <t>МСТИСЛАВСЬКА, 52</t>
  </si>
  <si>
    <t>МСТИСЛАВСЬКА, 56</t>
  </si>
  <si>
    <t>МСТИСЛАВСЬКА, 58</t>
  </si>
  <si>
    <t>МСТИСЛАВСЬКА, 79</t>
  </si>
  <si>
    <t>ОЛЕГА МІХНЮКА, 7</t>
  </si>
  <si>
    <t>ОЛЕКСАНДРА МОЛОДЧОГО, 12А</t>
  </si>
  <si>
    <t>ОЛЕКСАНДРА МОЛОДЧОГО, 35а</t>
  </si>
  <si>
    <t>ОЛЕКСАНДРА МОЛОДЧОГО, 7А</t>
  </si>
  <si>
    <t>ОЛЕКСАНДРА МОЛОДЧОГО, 8</t>
  </si>
  <si>
    <t>ОСВIТИ, 10</t>
  </si>
  <si>
    <t>ОСВIТИ, 29</t>
  </si>
  <si>
    <t>ОСВIТИ, 6</t>
  </si>
  <si>
    <t>ОСВIТИ, 8</t>
  </si>
  <si>
    <t>ОСВIТИ, 86</t>
  </si>
  <si>
    <t>П`ЯТНИЦЬКА, 11</t>
  </si>
  <si>
    <t>П`ЯТНИЦЬКА, 124</t>
  </si>
  <si>
    <t>П`ЯТНИЦЬКА, 13</t>
  </si>
  <si>
    <t>П`ЯТНИЦЬКА, 14</t>
  </si>
  <si>
    <t>П`ЯТНИЦЬКА, 23</t>
  </si>
  <si>
    <t>П`ЯТНИЦЬКА, 25</t>
  </si>
  <si>
    <t>П`ЯТНИЦЬКА, 3</t>
  </si>
  <si>
    <t>П`ЯТНИЦЬКА, 32</t>
  </si>
  <si>
    <t>П`ЯТНИЦЬКА, 36</t>
  </si>
  <si>
    <t>П`ЯТНИЦЬКА, 38</t>
  </si>
  <si>
    <t>П`ЯТНИЦЬКА, 47</t>
  </si>
  <si>
    <t>П`ЯТНИЦЬКА, 49</t>
  </si>
  <si>
    <t>П`ЯТНИЦЬКА, 5</t>
  </si>
  <si>
    <t>П`ЯТНИЦЬКА, 53</t>
  </si>
  <si>
    <t>П`ЯТНИЦЬКА, 6</t>
  </si>
  <si>
    <t>П`ЯТНИЦЬКА, 61</t>
  </si>
  <si>
    <t>П`ЯТНИЦЬКА, 63</t>
  </si>
  <si>
    <t>П`ЯТНИЦЬКА, 68-1</t>
  </si>
  <si>
    <t>П`ЯТНИЦЬКА, 68-2</t>
  </si>
  <si>
    <t>П`ЯТНИЦЬКА, 68-3</t>
  </si>
  <si>
    <t>П`ЯТНИЦЬКА, 7</t>
  </si>
  <si>
    <t>П`ЯТНИЦЬКА, 70-1</t>
  </si>
  <si>
    <t>П`ЯТНИЦЬКА, 70-2</t>
  </si>
  <si>
    <t>П`ЯТНИЦЬКА, 70-3</t>
  </si>
  <si>
    <t>П`ЯТНИЦЬКА, 72-1</t>
  </si>
  <si>
    <t>П`ЯТНИЦЬКА, 72-2</t>
  </si>
  <si>
    <t>П`ЯТНИЦЬКА, 72-3</t>
  </si>
  <si>
    <t>П`ЯТНИЦЬКА, 74</t>
  </si>
  <si>
    <t>П`ЯТНИЦЬКА, 80</t>
  </si>
  <si>
    <t>П`ЯТНИЦЬКА, 90</t>
  </si>
  <si>
    <t>П`ЯТНИЦЬКА, 92</t>
  </si>
  <si>
    <t>П`ЯТНИЦЬКА, 94</t>
  </si>
  <si>
    <t>ПРЕОБРАЖЕНСЬКА, 14</t>
  </si>
  <si>
    <t>ПРЕОБРАЖЕНСЬКА, 14А</t>
  </si>
  <si>
    <t>ПРЕОБРАЖЕНСЬКА, 16</t>
  </si>
  <si>
    <t>ПРЕОБРАЖЕНСЬКА, 18</t>
  </si>
  <si>
    <t>ПРЕОБРАЖЕНСЬКА, 2</t>
  </si>
  <si>
    <t>ПРЕОБРАЖЕНСЬКА, 22</t>
  </si>
  <si>
    <t>ПРЕОБРАЖЕНСЬКА, 30</t>
  </si>
  <si>
    <t>ПРЕОБРАЖЕНСЬКА, 4</t>
  </si>
  <si>
    <t>ПРЕОБРАЖЕНСЬКА, 5</t>
  </si>
  <si>
    <t>ПРЕОБРАЖЕНСЬКА, 6</t>
  </si>
  <si>
    <t>пров.КВАРТАЛЬНИЙ, 7</t>
  </si>
  <si>
    <t>пр-т МИРУ, 17</t>
  </si>
  <si>
    <t>пр-т МИРУ, 17А</t>
  </si>
  <si>
    <t>пр-т МИРУ, 21</t>
  </si>
  <si>
    <t>пр-т МИРУ, 27</t>
  </si>
  <si>
    <t>пр-т МИРУ, 29</t>
  </si>
  <si>
    <t>пр-т МИРУ, 35</t>
  </si>
  <si>
    <t>пр-т МИРУ, 35А</t>
  </si>
  <si>
    <t>пр-т МИРУ, 35Б</t>
  </si>
  <si>
    <t>пр-т МИРУ, 45</t>
  </si>
  <si>
    <t>пр-т МИРУ, 47</t>
  </si>
  <si>
    <t>пр-т МИРУ, 55</t>
  </si>
  <si>
    <t>пр-т МИРУ, 61</t>
  </si>
  <si>
    <t>пр-т МИРУ, 75Б</t>
  </si>
  <si>
    <t>пр-т ПЕРЕМОГИ, 100</t>
  </si>
  <si>
    <t>пр-т ПЕРЕМОГИ, 102</t>
  </si>
  <si>
    <t>пр-т ПЕРЕМОГИ, 103</t>
  </si>
  <si>
    <t>пр-т ПЕРЕМОГИ, 104</t>
  </si>
  <si>
    <t>пр-т ПЕРЕМОГИ, 107</t>
  </si>
  <si>
    <t>пр-т ПЕРЕМОГИ, 108</t>
  </si>
  <si>
    <t>пр-т ПЕРЕМОГИ, 108а</t>
  </si>
  <si>
    <t>пр-т ПЕРЕМОГИ, 108Б</t>
  </si>
  <si>
    <t>пр-т ПЕРЕМОГИ, 108-б</t>
  </si>
  <si>
    <t>пр-т ПЕРЕМОГИ, 115</t>
  </si>
  <si>
    <t>пр-т ПЕРЕМОГИ, 117</t>
  </si>
  <si>
    <t>пр-т ПЕРЕМОГИ, 119</t>
  </si>
  <si>
    <t>пр-т ПЕРЕМОГИ, 121</t>
  </si>
  <si>
    <t>пр-т ПЕРЕМОГИ, 123А</t>
  </si>
  <si>
    <t>пр-т ПЕРЕМОГИ, 125</t>
  </si>
  <si>
    <t>пр-т ПЕРЕМОГИ, 128</t>
  </si>
  <si>
    <t>пр-т ПЕРЕМОГИ, 143</t>
  </si>
  <si>
    <t>пр-т ПЕРЕМОГИ, 145</t>
  </si>
  <si>
    <t>пр-т ПЕРЕМОГИ, 147</t>
  </si>
  <si>
    <t>пр-т ПЕРЕМОГИ, 149</t>
  </si>
  <si>
    <t>пр-т ПЕРЕМОГИ, 151</t>
  </si>
  <si>
    <t>пр-т ПЕРЕМОГИ, 153</t>
  </si>
  <si>
    <t>пр-т ПЕРЕМОГИ, 155</t>
  </si>
  <si>
    <t>пр-т ПЕРЕМОГИ, 159</t>
  </si>
  <si>
    <t>пр-т ПЕРЕМОГИ, 162</t>
  </si>
  <si>
    <t>пр-т ПЕРЕМОГИ, 164</t>
  </si>
  <si>
    <t>пр-т ПЕРЕМОГИ, 166</t>
  </si>
  <si>
    <t>пр-т ПЕРЕМОГИ, 168</t>
  </si>
  <si>
    <t>пр-т ПЕРЕМОГИ, 170</t>
  </si>
  <si>
    <t>пр-т ПЕРЕМОГИ, 174</t>
  </si>
  <si>
    <t>пр-т ПЕРЕМОГИ, 176</t>
  </si>
  <si>
    <t>пр-т ПЕРЕМОГИ, 178</t>
  </si>
  <si>
    <t>пр-т ПЕРЕМОГИ, 180</t>
  </si>
  <si>
    <t>пр-т ПЕРЕМОГИ, 182</t>
  </si>
  <si>
    <t>пр-т ПЕРЕМОГИ, 187</t>
  </si>
  <si>
    <t>пр-т ПЕРЕМОГИ, 189</t>
  </si>
  <si>
    <t>пр-т ПЕРЕМОГИ, 193</t>
  </si>
  <si>
    <t>пр-т ПЕРЕМОГИ, 195</t>
  </si>
  <si>
    <t>пр-т ПЕРЕМОГИ, 199</t>
  </si>
  <si>
    <t>пр-т ПЕРЕМОГИ, 87</t>
  </si>
  <si>
    <t>пр-т ПЕРЕМОГИ, 89</t>
  </si>
  <si>
    <t>пр-т ПЕРЕМОГИ, 90</t>
  </si>
  <si>
    <t>пр-т ПЕРЕМОГИ, 91</t>
  </si>
  <si>
    <t>пр-т ПЕРЕМОГИ, 92</t>
  </si>
  <si>
    <t>пр-т ПЕРЕМОГИ, 93</t>
  </si>
  <si>
    <t>пр-т ПЕРЕМОГИ, 94</t>
  </si>
  <si>
    <t>пр-т ПЕРЕМОГИ, 96</t>
  </si>
  <si>
    <t>пр-т ПЕРЕМОГИ, 98</t>
  </si>
  <si>
    <t>ПУШКIНА, 12</t>
  </si>
  <si>
    <t>ПУШКIНА, 14</t>
  </si>
  <si>
    <t>ПУШКIНА, 30</t>
  </si>
  <si>
    <t>РОДИМЦЕВА, 12</t>
  </si>
  <si>
    <t>РОДИМЦЕВА, 14</t>
  </si>
  <si>
    <t>РОДИМЦЕВА, 15</t>
  </si>
  <si>
    <t>РОДИМЦЕВА, 2</t>
  </si>
  <si>
    <t>РОДИМЦЕВА, 3</t>
  </si>
  <si>
    <t>РОДИМЦЕВА, 6</t>
  </si>
  <si>
    <t>РОДИМЦЕВА, 7</t>
  </si>
  <si>
    <t>РОДИМЦЕВА, 9</t>
  </si>
  <si>
    <t>РОКОССОВСЬКОГО, 17</t>
  </si>
  <si>
    <t>РОКОССОВСЬКОГО, 19</t>
  </si>
  <si>
    <t>РОКОССОВСЬКОГО, 23</t>
  </si>
  <si>
    <t>РОКОССОВСЬКОГО, 25</t>
  </si>
  <si>
    <t>РОКОССОВСЬКОГО, 27</t>
  </si>
  <si>
    <t>РОКОССОВСЬКОГО, 29</t>
  </si>
  <si>
    <t>РОКОССОВСЬКОГО, 37А</t>
  </si>
  <si>
    <t>РОКОССОВСЬКОГО, 39</t>
  </si>
  <si>
    <t>РОКОССОВСЬКОГО, 41</t>
  </si>
  <si>
    <t>РОКОССОВСЬКОГО, 45</t>
  </si>
  <si>
    <t>РОКОССОВСЬКОГО, 49А</t>
  </si>
  <si>
    <t>С.РУСОВОЇ, 25</t>
  </si>
  <si>
    <t>САВЧУКА, 11</t>
  </si>
  <si>
    <t>САВЧУКА, 3</t>
  </si>
  <si>
    <t>САВЧУКА, 5</t>
  </si>
  <si>
    <t>САВЧУКА, 7А</t>
  </si>
  <si>
    <t>САВЧУКА, 7Б</t>
  </si>
  <si>
    <t>СЕРЬОЖНIКОВА, 1</t>
  </si>
  <si>
    <t>СЕРЬОЖНIКОВА, 10</t>
  </si>
  <si>
    <t>СЕРЬОЖНIКОВА, 2</t>
  </si>
  <si>
    <t>СЕРЬОЖНIКОВА, 3</t>
  </si>
  <si>
    <t>СЕРЬОЖНIКОВА, 5</t>
  </si>
  <si>
    <t>СЕРЬОЖНIКОВА, 6</t>
  </si>
  <si>
    <t>СЕРЬОЖНIКОВА, 6А</t>
  </si>
  <si>
    <t>СЕРЬОЖНIКОВА, 7</t>
  </si>
  <si>
    <t>СЕРЬОЖНIКОВА, 8</t>
  </si>
  <si>
    <t>ФIКСЕЛЯ, 52</t>
  </si>
  <si>
    <t>ЧАЙКОВСЬКОГО, 3</t>
  </si>
  <si>
    <t>ЧАЙКОВСЬКОГО, 5</t>
  </si>
  <si>
    <t>ЧЕРНИШЕВСЬКОГО, 12</t>
  </si>
  <si>
    <t>ЧЕРНИШЕВСЬКОГО, 14</t>
  </si>
  <si>
    <t>ЧЕРНИШЕВСЬКОГО, 15 з 01.08-ОСББ</t>
  </si>
  <si>
    <t>ЧЕРНИШЕВСЬКОГО, 15А з 01.08.-ОСББ</t>
  </si>
  <si>
    <t>ЧЕРНИШЕВСЬКОГО, 20</t>
  </si>
  <si>
    <t>ЧЕРНИШЕВСЬКОГО, 25А</t>
  </si>
  <si>
    <t>ШЕВЧЕНКА, 10</t>
  </si>
  <si>
    <t>ШЕВЧЕНКА, 106</t>
  </si>
  <si>
    <t>ШЕВЧЕНКА, 108</t>
  </si>
  <si>
    <t>ШЕВЧЕНКА, 11</t>
  </si>
  <si>
    <t>ШЕВЧЕНКА, 110</t>
  </si>
  <si>
    <t>ШЕВЧЕНКА, 112А</t>
  </si>
  <si>
    <t>ШЕВЧЕНКА, 14</t>
  </si>
  <si>
    <t>ШЕВЧЕНКА, 16</t>
  </si>
  <si>
    <t>ШЕВЧЕНКА, 18</t>
  </si>
  <si>
    <t>ШЕВЧЕНКА, 19</t>
  </si>
  <si>
    <t>ШЕВЧЕНКА, 22</t>
  </si>
  <si>
    <t>ШЕВЧЕНКА, 27</t>
  </si>
  <si>
    <t>ШЕВЧЕНКА, 30</t>
  </si>
  <si>
    <t>ШЕВЧЕНКА, 31</t>
  </si>
  <si>
    <t>ШЕВЧЕНКА, 33А</t>
  </si>
  <si>
    <t>ШЕВЧЕНКА, 37</t>
  </si>
  <si>
    <t>ШЕВЧЕНКА, 41</t>
  </si>
  <si>
    <t>ШЕВЧЕНКА, 43</t>
  </si>
  <si>
    <t>ШЕВЧЕНКА, 47</t>
  </si>
  <si>
    <t>ШЕВЧЕНКА, 47А</t>
  </si>
  <si>
    <t>ШЕВЧЕНКА, 48</t>
  </si>
  <si>
    <t>ШЕВЧЕНКА, 51</t>
  </si>
  <si>
    <t>ШЕВЧЕНКА, 53</t>
  </si>
  <si>
    <t>ШЕВЧЕНКА, 53А</t>
  </si>
  <si>
    <t>ШЕВЧЕНКА, 9</t>
  </si>
  <si>
    <t>вул.1-го ТРАВНЯ,  154</t>
  </si>
  <si>
    <t>1-го ТРАВНЯ,  154</t>
  </si>
  <si>
    <t>1-го ТРАВНЯ, 26</t>
  </si>
  <si>
    <t>1-го ТРАВНЯ, 41А</t>
  </si>
  <si>
    <t>1-го ТРАВНЯ, 47</t>
  </si>
  <si>
    <t>1-го ТРАВНЯ, 48</t>
  </si>
  <si>
    <t>1-го ТРАВНЯ, 49</t>
  </si>
  <si>
    <t>1-го ТРАВНЯ, 59</t>
  </si>
  <si>
    <t>1-го ТРАВНЯ, 65</t>
  </si>
  <si>
    <t>1-го ТРАВНЯ, 67</t>
  </si>
  <si>
    <t>вул.1-ша НАБЕРЕЖНА,  12а</t>
  </si>
  <si>
    <t>1-ша НАБЕРЕЖНА,  12а</t>
  </si>
  <si>
    <t>2-га КОРДIВКА, 1/2</t>
  </si>
  <si>
    <t>I. ШРАГА, 19</t>
  </si>
  <si>
    <t>Академiка ПАВЛОВА, 21</t>
  </si>
  <si>
    <t>Академiка ПАВЛОВА, 9</t>
  </si>
  <si>
    <t>АНДРІЇВСЬКА, 17</t>
  </si>
  <si>
    <t>АНДРІЇВСЬКА, 20</t>
  </si>
  <si>
    <t>АНДРІЇВСЬКА, 21</t>
  </si>
  <si>
    <t>ГАНЖІВСЬКА, 4</t>
  </si>
  <si>
    <t>ГАНЖІВСЬКА, 4-а</t>
  </si>
  <si>
    <t>ГАНЖІВСЬКА, 6</t>
  </si>
  <si>
    <t>ГАНЖІВСЬКА, 6-а</t>
  </si>
  <si>
    <t>ГАНЖІВСЬКА, 7</t>
  </si>
  <si>
    <t>ГЕТЬМАНА ПОЛУБОТКА, 101</t>
  </si>
  <si>
    <t>ГЕТЬМАНА ПОЛУБОТКА, 103</t>
  </si>
  <si>
    <t>ГЕТЬМАНА ПОЛУБОТКА, 124</t>
  </si>
  <si>
    <t>ГЕТЬМАНА ПОЛУБОТКА, 124-а</t>
  </si>
  <si>
    <t>ГЕТЬМАНА ПОЛУБОТКА, 126</t>
  </si>
  <si>
    <t>ГЕТЬМАНА ПОЛУБОТКА, 126-а</t>
  </si>
  <si>
    <t>ГЕТЬМАНА ПОЛУБОТКА, 126-б</t>
  </si>
  <si>
    <t>ГЕТЬМАНА ПОЛУБОТКА, 128</t>
  </si>
  <si>
    <t>ГЕТЬМАНА ПОЛУБОТКА, 128-а</t>
  </si>
  <si>
    <t>ГЕТЬМАНА ПОЛУБОТКА, 128-б</t>
  </si>
  <si>
    <t>ГЕТЬМАНА ПОЛУБОТКА, 130</t>
  </si>
  <si>
    <t>ГЕТЬМАНА ПОЛУБОТКА, 130-а</t>
  </si>
  <si>
    <t>ГЕТЬМАНА ПОЛУБОТКА, 19</t>
  </si>
  <si>
    <t>ГЕТЬМАНА ПОЛУБОТКА, 36</t>
  </si>
  <si>
    <t>ГЕТЬМАНА ПОЛУБОТКА, 36А</t>
  </si>
  <si>
    <t>ГЕТЬМАНА ПОЛУБОТКА, 59</t>
  </si>
  <si>
    <t>ГЕТЬМАНА ПОЛУБОТКА, 81</t>
  </si>
  <si>
    <t>ГЕТЬМАНА ПОЛУБОТКА, 84-а</t>
  </si>
  <si>
    <t>ГЕТЬМАНА ПОЛУБОТКА, 84-б</t>
  </si>
  <si>
    <t>ГЕТЬМАНА ПОЛУБОТКА, 84-в</t>
  </si>
  <si>
    <t>ГЕТЬМАНА ПОЛУБОТКА, 97</t>
  </si>
  <si>
    <t>ГЕТЬМАНА ПОЛУБОТКА, 99</t>
  </si>
  <si>
    <t>ГОНЧА,11</t>
  </si>
  <si>
    <t>ГОНЧА,22</t>
  </si>
  <si>
    <t>ГОНЧА,22А</t>
  </si>
  <si>
    <t>ГОНЧА,24</t>
  </si>
  <si>
    <t>ГОНЧА,40</t>
  </si>
  <si>
    <t>ГОНЧА,40А</t>
  </si>
  <si>
    <t>ГОНЧА, 42</t>
  </si>
  <si>
    <t>ГОНЧА, 48</t>
  </si>
  <si>
    <t>ГОНЧА, 50</t>
  </si>
  <si>
    <t>ГОНЧА, 62</t>
  </si>
  <si>
    <t>ГОНЧА, 62А</t>
  </si>
  <si>
    <t>ГОНЧА, 63</t>
  </si>
  <si>
    <t>ГОНЧА, 67</t>
  </si>
  <si>
    <t>ГОНЧА, 69</t>
  </si>
  <si>
    <t>ГОНЧА, 69А</t>
  </si>
  <si>
    <t>ГОНЧА, 77</t>
  </si>
  <si>
    <t>ГОНЧА, 77А</t>
  </si>
  <si>
    <t>ГОНЧА, 77Б</t>
  </si>
  <si>
    <t>ГОНЧА, 95</t>
  </si>
  <si>
    <t>ДМИТРА ЛИЗОГУБА, 12</t>
  </si>
  <si>
    <t>ДМИТРА ЛИЗОГУБА, 15</t>
  </si>
  <si>
    <t>ДМИТРА ЛИЗОГУБА, 4</t>
  </si>
  <si>
    <t>ДМИТРА ЛИЗОГУБА, 6</t>
  </si>
  <si>
    <t>ДМИТРА ЛИЗОГУБА, 7</t>
  </si>
  <si>
    <t>ДМИТРА ЛИЗОГУБА, 9</t>
  </si>
  <si>
    <t>ЗЕЛЕНА, 11</t>
  </si>
  <si>
    <t>ЗЕЛЕНА, 15</t>
  </si>
  <si>
    <t>ЗЕЛЕНА, 17</t>
  </si>
  <si>
    <t>ЗЕЛЕНА, 17А</t>
  </si>
  <si>
    <t>ЗЕЛЕНА, 18</t>
  </si>
  <si>
    <t>ЗЕЛЕНА, 2А</t>
  </si>
  <si>
    <t>ЗЕЛЕНА, 3</t>
  </si>
  <si>
    <t>ЗЕЛЕНА, 3А</t>
  </si>
  <si>
    <t>ЗЕЛЕНА, 4</t>
  </si>
  <si>
    <t>ЗЕЛЕНА, 4А</t>
  </si>
  <si>
    <t>ЗЕЛЕНА, 5В</t>
  </si>
  <si>
    <t>ЗЕЛЕНА, 6</t>
  </si>
  <si>
    <t>ЗЕМСЬКА, 81</t>
  </si>
  <si>
    <t>ЗЕМСЬКА, 83</t>
  </si>
  <si>
    <t>ЗЕМСЬКА, 85</t>
  </si>
  <si>
    <t>ЗЕМСЬКА, 87</t>
  </si>
  <si>
    <t>ЗЕМСЬКА, 97</t>
  </si>
  <si>
    <t>КИЇВСЬКА, 19</t>
  </si>
  <si>
    <t>КИЇВСЬКА, 21</t>
  </si>
  <si>
    <t>КИЇВСЬКА, 25</t>
  </si>
  <si>
    <t>КИЇВСЬКА, 32</t>
  </si>
  <si>
    <t>КИЇВСЬКА, 56</t>
  </si>
  <si>
    <t>КОРОЛЕНКА, 16А</t>
  </si>
  <si>
    <t>КОСТОМАРІВСЬКА, 3А</t>
  </si>
  <si>
    <t>КОЦЮБИНСЬКОГО, 92</t>
  </si>
  <si>
    <t>КОЦЮБИНСЬКОГО, 92А</t>
  </si>
  <si>
    <t>КОЦЮБИНСЬКОГО, 94</t>
  </si>
  <si>
    <t>КОЧЕРГИ, 10</t>
  </si>
  <si>
    <t>КОЧЕРГИ, 11</t>
  </si>
  <si>
    <t>КОЧЕРГИ, 12</t>
  </si>
  <si>
    <t>КОЧЕРГИ, 14</t>
  </si>
  <si>
    <t>КОЧЕРГИ, 16</t>
  </si>
  <si>
    <t>КОЧЕРГИ, 18</t>
  </si>
  <si>
    <t>КОЧЕРГИ, 2</t>
  </si>
  <si>
    <t>КОЧЕРГИ, 20</t>
  </si>
  <si>
    <t>КОЧЕРГИ, 4</t>
  </si>
  <si>
    <t>КОЧЕРГИ, 5</t>
  </si>
  <si>
    <t>КОЧЕРГИ, 6</t>
  </si>
  <si>
    <t>КОЧЕРГИ, 7</t>
  </si>
  <si>
    <t>КОЧЕРГИ, 8</t>
  </si>
  <si>
    <t>КОЧЕРГИ, 9</t>
  </si>
  <si>
    <t>Кривулевська 3-а</t>
  </si>
  <si>
    <t>ЛЕРМОНТОВА, 31</t>
  </si>
  <si>
    <t>ЛЕРМОНТОВА, 5</t>
  </si>
  <si>
    <t>ЛОМОНОСОВА, 5</t>
  </si>
  <si>
    <t>ЛЮБОМИРА БОДНАРУКА, 11</t>
  </si>
  <si>
    <t>ЛЮБОМИРА БОДНАРУКА, 29</t>
  </si>
  <si>
    <t>ЛЮБОМИРА БОДНАРУКА, 32</t>
  </si>
  <si>
    <t>ЛЮБОМИРА БОДНАРУКА, 32-а</t>
  </si>
  <si>
    <t>ЛЮБОМИРА БОДНАРУКА, 5</t>
  </si>
  <si>
    <t>ЛЮБОМИРА БОДНАРУКА, 7</t>
  </si>
  <si>
    <t>МАРКА ВОВЧКА, 4-а</t>
  </si>
  <si>
    <t>МАЧЕРЕТІВСЬКА, 10</t>
  </si>
  <si>
    <t>МАЧЕРЕТІВСЬКА, 12</t>
  </si>
  <si>
    <t>МАЧЕРЕТІВСЬКА, 12А</t>
  </si>
  <si>
    <t>МАЧЕРЕТІВСЬКА, 14</t>
  </si>
  <si>
    <t>МАЧЕРЕТІВСЬКА, 16</t>
  </si>
  <si>
    <t>МАЧЕРЕТІВСЬКА, 18</t>
  </si>
  <si>
    <t>МЕНДЕЛЕЕВА, 3</t>
  </si>
  <si>
    <t>МИЛОРАДОВИЧІВ, 44</t>
  </si>
  <si>
    <t>МИЛОРАДОВИЧІВ, 44А</t>
  </si>
  <si>
    <t>вул.МИХАЙЛОФЕДОРІВСЬКА,  3</t>
  </si>
  <si>
    <t>МИХАЙЛОФЕДОРІВСЬКА,  3</t>
  </si>
  <si>
    <t>МСТИСЛАВСЬКА, 24</t>
  </si>
  <si>
    <t>МСТИСЛАВСЬКА, 32</t>
  </si>
  <si>
    <t>МСТИСЛАВСЬКА, 32А</t>
  </si>
  <si>
    <t>МСТИСЛАВСЬКА, 35</t>
  </si>
  <si>
    <t>МСТИСЛАВСЬКА, 55</t>
  </si>
  <si>
    <t>МСТИСЛАВСЬКА, 55А</t>
  </si>
  <si>
    <t>МСТИСЛАВСЬКА, 55Б</t>
  </si>
  <si>
    <t>МСТИСЛАВСЬКА, 59</t>
  </si>
  <si>
    <t>МСТИСЛАВСЬКА, 59А</t>
  </si>
  <si>
    <t>МСТИСЛАВСЬКА, 59Б</t>
  </si>
  <si>
    <t>МУЗЕЙНА, 1А</t>
  </si>
  <si>
    <t>МУЗЕЙНА, 1В</t>
  </si>
  <si>
    <t>МУЗЕЙНА, 1Г</t>
  </si>
  <si>
    <t>НОВА, 10А</t>
  </si>
  <si>
    <t>НОВА, 10Б</t>
  </si>
  <si>
    <t>НОВА, 17</t>
  </si>
  <si>
    <t>вул.НОВА,  7</t>
  </si>
  <si>
    <t>НОВА,  7</t>
  </si>
  <si>
    <t>вул.НОВА,  7а-кв.3</t>
  </si>
  <si>
    <t>НОВА,  7а-кв.3</t>
  </si>
  <si>
    <t>вул.НОВА,  7в-кв.2</t>
  </si>
  <si>
    <t>НОВА,  7в-кв.2</t>
  </si>
  <si>
    <t>вул.НОВА,  7з-кв.6</t>
  </si>
  <si>
    <t>НОВА,  7з-кв.6</t>
  </si>
  <si>
    <t>НОВА, 8</t>
  </si>
  <si>
    <t>НОВА, 8А</t>
  </si>
  <si>
    <t>ОЛЕГА МІХНЮКА, 10</t>
  </si>
  <si>
    <t>ОЛЕГА МІХНЮКА, 19</t>
  </si>
  <si>
    <t>ОЛЕГА МІХНЮКА, 45</t>
  </si>
  <si>
    <t>ОЛЕГА МІХНЮКА, 45-а</t>
  </si>
  <si>
    <t>ОЛЕГА МІХНЮКА, 47</t>
  </si>
  <si>
    <t>ОЛЕГА МІХНЮКА, 47-а</t>
  </si>
  <si>
    <t>ОЛЕГА МІХНЮКА, 47-б</t>
  </si>
  <si>
    <t>ОЛЕКСАНДРА МОЛОДЧОГО, 19</t>
  </si>
  <si>
    <t>ОЛЕКСАНДРА МОЛОДЧОГО, 19/1</t>
  </si>
  <si>
    <t>ОЛЕКСАНДРА МОЛОДЧОГО, 19/2</t>
  </si>
  <si>
    <t>ОЛЕКСАНДРА МОЛОДЧОГО, 19/3</t>
  </si>
  <si>
    <t>ОЛЕКСАНДРА МОЛОДЧОГО, 19/4</t>
  </si>
  <si>
    <t>ОЛЕКСАНДРА МОЛОДЧОГО, 19/5</t>
  </si>
  <si>
    <t>ОЛЕКСАНДРА МОЛОДЧОГО, 19/6</t>
  </si>
  <si>
    <t>ОЛЕКСАНДРА МОЛОДЧОГО, 34</t>
  </si>
  <si>
    <t>ОЛЕКСАНДРА МОЛОДЧОГО, 34А</t>
  </si>
  <si>
    <t>ОЛЕКСАНДРА МОЛОДЧОГО, 38</t>
  </si>
  <si>
    <t>ОЛЕКСАНДРА МОЛОДЧОГО, 5</t>
  </si>
  <si>
    <t>ОЛЕКСАНДРА МОЛОДЧОГО, 60</t>
  </si>
  <si>
    <t>ОЛЕКСАНДРА МОЛОДЧОГО, 7</t>
  </si>
  <si>
    <t>ОЛЕКСАНДРА МОЛОДЧОГО, 74</t>
  </si>
  <si>
    <t>ОЛЕКСАНДРА МОЛОДЧОГО, 7Б</t>
  </si>
  <si>
    <t>ОЛЕКСІЯ ФЛЬОРОВА, 15</t>
  </si>
  <si>
    <t>ОЛЕКСІЯ ФЛЬОРОВА, 30А</t>
  </si>
  <si>
    <t>ОЛЕКСІЯ ФЛЬОРОВА, 19А</t>
  </si>
  <si>
    <t>ОЛЕКСІЯ ФЛЬОРОВА, 32</t>
  </si>
  <si>
    <t>ОЛЕНИ БIЛЕВИЧ, 34Б</t>
  </si>
  <si>
    <t>ОСВIТИ, 83</t>
  </si>
  <si>
    <t>вул.ОСВIТИ,  88</t>
  </si>
  <si>
    <t>ОСВIТИ,  88</t>
  </si>
  <si>
    <t>П`ЯТНИЦЬКА, 109</t>
  </si>
  <si>
    <t>П`ЯТНИЦЬКА, 111</t>
  </si>
  <si>
    <t>П`ЯТНИЦЬКА, 121</t>
  </si>
  <si>
    <t>П`ЯТНИЦЬКА, 123</t>
  </si>
  <si>
    <t>П`ЯТНИЦЬКА, 125</t>
  </si>
  <si>
    <t>П`ЯТНИЦЬКА, 127</t>
  </si>
  <si>
    <t>П`ЯТНИЦЬКА, 40</t>
  </si>
  <si>
    <t>П`ЯТНИЦЬКА, 75</t>
  </si>
  <si>
    <t>П`ЯТНИЦЬКА, 77</t>
  </si>
  <si>
    <t>П`ЯТНИЦЬКА, 82</t>
  </si>
  <si>
    <t>ПIВНIЧНА, 13</t>
  </si>
  <si>
    <t>ПIВНIЧНА, 34</t>
  </si>
  <si>
    <t>ПIВНIЧНА, 39А</t>
  </si>
  <si>
    <t>ПIДВАЛЬНА, 11</t>
  </si>
  <si>
    <t>ПIДВАЛЬНА, 13</t>
  </si>
  <si>
    <t>ПIДВАЛЬНА, 5</t>
  </si>
  <si>
    <t>ПIДВАЛЬНА, 5А</t>
  </si>
  <si>
    <t>ПРЕОБРАЖЕНСЬКА,28</t>
  </si>
  <si>
    <t>ПУШКIНА, 2</t>
  </si>
  <si>
    <t>ПУШКIНА, 27</t>
  </si>
  <si>
    <t>ПУШКIНА, 29</t>
  </si>
  <si>
    <t>ПУШКIНА, 29А</t>
  </si>
  <si>
    <t>ПУШКIНА, 4</t>
  </si>
  <si>
    <t>ПУШКIНА, 4А</t>
  </si>
  <si>
    <t>РОДИМЦЕВА, 13</t>
  </si>
  <si>
    <t>С.РУСОВОЇ, 13</t>
  </si>
  <si>
    <t>С.РУСОВОЇ, 23</t>
  </si>
  <si>
    <t>С.РУСОВОЇ, 5</t>
  </si>
  <si>
    <t>С.РУСОВОЇ, 8</t>
  </si>
  <si>
    <t>С.РУСОВОЇ, 9</t>
  </si>
  <si>
    <t>С.РУСОВОЇ, 15</t>
  </si>
  <si>
    <t>СВЯТОМИКОЛАЇВСЬКА, 27</t>
  </si>
  <si>
    <t>СВЯТОМИКОЛАЇВСЬКА, 28</t>
  </si>
  <si>
    <t>СВЯТОМИКОЛАЇВСЬКА, 29</t>
  </si>
  <si>
    <t>СЕРЬОЖНIКОВА, 8А</t>
  </si>
  <si>
    <t>СОСНОВА, 7</t>
  </si>
  <si>
    <t>СОСНОВА, 90</t>
  </si>
  <si>
    <t>СТАНІСЛАВСЬКОГО, 13</t>
  </si>
  <si>
    <t>СТАНІСЛАВСЬКОГО, 28</t>
  </si>
  <si>
    <t>СТАНІСЛАВСЬКОГО, 8</t>
  </si>
  <si>
    <t>СТАНІСЛАВСЬКОГО, 8-а</t>
  </si>
  <si>
    <t>СТАНІСЛАВСЬКОГО, 8-б</t>
  </si>
  <si>
    <t xml:space="preserve">вул.СТАРОКАЗАРМЕНА ДIЛЬНИЦЯ,  2А  </t>
  </si>
  <si>
    <t xml:space="preserve">СТАРОКАЗАРМЕНА ДIЛЬНИЦЯ,  2А  </t>
  </si>
  <si>
    <t>ТЕРЕНТІЯ КОРЕНЯ, 12</t>
  </si>
  <si>
    <t>ФIКСЕЛЯ, 12</t>
  </si>
  <si>
    <t>ФIКСЕЛЯ, 35</t>
  </si>
  <si>
    <t>ФIКСЕЛЯ, 36</t>
  </si>
  <si>
    <t>ЧЕРНИШЕВСЬКОГО, 16</t>
  </si>
  <si>
    <t>ЧЕРНИШЕВСЬКОГО, 24</t>
  </si>
  <si>
    <t>ЧЕРНИШЕВСЬКОГО, 25</t>
  </si>
  <si>
    <t>ЧЕРНИШЕВСЬКОГО, 27</t>
  </si>
  <si>
    <t>ЧЕРНИШЕВСЬКОГО, 27А</t>
  </si>
  <si>
    <t>ЧЕРНИШЕВСЬКОГО, 27Б</t>
  </si>
  <si>
    <t>ЧЕРНИШЕВСЬКОГО, 29</t>
  </si>
  <si>
    <t>ЧЕРНИШЕВСЬКОГО, 3</t>
  </si>
  <si>
    <t>ЧЕРНИШЕВСЬКОГО, 30</t>
  </si>
  <si>
    <t>ЧЕРНИШЕВСЬКОГО, 32</t>
  </si>
  <si>
    <t>ШЕВЧЕНКА, 100</t>
  </si>
  <si>
    <t>ШЕВЧЕНКА, 21</t>
  </si>
  <si>
    <t>ШЕВЧЕНКА, 48Б</t>
  </si>
  <si>
    <t>ШЕВЧЕНКА, 50/1</t>
  </si>
  <si>
    <t>ШЕВЧЕНКА, 50/2</t>
  </si>
  <si>
    <t>ШЕВЧЕНКА, 50/3</t>
  </si>
  <si>
    <t>ШЕВЧЕНКА, 50/4</t>
  </si>
  <si>
    <t>ШЕВЧЕНКА, 50/5</t>
  </si>
  <si>
    <t>ШЕВЧЕНКА, 52</t>
  </si>
  <si>
    <t>ШЕВЧЕНКА, 66</t>
  </si>
  <si>
    <t>пров.Академiка ПАВЛОВА, 2</t>
  </si>
  <si>
    <t>пров.Академiка ПАВЛОВА, 2-а</t>
  </si>
  <si>
    <t>пров.Академiка ПАВЛОВА, 4</t>
  </si>
  <si>
    <t>пров.Академiка ПАВЛОВА, 6</t>
  </si>
  <si>
    <t>пров.Академiка ПАВЛОВА, 8</t>
  </si>
  <si>
    <t>ПРОВ.КОМУНАЛЬНИЙ, 5</t>
  </si>
  <si>
    <t>ПРОВ.КОМУНАЛЬНИЙ, 6</t>
  </si>
  <si>
    <t>ПРОВ.КОМУНАЛЬНИЙ, 8</t>
  </si>
  <si>
    <t>ПРОВ.КОМУНАЛЬНИЙ,9</t>
  </si>
  <si>
    <t>пров.ЛЮБОМИРА БОДНАРУКА, 11</t>
  </si>
  <si>
    <t>пров.ЛЮБОМИРА БОДНАРУКА, 11-а</t>
  </si>
  <si>
    <t>ПРОВ.ОЛЕНИ БIЛЕВИЧ, 10</t>
  </si>
  <si>
    <t>ПРОВ.ОЛЕНИ БIЛЕВИЧ, 12</t>
  </si>
  <si>
    <t>ПРОВ.ОЛЕНИ БIЛЕВИЧ, 3</t>
  </si>
  <si>
    <t>ПРОВ.ОЛЕНИ БIЛЕВИЧ, 4</t>
  </si>
  <si>
    <t>ПРОВ.ОЛЕНИ БIЛЕВИЧ, 5</t>
  </si>
  <si>
    <t>ПРОВ.ОЛЕНИ БIЛЕВИЧ, 6</t>
  </si>
  <si>
    <t>ПРОВ.ОЛЕНИ БIЛЕВИЧ, 7</t>
  </si>
  <si>
    <t>ПРОВ.ОЛЕНИ БIЛЕВИЧ, 8</t>
  </si>
  <si>
    <t>ПРОВ.ОЛЕНИ БIЛЕВИЧ, 9</t>
  </si>
  <si>
    <t>ПРОВ.СТРИЖЕНСЬКИЙ, 1А</t>
  </si>
  <si>
    <t>ПР-Т МИРУ, 127</t>
  </si>
  <si>
    <t>пр-т МИРУ,  3а-кв.1</t>
  </si>
  <si>
    <t>пр-т МИРУ,7А</t>
  </si>
  <si>
    <t>пр-т ПЕРЕМОГИ, 126</t>
  </si>
  <si>
    <t>пр-т ПЕРЕМОГИ, 126А</t>
  </si>
  <si>
    <t>ВСЬОГО з ПДВ</t>
  </si>
  <si>
    <t>Начальник КП "Деснянське" ЧМР</t>
  </si>
  <si>
    <t>В.В.Пригара</t>
  </si>
  <si>
    <t>Начальник ПЕВ</t>
  </si>
  <si>
    <t>М.В.Гречко</t>
  </si>
  <si>
    <t>КП "Деснянське" ЧМР</t>
  </si>
  <si>
    <t>Адреса</t>
  </si>
  <si>
    <t>Кількість поверхів</t>
  </si>
  <si>
    <t>Прибирання сміттєпроводів</t>
  </si>
  <si>
    <t>Прибирання дворових туалетів</t>
  </si>
  <si>
    <t>Прибирання покрівлі</t>
  </si>
  <si>
    <t>ТО ліфтів</t>
  </si>
  <si>
    <t>Диспетчеризація ліфтів</t>
  </si>
  <si>
    <t>Електроенергія МЗК</t>
  </si>
  <si>
    <t>ТО та поточний ремонт систем ХВП, ХВВ</t>
  </si>
  <si>
    <t>ТО та поточний ремонт систем ГВП</t>
  </si>
  <si>
    <t>ТО та поточний ремонт систем ЦО</t>
  </si>
  <si>
    <t>Аварійне обслуговування</t>
  </si>
  <si>
    <t>Дератизація, дезінсекція</t>
  </si>
  <si>
    <t>ТО та поточний ремонт ДВК</t>
  </si>
  <si>
    <t>Освітлення місць загального користування</t>
  </si>
  <si>
    <t>ТО та поточний ремонт систем ППА та димовидалення</t>
  </si>
  <si>
    <t>без ліфтів</t>
  </si>
  <si>
    <t>Прописано людей</t>
  </si>
  <si>
    <t>норма ТПВ</t>
  </si>
  <si>
    <t>Кількість під'їздів</t>
  </si>
  <si>
    <t>Кількість ліфтів</t>
  </si>
  <si>
    <t>Нежитлові</t>
  </si>
  <si>
    <t>площа 1 поверху</t>
  </si>
  <si>
    <t>Загальна площа сходових кліток</t>
  </si>
  <si>
    <t>Кількість сміттєпроводів</t>
  </si>
  <si>
    <t>Кількість дворових туалетів</t>
  </si>
  <si>
    <t>Кількість ДВК</t>
  </si>
  <si>
    <t>Площа покрівлі</t>
  </si>
  <si>
    <t>площа підвалів для деартизації</t>
  </si>
  <si>
    <t>Джерело опалення</t>
  </si>
  <si>
    <t>Джерело ГВП</t>
  </si>
  <si>
    <t>Площа прибудинкової території, м2</t>
  </si>
  <si>
    <t>АГВ (котлы)</t>
  </si>
  <si>
    <t>Пічне</t>
  </si>
  <si>
    <t>Центральне (ТЕЦ)</t>
  </si>
  <si>
    <t>Газова колонка</t>
  </si>
  <si>
    <t xml:space="preserve"> </t>
  </si>
  <si>
    <t>Індивідуальний бойлер</t>
  </si>
  <si>
    <t>Центральне (будинкові котли)</t>
  </si>
  <si>
    <t>Разом по підприємству</t>
  </si>
  <si>
    <t>ж.5</t>
  </si>
  <si>
    <t>багатоповерхові</t>
  </si>
  <si>
    <t>Начальник планово-економічного відділу</t>
  </si>
  <si>
    <t xml:space="preserve">Фактично виконано власними силами, грн. </t>
  </si>
  <si>
    <t xml:space="preserve">Фактично виконано підрядними організаціями, грн. </t>
  </si>
  <si>
    <t>внутрішньобудинкові системи ГВП, ХВП, ХВВ, ЦО та зливова каналізація</t>
  </si>
  <si>
    <t>покрівля</t>
  </si>
  <si>
    <t>під'їзди</t>
  </si>
  <si>
    <t>стики та панелі</t>
  </si>
  <si>
    <t>електромережі</t>
  </si>
  <si>
    <t>інші (скління вікон, ремонт ганків, фарбування лавок, ремонт дворового обладнання)</t>
  </si>
  <si>
    <t>розподіл інших матеріалів (спец.одяг, інструмент, пмм)</t>
  </si>
  <si>
    <t>ВСЬОГО</t>
  </si>
  <si>
    <t>інші</t>
  </si>
  <si>
    <t>грн.</t>
  </si>
  <si>
    <t>обсяг</t>
  </si>
  <si>
    <t>2</t>
  </si>
  <si>
    <t>3</t>
  </si>
  <si>
    <t>Разом</t>
  </si>
  <si>
    <t>ПР</t>
  </si>
  <si>
    <t>по буд</t>
  </si>
  <si>
    <t>Ж.5</t>
  </si>
  <si>
    <t>Відхилення</t>
  </si>
  <si>
    <t>% виконання тарифу</t>
  </si>
  <si>
    <t>Багатоповерхові будинки</t>
  </si>
  <si>
    <t>Разом по багатоповерхових будинках</t>
  </si>
  <si>
    <t>1 поверхові будинки</t>
  </si>
  <si>
    <t>01.01.2016-14.06.2016</t>
  </si>
  <si>
    <t>15.06.2016-31.12.2016</t>
  </si>
  <si>
    <t>2016 рік</t>
  </si>
  <si>
    <t>Разом по одноповерхових будинках</t>
  </si>
  <si>
    <t>Звіт про фактичні побудинкові доходи та витрати по наданню послуг з утримання будинків і споруд та прибудинкових територій за 2016 рік</t>
  </si>
  <si>
    <t>Заборгованість населення станом на 01.01.2017 року, грн</t>
  </si>
  <si>
    <t>З неї прострочена заборгованість, грн</t>
  </si>
  <si>
    <t>Побудинковий звіт за 2016 рік з планами виконання робіт в 2017 році розміщений на інформаційних стендах біля під'їздів житлових будинків.</t>
  </si>
  <si>
    <r>
      <t xml:space="preserve">Фактичні побудинкові витрати в розрізі житлових будинків за підсумками </t>
    </r>
    <r>
      <rPr>
        <b/>
        <u/>
        <sz val="14"/>
        <color rgb="FFFF0000"/>
        <rFont val="Times New Roman"/>
        <family val="1"/>
        <charset val="204"/>
      </rPr>
      <t>01.01.2016-14.06.2016 року</t>
    </r>
    <r>
      <rPr>
        <b/>
        <sz val="14"/>
        <rFont val="Times New Roman"/>
        <family val="1"/>
        <charset val="204"/>
      </rPr>
      <t xml:space="preserve"> (в умовах тарифу з 01.04.2012 року, рішення Виконкому ЧМР від 12.03.12 №56)</t>
    </r>
  </si>
  <si>
    <r>
      <t xml:space="preserve">Фактичне виконання тарифів на послуги з утримання будинків і споруд та прибудинкових територій по кожному будинку за період з </t>
    </r>
    <r>
      <rPr>
        <b/>
        <u/>
        <sz val="14"/>
        <color rgb="FFFF0000"/>
        <rFont val="Times New Roman"/>
        <family val="1"/>
        <charset val="204"/>
      </rPr>
      <t xml:space="preserve">15.06.2016-31.12.2016 року </t>
    </r>
    <r>
      <rPr>
        <b/>
        <sz val="14"/>
        <rFont val="Times New Roman"/>
        <family val="1"/>
        <charset val="204"/>
      </rPr>
      <t>(в умовах тарифу з 15.06.2016 року, рішення Виконкому ЧМР від 20.05.16 №194)</t>
    </r>
  </si>
  <si>
    <r>
      <t xml:space="preserve">Фактичне виконання поточного ремонту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 по кожному будинку за період </t>
    </r>
    <r>
      <rPr>
        <b/>
        <u/>
        <sz val="11"/>
        <color rgb="FFFF0000"/>
        <rFont val="Times New Roman"/>
        <family val="1"/>
        <charset val="204"/>
      </rPr>
      <t>з 15.06.2016 по 31.12.2016 року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</si>
</sst>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#,##0.000"/>
    <numFmt numFmtId="166" formatCode="0.0%"/>
    <numFmt numFmtId="167" formatCode="#,##0.0"/>
  </numFmts>
  <fonts count="5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MS Sans Serif"/>
      <family val="2"/>
      <charset val="204"/>
    </font>
    <font>
      <sz val="7"/>
      <name val="MS Sans Serif"/>
      <family val="2"/>
      <charset val="204"/>
    </font>
    <font>
      <sz val="16"/>
      <name val="MS Sans Serif"/>
      <family val="2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7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9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sz val="7"/>
      <color rgb="FFFF000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7"/>
      <name val="Calibri"/>
      <family val="2"/>
      <charset val="204"/>
    </font>
    <font>
      <sz val="8"/>
      <name val="Calibri"/>
      <family val="2"/>
      <charset val="204"/>
    </font>
    <font>
      <b/>
      <sz val="8"/>
      <color rgb="FFFF0000"/>
      <name val="Calibri"/>
      <family val="2"/>
      <charset val="204"/>
    </font>
    <font>
      <sz val="14"/>
      <name val="Calibri"/>
      <family val="2"/>
      <charset val="204"/>
    </font>
    <font>
      <sz val="8"/>
      <color rgb="FFFF0000"/>
      <name val="Calibri"/>
      <family val="2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alibri"/>
      <family val="2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u/>
      <sz val="9"/>
      <color theme="10"/>
      <name val="Calibri"/>
      <family val="2"/>
      <charset val="204"/>
    </font>
    <font>
      <sz val="9"/>
      <name val="Calibri"/>
      <family val="2"/>
      <charset val="204"/>
    </font>
    <font>
      <sz val="9"/>
      <color theme="1"/>
      <name val="Times New Roman"/>
      <family val="1"/>
      <charset val="204"/>
    </font>
    <font>
      <b/>
      <sz val="9"/>
      <name val="Calibri"/>
      <family val="2"/>
      <charset val="204"/>
    </font>
    <font>
      <sz val="10"/>
      <color rgb="FFFF0000"/>
      <name val="Calibri"/>
      <family val="2"/>
      <charset val="204"/>
    </font>
    <font>
      <b/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i/>
      <sz val="7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b/>
      <u/>
      <sz val="14"/>
      <color rgb="FFFF0000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2"/>
      </left>
      <right/>
      <top style="thin">
        <color indexed="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2"/>
      </right>
      <top style="thin">
        <color indexed="62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2"/>
      </right>
      <top style="medium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medium">
        <color indexed="64"/>
      </top>
      <bottom style="medium">
        <color indexed="64"/>
      </bottom>
      <diagonal/>
    </border>
    <border>
      <left style="thin">
        <color indexed="62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2"/>
      </right>
      <top/>
      <bottom style="thin">
        <color indexed="62"/>
      </bottom>
      <diagonal/>
    </border>
    <border>
      <left style="thin">
        <color indexed="62"/>
      </left>
      <right style="thin">
        <color indexed="62"/>
      </right>
      <top/>
      <bottom style="thin">
        <color indexed="62"/>
      </bottom>
      <diagonal/>
    </border>
    <border>
      <left style="thin">
        <color indexed="62"/>
      </left>
      <right/>
      <top/>
      <bottom style="thin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3" fillId="0" borderId="0"/>
  </cellStyleXfs>
  <cellXfs count="654">
    <xf numFmtId="0" fontId="0" fillId="0" borderId="0" xfId="0"/>
    <xf numFmtId="0" fontId="4" fillId="0" borderId="0" xfId="1" applyFont="1" applyFill="1" applyAlignment="1"/>
    <xf numFmtId="0" fontId="6" fillId="0" borderId="0" xfId="2" applyFont="1" applyFill="1" applyAlignment="1">
      <alignment horizontal="left" vertical="center"/>
    </xf>
    <xf numFmtId="0" fontId="6" fillId="0" borderId="0" xfId="2" applyFont="1" applyFill="1" applyAlignment="1">
      <alignment horizontal="center" vertical="center"/>
    </xf>
    <xf numFmtId="0" fontId="7" fillId="0" borderId="0" xfId="2" applyFont="1" applyFill="1" applyAlignment="1">
      <alignment horizontal="left" vertical="center"/>
    </xf>
    <xf numFmtId="0" fontId="6" fillId="0" borderId="0" xfId="2" applyFont="1" applyFill="1" applyAlignment="1">
      <alignment horizontal="center"/>
    </xf>
    <xf numFmtId="2" fontId="6" fillId="0" borderId="0" xfId="2" applyNumberFormat="1" applyFont="1" applyFill="1" applyAlignment="1">
      <alignment horizontal="center"/>
    </xf>
    <xf numFmtId="2" fontId="6" fillId="0" borderId="0" xfId="2" applyNumberFormat="1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2" fontId="8" fillId="0" borderId="0" xfId="0" applyNumberFormat="1" applyFont="1" applyFill="1" applyAlignment="1">
      <alignment vertical="center"/>
    </xf>
    <xf numFmtId="3" fontId="9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2" fontId="10" fillId="0" borderId="0" xfId="0" applyNumberFormat="1" applyFont="1" applyFill="1" applyAlignment="1">
      <alignment vertical="center"/>
    </xf>
    <xf numFmtId="0" fontId="11" fillId="0" borderId="0" xfId="1" applyFont="1" applyFill="1" applyAlignment="1">
      <alignment horizontal="left" vertical="center"/>
    </xf>
    <xf numFmtId="0" fontId="4" fillId="0" borderId="0" xfId="0" applyFont="1" applyFill="1"/>
    <xf numFmtId="3" fontId="14" fillId="0" borderId="0" xfId="2" applyNumberFormat="1" applyFont="1" applyFill="1" applyBorder="1" applyAlignment="1" applyProtection="1">
      <alignment horizontal="center" vertical="center" wrapText="1"/>
    </xf>
    <xf numFmtId="49" fontId="13" fillId="0" borderId="0" xfId="2" applyNumberFormat="1" applyFont="1" applyFill="1" applyBorder="1" applyAlignment="1" applyProtection="1">
      <alignment horizontal="center" vertical="center" wrapText="1"/>
    </xf>
    <xf numFmtId="49" fontId="12" fillId="0" borderId="0" xfId="2" applyNumberFormat="1" applyFont="1" applyFill="1" applyBorder="1" applyAlignment="1" applyProtection="1">
      <alignment horizontal="center" vertical="center" wrapText="1"/>
    </xf>
    <xf numFmtId="49" fontId="16" fillId="0" borderId="4" xfId="4" applyNumberFormat="1" applyFont="1" applyFill="1" applyBorder="1" applyAlignment="1" applyProtection="1">
      <alignment horizontal="center" vertical="center" wrapText="1"/>
    </xf>
    <xf numFmtId="49" fontId="16" fillId="0" borderId="5" xfId="4" applyNumberFormat="1" applyFont="1" applyFill="1" applyBorder="1" applyAlignment="1" applyProtection="1">
      <alignment horizontal="center" vertical="center" textRotation="90" wrapText="1"/>
    </xf>
    <xf numFmtId="49" fontId="16" fillId="0" borderId="5" xfId="5" applyNumberFormat="1" applyFont="1" applyFill="1" applyBorder="1" applyAlignment="1" applyProtection="1">
      <alignment horizontal="center" vertical="center" textRotation="90" wrapText="1"/>
    </xf>
    <xf numFmtId="49" fontId="16" fillId="0" borderId="12" xfId="4" applyNumberFormat="1" applyFont="1" applyFill="1" applyBorder="1" applyAlignment="1" applyProtection="1">
      <alignment horizontal="center" vertical="center" wrapText="1"/>
    </xf>
    <xf numFmtId="49" fontId="16" fillId="0" borderId="13" xfId="4" applyNumberFormat="1" applyFont="1" applyFill="1" applyBorder="1" applyAlignment="1" applyProtection="1">
      <alignment horizontal="center" vertical="center" textRotation="90" wrapText="1"/>
    </xf>
    <xf numFmtId="49" fontId="16" fillId="0" borderId="13" xfId="5" applyNumberFormat="1" applyFont="1" applyFill="1" applyBorder="1" applyAlignment="1" applyProtection="1">
      <alignment horizontal="center" vertical="center" textRotation="90" wrapText="1"/>
    </xf>
    <xf numFmtId="0" fontId="17" fillId="0" borderId="22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 wrapText="1"/>
    </xf>
    <xf numFmtId="49" fontId="16" fillId="0" borderId="23" xfId="4" applyNumberFormat="1" applyFont="1" applyFill="1" applyBorder="1" applyAlignment="1" applyProtection="1">
      <alignment horizontal="center" vertical="center" textRotation="90" wrapText="1"/>
    </xf>
    <xf numFmtId="0" fontId="18" fillId="0" borderId="19" xfId="0" applyFont="1" applyFill="1" applyBorder="1" applyAlignment="1">
      <alignment horizontal="center" vertical="center" textRotation="90" wrapText="1"/>
    </xf>
    <xf numFmtId="0" fontId="18" fillId="0" borderId="25" xfId="0" applyFont="1" applyFill="1" applyBorder="1" applyAlignment="1">
      <alignment horizontal="center" vertical="center" textRotation="90" wrapText="1"/>
    </xf>
    <xf numFmtId="0" fontId="18" fillId="0" borderId="26" xfId="0" applyFont="1" applyFill="1" applyBorder="1" applyAlignment="1">
      <alignment horizontal="center" vertical="center" textRotation="90" wrapText="1"/>
    </xf>
    <xf numFmtId="0" fontId="18" fillId="0" borderId="27" xfId="0" applyFont="1" applyFill="1" applyBorder="1" applyAlignment="1">
      <alignment horizontal="center" vertical="center" textRotation="90" wrapText="1"/>
    </xf>
    <xf numFmtId="0" fontId="18" fillId="0" borderId="20" xfId="0" applyFont="1" applyFill="1" applyBorder="1" applyAlignment="1">
      <alignment horizontal="center" vertical="center" textRotation="90" wrapText="1"/>
    </xf>
    <xf numFmtId="3" fontId="19" fillId="0" borderId="19" xfId="0" applyNumberFormat="1" applyFont="1" applyFill="1" applyBorder="1" applyAlignment="1">
      <alignment horizontal="center" vertical="center" textRotation="90" wrapText="1"/>
    </xf>
    <xf numFmtId="0" fontId="15" fillId="0" borderId="28" xfId="3" applyFont="1" applyFill="1" applyBorder="1" applyAlignment="1">
      <alignment horizontal="center" vertical="center"/>
    </xf>
    <xf numFmtId="0" fontId="4" fillId="0" borderId="24" xfId="6" applyNumberFormat="1" applyFont="1" applyFill="1" applyBorder="1" applyAlignment="1" applyProtection="1">
      <alignment horizontal="left" vertical="center"/>
    </xf>
    <xf numFmtId="3" fontId="19" fillId="0" borderId="29" xfId="4" applyNumberFormat="1" applyFont="1" applyFill="1" applyBorder="1" applyAlignment="1" applyProtection="1">
      <alignment horizontal="center" vertical="center" wrapText="1"/>
    </xf>
    <xf numFmtId="3" fontId="19" fillId="0" borderId="22" xfId="4" applyNumberFormat="1" applyFont="1" applyFill="1" applyBorder="1" applyAlignment="1" applyProtection="1">
      <alignment horizontal="center" vertical="center" wrapText="1"/>
    </xf>
    <xf numFmtId="3" fontId="19" fillId="0" borderId="23" xfId="4" applyNumberFormat="1" applyFont="1" applyFill="1" applyBorder="1" applyAlignment="1" applyProtection="1">
      <alignment horizontal="center" vertical="center" wrapText="1"/>
    </xf>
    <xf numFmtId="3" fontId="19" fillId="0" borderId="24" xfId="4" applyNumberFormat="1" applyFont="1" applyFill="1" applyBorder="1" applyAlignment="1" applyProtection="1">
      <alignment horizontal="center" vertical="center" wrapText="1"/>
    </xf>
    <xf numFmtId="3" fontId="19" fillId="0" borderId="30" xfId="4" applyNumberFormat="1" applyFont="1" applyFill="1" applyBorder="1" applyAlignment="1" applyProtection="1">
      <alignment horizontal="center" vertical="center" wrapText="1"/>
    </xf>
    <xf numFmtId="3" fontId="19" fillId="0" borderId="31" xfId="4" applyNumberFormat="1" applyFont="1" applyFill="1" applyBorder="1" applyAlignment="1" applyProtection="1">
      <alignment horizontal="center" vertical="center" wrapText="1"/>
    </xf>
    <xf numFmtId="3" fontId="19" fillId="0" borderId="32" xfId="4" applyNumberFormat="1" applyFont="1" applyFill="1" applyBorder="1" applyAlignment="1" applyProtection="1">
      <alignment horizontal="center" vertical="center" wrapText="1"/>
    </xf>
    <xf numFmtId="3" fontId="19" fillId="0" borderId="28" xfId="4" applyNumberFormat="1" applyFont="1" applyFill="1" applyBorder="1" applyAlignment="1" applyProtection="1">
      <alignment horizontal="center" vertical="center" wrapText="1"/>
    </xf>
    <xf numFmtId="9" fontId="4" fillId="0" borderId="0" xfId="0" applyNumberFormat="1" applyFont="1" applyFill="1"/>
    <xf numFmtId="0" fontId="17" fillId="0" borderId="28" xfId="6" applyNumberFormat="1" applyFont="1" applyFill="1" applyBorder="1" applyAlignment="1" applyProtection="1">
      <alignment horizontal="left" vertical="center"/>
    </xf>
    <xf numFmtId="3" fontId="17" fillId="0" borderId="28" xfId="0" applyNumberFormat="1" applyFont="1" applyFill="1" applyBorder="1" applyAlignment="1">
      <alignment horizontal="center" vertical="center"/>
    </xf>
    <xf numFmtId="3" fontId="17" fillId="0" borderId="23" xfId="0" applyNumberFormat="1" applyFont="1" applyFill="1" applyBorder="1" applyAlignment="1">
      <alignment horizontal="center" vertical="center"/>
    </xf>
    <xf numFmtId="3" fontId="21" fillId="0" borderId="23" xfId="7" applyNumberFormat="1" applyFont="1" applyFill="1" applyBorder="1" applyAlignment="1" applyProtection="1">
      <alignment horizontal="center" vertical="center" wrapText="1"/>
    </xf>
    <xf numFmtId="3" fontId="21" fillId="0" borderId="30" xfId="7" applyNumberFormat="1" applyFont="1" applyFill="1" applyBorder="1" applyAlignment="1" applyProtection="1">
      <alignment horizontal="center" vertical="center" wrapText="1"/>
    </xf>
    <xf numFmtId="0" fontId="4" fillId="0" borderId="33" xfId="6" applyNumberFormat="1" applyFont="1" applyFill="1" applyBorder="1" applyAlignment="1" applyProtection="1">
      <alignment horizontal="left" vertical="center"/>
    </xf>
    <xf numFmtId="0" fontId="17" fillId="0" borderId="32" xfId="6" applyNumberFormat="1" applyFont="1" applyFill="1" applyBorder="1" applyAlignment="1" applyProtection="1">
      <alignment horizontal="left" vertical="center"/>
    </xf>
    <xf numFmtId="3" fontId="17" fillId="0" borderId="32" xfId="0" applyNumberFormat="1" applyFont="1" applyFill="1" applyBorder="1" applyAlignment="1">
      <alignment horizontal="center" vertical="center"/>
    </xf>
    <xf numFmtId="3" fontId="17" fillId="0" borderId="31" xfId="0" applyNumberFormat="1" applyFont="1" applyFill="1" applyBorder="1" applyAlignment="1">
      <alignment horizontal="center" vertical="center"/>
    </xf>
    <xf numFmtId="0" fontId="22" fillId="0" borderId="32" xfId="6" applyNumberFormat="1" applyFont="1" applyFill="1" applyBorder="1" applyAlignment="1" applyProtection="1">
      <alignment horizontal="left" vertical="center"/>
    </xf>
    <xf numFmtId="0" fontId="4" fillId="0" borderId="33" xfId="6" applyFont="1" applyFill="1" applyBorder="1" applyAlignment="1" applyProtection="1">
      <alignment vertical="center"/>
    </xf>
    <xf numFmtId="0" fontId="17" fillId="0" borderId="32" xfId="6" applyFont="1" applyFill="1" applyBorder="1" applyAlignment="1" applyProtection="1">
      <alignment vertical="center"/>
    </xf>
    <xf numFmtId="0" fontId="16" fillId="0" borderId="24" xfId="8" applyNumberFormat="1" applyFont="1" applyFill="1" applyBorder="1" applyAlignment="1" applyProtection="1">
      <alignment horizontal="left" vertical="center" wrapText="1"/>
    </xf>
    <xf numFmtId="3" fontId="19" fillId="0" borderId="0" xfId="4" applyNumberFormat="1" applyFont="1" applyFill="1" applyBorder="1" applyAlignment="1" applyProtection="1">
      <alignment horizontal="center" vertical="center" wrapText="1"/>
    </xf>
    <xf numFmtId="3" fontId="4" fillId="0" borderId="0" xfId="0" applyNumberFormat="1" applyFont="1" applyFill="1"/>
    <xf numFmtId="0" fontId="17" fillId="0" borderId="28" xfId="8" applyNumberFormat="1" applyFont="1" applyFill="1" applyBorder="1" applyAlignment="1" applyProtection="1">
      <alignment horizontal="left" vertical="center" wrapText="1"/>
    </xf>
    <xf numFmtId="0" fontId="17" fillId="0" borderId="34" xfId="0" applyNumberFormat="1" applyFont="1" applyFill="1" applyBorder="1" applyAlignment="1" applyProtection="1">
      <alignment horizontal="left" vertical="center" wrapText="1"/>
    </xf>
    <xf numFmtId="0" fontId="17" fillId="0" borderId="32" xfId="0" applyNumberFormat="1" applyFont="1" applyFill="1" applyBorder="1" applyAlignment="1" applyProtection="1">
      <alignment horizontal="left" vertical="center" wrapText="1"/>
    </xf>
    <xf numFmtId="0" fontId="17" fillId="0" borderId="33" xfId="0" applyNumberFormat="1" applyFont="1" applyFill="1" applyBorder="1" applyAlignment="1" applyProtection="1">
      <alignment horizontal="left" vertical="center" wrapText="1"/>
    </xf>
    <xf numFmtId="0" fontId="16" fillId="0" borderId="33" xfId="8" applyNumberFormat="1" applyFont="1" applyFill="1" applyBorder="1" applyAlignment="1" applyProtection="1">
      <alignment horizontal="left" vertical="center" wrapText="1"/>
    </xf>
    <xf numFmtId="0" fontId="17" fillId="0" borderId="32" xfId="8" applyNumberFormat="1" applyFont="1" applyFill="1" applyBorder="1" applyAlignment="1" applyProtection="1">
      <alignment horizontal="left" vertical="center" wrapText="1"/>
    </xf>
    <xf numFmtId="0" fontId="17" fillId="0" borderId="35" xfId="0" applyNumberFormat="1" applyFont="1" applyFill="1" applyBorder="1" applyAlignment="1" applyProtection="1">
      <alignment horizontal="left" vertical="center" wrapText="1"/>
    </xf>
    <xf numFmtId="0" fontId="17" fillId="0" borderId="34" xfId="0" applyFont="1" applyFill="1" applyBorder="1" applyAlignment="1">
      <alignment vertical="center"/>
    </xf>
    <xf numFmtId="0" fontId="17" fillId="0" borderId="32" xfId="0" applyFont="1" applyFill="1" applyBorder="1" applyAlignment="1">
      <alignment vertical="center"/>
    </xf>
    <xf numFmtId="3" fontId="17" fillId="0" borderId="36" xfId="0" applyNumberFormat="1" applyFont="1" applyFill="1" applyBorder="1" applyAlignment="1">
      <alignment horizontal="center" vertical="center"/>
    </xf>
    <xf numFmtId="3" fontId="17" fillId="0" borderId="37" xfId="0" applyNumberFormat="1" applyFont="1" applyFill="1" applyBorder="1" applyAlignment="1">
      <alignment horizontal="center" vertical="center"/>
    </xf>
    <xf numFmtId="3" fontId="21" fillId="0" borderId="25" xfId="7" applyNumberFormat="1" applyFont="1" applyFill="1" applyBorder="1" applyAlignment="1" applyProtection="1">
      <alignment horizontal="center" vertical="center" wrapText="1"/>
    </xf>
    <xf numFmtId="3" fontId="21" fillId="0" borderId="26" xfId="7" applyNumberFormat="1" applyFont="1" applyFill="1" applyBorder="1" applyAlignment="1" applyProtection="1">
      <alignment horizontal="center" vertical="center" wrapText="1"/>
    </xf>
    <xf numFmtId="49" fontId="16" fillId="0" borderId="33" xfId="8" applyNumberFormat="1" applyFont="1" applyFill="1" applyBorder="1" applyAlignment="1" applyProtection="1">
      <alignment horizontal="left" vertical="center" wrapText="1"/>
    </xf>
    <xf numFmtId="49" fontId="17" fillId="0" borderId="32" xfId="8" applyNumberFormat="1" applyFont="1" applyFill="1" applyBorder="1" applyAlignment="1" applyProtection="1">
      <alignment horizontal="left" vertical="center" wrapText="1"/>
    </xf>
    <xf numFmtId="0" fontId="15" fillId="0" borderId="9" xfId="3" applyFont="1" applyFill="1" applyBorder="1" applyAlignment="1">
      <alignment horizontal="center" vertical="center"/>
    </xf>
    <xf numFmtId="0" fontId="17" fillId="0" borderId="38" xfId="0" applyNumberFormat="1" applyFont="1" applyFill="1" applyBorder="1" applyAlignment="1" applyProtection="1">
      <alignment horizontal="left" vertical="center" wrapText="1"/>
    </xf>
    <xf numFmtId="3" fontId="19" fillId="0" borderId="11" xfId="4" applyNumberFormat="1" applyFont="1" applyFill="1" applyBorder="1" applyAlignment="1" applyProtection="1">
      <alignment horizontal="center" vertical="center" wrapText="1"/>
    </xf>
    <xf numFmtId="3" fontId="19" fillId="0" borderId="13" xfId="4" applyNumberFormat="1" applyFont="1" applyFill="1" applyBorder="1" applyAlignment="1" applyProtection="1">
      <alignment horizontal="center" vertical="center" wrapText="1"/>
    </xf>
    <xf numFmtId="3" fontId="19" fillId="0" borderId="10" xfId="4" applyNumberFormat="1" applyFont="1" applyFill="1" applyBorder="1" applyAlignment="1" applyProtection="1">
      <alignment horizontal="center" vertical="center" wrapText="1"/>
    </xf>
    <xf numFmtId="3" fontId="19" fillId="0" borderId="39" xfId="4" applyNumberFormat="1" applyFont="1" applyFill="1" applyBorder="1" applyAlignment="1" applyProtection="1">
      <alignment horizontal="center" vertical="center" wrapText="1"/>
    </xf>
    <xf numFmtId="3" fontId="19" fillId="0" borderId="40" xfId="4" applyNumberFormat="1" applyFont="1" applyFill="1" applyBorder="1" applyAlignment="1" applyProtection="1">
      <alignment horizontal="center" vertical="center" wrapText="1"/>
    </xf>
    <xf numFmtId="3" fontId="19" fillId="0" borderId="41" xfId="4" applyNumberFormat="1" applyFont="1" applyFill="1" applyBorder="1" applyAlignment="1" applyProtection="1">
      <alignment horizontal="center" vertical="center" wrapText="1"/>
    </xf>
    <xf numFmtId="3" fontId="19" fillId="0" borderId="9" xfId="4" applyNumberFormat="1" applyFont="1" applyFill="1" applyBorder="1" applyAlignment="1" applyProtection="1">
      <alignment horizontal="center" vertical="center" wrapText="1"/>
    </xf>
    <xf numFmtId="3" fontId="24" fillId="0" borderId="42" xfId="4" applyNumberFormat="1" applyFont="1" applyFill="1" applyBorder="1" applyAlignment="1" applyProtection="1">
      <alignment horizontal="center" vertical="center" wrapText="1"/>
    </xf>
    <xf numFmtId="3" fontId="24" fillId="0" borderId="7" xfId="4" applyNumberFormat="1" applyFont="1" applyFill="1" applyBorder="1" applyAlignment="1" applyProtection="1">
      <alignment horizontal="center" vertical="center" wrapText="1"/>
    </xf>
    <xf numFmtId="3" fontId="24" fillId="0" borderId="15" xfId="4" applyNumberFormat="1" applyFont="1" applyFill="1" applyBorder="1" applyAlignment="1" applyProtection="1">
      <alignment horizontal="center" vertical="center" wrapText="1"/>
    </xf>
    <xf numFmtId="3" fontId="24" fillId="0" borderId="15" xfId="5" applyNumberFormat="1" applyFont="1" applyFill="1" applyBorder="1" applyAlignment="1" applyProtection="1">
      <alignment horizontal="center" vertical="center" wrapText="1"/>
    </xf>
    <xf numFmtId="3" fontId="24" fillId="0" borderId="18" xfId="5" applyNumberFormat="1" applyFont="1" applyFill="1" applyBorder="1" applyAlignment="1" applyProtection="1">
      <alignment horizontal="center" vertical="center" wrapText="1"/>
    </xf>
    <xf numFmtId="3" fontId="24" fillId="0" borderId="14" xfId="4" applyNumberFormat="1" applyFont="1" applyFill="1" applyBorder="1" applyAlignment="1" applyProtection="1">
      <alignment horizontal="center" vertical="center" wrapText="1"/>
    </xf>
    <xf numFmtId="3" fontId="24" fillId="0" borderId="16" xfId="4" applyNumberFormat="1" applyFont="1" applyFill="1" applyBorder="1" applyAlignment="1" applyProtection="1">
      <alignment horizontal="center" vertical="center" wrapText="1"/>
    </xf>
    <xf numFmtId="3" fontId="24" fillId="0" borderId="17" xfId="4" applyNumberFormat="1" applyFont="1" applyFill="1" applyBorder="1" applyAlignment="1" applyProtection="1">
      <alignment horizontal="center" vertical="center" wrapText="1"/>
    </xf>
    <xf numFmtId="3" fontId="24" fillId="0" borderId="18" xfId="4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/>
    <xf numFmtId="0" fontId="4" fillId="0" borderId="0" xfId="0" applyFont="1" applyFill="1" applyAlignment="1"/>
    <xf numFmtId="0" fontId="4" fillId="0" borderId="0" xfId="0" applyFont="1" applyFill="1" applyAlignment="1">
      <alignment horizontal="left"/>
    </xf>
    <xf numFmtId="2" fontId="4" fillId="0" borderId="0" xfId="0" applyNumberFormat="1" applyFont="1" applyFill="1"/>
    <xf numFmtId="3" fontId="26" fillId="0" borderId="0" xfId="0" applyNumberFormat="1" applyFont="1" applyFill="1"/>
    <xf numFmtId="3" fontId="27" fillId="0" borderId="0" xfId="0" applyNumberFormat="1" applyFont="1" applyFill="1"/>
    <xf numFmtId="3" fontId="28" fillId="0" borderId="0" xfId="0" applyNumberFormat="1" applyFont="1" applyFill="1"/>
    <xf numFmtId="1" fontId="27" fillId="0" borderId="0" xfId="0" applyNumberFormat="1" applyFont="1" applyFill="1"/>
    <xf numFmtId="1" fontId="27" fillId="0" borderId="0" xfId="0" applyNumberFormat="1" applyFont="1" applyFill="1" applyAlignment="1"/>
    <xf numFmtId="1" fontId="27" fillId="0" borderId="0" xfId="0" applyNumberFormat="1" applyFont="1" applyFill="1" applyAlignment="1">
      <alignment horizontal="left"/>
    </xf>
    <xf numFmtId="3" fontId="26" fillId="0" borderId="0" xfId="0" applyNumberFormat="1" applyFont="1" applyFill="1" applyAlignment="1"/>
    <xf numFmtId="0" fontId="29" fillId="0" borderId="0" xfId="0" applyFont="1" applyFill="1" applyAlignment="1">
      <alignment horizontal="left"/>
    </xf>
    <xf numFmtId="2" fontId="29" fillId="0" borderId="0" xfId="0" applyNumberFormat="1" applyFont="1" applyFill="1"/>
    <xf numFmtId="0" fontId="30" fillId="0" borderId="0" xfId="0" applyFont="1" applyFill="1"/>
    <xf numFmtId="0" fontId="6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31" fillId="0" borderId="0" xfId="0" applyFont="1"/>
    <xf numFmtId="0" fontId="15" fillId="0" borderId="0" xfId="0" applyFont="1" applyFill="1" applyAlignment="1">
      <alignment horizontal="center" vertical="center"/>
    </xf>
    <xf numFmtId="3" fontId="17" fillId="0" borderId="0" xfId="0" applyNumberFormat="1" applyFont="1" applyAlignment="1">
      <alignment horizontal="center"/>
    </xf>
    <xf numFmtId="0" fontId="22" fillId="0" borderId="0" xfId="0" applyFont="1" applyFill="1" applyAlignment="1">
      <alignment horizontal="center" vertical="center"/>
    </xf>
    <xf numFmtId="3" fontId="17" fillId="0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3" fontId="17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3" fillId="0" borderId="39" xfId="0" applyFont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/>
    </xf>
    <xf numFmtId="3" fontId="17" fillId="2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vertical="center"/>
    </xf>
    <xf numFmtId="3" fontId="34" fillId="0" borderId="54" xfId="4" applyNumberFormat="1" applyFont="1" applyFill="1" applyBorder="1" applyAlignment="1" applyProtection="1">
      <alignment horizontal="center" vertical="center" wrapText="1"/>
    </xf>
    <xf numFmtId="4" fontId="34" fillId="0" borderId="55" xfId="4" applyNumberFormat="1" applyFont="1" applyFill="1" applyBorder="1" applyAlignment="1" applyProtection="1">
      <alignment horizontal="center" vertical="center" wrapText="1"/>
    </xf>
    <xf numFmtId="3" fontId="34" fillId="0" borderId="55" xfId="4" applyNumberFormat="1" applyFont="1" applyFill="1" applyBorder="1" applyAlignment="1" applyProtection="1">
      <alignment horizontal="center" vertical="center" wrapText="1"/>
    </xf>
    <xf numFmtId="3" fontId="34" fillId="2" borderId="55" xfId="4" applyNumberFormat="1" applyFont="1" applyFill="1" applyBorder="1" applyAlignment="1" applyProtection="1">
      <alignment horizontal="center" vertical="center" wrapText="1"/>
    </xf>
    <xf numFmtId="3" fontId="34" fillId="0" borderId="55" xfId="0" applyNumberFormat="1" applyFont="1" applyFill="1" applyBorder="1" applyAlignment="1" applyProtection="1">
      <alignment horizontal="center" vertical="center" wrapText="1"/>
    </xf>
    <xf numFmtId="3" fontId="34" fillId="0" borderId="38" xfId="4" applyNumberFormat="1" applyFont="1" applyFill="1" applyBorder="1" applyAlignment="1" applyProtection="1">
      <alignment horizontal="center" vertical="center" wrapText="1"/>
    </xf>
    <xf numFmtId="3" fontId="34" fillId="0" borderId="39" xfId="4" applyNumberFormat="1" applyFont="1" applyFill="1" applyBorder="1" applyAlignment="1" applyProtection="1">
      <alignment horizontal="center" vertical="center" wrapText="1"/>
    </xf>
    <xf numFmtId="3" fontId="17" fillId="0" borderId="39" xfId="0" applyNumberFormat="1" applyFont="1" applyFill="1" applyBorder="1" applyAlignment="1">
      <alignment vertical="center" wrapText="1"/>
    </xf>
    <xf numFmtId="3" fontId="17" fillId="0" borderId="39" xfId="0" applyNumberFormat="1" applyFont="1" applyFill="1" applyBorder="1" applyAlignment="1">
      <alignment vertical="center"/>
    </xf>
    <xf numFmtId="0" fontId="18" fillId="0" borderId="41" xfId="0" applyFont="1" applyBorder="1" applyAlignment="1">
      <alignment horizontal="center" vertical="center" textRotation="90" wrapText="1"/>
    </xf>
    <xf numFmtId="0" fontId="18" fillId="0" borderId="39" xfId="0" applyFont="1" applyBorder="1" applyAlignment="1">
      <alignment horizontal="center" vertical="center" textRotation="90" wrapText="1"/>
    </xf>
    <xf numFmtId="0" fontId="18" fillId="0" borderId="56" xfId="0" applyFont="1" applyBorder="1" applyAlignment="1">
      <alignment horizontal="center" vertical="center" textRotation="90" wrapText="1"/>
    </xf>
    <xf numFmtId="0" fontId="18" fillId="0" borderId="46" xfId="0" applyFont="1" applyBorder="1" applyAlignment="1">
      <alignment horizontal="center" vertical="center" textRotation="90" wrapText="1"/>
    </xf>
    <xf numFmtId="0" fontId="18" fillId="0" borderId="45" xfId="0" applyFont="1" applyBorder="1" applyAlignment="1">
      <alignment horizontal="center" vertical="center" textRotation="90" wrapText="1"/>
    </xf>
    <xf numFmtId="0" fontId="15" fillId="0" borderId="41" xfId="0" applyFont="1" applyBorder="1" applyAlignment="1">
      <alignment horizontal="center" vertical="center" textRotation="90" wrapText="1"/>
    </xf>
    <xf numFmtId="0" fontId="15" fillId="0" borderId="39" xfId="0" applyFont="1" applyBorder="1" applyAlignment="1">
      <alignment horizontal="center" vertical="center" textRotation="90" wrapText="1"/>
    </xf>
    <xf numFmtId="0" fontId="15" fillId="0" borderId="39" xfId="0" applyFont="1" applyFill="1" applyBorder="1" applyAlignment="1">
      <alignment horizontal="center" vertical="center" textRotation="90" wrapText="1"/>
    </xf>
    <xf numFmtId="0" fontId="15" fillId="0" borderId="36" xfId="0" applyFont="1" applyBorder="1" applyAlignment="1">
      <alignment horizontal="center" vertical="center" textRotation="90" wrapText="1"/>
    </xf>
    <xf numFmtId="0" fontId="15" fillId="0" borderId="37" xfId="0" applyFont="1" applyFill="1" applyBorder="1" applyAlignment="1">
      <alignment horizontal="center" vertical="center" textRotation="90" wrapText="1"/>
    </xf>
    <xf numFmtId="0" fontId="18" fillId="0" borderId="37" xfId="0" applyFont="1" applyBorder="1" applyAlignment="1">
      <alignment horizontal="center" vertical="center" textRotation="90" wrapText="1"/>
    </xf>
    <xf numFmtId="0" fontId="18" fillId="0" borderId="57" xfId="0" applyFont="1" applyBorder="1" applyAlignment="1">
      <alignment horizontal="center" vertical="center" textRotation="90" wrapText="1"/>
    </xf>
    <xf numFmtId="0" fontId="15" fillId="0" borderId="37" xfId="0" applyFont="1" applyBorder="1" applyAlignment="1">
      <alignment horizontal="center" vertical="center" textRotation="90" wrapText="1"/>
    </xf>
    <xf numFmtId="0" fontId="15" fillId="0" borderId="58" xfId="0" applyFont="1" applyBorder="1" applyAlignment="1">
      <alignment horizontal="center" vertical="center" textRotation="90" wrapText="1"/>
    </xf>
    <xf numFmtId="0" fontId="15" fillId="0" borderId="45" xfId="0" applyFont="1" applyBorder="1" applyAlignment="1">
      <alignment horizontal="center" vertical="center" textRotation="90" wrapText="1"/>
    </xf>
    <xf numFmtId="0" fontId="32" fillId="0" borderId="14" xfId="0" applyFont="1" applyFill="1" applyBorder="1" applyAlignment="1">
      <alignment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5" xfId="0" applyFont="1" applyBorder="1" applyAlignment="1">
      <alignment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3" fontId="15" fillId="0" borderId="8" xfId="0" applyNumberFormat="1" applyFont="1" applyBorder="1" applyAlignment="1">
      <alignment horizontal="center" textRotation="90" wrapText="1"/>
    </xf>
    <xf numFmtId="0" fontId="22" fillId="0" borderId="7" xfId="0" applyFont="1" applyFill="1" applyBorder="1" applyAlignment="1">
      <alignment horizontal="center" vertical="center"/>
    </xf>
    <xf numFmtId="3" fontId="34" fillId="0" borderId="59" xfId="4" applyNumberFormat="1" applyFont="1" applyFill="1" applyBorder="1" applyAlignment="1" applyProtection="1">
      <alignment horizontal="center" vertical="center" wrapText="1"/>
    </xf>
    <xf numFmtId="4" fontId="34" fillId="0" borderId="60" xfId="4" applyNumberFormat="1" applyFont="1" applyFill="1" applyBorder="1" applyAlignment="1" applyProtection="1">
      <alignment horizontal="center" vertical="center" wrapText="1"/>
    </xf>
    <xf numFmtId="3" fontId="34" fillId="0" borderId="60" xfId="4" applyNumberFormat="1" applyFont="1" applyFill="1" applyBorder="1" applyAlignment="1" applyProtection="1">
      <alignment horizontal="center" vertical="center" wrapText="1"/>
    </xf>
    <xf numFmtId="3" fontId="34" fillId="2" borderId="60" xfId="4" applyNumberFormat="1" applyFont="1" applyFill="1" applyBorder="1" applyAlignment="1" applyProtection="1">
      <alignment horizontal="center" vertical="center" wrapText="1"/>
    </xf>
    <xf numFmtId="3" fontId="34" fillId="0" borderId="60" xfId="0" applyNumberFormat="1" applyFont="1" applyFill="1" applyBorder="1" applyAlignment="1" applyProtection="1">
      <alignment horizontal="center" vertical="center" wrapText="1"/>
    </xf>
    <xf numFmtId="3" fontId="34" fillId="0" borderId="61" xfId="4" applyNumberFormat="1" applyFont="1" applyFill="1" applyBorder="1" applyAlignment="1" applyProtection="1">
      <alignment horizontal="center" vertical="center" wrapText="1"/>
    </xf>
    <xf numFmtId="3" fontId="34" fillId="0" borderId="7" xfId="4" applyNumberFormat="1" applyFont="1" applyFill="1" applyBorder="1" applyAlignment="1" applyProtection="1">
      <alignment horizontal="center" vertical="center" wrapText="1"/>
    </xf>
    <xf numFmtId="3" fontId="34" fillId="0" borderId="15" xfId="4" applyNumberFormat="1" applyFont="1" applyFill="1" applyBorder="1" applyAlignment="1" applyProtection="1">
      <alignment horizontal="center" vertical="center" wrapText="1"/>
    </xf>
    <xf numFmtId="3" fontId="17" fillId="0" borderId="17" xfId="0" applyNumberFormat="1" applyFont="1" applyFill="1" applyBorder="1" applyAlignment="1">
      <alignment vertical="center" wrapText="1"/>
    </xf>
    <xf numFmtId="3" fontId="17" fillId="0" borderId="7" xfId="0" applyNumberFormat="1" applyFont="1" applyFill="1" applyBorder="1" applyAlignment="1">
      <alignment vertical="center"/>
    </xf>
    <xf numFmtId="3" fontId="34" fillId="0" borderId="6" xfId="4" applyNumberFormat="1" applyFont="1" applyFill="1" applyBorder="1" applyAlignment="1" applyProtection="1">
      <alignment horizontal="center" vertical="center" wrapText="1"/>
    </xf>
    <xf numFmtId="3" fontId="34" fillId="0" borderId="14" xfId="4" applyNumberFormat="1" applyFont="1" applyFill="1" applyBorder="1" applyAlignment="1" applyProtection="1">
      <alignment horizontal="center" vertical="center" wrapText="1"/>
    </xf>
    <xf numFmtId="3" fontId="34" fillId="0" borderId="16" xfId="4" applyNumberFormat="1" applyFont="1" applyFill="1" applyBorder="1" applyAlignment="1" applyProtection="1">
      <alignment horizontal="center" vertical="center" wrapText="1"/>
    </xf>
    <xf numFmtId="3" fontId="34" fillId="0" borderId="8" xfId="4" applyNumberFormat="1" applyFont="1" applyFill="1" applyBorder="1" applyAlignment="1" applyProtection="1">
      <alignment horizontal="center" vertical="center" wrapText="1"/>
    </xf>
    <xf numFmtId="3" fontId="34" fillId="0" borderId="18" xfId="4" applyNumberFormat="1" applyFont="1" applyFill="1" applyBorder="1" applyAlignment="1" applyProtection="1">
      <alignment horizontal="center" vertical="center" wrapText="1"/>
    </xf>
    <xf numFmtId="0" fontId="17" fillId="0" borderId="14" xfId="0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7" fillId="0" borderId="23" xfId="4" applyNumberFormat="1" applyFont="1" applyFill="1" applyBorder="1" applyAlignment="1" applyProtection="1">
      <alignment horizontal="center" vertical="center" wrapText="1"/>
    </xf>
    <xf numFmtId="164" fontId="15" fillId="0" borderId="23" xfId="0" applyNumberFormat="1" applyFont="1" applyFill="1" applyBorder="1" applyAlignment="1">
      <alignment horizontal="center" vertical="center"/>
    </xf>
    <xf numFmtId="0" fontId="15" fillId="0" borderId="23" xfId="8" applyNumberFormat="1" applyFont="1" applyFill="1" applyBorder="1" applyAlignment="1" applyProtection="1">
      <alignment horizontal="center" vertical="center" wrapText="1"/>
    </xf>
    <xf numFmtId="3" fontId="15" fillId="0" borderId="30" xfId="8" applyNumberFormat="1" applyFont="1" applyFill="1" applyBorder="1" applyAlignment="1" applyProtection="1">
      <alignment horizontal="center" vertical="center" wrapText="1"/>
    </xf>
    <xf numFmtId="3" fontId="17" fillId="0" borderId="62" xfId="0" applyNumberFormat="1" applyFont="1" applyBorder="1" applyAlignment="1">
      <alignment horizontal="center"/>
    </xf>
    <xf numFmtId="3" fontId="22" fillId="0" borderId="23" xfId="0" applyNumberFormat="1" applyFont="1" applyFill="1" applyBorder="1" applyAlignment="1">
      <alignment horizontal="center" vertical="center"/>
    </xf>
    <xf numFmtId="3" fontId="17" fillId="0" borderId="63" xfId="4" applyNumberFormat="1" applyFont="1" applyFill="1" applyBorder="1" applyAlignment="1" applyProtection="1">
      <alignment horizontal="center" vertical="center" wrapText="1"/>
    </xf>
    <xf numFmtId="4" fontId="17" fillId="0" borderId="64" xfId="4" applyNumberFormat="1" applyFont="1" applyFill="1" applyBorder="1" applyAlignment="1" applyProtection="1">
      <alignment horizontal="center" vertical="center" wrapText="1"/>
    </xf>
    <xf numFmtId="3" fontId="17" fillId="0" borderId="64" xfId="4" applyNumberFormat="1" applyFont="1" applyFill="1" applyBorder="1" applyAlignment="1" applyProtection="1">
      <alignment horizontal="center" vertical="center" wrapText="1"/>
    </xf>
    <xf numFmtId="3" fontId="17" fillId="2" borderId="64" xfId="4" applyNumberFormat="1" applyFont="1" applyFill="1" applyBorder="1" applyAlignment="1" applyProtection="1">
      <alignment horizontal="center" vertical="center" wrapText="1"/>
    </xf>
    <xf numFmtId="0" fontId="17" fillId="2" borderId="23" xfId="8" applyNumberFormat="1" applyFont="1" applyFill="1" applyBorder="1" applyAlignment="1" applyProtection="1">
      <alignment horizontal="center" vertical="center" wrapText="1"/>
    </xf>
    <xf numFmtId="3" fontId="17" fillId="0" borderId="64" xfId="0" applyNumberFormat="1" applyFont="1" applyFill="1" applyBorder="1" applyAlignment="1" applyProtection="1">
      <alignment horizontal="center" vertical="center" wrapText="1"/>
    </xf>
    <xf numFmtId="3" fontId="17" fillId="0" borderId="64" xfId="7" applyNumberFormat="1" applyFont="1" applyFill="1" applyBorder="1" applyAlignment="1" applyProtection="1">
      <alignment horizontal="center" vertical="center" wrapText="1"/>
    </xf>
    <xf numFmtId="3" fontId="17" fillId="0" borderId="0" xfId="7" applyNumberFormat="1" applyFont="1" applyFill="1" applyBorder="1" applyAlignment="1" applyProtection="1">
      <alignment horizontal="center" vertical="center" wrapText="1"/>
    </xf>
    <xf numFmtId="3" fontId="17" fillId="0" borderId="65" xfId="7" applyNumberFormat="1" applyFont="1" applyFill="1" applyBorder="1" applyAlignment="1" applyProtection="1">
      <alignment horizontal="center" vertical="center" wrapText="1"/>
    </xf>
    <xf numFmtId="3" fontId="17" fillId="0" borderId="23" xfId="9" applyNumberFormat="1" applyFont="1" applyFill="1" applyBorder="1" applyAlignment="1" applyProtection="1">
      <alignment horizontal="center" vertical="top" wrapText="1"/>
    </xf>
    <xf numFmtId="3" fontId="17" fillId="0" borderId="22" xfId="0" applyNumberFormat="1" applyFont="1" applyFill="1" applyBorder="1" applyAlignment="1">
      <alignment vertical="center"/>
    </xf>
    <xf numFmtId="3" fontId="32" fillId="0" borderId="64" xfId="4" applyNumberFormat="1" applyFont="1" applyFill="1" applyBorder="1" applyAlignment="1" applyProtection="1">
      <alignment horizontal="left" vertical="center" wrapText="1"/>
    </xf>
    <xf numFmtId="3" fontId="17" fillId="0" borderId="65" xfId="4" applyNumberFormat="1" applyFont="1" applyFill="1" applyBorder="1" applyAlignment="1" applyProtection="1">
      <alignment horizontal="center" vertical="center" wrapText="1"/>
    </xf>
    <xf numFmtId="3" fontId="17" fillId="0" borderId="28" xfId="4" applyNumberFormat="1" applyFont="1" applyFill="1" applyBorder="1" applyAlignment="1" applyProtection="1">
      <alignment horizontal="center" vertical="center" wrapText="1"/>
    </xf>
    <xf numFmtId="3" fontId="17" fillId="0" borderId="13" xfId="0" applyNumberFormat="1" applyFont="1" applyFill="1" applyBorder="1" applyAlignment="1">
      <alignment horizontal="center" vertical="center"/>
    </xf>
    <xf numFmtId="3" fontId="21" fillId="0" borderId="24" xfId="7" applyNumberFormat="1" applyFont="1" applyFill="1" applyBorder="1" applyAlignment="1" applyProtection="1">
      <alignment horizontal="center" vertical="center" wrapText="1"/>
    </xf>
    <xf numFmtId="3" fontId="15" fillId="0" borderId="28" xfId="7" applyNumberFormat="1" applyFont="1" applyFill="1" applyBorder="1" applyAlignment="1" applyProtection="1">
      <alignment horizontal="center" vertical="center" wrapText="1"/>
    </xf>
    <xf numFmtId="3" fontId="15" fillId="0" borderId="66" xfId="7" applyNumberFormat="1" applyFont="1" applyFill="1" applyBorder="1" applyAlignment="1" applyProtection="1">
      <alignment horizontal="center" vertical="center" wrapText="1"/>
    </xf>
    <xf numFmtId="3" fontId="17" fillId="0" borderId="22" xfId="4" applyNumberFormat="1" applyFont="1" applyFill="1" applyBorder="1" applyAlignment="1" applyProtection="1">
      <alignment horizontal="center" vertical="center" wrapText="1"/>
    </xf>
    <xf numFmtId="3" fontId="17" fillId="0" borderId="23" xfId="4" applyNumberFormat="1" applyFont="1" applyFill="1" applyBorder="1" applyAlignment="1" applyProtection="1">
      <alignment horizontal="center" vertical="center" wrapText="1"/>
    </xf>
    <xf numFmtId="3" fontId="15" fillId="0" borderId="23" xfId="7" applyNumberFormat="1" applyFont="1" applyFill="1" applyBorder="1" applyAlignment="1" applyProtection="1">
      <alignment horizontal="center" vertical="center" wrapText="1"/>
    </xf>
    <xf numFmtId="3" fontId="21" fillId="0" borderId="28" xfId="7" applyNumberFormat="1" applyFont="1" applyFill="1" applyBorder="1" applyAlignment="1" applyProtection="1">
      <alignment horizontal="center" vertical="center" wrapText="1"/>
    </xf>
    <xf numFmtId="3" fontId="15" fillId="0" borderId="24" xfId="7" applyNumberFormat="1" applyFont="1" applyFill="1" applyBorder="1" applyAlignment="1" applyProtection="1">
      <alignment horizontal="center" vertical="center" wrapText="1"/>
    </xf>
    <xf numFmtId="3" fontId="15" fillId="0" borderId="48" xfId="7" applyNumberFormat="1" applyFont="1" applyFill="1" applyBorder="1" applyAlignment="1" applyProtection="1">
      <alignment horizontal="center" vertical="center" wrapText="1"/>
    </xf>
    <xf numFmtId="3" fontId="15" fillId="0" borderId="49" xfId="7" applyNumberFormat="1" applyFont="1" applyFill="1" applyBorder="1" applyAlignment="1" applyProtection="1">
      <alignment horizontal="center" vertical="center" wrapText="1"/>
    </xf>
    <xf numFmtId="3" fontId="21" fillId="0" borderId="49" xfId="7" applyNumberFormat="1" applyFont="1" applyFill="1" applyBorder="1" applyAlignment="1" applyProtection="1">
      <alignment horizontal="center" vertical="center" wrapText="1"/>
    </xf>
    <xf numFmtId="3" fontId="21" fillId="0" borderId="51" xfId="7" applyNumberFormat="1" applyFont="1" applyFill="1" applyBorder="1" applyAlignment="1" applyProtection="1">
      <alignment horizontal="center" vertical="center" wrapText="1"/>
    </xf>
    <xf numFmtId="3" fontId="15" fillId="0" borderId="35" xfId="7" applyNumberFormat="1" applyFont="1" applyFill="1" applyBorder="1" applyAlignment="1" applyProtection="1">
      <alignment horizontal="center" vertical="center" wrapText="1"/>
    </xf>
    <xf numFmtId="0" fontId="17" fillId="0" borderId="31" xfId="4" applyNumberFormat="1" applyFont="1" applyFill="1" applyBorder="1" applyAlignment="1" applyProtection="1">
      <alignment horizontal="center" vertical="center" wrapText="1"/>
    </xf>
    <xf numFmtId="164" fontId="15" fillId="0" borderId="31" xfId="7" applyNumberFormat="1" applyFont="1" applyFill="1" applyBorder="1" applyAlignment="1" applyProtection="1">
      <alignment horizontal="center" vertical="center" wrapText="1"/>
    </xf>
    <xf numFmtId="0" fontId="15" fillId="0" borderId="31" xfId="0" applyNumberFormat="1" applyFont="1" applyFill="1" applyBorder="1" applyAlignment="1" applyProtection="1">
      <alignment horizontal="center" vertical="center" wrapText="1"/>
    </xf>
    <xf numFmtId="3" fontId="15" fillId="0" borderId="67" xfId="8" applyNumberFormat="1" applyFont="1" applyFill="1" applyBorder="1" applyAlignment="1" applyProtection="1">
      <alignment horizontal="center" vertical="center" wrapText="1"/>
    </xf>
    <xf numFmtId="3" fontId="22" fillId="0" borderId="31" xfId="0" applyNumberFormat="1" applyFont="1" applyFill="1" applyBorder="1" applyAlignment="1">
      <alignment horizontal="center" vertical="center"/>
    </xf>
    <xf numFmtId="3" fontId="17" fillId="0" borderId="68" xfId="4" applyNumberFormat="1" applyFont="1" applyFill="1" applyBorder="1" applyAlignment="1" applyProtection="1">
      <alignment horizontal="center" vertical="center" wrapText="1"/>
    </xf>
    <xf numFmtId="4" fontId="17" fillId="0" borderId="69" xfId="4" applyNumberFormat="1" applyFont="1" applyFill="1" applyBorder="1" applyAlignment="1" applyProtection="1">
      <alignment horizontal="center" vertical="center" wrapText="1"/>
    </xf>
    <xf numFmtId="3" fontId="17" fillId="0" borderId="69" xfId="4" applyNumberFormat="1" applyFont="1" applyFill="1" applyBorder="1" applyAlignment="1" applyProtection="1">
      <alignment horizontal="center" vertical="center" wrapText="1"/>
    </xf>
    <xf numFmtId="3" fontId="17" fillId="2" borderId="69" xfId="4" applyNumberFormat="1" applyFont="1" applyFill="1" applyBorder="1" applyAlignment="1" applyProtection="1">
      <alignment horizontal="center" vertical="center" wrapText="1"/>
    </xf>
    <xf numFmtId="0" fontId="17" fillId="2" borderId="31" xfId="0" applyNumberFormat="1" applyFont="1" applyFill="1" applyBorder="1" applyAlignment="1" applyProtection="1">
      <alignment horizontal="center" vertical="center" wrapText="1"/>
    </xf>
    <xf numFmtId="3" fontId="17" fillId="0" borderId="69" xfId="0" applyNumberFormat="1" applyFont="1" applyFill="1" applyBorder="1" applyAlignment="1" applyProtection="1">
      <alignment horizontal="center" vertical="center" wrapText="1"/>
    </xf>
    <xf numFmtId="3" fontId="17" fillId="0" borderId="69" xfId="7" applyNumberFormat="1" applyFont="1" applyFill="1" applyBorder="1" applyAlignment="1" applyProtection="1">
      <alignment horizontal="center" vertical="center" wrapText="1"/>
    </xf>
    <xf numFmtId="3" fontId="17" fillId="0" borderId="34" xfId="7" applyNumberFormat="1" applyFont="1" applyFill="1" applyBorder="1" applyAlignment="1" applyProtection="1">
      <alignment horizontal="center" vertical="center" wrapText="1"/>
    </xf>
    <xf numFmtId="3" fontId="17" fillId="0" borderId="31" xfId="9" applyNumberFormat="1" applyFont="1" applyFill="1" applyBorder="1" applyAlignment="1" applyProtection="1">
      <alignment horizontal="center" vertical="top" wrapText="1"/>
    </xf>
    <xf numFmtId="3" fontId="32" fillId="0" borderId="68" xfId="4" applyNumberFormat="1" applyFont="1" applyFill="1" applyBorder="1" applyAlignment="1" applyProtection="1">
      <alignment horizontal="left" vertical="center" wrapText="1"/>
    </xf>
    <xf numFmtId="3" fontId="32" fillId="0" borderId="69" xfId="4" applyNumberFormat="1" applyFont="1" applyFill="1" applyBorder="1" applyAlignment="1" applyProtection="1">
      <alignment horizontal="left" vertical="center" wrapText="1"/>
    </xf>
    <xf numFmtId="3" fontId="17" fillId="0" borderId="34" xfId="4" applyNumberFormat="1" applyFont="1" applyFill="1" applyBorder="1" applyAlignment="1" applyProtection="1">
      <alignment horizontal="center" vertical="center" wrapText="1"/>
    </xf>
    <xf numFmtId="3" fontId="17" fillId="0" borderId="32" xfId="4" applyNumberFormat="1" applyFont="1" applyFill="1" applyBorder="1" applyAlignment="1" applyProtection="1">
      <alignment horizontal="center" vertical="center" wrapText="1"/>
    </xf>
    <xf numFmtId="3" fontId="17" fillId="0" borderId="39" xfId="0" applyNumberFormat="1" applyFont="1" applyFill="1" applyBorder="1" applyAlignment="1">
      <alignment horizontal="center" vertical="center"/>
    </xf>
    <xf numFmtId="3" fontId="21" fillId="0" borderId="31" xfId="7" applyNumberFormat="1" applyFont="1" applyFill="1" applyBorder="1" applyAlignment="1" applyProtection="1">
      <alignment horizontal="center" vertical="center" wrapText="1"/>
    </xf>
    <xf numFmtId="3" fontId="21" fillId="0" borderId="33" xfId="7" applyNumberFormat="1" applyFont="1" applyFill="1" applyBorder="1" applyAlignment="1" applyProtection="1">
      <alignment horizontal="center" vertical="center" wrapText="1"/>
    </xf>
    <xf numFmtId="3" fontId="15" fillId="0" borderId="32" xfId="7" applyNumberFormat="1" applyFont="1" applyFill="1" applyBorder="1" applyAlignment="1" applyProtection="1">
      <alignment horizontal="center" vertical="center" wrapText="1"/>
    </xf>
    <xf numFmtId="3" fontId="21" fillId="0" borderId="67" xfId="7" applyNumberFormat="1" applyFont="1" applyFill="1" applyBorder="1" applyAlignment="1" applyProtection="1">
      <alignment horizontal="center" vertical="center" wrapText="1"/>
    </xf>
    <xf numFmtId="3" fontId="15" fillId="0" borderId="70" xfId="7" applyNumberFormat="1" applyFont="1" applyFill="1" applyBorder="1" applyAlignment="1" applyProtection="1">
      <alignment horizontal="center" vertical="center" wrapText="1"/>
    </xf>
    <xf numFmtId="3" fontId="17" fillId="0" borderId="71" xfId="4" applyNumberFormat="1" applyFont="1" applyFill="1" applyBorder="1" applyAlignment="1" applyProtection="1">
      <alignment horizontal="center" vertical="center" wrapText="1"/>
    </xf>
    <xf numFmtId="3" fontId="17" fillId="0" borderId="31" xfId="4" applyNumberFormat="1" applyFont="1" applyFill="1" applyBorder="1" applyAlignment="1" applyProtection="1">
      <alignment horizontal="center" vertical="center" wrapText="1"/>
    </xf>
    <xf numFmtId="3" fontId="15" fillId="0" borderId="41" xfId="7" applyNumberFormat="1" applyFont="1" applyFill="1" applyBorder="1" applyAlignment="1" applyProtection="1">
      <alignment horizontal="center" vertical="center" wrapText="1"/>
    </xf>
    <xf numFmtId="3" fontId="15" fillId="0" borderId="31" xfId="7" applyNumberFormat="1" applyFont="1" applyFill="1" applyBorder="1" applyAlignment="1" applyProtection="1">
      <alignment horizontal="center" vertical="center" wrapText="1"/>
    </xf>
    <xf numFmtId="3" fontId="21" fillId="0" borderId="32" xfId="7" applyNumberFormat="1" applyFont="1" applyFill="1" applyBorder="1" applyAlignment="1" applyProtection="1">
      <alignment horizontal="center" vertical="center" wrapText="1"/>
    </xf>
    <xf numFmtId="3" fontId="15" fillId="0" borderId="33" xfId="7" applyNumberFormat="1" applyFont="1" applyFill="1" applyBorder="1" applyAlignment="1" applyProtection="1">
      <alignment horizontal="center" vertical="center" wrapText="1"/>
    </xf>
    <xf numFmtId="0" fontId="15" fillId="0" borderId="31" xfId="8" applyNumberFormat="1" applyFont="1" applyFill="1" applyBorder="1" applyAlignment="1" applyProtection="1">
      <alignment horizontal="center" vertical="center" wrapText="1"/>
    </xf>
    <xf numFmtId="0" fontId="17" fillId="2" borderId="31" xfId="8" applyNumberFormat="1" applyFont="1" applyFill="1" applyBorder="1" applyAlignment="1" applyProtection="1">
      <alignment horizontal="center" vertical="center" wrapText="1"/>
    </xf>
    <xf numFmtId="3" fontId="21" fillId="0" borderId="66" xfId="7" applyNumberFormat="1" applyFont="1" applyFill="1" applyBorder="1" applyAlignment="1" applyProtection="1">
      <alignment horizontal="center" vertical="center" wrapText="1"/>
    </xf>
    <xf numFmtId="0" fontId="15" fillId="0" borderId="31" xfId="0" applyFont="1" applyFill="1" applyBorder="1" applyAlignment="1">
      <alignment horizontal="center" vertical="center"/>
    </xf>
    <xf numFmtId="0" fontId="17" fillId="2" borderId="31" xfId="0" applyFont="1" applyFill="1" applyBorder="1" applyAlignment="1">
      <alignment horizontal="center" vertical="center"/>
    </xf>
    <xf numFmtId="0" fontId="15" fillId="0" borderId="31" xfId="7" applyFont="1" applyFill="1" applyBorder="1" applyAlignment="1">
      <alignment horizontal="center" vertical="center"/>
    </xf>
    <xf numFmtId="49" fontId="15" fillId="0" borderId="31" xfId="8" applyNumberFormat="1" applyFont="1" applyFill="1" applyBorder="1" applyAlignment="1" applyProtection="1">
      <alignment horizontal="center" vertical="center" wrapText="1"/>
    </xf>
    <xf numFmtId="49" fontId="17" fillId="2" borderId="31" xfId="8" applyNumberFormat="1" applyFont="1" applyFill="1" applyBorder="1" applyAlignment="1" applyProtection="1">
      <alignment horizontal="center" vertical="center" wrapText="1"/>
    </xf>
    <xf numFmtId="164" fontId="15" fillId="0" borderId="31" xfId="10" applyNumberFormat="1" applyFont="1" applyFill="1" applyBorder="1" applyAlignment="1" applyProtection="1">
      <alignment horizontal="center" vertical="center" wrapText="1"/>
    </xf>
    <xf numFmtId="165" fontId="15" fillId="0" borderId="31" xfId="7" applyNumberFormat="1" applyFont="1" applyFill="1" applyBorder="1" applyAlignment="1">
      <alignment horizontal="center" vertical="center"/>
    </xf>
    <xf numFmtId="0" fontId="15" fillId="0" borderId="31" xfId="6" applyNumberFormat="1" applyFont="1" applyFill="1" applyBorder="1" applyAlignment="1" applyProtection="1">
      <alignment horizontal="center" vertical="center"/>
    </xf>
    <xf numFmtId="0" fontId="17" fillId="2" borderId="31" xfId="6" applyNumberFormat="1" applyFont="1" applyFill="1" applyBorder="1" applyAlignment="1" applyProtection="1">
      <alignment horizontal="center" vertical="center"/>
    </xf>
    <xf numFmtId="165" fontId="15" fillId="0" borderId="31" xfId="7" applyNumberFormat="1" applyFont="1" applyFill="1" applyBorder="1" applyAlignment="1" applyProtection="1">
      <alignment horizontal="center" vertical="center" wrapText="1"/>
    </xf>
    <xf numFmtId="164" fontId="15" fillId="0" borderId="31" xfId="7" applyNumberFormat="1" applyFont="1" applyFill="1" applyBorder="1" applyAlignment="1">
      <alignment horizontal="center" vertical="center"/>
    </xf>
    <xf numFmtId="165" fontId="15" fillId="0" borderId="31" xfId="10" applyNumberFormat="1" applyFont="1" applyFill="1" applyBorder="1" applyAlignment="1">
      <alignment horizontal="center" vertical="center"/>
    </xf>
    <xf numFmtId="0" fontId="15" fillId="0" borderId="31" xfId="6" applyFont="1" applyFill="1" applyBorder="1" applyAlignment="1" applyProtection="1">
      <alignment horizontal="center" vertical="center"/>
    </xf>
    <xf numFmtId="0" fontId="17" fillId="2" borderId="31" xfId="6" applyFont="1" applyFill="1" applyBorder="1" applyAlignment="1" applyProtection="1">
      <alignment horizontal="center" vertical="center"/>
    </xf>
    <xf numFmtId="0" fontId="16" fillId="0" borderId="14" xfId="4" applyNumberFormat="1" applyFont="1" applyFill="1" applyBorder="1" applyAlignment="1" applyProtection="1">
      <alignment horizontal="left" vertical="center" wrapText="1"/>
    </xf>
    <xf numFmtId="0" fontId="16" fillId="0" borderId="15" xfId="4" applyNumberFormat="1" applyFont="1" applyFill="1" applyBorder="1" applyAlignment="1" applyProtection="1">
      <alignment horizontal="center" vertical="center" wrapText="1"/>
    </xf>
    <xf numFmtId="0" fontId="15" fillId="0" borderId="15" xfId="0" applyFont="1" applyBorder="1"/>
    <xf numFmtId="3" fontId="16" fillId="0" borderId="16" xfId="4" applyNumberFormat="1" applyFont="1" applyFill="1" applyBorder="1" applyAlignment="1" applyProtection="1">
      <alignment horizontal="center" vertical="center" wrapText="1"/>
    </xf>
    <xf numFmtId="3" fontId="16" fillId="0" borderId="8" xfId="0" applyNumberFormat="1" applyFont="1" applyFill="1" applyBorder="1" applyAlignment="1">
      <alignment horizontal="center" vertical="center"/>
    </xf>
    <xf numFmtId="3" fontId="23" fillId="0" borderId="27" xfId="0" applyNumberFormat="1" applyFont="1" applyFill="1" applyBorder="1" applyAlignment="1">
      <alignment horizontal="center" vertical="center"/>
    </xf>
    <xf numFmtId="3" fontId="16" fillId="0" borderId="17" xfId="0" applyNumberFormat="1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center" vertical="center"/>
    </xf>
    <xf numFmtId="3" fontId="16" fillId="0" borderId="15" xfId="0" applyNumberFormat="1" applyFont="1" applyFill="1" applyBorder="1" applyAlignment="1">
      <alignment horizontal="center" vertical="center"/>
    </xf>
    <xf numFmtId="3" fontId="34" fillId="2" borderId="15" xfId="0" applyNumberFormat="1" applyFont="1" applyFill="1" applyBorder="1" applyAlignment="1">
      <alignment horizontal="center" vertical="center"/>
    </xf>
    <xf numFmtId="3" fontId="34" fillId="2" borderId="42" xfId="0" applyNumberFormat="1" applyFont="1" applyFill="1" applyBorder="1" applyAlignment="1">
      <alignment horizontal="center" vertical="center"/>
    </xf>
    <xf numFmtId="3" fontId="16" fillId="0" borderId="18" xfId="0" applyNumberFormat="1" applyFont="1" applyFill="1" applyBorder="1" applyAlignment="1">
      <alignment horizontal="center" vertical="center"/>
    </xf>
    <xf numFmtId="3" fontId="16" fillId="3" borderId="14" xfId="0" applyNumberFormat="1" applyFont="1" applyFill="1" applyBorder="1" applyAlignment="1">
      <alignment horizontal="center" vertical="center"/>
    </xf>
    <xf numFmtId="3" fontId="16" fillId="3" borderId="15" xfId="0" applyNumberFormat="1" applyFont="1" applyFill="1" applyBorder="1" applyAlignment="1">
      <alignment horizontal="center" vertical="center"/>
    </xf>
    <xf numFmtId="3" fontId="23" fillId="3" borderId="15" xfId="0" applyNumberFormat="1" applyFont="1" applyFill="1" applyBorder="1" applyAlignment="1">
      <alignment horizontal="center" vertical="center"/>
    </xf>
    <xf numFmtId="3" fontId="23" fillId="3" borderId="18" xfId="0" applyNumberFormat="1" applyFont="1" applyFill="1" applyBorder="1" applyAlignment="1">
      <alignment horizontal="center" vertical="center"/>
    </xf>
    <xf numFmtId="3" fontId="23" fillId="3" borderId="16" xfId="0" applyNumberFormat="1" applyFont="1" applyFill="1" applyBorder="1" applyAlignment="1">
      <alignment horizontal="center" vertical="center"/>
    </xf>
    <xf numFmtId="3" fontId="16" fillId="3" borderId="7" xfId="0" applyNumberFormat="1" applyFont="1" applyFill="1" applyBorder="1" applyAlignment="1">
      <alignment horizontal="center" vertical="center"/>
    </xf>
    <xf numFmtId="3" fontId="16" fillId="3" borderId="18" xfId="0" applyNumberFormat="1" applyFont="1" applyFill="1" applyBorder="1" applyAlignment="1">
      <alignment horizontal="center" vertical="center"/>
    </xf>
    <xf numFmtId="3" fontId="16" fillId="3" borderId="6" xfId="0" applyNumberFormat="1" applyFont="1" applyFill="1" applyBorder="1" applyAlignment="1">
      <alignment horizontal="center" vertical="center"/>
    </xf>
    <xf numFmtId="3" fontId="16" fillId="3" borderId="19" xfId="0" applyNumberFormat="1" applyFont="1" applyFill="1" applyBorder="1" applyAlignment="1">
      <alignment horizontal="center" vertical="center"/>
    </xf>
    <xf numFmtId="3" fontId="16" fillId="3" borderId="25" xfId="0" applyNumberFormat="1" applyFont="1" applyFill="1" applyBorder="1" applyAlignment="1">
      <alignment horizontal="center" vertical="center"/>
    </xf>
    <xf numFmtId="3" fontId="23" fillId="3" borderId="25" xfId="0" applyNumberFormat="1" applyFont="1" applyFill="1" applyBorder="1" applyAlignment="1">
      <alignment horizontal="center" vertical="center"/>
    </xf>
    <xf numFmtId="3" fontId="23" fillId="3" borderId="26" xfId="0" applyNumberFormat="1" applyFont="1" applyFill="1" applyBorder="1" applyAlignment="1">
      <alignment horizontal="center" vertical="center"/>
    </xf>
    <xf numFmtId="3" fontId="16" fillId="3" borderId="17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31" fillId="0" borderId="0" xfId="0" applyFont="1" applyBorder="1"/>
    <xf numFmtId="0" fontId="15" fillId="0" borderId="0" xfId="0" applyFont="1" applyFill="1" applyBorder="1" applyAlignment="1">
      <alignment horizontal="center" vertical="center"/>
    </xf>
    <xf numFmtId="3" fontId="22" fillId="0" borderId="0" xfId="0" applyNumberFormat="1" applyFont="1" applyFill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vertical="center"/>
    </xf>
    <xf numFmtId="3" fontId="17" fillId="0" borderId="0" xfId="0" applyNumberFormat="1" applyFont="1" applyFill="1" applyAlignment="1">
      <alignment horizontal="right" vertical="center"/>
    </xf>
    <xf numFmtId="165" fontId="17" fillId="0" borderId="0" xfId="0" applyNumberFormat="1" applyFont="1" applyFill="1" applyAlignment="1">
      <alignment horizontal="center" vertical="center"/>
    </xf>
    <xf numFmtId="3" fontId="32" fillId="0" borderId="0" xfId="0" applyNumberFormat="1" applyFont="1" applyFill="1" applyAlignment="1">
      <alignment horizontal="center" vertical="center"/>
    </xf>
    <xf numFmtId="3" fontId="34" fillId="3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/>
    <xf numFmtId="3" fontId="6" fillId="0" borderId="0" xfId="0" applyNumberFormat="1" applyFont="1" applyAlignment="1">
      <alignment horizontal="center"/>
    </xf>
    <xf numFmtId="0" fontId="35" fillId="0" borderId="0" xfId="0" applyFont="1" applyFill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horizontal="left" vertical="center"/>
    </xf>
    <xf numFmtId="0" fontId="2" fillId="0" borderId="0" xfId="0" applyFont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1" applyFont="1" applyFill="1" applyAlignment="1">
      <alignment vertical="center"/>
    </xf>
    <xf numFmtId="1" fontId="37" fillId="0" borderId="0" xfId="0" applyNumberFormat="1" applyFont="1" applyFill="1" applyAlignment="1">
      <alignment horizontal="center" vertical="center"/>
    </xf>
    <xf numFmtId="0" fontId="16" fillId="0" borderId="33" xfId="0" applyFont="1" applyFill="1" applyBorder="1" applyAlignment="1">
      <alignment horizontal="center" vertical="center" textRotation="90" wrapText="1"/>
    </xf>
    <xf numFmtId="0" fontId="16" fillId="0" borderId="67" xfId="0" applyFont="1" applyFill="1" applyBorder="1" applyAlignment="1">
      <alignment horizontal="center" vertical="center" textRotation="90" wrapText="1"/>
    </xf>
    <xf numFmtId="49" fontId="16" fillId="0" borderId="27" xfId="4" applyNumberFormat="1" applyFont="1" applyFill="1" applyBorder="1" applyAlignment="1" applyProtection="1">
      <alignment horizontal="center" vertical="center" wrapText="1"/>
    </xf>
    <xf numFmtId="49" fontId="16" fillId="0" borderId="25" xfId="4" applyNumberFormat="1" applyFont="1" applyFill="1" applyBorder="1" applyAlignment="1" applyProtection="1">
      <alignment horizontal="center" vertical="center" textRotation="90" wrapText="1"/>
    </xf>
    <xf numFmtId="49" fontId="16" fillId="0" borderId="25" xfId="5" applyNumberFormat="1" applyFont="1" applyFill="1" applyBorder="1" applyAlignment="1" applyProtection="1">
      <alignment horizontal="center" vertical="center" textRotation="90" wrapText="1"/>
    </xf>
    <xf numFmtId="1" fontId="38" fillId="0" borderId="53" xfId="0" applyNumberFormat="1" applyFont="1" applyFill="1" applyBorder="1" applyAlignment="1">
      <alignment horizontal="center" vertical="center" textRotation="90" wrapText="1"/>
    </xf>
    <xf numFmtId="0" fontId="18" fillId="0" borderId="37" xfId="0" applyFont="1" applyFill="1" applyBorder="1" applyAlignment="1">
      <alignment horizontal="center" vertical="center" textRotation="90" wrapText="1"/>
    </xf>
    <xf numFmtId="1" fontId="38" fillId="0" borderId="58" xfId="0" applyNumberFormat="1" applyFont="1" applyFill="1" applyBorder="1" applyAlignment="1">
      <alignment horizontal="center" vertical="center" textRotation="90" wrapText="1"/>
    </xf>
    <xf numFmtId="1" fontId="38" fillId="0" borderId="37" xfId="0" applyNumberFormat="1" applyFont="1" applyFill="1" applyBorder="1" applyAlignment="1">
      <alignment horizontal="center" vertical="center" textRotation="90" wrapText="1"/>
    </xf>
    <xf numFmtId="0" fontId="18" fillId="0" borderId="58" xfId="0" applyFont="1" applyFill="1" applyBorder="1" applyAlignment="1">
      <alignment horizontal="center" vertical="center" textRotation="90" wrapText="1"/>
    </xf>
    <xf numFmtId="0" fontId="18" fillId="0" borderId="36" xfId="0" applyFont="1" applyFill="1" applyBorder="1" applyAlignment="1">
      <alignment horizontal="center" vertical="center" textRotation="90" wrapText="1"/>
    </xf>
    <xf numFmtId="0" fontId="18" fillId="0" borderId="57" xfId="0" applyFont="1" applyFill="1" applyBorder="1" applyAlignment="1">
      <alignment horizontal="center" vertical="center" textRotation="90" wrapText="1"/>
    </xf>
    <xf numFmtId="0" fontId="15" fillId="0" borderId="14" xfId="3" applyFont="1" applyFill="1" applyBorder="1" applyAlignment="1">
      <alignment horizontal="center" vertical="center"/>
    </xf>
    <xf numFmtId="49" fontId="15" fillId="0" borderId="15" xfId="4" applyNumberFormat="1" applyFont="1" applyFill="1" applyBorder="1" applyAlignment="1" applyProtection="1">
      <alignment horizontal="left" vertical="center" wrapText="1"/>
    </xf>
    <xf numFmtId="49" fontId="16" fillId="0" borderId="16" xfId="4" applyNumberFormat="1" applyFont="1" applyFill="1" applyBorder="1" applyAlignment="1" applyProtection="1">
      <alignment horizontal="center" vertical="center" wrapText="1"/>
    </xf>
    <xf numFmtId="49" fontId="16" fillId="0" borderId="17" xfId="4" applyNumberFormat="1" applyFont="1" applyFill="1" applyBorder="1" applyAlignment="1" applyProtection="1">
      <alignment horizontal="center" vertical="center" wrapText="1"/>
    </xf>
    <xf numFmtId="49" fontId="16" fillId="0" borderId="15" xfId="4" applyNumberFormat="1" applyFont="1" applyFill="1" applyBorder="1" applyAlignment="1" applyProtection="1">
      <alignment horizontal="center" vertical="center" wrapText="1"/>
    </xf>
    <xf numFmtId="49" fontId="16" fillId="0" borderId="15" xfId="5" applyNumberFormat="1" applyFont="1" applyFill="1" applyBorder="1" applyAlignment="1" applyProtection="1">
      <alignment horizontal="center" vertical="center" wrapText="1"/>
    </xf>
    <xf numFmtId="49" fontId="16" fillId="0" borderId="18" xfId="5" applyNumberFormat="1" applyFont="1" applyFill="1" applyBorder="1" applyAlignment="1" applyProtection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1" fontId="19" fillId="0" borderId="23" xfId="3" applyNumberFormat="1" applyFont="1" applyFill="1" applyBorder="1" applyAlignment="1">
      <alignment horizontal="center" vertical="center"/>
    </xf>
    <xf numFmtId="0" fontId="40" fillId="0" borderId="23" xfId="6" applyNumberFormat="1" applyFont="1" applyFill="1" applyBorder="1" applyAlignment="1" applyProtection="1">
      <alignment horizontal="left" vertical="center"/>
    </xf>
    <xf numFmtId="1" fontId="17" fillId="0" borderId="23" xfId="4" applyNumberFormat="1" applyFont="1" applyFill="1" applyBorder="1" applyAlignment="1" applyProtection="1">
      <alignment horizontal="center" vertical="center" wrapText="1"/>
    </xf>
    <xf numFmtId="1" fontId="17" fillId="0" borderId="23" xfId="5" applyNumberFormat="1" applyFont="1" applyFill="1" applyBorder="1" applyAlignment="1" applyProtection="1">
      <alignment horizontal="center" vertical="center" wrapText="1"/>
    </xf>
    <xf numFmtId="1" fontId="17" fillId="0" borderId="24" xfId="5" applyNumberFormat="1" applyFont="1" applyFill="1" applyBorder="1" applyAlignment="1" applyProtection="1">
      <alignment horizontal="center" vertical="center" wrapText="1"/>
    </xf>
    <xf numFmtId="1" fontId="41" fillId="4" borderId="35" xfId="0" applyNumberFormat="1" applyFont="1" applyFill="1" applyBorder="1" applyAlignment="1">
      <alignment horizontal="center" vertical="center"/>
    </xf>
    <xf numFmtId="1" fontId="41" fillId="4" borderId="24" xfId="0" applyNumberFormat="1" applyFont="1" applyFill="1" applyBorder="1" applyAlignment="1">
      <alignment horizontal="center" vertical="center"/>
    </xf>
    <xf numFmtId="1" fontId="41" fillId="4" borderId="49" xfId="0" applyNumberFormat="1" applyFont="1" applyFill="1" applyBorder="1" applyAlignment="1">
      <alignment horizontal="center" vertical="center"/>
    </xf>
    <xf numFmtId="1" fontId="41" fillId="4" borderId="50" xfId="0" applyNumberFormat="1" applyFont="1" applyFill="1" applyBorder="1" applyAlignment="1">
      <alignment horizontal="center" vertical="center"/>
    </xf>
    <xf numFmtId="1" fontId="41" fillId="0" borderId="24" xfId="0" applyNumberFormat="1" applyFont="1" applyFill="1" applyBorder="1" applyAlignment="1">
      <alignment horizontal="center" vertical="center"/>
    </xf>
    <xf numFmtId="1" fontId="41" fillId="4" borderId="28" xfId="0" applyNumberFormat="1" applyFont="1" applyFill="1" applyBorder="1" applyAlignment="1">
      <alignment horizontal="center" vertical="center"/>
    </xf>
    <xf numFmtId="1" fontId="41" fillId="4" borderId="23" xfId="0" applyNumberFormat="1" applyFont="1" applyFill="1" applyBorder="1" applyAlignment="1">
      <alignment horizontal="center" vertical="center"/>
    </xf>
    <xf numFmtId="1" fontId="41" fillId="0" borderId="30" xfId="0" applyNumberFormat="1" applyFont="1" applyFill="1" applyBorder="1" applyAlignment="1">
      <alignment horizontal="center" vertical="center"/>
    </xf>
    <xf numFmtId="1" fontId="18" fillId="0" borderId="28" xfId="0" applyNumberFormat="1" applyFont="1" applyFill="1" applyBorder="1" applyAlignment="1">
      <alignment horizontal="center" vertical="center" wrapText="1"/>
    </xf>
    <xf numFmtId="1" fontId="18" fillId="0" borderId="30" xfId="0" applyNumberFormat="1" applyFont="1" applyFill="1" applyBorder="1" applyAlignment="1">
      <alignment horizontal="center" vertical="center" wrapText="1"/>
    </xf>
    <xf numFmtId="1" fontId="41" fillId="3" borderId="71" xfId="0" applyNumberFormat="1" applyFont="1" applyFill="1" applyBorder="1" applyAlignment="1">
      <alignment horizontal="center" vertical="center"/>
    </xf>
    <xf numFmtId="1" fontId="41" fillId="0" borderId="0" xfId="0" applyNumberFormat="1" applyFont="1" applyFill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40" fillId="0" borderId="31" xfId="6" applyNumberFormat="1" applyFont="1" applyFill="1" applyBorder="1" applyAlignment="1" applyProtection="1">
      <alignment horizontal="left" vertical="center"/>
    </xf>
    <xf numFmtId="1" fontId="17" fillId="0" borderId="31" xfId="4" applyNumberFormat="1" applyFont="1" applyFill="1" applyBorder="1" applyAlignment="1" applyProtection="1">
      <alignment horizontal="center" vertical="center" wrapText="1"/>
    </xf>
    <xf numFmtId="1" fontId="17" fillId="0" borderId="31" xfId="5" applyNumberFormat="1" applyFont="1" applyFill="1" applyBorder="1" applyAlignment="1" applyProtection="1">
      <alignment horizontal="center" vertical="center" wrapText="1"/>
    </xf>
    <xf numFmtId="1" fontId="17" fillId="0" borderId="33" xfId="5" applyNumberFormat="1" applyFont="1" applyFill="1" applyBorder="1" applyAlignment="1" applyProtection="1">
      <alignment horizontal="center" vertical="center" wrapText="1"/>
    </xf>
    <xf numFmtId="1" fontId="41" fillId="4" borderId="33" xfId="0" applyNumberFormat="1" applyFont="1" applyFill="1" applyBorder="1" applyAlignment="1">
      <alignment horizontal="center" vertical="center"/>
    </xf>
    <xf numFmtId="1" fontId="41" fillId="4" borderId="31" xfId="0" applyNumberFormat="1" applyFont="1" applyFill="1" applyBorder="1" applyAlignment="1">
      <alignment horizontal="center" vertical="center"/>
    </xf>
    <xf numFmtId="1" fontId="4" fillId="0" borderId="31" xfId="0" applyNumberFormat="1" applyFont="1" applyFill="1" applyBorder="1" applyAlignment="1">
      <alignment vertical="center"/>
    </xf>
    <xf numFmtId="1" fontId="4" fillId="0" borderId="33" xfId="0" applyNumberFormat="1" applyFont="1" applyFill="1" applyBorder="1" applyAlignment="1">
      <alignment vertical="center"/>
    </xf>
    <xf numFmtId="3" fontId="41" fillId="0" borderId="24" xfId="0" applyNumberFormat="1" applyFont="1" applyFill="1" applyBorder="1" applyAlignment="1">
      <alignment horizontal="center" vertical="center"/>
    </xf>
    <xf numFmtId="3" fontId="41" fillId="0" borderId="30" xfId="0" applyNumberFormat="1" applyFont="1" applyFill="1" applyBorder="1" applyAlignment="1">
      <alignment horizontal="center" vertical="center"/>
    </xf>
    <xf numFmtId="3" fontId="18" fillId="0" borderId="28" xfId="0" applyNumberFormat="1" applyFont="1" applyFill="1" applyBorder="1" applyAlignment="1">
      <alignment horizontal="center" vertical="center" wrapText="1"/>
    </xf>
    <xf numFmtId="3" fontId="18" fillId="0" borderId="30" xfId="0" applyNumberFormat="1" applyFont="1" applyFill="1" applyBorder="1" applyAlignment="1">
      <alignment horizontal="center" vertical="center" wrapText="1"/>
    </xf>
    <xf numFmtId="1" fontId="41" fillId="0" borderId="0" xfId="0" applyNumberFormat="1" applyFont="1" applyFill="1" applyAlignment="1">
      <alignment vertical="center"/>
    </xf>
    <xf numFmtId="0" fontId="40" fillId="0" borderId="31" xfId="6" applyFont="1" applyFill="1" applyBorder="1" applyAlignment="1" applyProtection="1">
      <alignment vertical="center"/>
    </xf>
    <xf numFmtId="0" fontId="18" fillId="0" borderId="31" xfId="8" applyNumberFormat="1" applyFont="1" applyFill="1" applyBorder="1" applyAlignment="1" applyProtection="1">
      <alignment horizontal="left" vertical="center" wrapText="1"/>
    </xf>
    <xf numFmtId="0" fontId="15" fillId="0" borderId="31" xfId="0" applyNumberFormat="1" applyFont="1" applyFill="1" applyBorder="1" applyAlignment="1" applyProtection="1">
      <alignment horizontal="left" vertical="center" wrapText="1"/>
    </xf>
    <xf numFmtId="0" fontId="42" fillId="0" borderId="31" xfId="0" applyFont="1" applyFill="1" applyBorder="1" applyAlignment="1">
      <alignment vertical="center"/>
    </xf>
    <xf numFmtId="0" fontId="39" fillId="0" borderId="31" xfId="8" applyNumberFormat="1" applyFont="1" applyFill="1" applyBorder="1" applyAlignment="1" applyProtection="1">
      <alignment horizontal="left" vertical="center" wrapText="1"/>
    </xf>
    <xf numFmtId="49" fontId="18" fillId="0" borderId="31" xfId="8" applyNumberFormat="1" applyFont="1" applyFill="1" applyBorder="1" applyAlignment="1" applyProtection="1">
      <alignment horizontal="left" vertical="center" wrapText="1"/>
    </xf>
    <xf numFmtId="1" fontId="41" fillId="4" borderId="20" xfId="0" applyNumberFormat="1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1" fontId="41" fillId="4" borderId="19" xfId="0" applyNumberFormat="1" applyFont="1" applyFill="1" applyBorder="1" applyAlignment="1">
      <alignment horizontal="center" vertical="center"/>
    </xf>
    <xf numFmtId="1" fontId="41" fillId="4" borderId="56" xfId="0" applyNumberFormat="1" applyFont="1" applyFill="1" applyBorder="1" applyAlignment="1">
      <alignment horizontal="center" vertical="center"/>
    </xf>
    <xf numFmtId="1" fontId="41" fillId="4" borderId="25" xfId="0" applyNumberFormat="1" applyFont="1" applyFill="1" applyBorder="1" applyAlignment="1">
      <alignment horizontal="center" vertical="center"/>
    </xf>
    <xf numFmtId="1" fontId="41" fillId="4" borderId="39" xfId="0" applyNumberFormat="1" applyFont="1" applyFill="1" applyBorder="1" applyAlignment="1">
      <alignment horizontal="center" vertical="center"/>
    </xf>
    <xf numFmtId="3" fontId="41" fillId="0" borderId="40" xfId="0" applyNumberFormat="1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vertical="center"/>
    </xf>
    <xf numFmtId="1" fontId="15" fillId="0" borderId="15" xfId="4" applyNumberFormat="1" applyFont="1" applyFill="1" applyBorder="1" applyAlignment="1" applyProtection="1">
      <alignment horizontal="center" vertical="center" wrapText="1"/>
    </xf>
    <xf numFmtId="1" fontId="41" fillId="0" borderId="16" xfId="0" applyNumberFormat="1" applyFont="1" applyFill="1" applyBorder="1" applyAlignment="1">
      <alignment vertical="center"/>
    </xf>
    <xf numFmtId="3" fontId="41" fillId="0" borderId="6" xfId="0" applyNumberFormat="1" applyFont="1" applyFill="1" applyBorder="1" applyAlignment="1">
      <alignment horizontal="center" vertical="center"/>
    </xf>
    <xf numFmtId="3" fontId="41" fillId="0" borderId="18" xfId="0" applyNumberFormat="1" applyFont="1" applyFill="1" applyBorder="1" applyAlignment="1">
      <alignment horizontal="center" vertical="center"/>
    </xf>
    <xf numFmtId="3" fontId="41" fillId="0" borderId="15" xfId="0" applyNumberFormat="1" applyFont="1" applyFill="1" applyBorder="1" applyAlignment="1">
      <alignment horizontal="center" vertical="center"/>
    </xf>
    <xf numFmtId="3" fontId="43" fillId="0" borderId="18" xfId="0" applyNumberFormat="1" applyFont="1" applyFill="1" applyBorder="1" applyAlignment="1">
      <alignment horizontal="center" vertical="center"/>
    </xf>
    <xf numFmtId="3" fontId="41" fillId="0" borderId="14" xfId="0" applyNumberFormat="1" applyFont="1" applyFill="1" applyBorder="1" applyAlignment="1">
      <alignment horizontal="center" vertical="center"/>
    </xf>
    <xf numFmtId="3" fontId="43" fillId="0" borderId="16" xfId="0" applyNumberFormat="1" applyFont="1" applyFill="1" applyBorder="1" applyAlignment="1">
      <alignment horizontal="center" vertical="center"/>
    </xf>
    <xf numFmtId="3" fontId="43" fillId="0" borderId="14" xfId="0" applyNumberFormat="1" applyFont="1" applyFill="1" applyBorder="1" applyAlignment="1">
      <alignment horizontal="center" vertical="center"/>
    </xf>
    <xf numFmtId="3" fontId="41" fillId="0" borderId="16" xfId="0" applyNumberFormat="1" applyFont="1" applyFill="1" applyBorder="1" applyAlignment="1">
      <alignment horizontal="center" vertical="center"/>
    </xf>
    <xf numFmtId="1" fontId="43" fillId="0" borderId="18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1" fillId="0" borderId="0" xfId="0" applyFont="1" applyFill="1" applyAlignment="1">
      <alignment horizontal="center" vertical="center"/>
    </xf>
    <xf numFmtId="1" fontId="43" fillId="0" borderId="0" xfId="0" applyNumberFormat="1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2" fontId="41" fillId="0" borderId="0" xfId="0" applyNumberFormat="1" applyFont="1" applyFill="1" applyAlignment="1">
      <alignment horizontal="center" vertical="center"/>
    </xf>
    <xf numFmtId="0" fontId="41" fillId="0" borderId="0" xfId="0" applyFont="1" applyFill="1" applyAlignment="1">
      <alignment horizontal="left" vertical="center"/>
    </xf>
    <xf numFmtId="3" fontId="41" fillId="0" borderId="0" xfId="0" applyNumberFormat="1" applyFont="1" applyFill="1" applyAlignment="1">
      <alignment horizontal="center" vertical="center"/>
    </xf>
    <xf numFmtId="3" fontId="41" fillId="3" borderId="0" xfId="0" applyNumberFormat="1" applyFont="1" applyFill="1" applyAlignment="1">
      <alignment horizontal="center" vertical="center"/>
    </xf>
    <xf numFmtId="1" fontId="4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vertical="center"/>
    </xf>
    <xf numFmtId="2" fontId="31" fillId="0" borderId="0" xfId="0" applyNumberFormat="1" applyFont="1" applyFill="1" applyAlignment="1">
      <alignment vertical="center"/>
    </xf>
    <xf numFmtId="2" fontId="29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vertical="center"/>
    </xf>
    <xf numFmtId="49" fontId="36" fillId="0" borderId="0" xfId="2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>
      <alignment vertical="center"/>
    </xf>
    <xf numFmtId="3" fontId="31" fillId="0" borderId="0" xfId="0" applyNumberFormat="1" applyFont="1" applyFill="1" applyAlignment="1">
      <alignment horizontal="center" vertical="center"/>
    </xf>
    <xf numFmtId="3" fontId="31" fillId="0" borderId="0" xfId="0" applyNumberFormat="1" applyFont="1" applyFill="1" applyAlignment="1">
      <alignment vertical="center"/>
    </xf>
    <xf numFmtId="3" fontId="31" fillId="5" borderId="31" xfId="0" applyNumberFormat="1" applyFont="1" applyFill="1" applyBorder="1" applyAlignment="1">
      <alignment horizontal="center" vertical="center"/>
    </xf>
    <xf numFmtId="3" fontId="31" fillId="5" borderId="31" xfId="4" applyNumberFormat="1" applyFont="1" applyFill="1" applyBorder="1" applyAlignment="1" applyProtection="1">
      <alignment horizontal="center" vertical="center" wrapText="1"/>
    </xf>
    <xf numFmtId="166" fontId="31" fillId="0" borderId="0" xfId="0" applyNumberFormat="1" applyFont="1" applyFill="1" applyAlignment="1">
      <alignment horizontal="center" vertical="center"/>
    </xf>
    <xf numFmtId="3" fontId="31" fillId="6" borderId="31" xfId="0" applyNumberFormat="1" applyFont="1" applyFill="1" applyBorder="1" applyAlignment="1">
      <alignment horizontal="center" vertical="center"/>
    </xf>
    <xf numFmtId="3" fontId="31" fillId="6" borderId="31" xfId="4" applyNumberFormat="1" applyFont="1" applyFill="1" applyBorder="1" applyAlignment="1" applyProtection="1">
      <alignment horizontal="center" vertical="center" wrapText="1"/>
    </xf>
    <xf numFmtId="0" fontId="47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3" fontId="31" fillId="5" borderId="71" xfId="0" applyNumberFormat="1" applyFont="1" applyFill="1" applyBorder="1" applyAlignment="1">
      <alignment horizontal="center" vertical="center"/>
    </xf>
    <xf numFmtId="3" fontId="31" fillId="6" borderId="71" xfId="0" applyNumberFormat="1" applyFont="1" applyFill="1" applyBorder="1" applyAlignment="1">
      <alignment horizontal="center" vertical="center"/>
    </xf>
    <xf numFmtId="0" fontId="17" fillId="5" borderId="78" xfId="4" applyNumberFormat="1" applyFont="1" applyFill="1" applyBorder="1" applyAlignment="1" applyProtection="1">
      <alignment horizontal="center" vertical="center" wrapText="1"/>
    </xf>
    <xf numFmtId="0" fontId="17" fillId="6" borderId="78" xfId="4" applyNumberFormat="1" applyFont="1" applyFill="1" applyBorder="1" applyAlignment="1" applyProtection="1">
      <alignment horizontal="center" vertical="center" wrapText="1"/>
    </xf>
    <xf numFmtId="166" fontId="31" fillId="5" borderId="33" xfId="0" applyNumberFormat="1" applyFont="1" applyFill="1" applyBorder="1" applyAlignment="1">
      <alignment horizontal="center" vertical="center"/>
    </xf>
    <xf numFmtId="166" fontId="31" fillId="6" borderId="33" xfId="0" applyNumberFormat="1" applyFont="1" applyFill="1" applyBorder="1" applyAlignment="1">
      <alignment horizontal="center" vertical="center"/>
    </xf>
    <xf numFmtId="3" fontId="31" fillId="5" borderId="32" xfId="4" applyNumberFormat="1" applyFont="1" applyFill="1" applyBorder="1" applyAlignment="1" applyProtection="1">
      <alignment horizontal="center" vertical="center" wrapText="1"/>
    </xf>
    <xf numFmtId="166" fontId="31" fillId="5" borderId="67" xfId="0" applyNumberFormat="1" applyFont="1" applyFill="1" applyBorder="1" applyAlignment="1">
      <alignment horizontal="center" vertical="center"/>
    </xf>
    <xf numFmtId="3" fontId="31" fillId="6" borderId="32" xfId="4" applyNumberFormat="1" applyFont="1" applyFill="1" applyBorder="1" applyAlignment="1" applyProtection="1">
      <alignment horizontal="center" vertical="center" wrapText="1"/>
    </xf>
    <xf numFmtId="166" fontId="31" fillId="6" borderId="67" xfId="0" applyNumberFormat="1" applyFont="1" applyFill="1" applyBorder="1" applyAlignment="1">
      <alignment horizontal="center" vertical="center"/>
    </xf>
    <xf numFmtId="0" fontId="45" fillId="5" borderId="66" xfId="0" applyFont="1" applyFill="1" applyBorder="1" applyAlignment="1">
      <alignment vertical="center" wrapText="1"/>
    </xf>
    <xf numFmtId="0" fontId="36" fillId="7" borderId="7" xfId="4" applyNumberFormat="1" applyFont="1" applyFill="1" applyBorder="1" applyAlignment="1" applyProtection="1">
      <alignment horizontal="left" vertical="center" wrapText="1"/>
    </xf>
    <xf numFmtId="0" fontId="16" fillId="7" borderId="42" xfId="4" applyNumberFormat="1" applyFont="1" applyFill="1" applyBorder="1" applyAlignment="1" applyProtection="1">
      <alignment horizontal="center" vertical="center" wrapText="1"/>
    </xf>
    <xf numFmtId="3" fontId="36" fillId="7" borderId="17" xfId="0" applyNumberFormat="1" applyFont="1" applyFill="1" applyBorder="1" applyAlignment="1">
      <alignment horizontal="center" vertical="center"/>
    </xf>
    <xf numFmtId="3" fontId="36" fillId="7" borderId="15" xfId="0" applyNumberFormat="1" applyFont="1" applyFill="1" applyBorder="1" applyAlignment="1">
      <alignment horizontal="center" vertical="center"/>
    </xf>
    <xf numFmtId="3" fontId="45" fillId="7" borderId="15" xfId="0" applyNumberFormat="1" applyFont="1" applyFill="1" applyBorder="1" applyAlignment="1">
      <alignment horizontal="center" vertical="center"/>
    </xf>
    <xf numFmtId="166" fontId="45" fillId="7" borderId="18" xfId="0" applyNumberFormat="1" applyFont="1" applyFill="1" applyBorder="1" applyAlignment="1">
      <alignment horizontal="center" vertical="center"/>
    </xf>
    <xf numFmtId="3" fontId="36" fillId="7" borderId="14" xfId="0" applyNumberFormat="1" applyFont="1" applyFill="1" applyBorder="1" applyAlignment="1">
      <alignment horizontal="center" vertical="center"/>
    </xf>
    <xf numFmtId="166" fontId="45" fillId="7" borderId="16" xfId="0" applyNumberFormat="1" applyFont="1" applyFill="1" applyBorder="1" applyAlignment="1">
      <alignment horizontal="center" vertical="center"/>
    </xf>
    <xf numFmtId="0" fontId="17" fillId="6" borderId="82" xfId="4" applyNumberFormat="1" applyFont="1" applyFill="1" applyBorder="1" applyAlignment="1" applyProtection="1">
      <alignment horizontal="center" vertical="center" wrapText="1"/>
    </xf>
    <xf numFmtId="3" fontId="31" fillId="6" borderId="45" xfId="0" applyNumberFormat="1" applyFont="1" applyFill="1" applyBorder="1" applyAlignment="1">
      <alignment horizontal="center" vertical="center"/>
    </xf>
    <xf numFmtId="3" fontId="31" fillId="6" borderId="39" xfId="0" applyNumberFormat="1" applyFont="1" applyFill="1" applyBorder="1" applyAlignment="1">
      <alignment horizontal="center" vertical="center"/>
    </xf>
    <xf numFmtId="166" fontId="31" fillId="6" borderId="56" xfId="0" applyNumberFormat="1" applyFont="1" applyFill="1" applyBorder="1" applyAlignment="1">
      <alignment horizontal="center" vertical="center"/>
    </xf>
    <xf numFmtId="3" fontId="31" fillId="6" borderId="41" xfId="4" applyNumberFormat="1" applyFont="1" applyFill="1" applyBorder="1" applyAlignment="1" applyProtection="1">
      <alignment horizontal="center" vertical="center" wrapText="1"/>
    </xf>
    <xf numFmtId="3" fontId="31" fillId="6" borderId="39" xfId="4" applyNumberFormat="1" applyFont="1" applyFill="1" applyBorder="1" applyAlignment="1" applyProtection="1">
      <alignment horizontal="center" vertical="center" wrapText="1"/>
    </xf>
    <xf numFmtId="166" fontId="31" fillId="6" borderId="46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 applyProtection="1">
      <alignment horizontal="left" vertical="center" wrapText="1"/>
    </xf>
    <xf numFmtId="0" fontId="17" fillId="0" borderId="11" xfId="4" applyNumberFormat="1" applyFont="1" applyFill="1" applyBorder="1" applyAlignment="1" applyProtection="1">
      <alignment horizontal="center" vertical="center" wrapText="1"/>
    </xf>
    <xf numFmtId="3" fontId="31" fillId="0" borderId="12" xfId="0" applyNumberFormat="1" applyFont="1" applyFill="1" applyBorder="1" applyAlignment="1">
      <alignment horizontal="center" vertical="center"/>
    </xf>
    <xf numFmtId="3" fontId="31" fillId="0" borderId="13" xfId="0" applyNumberFormat="1" applyFont="1" applyFill="1" applyBorder="1" applyAlignment="1">
      <alignment horizontal="center" vertical="center"/>
    </xf>
    <xf numFmtId="166" fontId="31" fillId="0" borderId="10" xfId="0" applyNumberFormat="1" applyFont="1" applyFill="1" applyBorder="1" applyAlignment="1">
      <alignment horizontal="center" vertical="center"/>
    </xf>
    <xf numFmtId="3" fontId="31" fillId="0" borderId="9" xfId="4" applyNumberFormat="1" applyFont="1" applyFill="1" applyBorder="1" applyAlignment="1" applyProtection="1">
      <alignment horizontal="center" vertical="center" wrapText="1"/>
    </xf>
    <xf numFmtId="3" fontId="31" fillId="0" borderId="13" xfId="4" applyNumberFormat="1" applyFont="1" applyFill="1" applyBorder="1" applyAlignment="1" applyProtection="1">
      <alignment horizontal="center" vertical="center" wrapText="1"/>
    </xf>
    <xf numFmtId="0" fontId="45" fillId="6" borderId="7" xfId="6" applyNumberFormat="1" applyFont="1" applyFill="1" applyBorder="1" applyAlignment="1" applyProtection="1">
      <alignment horizontal="left" vertical="center"/>
    </xf>
    <xf numFmtId="0" fontId="46" fillId="6" borderId="42" xfId="4" applyNumberFormat="1" applyFont="1" applyFill="1" applyBorder="1" applyAlignment="1" applyProtection="1">
      <alignment horizontal="center" vertical="center" wrapText="1"/>
    </xf>
    <xf numFmtId="3" fontId="45" fillId="6" borderId="17" xfId="0" applyNumberFormat="1" applyFont="1" applyFill="1" applyBorder="1" applyAlignment="1">
      <alignment horizontal="center" vertical="center"/>
    </xf>
    <xf numFmtId="3" fontId="45" fillId="6" borderId="15" xfId="0" applyNumberFormat="1" applyFont="1" applyFill="1" applyBorder="1" applyAlignment="1">
      <alignment horizontal="center" vertical="center"/>
    </xf>
    <xf numFmtId="166" fontId="45" fillId="6" borderId="18" xfId="0" applyNumberFormat="1" applyFont="1" applyFill="1" applyBorder="1" applyAlignment="1">
      <alignment horizontal="center" vertical="center"/>
    </xf>
    <xf numFmtId="3" fontId="45" fillId="6" borderId="14" xfId="0" applyNumberFormat="1" applyFont="1" applyFill="1" applyBorder="1" applyAlignment="1">
      <alignment horizontal="center" vertical="center"/>
    </xf>
    <xf numFmtId="166" fontId="45" fillId="6" borderId="16" xfId="0" applyNumberFormat="1" applyFont="1" applyFill="1" applyBorder="1" applyAlignment="1">
      <alignment horizontal="center" vertical="center"/>
    </xf>
    <xf numFmtId="3" fontId="45" fillId="6" borderId="14" xfId="4" applyNumberFormat="1" applyFont="1" applyFill="1" applyBorder="1" applyAlignment="1" applyProtection="1">
      <alignment horizontal="center" vertical="center" wrapText="1"/>
    </xf>
    <xf numFmtId="3" fontId="45" fillId="6" borderId="15" xfId="4" applyNumberFormat="1" applyFont="1" applyFill="1" applyBorder="1" applyAlignment="1" applyProtection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166" fontId="13" fillId="0" borderId="0" xfId="0" applyNumberFormat="1" applyFont="1" applyFill="1" applyAlignment="1">
      <alignment horizontal="left" vertical="center"/>
    </xf>
    <xf numFmtId="1" fontId="13" fillId="0" borderId="0" xfId="0" applyNumberFormat="1" applyFont="1" applyFill="1" applyAlignment="1">
      <alignment vertical="center"/>
    </xf>
    <xf numFmtId="3" fontId="13" fillId="0" borderId="0" xfId="0" applyNumberFormat="1" applyFont="1" applyFill="1" applyAlignment="1">
      <alignment vertical="center"/>
    </xf>
    <xf numFmtId="3" fontId="13" fillId="0" borderId="0" xfId="0" applyNumberFormat="1" applyFont="1" applyFill="1" applyAlignment="1">
      <alignment horizontal="center" vertical="center"/>
    </xf>
    <xf numFmtId="0" fontId="31" fillId="7" borderId="42" xfId="0" applyFont="1" applyFill="1" applyBorder="1" applyAlignment="1">
      <alignment horizontal="center" vertical="center"/>
    </xf>
    <xf numFmtId="3" fontId="45" fillId="7" borderId="14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46" fillId="6" borderId="29" xfId="4" applyNumberFormat="1" applyFont="1" applyFill="1" applyBorder="1" applyAlignment="1" applyProtection="1">
      <alignment horizontal="center" vertical="center" wrapText="1"/>
    </xf>
    <xf numFmtId="3" fontId="45" fillId="6" borderId="22" xfId="0" applyNumberFormat="1" applyFont="1" applyFill="1" applyBorder="1" applyAlignment="1">
      <alignment horizontal="center" vertical="center"/>
    </xf>
    <xf numFmtId="3" fontId="45" fillId="6" borderId="23" xfId="0" applyNumberFormat="1" applyFont="1" applyFill="1" applyBorder="1" applyAlignment="1">
      <alignment horizontal="center" vertical="center"/>
    </xf>
    <xf numFmtId="166" fontId="45" fillId="6" borderId="24" xfId="0" applyNumberFormat="1" applyFont="1" applyFill="1" applyBorder="1" applyAlignment="1">
      <alignment horizontal="center" vertical="center"/>
    </xf>
    <xf numFmtId="3" fontId="45" fillId="6" borderId="28" xfId="4" applyNumberFormat="1" applyFont="1" applyFill="1" applyBorder="1" applyAlignment="1" applyProtection="1">
      <alignment horizontal="center" vertical="center" wrapText="1"/>
    </xf>
    <xf numFmtId="3" fontId="45" fillId="6" borderId="23" xfId="4" applyNumberFormat="1" applyFont="1" applyFill="1" applyBorder="1" applyAlignment="1" applyProtection="1">
      <alignment horizontal="center" vertical="center" wrapText="1"/>
    </xf>
    <xf numFmtId="0" fontId="46" fillId="5" borderId="42" xfId="4" applyNumberFormat="1" applyFont="1" applyFill="1" applyBorder="1" applyAlignment="1" applyProtection="1">
      <alignment horizontal="center" vertical="center" wrapText="1"/>
    </xf>
    <xf numFmtId="3" fontId="45" fillId="5" borderId="17" xfId="0" applyNumberFormat="1" applyFont="1" applyFill="1" applyBorder="1" applyAlignment="1">
      <alignment horizontal="center" vertical="center"/>
    </xf>
    <xf numFmtId="3" fontId="45" fillId="5" borderId="15" xfId="0" applyNumberFormat="1" applyFont="1" applyFill="1" applyBorder="1" applyAlignment="1">
      <alignment horizontal="center" vertical="center"/>
    </xf>
    <xf numFmtId="166" fontId="45" fillId="5" borderId="18" xfId="0" applyNumberFormat="1" applyFont="1" applyFill="1" applyBorder="1" applyAlignment="1">
      <alignment horizontal="center" vertical="center"/>
    </xf>
    <xf numFmtId="3" fontId="45" fillId="5" borderId="14" xfId="4" applyNumberFormat="1" applyFont="1" applyFill="1" applyBorder="1" applyAlignment="1" applyProtection="1">
      <alignment horizontal="center" vertical="center" wrapText="1"/>
    </xf>
    <xf numFmtId="3" fontId="45" fillId="5" borderId="15" xfId="4" applyNumberFormat="1" applyFont="1" applyFill="1" applyBorder="1" applyAlignment="1" applyProtection="1">
      <alignment horizontal="center" vertical="center" wrapText="1"/>
    </xf>
    <xf numFmtId="166" fontId="45" fillId="5" borderId="16" xfId="0" applyNumberFormat="1" applyFont="1" applyFill="1" applyBorder="1" applyAlignment="1">
      <alignment horizontal="center" vertical="center"/>
    </xf>
    <xf numFmtId="9" fontId="31" fillId="5" borderId="33" xfId="0" applyNumberFormat="1" applyFont="1" applyFill="1" applyBorder="1" applyAlignment="1">
      <alignment horizontal="center" vertical="center"/>
    </xf>
    <xf numFmtId="9" fontId="31" fillId="6" borderId="33" xfId="0" applyNumberFormat="1" applyFont="1" applyFill="1" applyBorder="1" applyAlignment="1">
      <alignment horizontal="center" vertical="center"/>
    </xf>
    <xf numFmtId="9" fontId="31" fillId="6" borderId="56" xfId="0" applyNumberFormat="1" applyFont="1" applyFill="1" applyBorder="1" applyAlignment="1">
      <alignment horizontal="center" vertical="center"/>
    </xf>
    <xf numFmtId="3" fontId="48" fillId="0" borderId="0" xfId="0" applyNumberFormat="1" applyFont="1" applyFill="1" applyAlignment="1">
      <alignment horizontal="center" vertical="center"/>
    </xf>
    <xf numFmtId="3" fontId="49" fillId="0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/>
    </xf>
    <xf numFmtId="3" fontId="50" fillId="0" borderId="0" xfId="0" applyNumberFormat="1" applyFont="1" applyFill="1" applyAlignment="1">
      <alignment horizontal="center" vertical="center"/>
    </xf>
    <xf numFmtId="3" fontId="31" fillId="6" borderId="32" xfId="0" applyNumberFormat="1" applyFont="1" applyFill="1" applyBorder="1" applyAlignment="1">
      <alignment horizontal="center" vertical="center"/>
    </xf>
    <xf numFmtId="3" fontId="48" fillId="6" borderId="67" xfId="0" applyNumberFormat="1" applyFont="1" applyFill="1" applyBorder="1" applyAlignment="1">
      <alignment horizontal="center" vertical="center"/>
    </xf>
    <xf numFmtId="3" fontId="31" fillId="6" borderId="41" xfId="0" applyNumberFormat="1" applyFont="1" applyFill="1" applyBorder="1" applyAlignment="1">
      <alignment horizontal="center" vertical="center"/>
    </xf>
    <xf numFmtId="3" fontId="48" fillId="6" borderId="46" xfId="0" applyNumberFormat="1" applyFont="1" applyFill="1" applyBorder="1" applyAlignment="1">
      <alignment horizontal="center" vertical="center"/>
    </xf>
    <xf numFmtId="3" fontId="34" fillId="0" borderId="9" xfId="0" applyNumberFormat="1" applyFont="1" applyFill="1" applyBorder="1" applyAlignment="1">
      <alignment horizontal="center" vertical="center"/>
    </xf>
    <xf numFmtId="3" fontId="46" fillId="0" borderId="40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166" fontId="31" fillId="0" borderId="0" xfId="0" applyNumberFormat="1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7" borderId="81" xfId="0" applyFont="1" applyFill="1" applyBorder="1" applyAlignment="1">
      <alignment horizontal="center" vertical="center" textRotation="90" wrapText="1"/>
    </xf>
    <xf numFmtId="0" fontId="31" fillId="7" borderId="37" xfId="0" applyFont="1" applyFill="1" applyBorder="1" applyAlignment="1">
      <alignment horizontal="center" vertical="center" textRotation="90" wrapText="1"/>
    </xf>
    <xf numFmtId="166" fontId="31" fillId="7" borderId="58" xfId="0" applyNumberFormat="1" applyFont="1" applyFill="1" applyBorder="1" applyAlignment="1">
      <alignment horizontal="center" vertical="center" textRotation="90" wrapText="1"/>
    </xf>
    <xf numFmtId="0" fontId="31" fillId="7" borderId="36" xfId="0" applyFont="1" applyFill="1" applyBorder="1" applyAlignment="1">
      <alignment horizontal="center" vertical="center" textRotation="90" wrapText="1"/>
    </xf>
    <xf numFmtId="166" fontId="31" fillId="7" borderId="57" xfId="0" applyNumberFormat="1" applyFont="1" applyFill="1" applyBorder="1" applyAlignment="1">
      <alignment horizontal="center" vertical="center" textRotation="90" wrapText="1"/>
    </xf>
    <xf numFmtId="0" fontId="31" fillId="7" borderId="58" xfId="0" applyFont="1" applyFill="1" applyBorder="1" applyAlignment="1">
      <alignment horizontal="center" vertical="center" textRotation="90" wrapText="1"/>
    </xf>
    <xf numFmtId="0" fontId="31" fillId="5" borderId="29" xfId="0" applyFont="1" applyFill="1" applyBorder="1" applyAlignment="1">
      <alignment horizontal="center" vertical="center"/>
    </xf>
    <xf numFmtId="0" fontId="31" fillId="5" borderId="29" xfId="0" applyFont="1" applyFill="1" applyBorder="1" applyAlignment="1">
      <alignment horizontal="center" vertical="center" textRotation="90" wrapText="1"/>
    </xf>
    <xf numFmtId="0" fontId="31" fillId="5" borderId="22" xfId="0" applyFont="1" applyFill="1" applyBorder="1" applyAlignment="1">
      <alignment horizontal="center" vertical="center" textRotation="90" wrapText="1"/>
    </xf>
    <xf numFmtId="0" fontId="31" fillId="5" borderId="23" xfId="0" applyFont="1" applyFill="1" applyBorder="1" applyAlignment="1">
      <alignment horizontal="center" vertical="center" textRotation="90" wrapText="1"/>
    </xf>
    <xf numFmtId="166" fontId="31" fillId="5" borderId="24" xfId="0" applyNumberFormat="1" applyFont="1" applyFill="1" applyBorder="1" applyAlignment="1">
      <alignment horizontal="center" vertical="center" textRotation="90" wrapText="1"/>
    </xf>
    <xf numFmtId="0" fontId="31" fillId="5" borderId="28" xfId="0" applyFont="1" applyFill="1" applyBorder="1" applyAlignment="1">
      <alignment horizontal="center" vertical="center" textRotation="90" wrapText="1"/>
    </xf>
    <xf numFmtId="166" fontId="31" fillId="5" borderId="30" xfId="0" applyNumberFormat="1" applyFont="1" applyFill="1" applyBorder="1" applyAlignment="1">
      <alignment horizontal="center" vertical="center" textRotation="90" wrapText="1"/>
    </xf>
    <xf numFmtId="0" fontId="31" fillId="5" borderId="28" xfId="0" applyFont="1" applyFill="1" applyBorder="1" applyAlignment="1">
      <alignment vertical="center"/>
    </xf>
    <xf numFmtId="0" fontId="31" fillId="5" borderId="23" xfId="0" applyFont="1" applyFill="1" applyBorder="1" applyAlignment="1">
      <alignment vertical="center"/>
    </xf>
    <xf numFmtId="0" fontId="31" fillId="5" borderId="24" xfId="0" applyFont="1" applyFill="1" applyBorder="1" applyAlignment="1">
      <alignment vertical="center"/>
    </xf>
    <xf numFmtId="0" fontId="31" fillId="5" borderId="78" xfId="0" applyFont="1" applyFill="1" applyBorder="1" applyAlignment="1">
      <alignment horizontal="center" vertical="center"/>
    </xf>
    <xf numFmtId="3" fontId="31" fillId="5" borderId="32" xfId="0" applyNumberFormat="1" applyFont="1" applyFill="1" applyBorder="1" applyAlignment="1">
      <alignment horizontal="center" vertical="center"/>
    </xf>
    <xf numFmtId="0" fontId="45" fillId="5" borderId="42" xfId="0" applyFont="1" applyFill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6" borderId="29" xfId="0" applyFont="1" applyFill="1" applyBorder="1" applyAlignment="1">
      <alignment horizontal="center" vertical="center"/>
    </xf>
    <xf numFmtId="0" fontId="52" fillId="6" borderId="23" xfId="0" applyFont="1" applyFill="1" applyBorder="1" applyAlignment="1">
      <alignment vertical="center"/>
    </xf>
    <xf numFmtId="166" fontId="45" fillId="6" borderId="30" xfId="0" applyNumberFormat="1" applyFont="1" applyFill="1" applyBorder="1" applyAlignment="1">
      <alignment vertical="center"/>
    </xf>
    <xf numFmtId="0" fontId="45" fillId="6" borderId="28" xfId="0" applyFont="1" applyFill="1" applyBorder="1" applyAlignment="1">
      <alignment vertical="center"/>
    </xf>
    <xf numFmtId="0" fontId="45" fillId="6" borderId="23" xfId="0" applyFont="1" applyFill="1" applyBorder="1" applyAlignment="1">
      <alignment vertical="center"/>
    </xf>
    <xf numFmtId="0" fontId="45" fillId="6" borderId="24" xfId="0" applyFont="1" applyFill="1" applyBorder="1" applyAlignment="1">
      <alignment vertical="center"/>
    </xf>
    <xf numFmtId="0" fontId="31" fillId="6" borderId="78" xfId="0" applyFont="1" applyFill="1" applyBorder="1" applyAlignment="1">
      <alignment horizontal="center" vertical="center"/>
    </xf>
    <xf numFmtId="0" fontId="31" fillId="6" borderId="82" xfId="0" applyFont="1" applyFill="1" applyBorder="1" applyAlignment="1">
      <alignment horizontal="center" vertical="center"/>
    </xf>
    <xf numFmtId="0" fontId="45" fillId="6" borderId="42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51" fillId="0" borderId="13" xfId="0" applyFont="1" applyFill="1" applyBorder="1" applyAlignment="1">
      <alignment vertical="center"/>
    </xf>
    <xf numFmtId="166" fontId="31" fillId="0" borderId="40" xfId="0" applyNumberFormat="1" applyFont="1" applyFill="1" applyBorder="1" applyAlignment="1">
      <alignment vertical="center"/>
    </xf>
    <xf numFmtId="0" fontId="31" fillId="0" borderId="9" xfId="0" applyFont="1" applyFill="1" applyBorder="1" applyAlignment="1">
      <alignment vertical="center"/>
    </xf>
    <xf numFmtId="0" fontId="31" fillId="0" borderId="13" xfId="0" applyFont="1" applyFill="1" applyBorder="1" applyAlignment="1">
      <alignment vertical="center"/>
    </xf>
    <xf numFmtId="0" fontId="31" fillId="0" borderId="10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31" fillId="0" borderId="0" xfId="0" applyFont="1" applyBorder="1" applyAlignment="1">
      <alignment vertical="center"/>
    </xf>
    <xf numFmtId="167" fontId="31" fillId="0" borderId="0" xfId="0" applyNumberFormat="1" applyFont="1" applyBorder="1" applyAlignment="1">
      <alignment vertical="center"/>
    </xf>
    <xf numFmtId="3" fontId="31" fillId="5" borderId="28" xfId="0" applyNumberFormat="1" applyFont="1" applyFill="1" applyBorder="1" applyAlignment="1">
      <alignment horizontal="center" vertical="center"/>
    </xf>
    <xf numFmtId="3" fontId="48" fillId="5" borderId="30" xfId="0" applyNumberFormat="1" applyFont="1" applyFill="1" applyBorder="1" applyAlignment="1">
      <alignment horizontal="center" vertical="center"/>
    </xf>
    <xf numFmtId="3" fontId="48" fillId="5" borderId="67" xfId="0" applyNumberFormat="1" applyFont="1" applyFill="1" applyBorder="1" applyAlignment="1">
      <alignment horizontal="center" vertical="center"/>
    </xf>
    <xf numFmtId="3" fontId="45" fillId="5" borderId="6" xfId="4" applyNumberFormat="1" applyFont="1" applyFill="1" applyBorder="1" applyAlignment="1" applyProtection="1">
      <alignment horizontal="center" vertical="center" wrapText="1"/>
    </xf>
    <xf numFmtId="3" fontId="45" fillId="5" borderId="16" xfId="4" applyNumberFormat="1" applyFont="1" applyFill="1" applyBorder="1" applyAlignment="1" applyProtection="1">
      <alignment horizontal="center" vertical="center" wrapText="1"/>
    </xf>
    <xf numFmtId="3" fontId="31" fillId="6" borderId="28" xfId="0" applyNumberFormat="1" applyFont="1" applyFill="1" applyBorder="1" applyAlignment="1">
      <alignment horizontal="center" vertical="center"/>
    </xf>
    <xf numFmtId="3" fontId="48" fillId="6" borderId="30" xfId="0" applyNumberFormat="1" applyFont="1" applyFill="1" applyBorder="1" applyAlignment="1">
      <alignment horizontal="center" vertical="center"/>
    </xf>
    <xf numFmtId="3" fontId="45" fillId="7" borderId="6" xfId="0" applyNumberFormat="1" applyFont="1" applyFill="1" applyBorder="1" applyAlignment="1">
      <alignment horizontal="center" vertical="center"/>
    </xf>
    <xf numFmtId="3" fontId="45" fillId="6" borderId="16" xfId="4" applyNumberFormat="1" applyFont="1" applyFill="1" applyBorder="1" applyAlignment="1" applyProtection="1">
      <alignment horizontal="center" vertical="center" wrapText="1"/>
    </xf>
    <xf numFmtId="3" fontId="45" fillId="7" borderId="16" xfId="0" applyNumberFormat="1" applyFont="1" applyFill="1" applyBorder="1" applyAlignment="1">
      <alignment horizontal="center" vertical="center"/>
    </xf>
    <xf numFmtId="0" fontId="17" fillId="5" borderId="70" xfId="6" applyNumberFormat="1" applyFont="1" applyFill="1" applyBorder="1" applyAlignment="1" applyProtection="1">
      <alignment horizontal="left" vertical="center"/>
    </xf>
    <xf numFmtId="0" fontId="17" fillId="5" borderId="70" xfId="6" applyFont="1" applyFill="1" applyBorder="1" applyAlignment="1" applyProtection="1">
      <alignment vertical="center"/>
    </xf>
    <xf numFmtId="0" fontId="46" fillId="5" borderId="7" xfId="6" applyNumberFormat="1" applyFont="1" applyFill="1" applyBorder="1" applyAlignment="1" applyProtection="1">
      <alignment horizontal="left" vertical="center"/>
    </xf>
    <xf numFmtId="0" fontId="46" fillId="6" borderId="66" xfId="6" applyNumberFormat="1" applyFont="1" applyFill="1" applyBorder="1" applyAlignment="1" applyProtection="1">
      <alignment horizontal="left" vertical="center"/>
    </xf>
    <xf numFmtId="0" fontId="17" fillId="6" borderId="70" xfId="8" applyNumberFormat="1" applyFont="1" applyFill="1" applyBorder="1" applyAlignment="1" applyProtection="1">
      <alignment horizontal="left" vertical="center" wrapText="1"/>
    </xf>
    <xf numFmtId="0" fontId="17" fillId="6" borderId="70" xfId="0" applyNumberFormat="1" applyFont="1" applyFill="1" applyBorder="1" applyAlignment="1" applyProtection="1">
      <alignment horizontal="left" vertical="center" wrapText="1"/>
    </xf>
    <xf numFmtId="0" fontId="17" fillId="6" borderId="70" xfId="0" applyFont="1" applyFill="1" applyBorder="1" applyAlignment="1">
      <alignment vertical="center"/>
    </xf>
    <xf numFmtId="49" fontId="17" fillId="6" borderId="70" xfId="8" applyNumberFormat="1" applyFont="1" applyFill="1" applyBorder="1" applyAlignment="1" applyProtection="1">
      <alignment horizontal="left" vertical="center" wrapText="1"/>
    </xf>
    <xf numFmtId="0" fontId="17" fillId="6" borderId="83" xfId="0" applyNumberFormat="1" applyFont="1" applyFill="1" applyBorder="1" applyAlignment="1" applyProtection="1">
      <alignment horizontal="left" vertical="center" wrapText="1"/>
    </xf>
    <xf numFmtId="0" fontId="54" fillId="0" borderId="0" xfId="0" applyFont="1" applyAlignment="1">
      <alignment horizontal="left" vertical="center"/>
    </xf>
    <xf numFmtId="0" fontId="31" fillId="7" borderId="77" xfId="0" applyFont="1" applyFill="1" applyBorder="1" applyAlignment="1">
      <alignment horizontal="center" vertical="center" textRotation="90" wrapText="1"/>
    </xf>
    <xf numFmtId="0" fontId="51" fillId="7" borderId="79" xfId="0" applyFont="1" applyFill="1" applyBorder="1" applyAlignment="1">
      <alignment horizontal="center" vertical="center" wrapText="1"/>
    </xf>
    <xf numFmtId="0" fontId="36" fillId="7" borderId="74" xfId="0" applyFont="1" applyFill="1" applyBorder="1" applyAlignment="1">
      <alignment vertical="center" wrapText="1"/>
    </xf>
    <xf numFmtId="0" fontId="51" fillId="7" borderId="80" xfId="0" applyFont="1" applyFill="1" applyBorder="1" applyAlignment="1">
      <alignment vertical="center" wrapText="1"/>
    </xf>
    <xf numFmtId="0" fontId="31" fillId="7" borderId="77" xfId="0" applyFont="1" applyFill="1" applyBorder="1" applyAlignment="1">
      <alignment horizontal="center" vertical="center" wrapText="1"/>
    </xf>
    <xf numFmtId="3" fontId="36" fillId="7" borderId="48" xfId="0" applyNumberFormat="1" applyFont="1" applyFill="1" applyBorder="1" applyAlignment="1">
      <alignment horizontal="center" vertical="center" textRotation="90" wrapText="1"/>
    </xf>
    <xf numFmtId="0" fontId="51" fillId="7" borderId="36" xfId="0" applyFont="1" applyFill="1" applyBorder="1" applyAlignment="1">
      <alignment horizontal="center" vertical="center" textRotation="90" wrapText="1"/>
    </xf>
    <xf numFmtId="3" fontId="45" fillId="7" borderId="51" xfId="0" applyNumberFormat="1" applyFont="1" applyFill="1" applyBorder="1" applyAlignment="1">
      <alignment horizontal="center" vertical="center" textRotation="90" wrapText="1"/>
    </xf>
    <xf numFmtId="0" fontId="51" fillId="7" borderId="57" xfId="0" applyFont="1" applyFill="1" applyBorder="1" applyAlignment="1">
      <alignment horizontal="center" vertical="center" textRotation="90" wrapText="1"/>
    </xf>
    <xf numFmtId="0" fontId="7" fillId="7" borderId="52" xfId="0" applyFont="1" applyFill="1" applyBorder="1" applyAlignment="1">
      <alignment horizontal="center" vertical="center" wrapText="1"/>
    </xf>
    <xf numFmtId="0" fontId="7" fillId="7" borderId="49" xfId="0" applyFont="1" applyFill="1" applyBorder="1" applyAlignment="1">
      <alignment horizontal="center" vertical="center" wrapText="1"/>
    </xf>
    <xf numFmtId="0" fontId="7" fillId="7" borderId="50" xfId="0" applyFont="1" applyFill="1" applyBorder="1" applyAlignment="1">
      <alignment horizontal="center" vertical="center" wrapText="1"/>
    </xf>
    <xf numFmtId="0" fontId="7" fillId="7" borderId="48" xfId="0" applyFont="1" applyFill="1" applyBorder="1" applyAlignment="1">
      <alignment horizontal="center" vertical="center" wrapText="1"/>
    </xf>
    <xf numFmtId="0" fontId="7" fillId="7" borderId="51" xfId="0" applyFont="1" applyFill="1" applyBorder="1" applyAlignment="1">
      <alignment horizontal="center" vertical="center" wrapText="1"/>
    </xf>
    <xf numFmtId="49" fontId="13" fillId="3" borderId="48" xfId="2" applyNumberFormat="1" applyFont="1" applyFill="1" applyBorder="1" applyAlignment="1" applyProtection="1">
      <alignment horizontal="center" vertical="center" wrapText="1"/>
    </xf>
    <xf numFmtId="49" fontId="13" fillId="3" borderId="49" xfId="2" applyNumberFormat="1" applyFont="1" applyFill="1" applyBorder="1" applyAlignment="1" applyProtection="1">
      <alignment horizontal="center" vertical="center" wrapText="1"/>
    </xf>
    <xf numFmtId="49" fontId="13" fillId="3" borderId="51" xfId="2" applyNumberFormat="1" applyFont="1" applyFill="1" applyBorder="1" applyAlignment="1" applyProtection="1">
      <alignment horizontal="center" vertical="center" wrapText="1"/>
    </xf>
    <xf numFmtId="0" fontId="12" fillId="3" borderId="48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51" xfId="0" applyFont="1" applyFill="1" applyBorder="1" applyAlignment="1">
      <alignment horizontal="center" vertical="center" wrapText="1"/>
    </xf>
    <xf numFmtId="49" fontId="13" fillId="3" borderId="50" xfId="2" applyNumberFormat="1" applyFont="1" applyFill="1" applyBorder="1" applyAlignment="1" applyProtection="1">
      <alignment horizontal="center" vertical="center" wrapText="1"/>
    </xf>
    <xf numFmtId="49" fontId="13" fillId="3" borderId="52" xfId="2" applyNumberFormat="1" applyFont="1" applyFill="1" applyBorder="1" applyAlignment="1" applyProtection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49" fontId="13" fillId="3" borderId="48" xfId="0" applyNumberFormat="1" applyFont="1" applyFill="1" applyBorder="1" applyAlignment="1" applyProtection="1">
      <alignment horizontal="center" vertical="center" wrapText="1"/>
    </xf>
    <xf numFmtId="49" fontId="13" fillId="3" borderId="49" xfId="0" applyNumberFormat="1" applyFont="1" applyFill="1" applyBorder="1" applyAlignment="1" applyProtection="1">
      <alignment horizontal="center" vertical="center" wrapText="1"/>
    </xf>
    <xf numFmtId="49" fontId="13" fillId="3" borderId="50" xfId="0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2" fillId="0" borderId="43" xfId="0" applyFont="1" applyFill="1" applyBorder="1" applyAlignment="1">
      <alignment vertical="center" wrapText="1"/>
    </xf>
    <xf numFmtId="0" fontId="32" fillId="0" borderId="53" xfId="0" applyFont="1" applyFill="1" applyBorder="1" applyAlignment="1">
      <alignment vertical="center" wrapText="1"/>
    </xf>
    <xf numFmtId="0" fontId="31" fillId="0" borderId="44" xfId="0" applyFont="1" applyBorder="1" applyAlignment="1">
      <alignment horizontal="center" vertical="center" textRotation="90" wrapText="1"/>
    </xf>
    <xf numFmtId="0" fontId="31" fillId="0" borderId="26" xfId="0" applyFont="1" applyBorder="1" applyAlignment="1">
      <alignment horizontal="center" vertical="center" textRotation="90" wrapText="1"/>
    </xf>
    <xf numFmtId="0" fontId="33" fillId="0" borderId="45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49" fontId="16" fillId="0" borderId="17" xfId="2" applyNumberFormat="1" applyFont="1" applyFill="1" applyBorder="1" applyAlignment="1" applyProtection="1">
      <alignment horizontal="center" vertical="center" wrapText="1"/>
    </xf>
    <xf numFmtId="49" fontId="16" fillId="0" borderId="15" xfId="2" applyNumberFormat="1" applyFont="1" applyFill="1" applyBorder="1" applyAlignment="1" applyProtection="1">
      <alignment horizontal="center" vertical="center" wrapText="1"/>
    </xf>
    <xf numFmtId="49" fontId="16" fillId="0" borderId="18" xfId="2" applyNumberFormat="1" applyFont="1" applyFill="1" applyBorder="1" applyAlignment="1" applyProtection="1">
      <alignment horizontal="center" vertical="center" wrapText="1"/>
    </xf>
    <xf numFmtId="49" fontId="16" fillId="0" borderId="14" xfId="2" applyNumberFormat="1" applyFont="1" applyFill="1" applyBorder="1" applyAlignment="1" applyProtection="1">
      <alignment horizontal="center" vertical="center" wrapText="1"/>
    </xf>
    <xf numFmtId="49" fontId="16" fillId="0" borderId="16" xfId="2" applyNumberFormat="1" applyFont="1" applyFill="1" applyBorder="1" applyAlignment="1" applyProtection="1">
      <alignment horizontal="center" vertical="center" wrapText="1"/>
    </xf>
    <xf numFmtId="0" fontId="12" fillId="0" borderId="0" xfId="2" applyNumberFormat="1" applyFont="1" applyFill="1" applyBorder="1" applyAlignment="1" applyProtection="1">
      <alignment horizontal="center" vertical="center"/>
    </xf>
    <xf numFmtId="49" fontId="12" fillId="0" borderId="0" xfId="2" applyNumberFormat="1" applyFont="1" applyFill="1" applyBorder="1" applyAlignment="1" applyProtection="1">
      <alignment horizontal="center" vertical="center" wrapText="1"/>
    </xf>
    <xf numFmtId="49" fontId="7" fillId="0" borderId="0" xfId="2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>
      <alignment horizontal="center" vertical="center"/>
    </xf>
    <xf numFmtId="0" fontId="15" fillId="0" borderId="9" xfId="3" applyFont="1" applyFill="1" applyBorder="1" applyAlignment="1">
      <alignment horizontal="center" vertical="center"/>
    </xf>
    <xf numFmtId="0" fontId="15" fillId="0" borderId="19" xfId="3" applyFont="1" applyFill="1" applyBorder="1" applyAlignment="1">
      <alignment horizontal="center" vertical="center"/>
    </xf>
    <xf numFmtId="49" fontId="16" fillId="0" borderId="2" xfId="4" applyNumberFormat="1" applyFont="1" applyFill="1" applyBorder="1" applyAlignment="1" applyProtection="1">
      <alignment horizontal="left" vertical="center" wrapText="1"/>
    </xf>
    <xf numFmtId="49" fontId="16" fillId="0" borderId="10" xfId="4" applyNumberFormat="1" applyFont="1" applyFill="1" applyBorder="1" applyAlignment="1" applyProtection="1">
      <alignment horizontal="left" vertical="center" wrapText="1"/>
    </xf>
    <xf numFmtId="49" fontId="16" fillId="0" borderId="20" xfId="4" applyNumberFormat="1" applyFont="1" applyFill="1" applyBorder="1" applyAlignment="1" applyProtection="1">
      <alignment horizontal="left" vertical="center" wrapText="1"/>
    </xf>
    <xf numFmtId="49" fontId="16" fillId="0" borderId="3" xfId="4" applyNumberFormat="1" applyFont="1" applyFill="1" applyBorder="1" applyAlignment="1" applyProtection="1">
      <alignment horizontal="center" vertical="center" textRotation="90" wrapText="1"/>
    </xf>
    <xf numFmtId="49" fontId="16" fillId="0" borderId="11" xfId="4" applyNumberFormat="1" applyFont="1" applyFill="1" applyBorder="1" applyAlignment="1" applyProtection="1">
      <alignment horizontal="center" vertical="center" textRotation="90" wrapText="1"/>
    </xf>
    <xf numFmtId="49" fontId="16" fillId="0" borderId="21" xfId="4" applyNumberFormat="1" applyFont="1" applyFill="1" applyBorder="1" applyAlignment="1" applyProtection="1">
      <alignment horizontal="center" vertical="center" textRotation="90" wrapText="1"/>
    </xf>
    <xf numFmtId="49" fontId="16" fillId="0" borderId="5" xfId="4" applyNumberFormat="1" applyFont="1" applyFill="1" applyBorder="1" applyAlignment="1" applyProtection="1">
      <alignment horizontal="center" vertical="center" textRotation="90" wrapText="1"/>
    </xf>
    <xf numFmtId="49" fontId="16" fillId="0" borderId="13" xfId="4" applyNumberFormat="1" applyFont="1" applyFill="1" applyBorder="1" applyAlignment="1" applyProtection="1">
      <alignment horizontal="center" vertical="center" textRotation="90" wrapText="1"/>
    </xf>
    <xf numFmtId="49" fontId="16" fillId="0" borderId="23" xfId="4" applyNumberFormat="1" applyFont="1" applyFill="1" applyBorder="1" applyAlignment="1" applyProtection="1">
      <alignment horizontal="center" vertical="center" textRotation="90" wrapText="1"/>
    </xf>
    <xf numFmtId="49" fontId="16" fillId="0" borderId="5" xfId="5" applyNumberFormat="1" applyFont="1" applyFill="1" applyBorder="1" applyAlignment="1" applyProtection="1">
      <alignment horizontal="center" vertical="center" textRotation="90" wrapText="1"/>
    </xf>
    <xf numFmtId="49" fontId="16" fillId="0" borderId="13" xfId="5" applyNumberFormat="1" applyFont="1" applyFill="1" applyBorder="1" applyAlignment="1" applyProtection="1">
      <alignment horizontal="center" vertical="center" textRotation="90" wrapText="1"/>
    </xf>
    <xf numFmtId="49" fontId="16" fillId="0" borderId="23" xfId="5" applyNumberFormat="1" applyFont="1" applyFill="1" applyBorder="1" applyAlignment="1" applyProtection="1">
      <alignment horizontal="center" vertical="center" textRotation="90" wrapText="1"/>
    </xf>
    <xf numFmtId="49" fontId="16" fillId="0" borderId="2" xfId="5" applyNumberFormat="1" applyFont="1" applyFill="1" applyBorder="1" applyAlignment="1" applyProtection="1">
      <alignment horizontal="center" vertical="center" textRotation="90" wrapText="1"/>
    </xf>
    <xf numFmtId="49" fontId="16" fillId="0" borderId="10" xfId="5" applyNumberFormat="1" applyFont="1" applyFill="1" applyBorder="1" applyAlignment="1" applyProtection="1">
      <alignment horizontal="center" vertical="center" textRotation="90" wrapText="1"/>
    </xf>
    <xf numFmtId="49" fontId="16" fillId="0" borderId="24" xfId="5" applyNumberFormat="1" applyFont="1" applyFill="1" applyBorder="1" applyAlignment="1" applyProtection="1">
      <alignment horizontal="center" vertical="center" textRotation="90" wrapText="1"/>
    </xf>
    <xf numFmtId="49" fontId="13" fillId="0" borderId="6" xfId="2" applyNumberFormat="1" applyFont="1" applyFill="1" applyBorder="1" applyAlignment="1" applyProtection="1">
      <alignment horizontal="left" vertical="center" wrapText="1"/>
    </xf>
    <xf numFmtId="49" fontId="13" fillId="0" borderId="7" xfId="2" applyNumberFormat="1" applyFont="1" applyFill="1" applyBorder="1" applyAlignment="1" applyProtection="1">
      <alignment horizontal="left" vertical="center" wrapText="1"/>
    </xf>
    <xf numFmtId="49" fontId="13" fillId="0" borderId="8" xfId="2" applyNumberFormat="1" applyFont="1" applyFill="1" applyBorder="1" applyAlignment="1" applyProtection="1">
      <alignment horizontal="left" vertical="center" wrapText="1"/>
    </xf>
    <xf numFmtId="49" fontId="16" fillId="0" borderId="14" xfId="0" applyNumberFormat="1" applyFont="1" applyFill="1" applyBorder="1" applyAlignment="1" applyProtection="1">
      <alignment horizontal="center" vertical="center" wrapText="1"/>
    </xf>
    <xf numFmtId="49" fontId="16" fillId="0" borderId="15" xfId="0" applyNumberFormat="1" applyFont="1" applyFill="1" applyBorder="1" applyAlignment="1" applyProtection="1">
      <alignment horizontal="center" vertical="center" wrapText="1"/>
    </xf>
    <xf numFmtId="49" fontId="16" fillId="0" borderId="16" xfId="0" applyNumberFormat="1" applyFont="1" applyFill="1" applyBorder="1" applyAlignment="1" applyProtection="1">
      <alignment horizontal="center" vertical="center" wrapText="1"/>
    </xf>
    <xf numFmtId="0" fontId="16" fillId="0" borderId="72" xfId="0" applyFont="1" applyFill="1" applyBorder="1" applyAlignment="1">
      <alignment horizontal="center" vertical="center" wrapText="1"/>
    </xf>
    <xf numFmtId="0" fontId="16" fillId="0" borderId="71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1" fontId="34" fillId="0" borderId="33" xfId="0" applyNumberFormat="1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textRotation="90" wrapText="1"/>
    </xf>
    <xf numFmtId="0" fontId="0" fillId="0" borderId="25" xfId="0" applyFill="1" applyBorder="1" applyAlignment="1">
      <alignment horizontal="center" vertical="center" textRotation="90" wrapText="1"/>
    </xf>
    <xf numFmtId="0" fontId="36" fillId="0" borderId="0" xfId="1" applyFont="1" applyFill="1" applyAlignment="1">
      <alignment horizontal="center" vertical="center" wrapText="1"/>
    </xf>
    <xf numFmtId="1" fontId="34" fillId="0" borderId="0" xfId="1" applyNumberFormat="1" applyFont="1" applyFill="1" applyAlignment="1">
      <alignment horizontal="center" vertical="center" wrapText="1"/>
    </xf>
    <xf numFmtId="0" fontId="15" fillId="0" borderId="1" xfId="3" applyFont="1" applyFill="1" applyBorder="1" applyAlignment="1">
      <alignment horizontal="center" vertical="center" textRotation="90"/>
    </xf>
    <xf numFmtId="0" fontId="15" fillId="0" borderId="9" xfId="3" applyFont="1" applyFill="1" applyBorder="1" applyAlignment="1">
      <alignment horizontal="center" vertical="center" textRotation="90"/>
    </xf>
    <xf numFmtId="0" fontId="15" fillId="0" borderId="19" xfId="3" applyFont="1" applyFill="1" applyBorder="1" applyAlignment="1">
      <alignment horizontal="center" vertical="center" textRotation="90"/>
    </xf>
    <xf numFmtId="49" fontId="15" fillId="0" borderId="5" xfId="4" applyNumberFormat="1" applyFont="1" applyFill="1" applyBorder="1" applyAlignment="1" applyProtection="1">
      <alignment horizontal="left" vertical="center" wrapText="1"/>
    </xf>
    <xf numFmtId="49" fontId="15" fillId="0" borderId="13" xfId="4" applyNumberFormat="1" applyFont="1" applyFill="1" applyBorder="1" applyAlignment="1" applyProtection="1">
      <alignment horizontal="left" vertical="center" wrapText="1"/>
    </xf>
    <xf numFmtId="49" fontId="15" fillId="0" borderId="25" xfId="4" applyNumberFormat="1" applyFont="1" applyFill="1" applyBorder="1" applyAlignment="1" applyProtection="1">
      <alignment horizontal="left" vertical="center" wrapText="1"/>
    </xf>
    <xf numFmtId="49" fontId="16" fillId="0" borderId="25" xfId="4" applyNumberFormat="1" applyFont="1" applyFill="1" applyBorder="1" applyAlignment="1" applyProtection="1">
      <alignment horizontal="center" vertical="center" textRotation="90" wrapText="1"/>
    </xf>
    <xf numFmtId="49" fontId="16" fillId="0" borderId="25" xfId="5" applyNumberFormat="1" applyFont="1" applyFill="1" applyBorder="1" applyAlignment="1" applyProtection="1">
      <alignment horizontal="center" vertical="center" textRotation="90" wrapText="1"/>
    </xf>
    <xf numFmtId="49" fontId="16" fillId="0" borderId="20" xfId="5" applyNumberFormat="1" applyFont="1" applyFill="1" applyBorder="1" applyAlignment="1" applyProtection="1">
      <alignment horizontal="center" vertical="center" textRotation="90" wrapText="1"/>
    </xf>
    <xf numFmtId="1" fontId="13" fillId="0" borderId="73" xfId="0" applyNumberFormat="1" applyFont="1" applyFill="1" applyBorder="1" applyAlignment="1">
      <alignment horizontal="center" vertical="center" wrapText="1"/>
    </xf>
    <xf numFmtId="0" fontId="13" fillId="0" borderId="74" xfId="0" applyFont="1" applyFill="1" applyBorder="1" applyAlignment="1">
      <alignment horizontal="center" vertical="center" wrapText="1"/>
    </xf>
    <xf numFmtId="1" fontId="13" fillId="0" borderId="74" xfId="0" applyNumberFormat="1" applyFont="1" applyFill="1" applyBorder="1" applyAlignment="1">
      <alignment horizontal="center" vertical="center" wrapText="1"/>
    </xf>
    <xf numFmtId="0" fontId="13" fillId="0" borderId="73" xfId="0" applyFont="1" applyFill="1" applyBorder="1" applyAlignment="1">
      <alignment horizontal="center" vertical="center" wrapText="1"/>
    </xf>
    <xf numFmtId="0" fontId="13" fillId="0" borderId="75" xfId="0" applyFont="1" applyFill="1" applyBorder="1" applyAlignment="1">
      <alignment horizontal="center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16" fillId="0" borderId="62" xfId="0" applyFont="1" applyFill="1" applyBorder="1" applyAlignment="1">
      <alignment horizontal="center" vertical="center" wrapText="1"/>
    </xf>
    <xf numFmtId="1" fontId="34" fillId="0" borderId="72" xfId="0" applyNumberFormat="1" applyFont="1" applyFill="1" applyBorder="1" applyAlignment="1">
      <alignment horizontal="center" vertical="center" wrapText="1"/>
    </xf>
  </cellXfs>
  <cellStyles count="11">
    <cellStyle name="Гиперссылка" xfId="6" builtinId="8"/>
    <cellStyle name="Обычный" xfId="0" builtinId="0"/>
    <cellStyle name="Обычный 10" xfId="3"/>
    <cellStyle name="Обычный 2" xfId="4"/>
    <cellStyle name="Обычный 2 2 2" xfId="7"/>
    <cellStyle name="Обычный 2 4" xfId="5"/>
    <cellStyle name="Обычный 2 8" xfId="8"/>
    <cellStyle name="Обычный 3" xfId="9"/>
    <cellStyle name="Обычный 3 6" xfId="1"/>
    <cellStyle name="Обычный 4 2 3" xfId="10"/>
    <cellStyle name="Обычный 9" xfId="2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595"/>
  <sheetViews>
    <sheetView tabSelected="1" zoomScale="75" zoomScaleNormal="75" workbookViewId="0">
      <pane xSplit="2" ySplit="7" topLeftCell="C308" activePane="bottomRight" state="frozen"/>
      <selection pane="topRight" activeCell="C1" sqref="C1"/>
      <selection pane="bottomLeft" activeCell="A8" sqref="A8"/>
      <selection pane="bottomRight" activeCell="S6" sqref="S6"/>
    </sheetView>
  </sheetViews>
  <sheetFormatPr defaultColWidth="8.7109375" defaultRowHeight="15" x14ac:dyDescent="0.25"/>
  <cols>
    <col min="1" max="1" width="5.42578125" style="494" customWidth="1"/>
    <col min="2" max="2" width="33.7109375" style="401" customWidth="1"/>
    <col min="3" max="3" width="4" style="107" customWidth="1"/>
    <col min="4" max="5" width="12.42578125" style="399" customWidth="1"/>
    <col min="6" max="6" width="12.140625" style="399" customWidth="1"/>
    <col min="7" max="7" width="8.5703125" style="411" customWidth="1"/>
    <col min="8" max="8" width="12.7109375" style="401" customWidth="1"/>
    <col min="9" max="9" width="12.140625" style="401" customWidth="1"/>
    <col min="10" max="10" width="9.85546875" style="492" customWidth="1"/>
    <col min="11" max="11" width="8.28515625" style="493" customWidth="1"/>
    <col min="12" max="12" width="13.85546875" style="465" customWidth="1"/>
    <col min="13" max="13" width="13.5703125" style="465" customWidth="1"/>
    <col min="14" max="14" width="11.85546875" style="465" customWidth="1"/>
    <col min="15" max="15" width="7.85546875" style="465" customWidth="1"/>
    <col min="16" max="16" width="11.5703125" style="407" customWidth="1"/>
    <col min="17" max="17" width="10" style="482" customWidth="1"/>
    <col min="18" max="16384" width="8.7109375" style="465"/>
  </cols>
  <sheetData>
    <row r="1" spans="1:17" x14ac:dyDescent="0.25">
      <c r="A1" s="401" t="s">
        <v>620</v>
      </c>
    </row>
    <row r="2" spans="1:17" x14ac:dyDescent="0.25">
      <c r="A2" s="401"/>
    </row>
    <row r="3" spans="1:17" ht="24.6" customHeight="1" x14ac:dyDescent="0.25">
      <c r="A3" s="117" t="s">
        <v>692</v>
      </c>
    </row>
    <row r="4" spans="1:17" ht="15.75" thickBot="1" x14ac:dyDescent="0.3">
      <c r="B4" s="404"/>
      <c r="H4" s="405"/>
      <c r="I4" s="405"/>
    </row>
    <row r="5" spans="1:17" ht="25.5" customHeight="1" x14ac:dyDescent="0.25">
      <c r="A5" s="558" t="s">
        <v>2</v>
      </c>
      <c r="B5" s="556" t="s">
        <v>621</v>
      </c>
      <c r="C5" s="554" t="s">
        <v>622</v>
      </c>
      <c r="D5" s="563" t="s">
        <v>688</v>
      </c>
      <c r="E5" s="564"/>
      <c r="F5" s="564"/>
      <c r="G5" s="565"/>
      <c r="H5" s="566" t="s">
        <v>689</v>
      </c>
      <c r="I5" s="564"/>
      <c r="J5" s="564"/>
      <c r="K5" s="567"/>
      <c r="L5" s="566" t="s">
        <v>690</v>
      </c>
      <c r="M5" s="564"/>
      <c r="N5" s="564"/>
      <c r="O5" s="565"/>
      <c r="P5" s="559" t="s">
        <v>693</v>
      </c>
      <c r="Q5" s="561" t="s">
        <v>694</v>
      </c>
    </row>
    <row r="6" spans="1:17" ht="72.75" thickBot="1" x14ac:dyDescent="0.3">
      <c r="A6" s="555"/>
      <c r="B6" s="557"/>
      <c r="C6" s="555"/>
      <c r="D6" s="495" t="s">
        <v>32</v>
      </c>
      <c r="E6" s="496" t="s">
        <v>33</v>
      </c>
      <c r="F6" s="496" t="s">
        <v>683</v>
      </c>
      <c r="G6" s="497" t="s">
        <v>684</v>
      </c>
      <c r="H6" s="498" t="s">
        <v>32</v>
      </c>
      <c r="I6" s="496" t="s">
        <v>33</v>
      </c>
      <c r="J6" s="496" t="s">
        <v>683</v>
      </c>
      <c r="K6" s="499" t="s">
        <v>684</v>
      </c>
      <c r="L6" s="498" t="s">
        <v>32</v>
      </c>
      <c r="M6" s="496" t="s">
        <v>33</v>
      </c>
      <c r="N6" s="496" t="s">
        <v>683</v>
      </c>
      <c r="O6" s="500" t="s">
        <v>684</v>
      </c>
      <c r="P6" s="560"/>
      <c r="Q6" s="562"/>
    </row>
    <row r="7" spans="1:17" ht="14.1" customHeight="1" x14ac:dyDescent="0.25">
      <c r="A7" s="501"/>
      <c r="B7" s="426" t="s">
        <v>685</v>
      </c>
      <c r="C7" s="502"/>
      <c r="D7" s="503"/>
      <c r="E7" s="504"/>
      <c r="F7" s="504"/>
      <c r="G7" s="505"/>
      <c r="H7" s="506"/>
      <c r="I7" s="504"/>
      <c r="J7" s="504"/>
      <c r="K7" s="507"/>
      <c r="L7" s="508"/>
      <c r="M7" s="509"/>
      <c r="N7" s="509"/>
      <c r="O7" s="510"/>
      <c r="P7" s="534"/>
      <c r="Q7" s="535"/>
    </row>
    <row r="8" spans="1:17" ht="14.45" customHeight="1" x14ac:dyDescent="0.25">
      <c r="A8" s="511">
        <v>1</v>
      </c>
      <c r="B8" s="544" t="s">
        <v>36</v>
      </c>
      <c r="C8" s="418">
        <v>2</v>
      </c>
      <c r="D8" s="416">
        <v>2907.816852848001</v>
      </c>
      <c r="E8" s="409">
        <v>2874.2442209766282</v>
      </c>
      <c r="F8" s="409">
        <f t="shared" ref="F8:F39" si="0">E8-D8</f>
        <v>-33.572631871372778</v>
      </c>
      <c r="G8" s="420">
        <f t="shared" ref="G8:G39" si="1">E8/D8</f>
        <v>0.98845435129846959</v>
      </c>
      <c r="H8" s="422">
        <v>5882.5352678400004</v>
      </c>
      <c r="I8" s="410">
        <v>4140.6512313471794</v>
      </c>
      <c r="J8" s="409">
        <f>I8-H8</f>
        <v>-1741.884036492821</v>
      </c>
      <c r="K8" s="423">
        <f>I8/H8</f>
        <v>0.70388889191778348</v>
      </c>
      <c r="L8" s="512">
        <f>D8+H8</f>
        <v>8790.3521206880014</v>
      </c>
      <c r="M8" s="409">
        <f>E8+I8</f>
        <v>7014.8954523238081</v>
      </c>
      <c r="N8" s="409">
        <f>M8-L8</f>
        <v>-1775.4566683641933</v>
      </c>
      <c r="O8" s="479">
        <f>M8/L8</f>
        <v>0.79802212198238631</v>
      </c>
      <c r="P8" s="512">
        <v>-282.93</v>
      </c>
      <c r="Q8" s="536">
        <v>0</v>
      </c>
    </row>
    <row r="9" spans="1:17" x14ac:dyDescent="0.25">
      <c r="A9" s="511">
        <f>A8+1</f>
        <v>2</v>
      </c>
      <c r="B9" s="544" t="s">
        <v>37</v>
      </c>
      <c r="C9" s="418">
        <v>5</v>
      </c>
      <c r="D9" s="416">
        <v>14553.478538526</v>
      </c>
      <c r="E9" s="409">
        <v>14442.213873705699</v>
      </c>
      <c r="F9" s="409">
        <f t="shared" si="0"/>
        <v>-111.26466482030082</v>
      </c>
      <c r="G9" s="420">
        <f t="shared" si="1"/>
        <v>0.99235477178011011</v>
      </c>
      <c r="H9" s="422">
        <v>28532.070385280003</v>
      </c>
      <c r="I9" s="410">
        <v>20794.820694764225</v>
      </c>
      <c r="J9" s="409">
        <f t="shared" ref="J9:J72" si="2">I9-H9</f>
        <v>-7737.2496905157786</v>
      </c>
      <c r="K9" s="423">
        <f t="shared" ref="K9:K72" si="3">I9/H9</f>
        <v>0.72882270420489681</v>
      </c>
      <c r="L9" s="512">
        <f t="shared" ref="L9:L72" si="4">D9+H9</f>
        <v>43085.548923806004</v>
      </c>
      <c r="M9" s="409">
        <f t="shared" ref="M9:M72" si="5">E9+I9</f>
        <v>35237.034568469928</v>
      </c>
      <c r="N9" s="409">
        <f t="shared" ref="N9:N72" si="6">M9-L9</f>
        <v>-7848.5143553360758</v>
      </c>
      <c r="O9" s="479">
        <f t="shared" ref="O9:O72" si="7">M9/L9</f>
        <v>0.81783882180042167</v>
      </c>
      <c r="P9" s="512">
        <v>2525.42</v>
      </c>
      <c r="Q9" s="536">
        <v>0</v>
      </c>
    </row>
    <row r="10" spans="1:17" x14ac:dyDescent="0.25">
      <c r="A10" s="511">
        <f t="shared" ref="A10:A73" si="8">A9+1</f>
        <v>3</v>
      </c>
      <c r="B10" s="544" t="s">
        <v>38</v>
      </c>
      <c r="C10" s="418">
        <v>5</v>
      </c>
      <c r="D10" s="416">
        <v>22149.152716822802</v>
      </c>
      <c r="E10" s="409">
        <v>22923.334938658067</v>
      </c>
      <c r="F10" s="409">
        <f t="shared" si="0"/>
        <v>774.1822218352645</v>
      </c>
      <c r="G10" s="420">
        <f t="shared" si="1"/>
        <v>1.0349531303401622</v>
      </c>
      <c r="H10" s="422">
        <v>48426.922872384006</v>
      </c>
      <c r="I10" s="410">
        <v>33385.40234656298</v>
      </c>
      <c r="J10" s="409">
        <f t="shared" si="2"/>
        <v>-15041.520525821026</v>
      </c>
      <c r="K10" s="423">
        <f t="shared" si="3"/>
        <v>0.68939755752272625</v>
      </c>
      <c r="L10" s="512">
        <f t="shared" si="4"/>
        <v>70576.075589206812</v>
      </c>
      <c r="M10" s="409">
        <f t="shared" si="5"/>
        <v>56308.737285221046</v>
      </c>
      <c r="N10" s="409">
        <f t="shared" si="6"/>
        <v>-14267.338303985765</v>
      </c>
      <c r="O10" s="479">
        <f t="shared" si="7"/>
        <v>0.79784455022648404</v>
      </c>
      <c r="P10" s="512">
        <v>16036.03</v>
      </c>
      <c r="Q10" s="536">
        <v>10154.6903675661</v>
      </c>
    </row>
    <row r="11" spans="1:17" x14ac:dyDescent="0.25">
      <c r="A11" s="511">
        <f t="shared" si="8"/>
        <v>4</v>
      </c>
      <c r="B11" s="544" t="s">
        <v>39</v>
      </c>
      <c r="C11" s="418">
        <v>9</v>
      </c>
      <c r="D11" s="416">
        <v>57373.615835582095</v>
      </c>
      <c r="E11" s="409">
        <v>58760.977994086134</v>
      </c>
      <c r="F11" s="409">
        <f t="shared" si="0"/>
        <v>1387.3621585040382</v>
      </c>
      <c r="G11" s="420">
        <f t="shared" si="1"/>
        <v>1.0241811874377913</v>
      </c>
      <c r="H11" s="422">
        <v>109815.48344035736</v>
      </c>
      <c r="I11" s="410">
        <v>90709.998797819135</v>
      </c>
      <c r="J11" s="409">
        <f t="shared" si="2"/>
        <v>-19105.484642538227</v>
      </c>
      <c r="K11" s="423">
        <f t="shared" si="3"/>
        <v>0.8260219411326023</v>
      </c>
      <c r="L11" s="512">
        <f t="shared" si="4"/>
        <v>167189.09927593946</v>
      </c>
      <c r="M11" s="409">
        <f t="shared" si="5"/>
        <v>149470.97679190527</v>
      </c>
      <c r="N11" s="409">
        <f t="shared" si="6"/>
        <v>-17718.122484034189</v>
      </c>
      <c r="O11" s="479">
        <f t="shared" si="7"/>
        <v>0.89402345870174782</v>
      </c>
      <c r="P11" s="512">
        <v>12424.28</v>
      </c>
      <c r="Q11" s="536">
        <v>0</v>
      </c>
    </row>
    <row r="12" spans="1:17" x14ac:dyDescent="0.25">
      <c r="A12" s="511">
        <f t="shared" si="8"/>
        <v>5</v>
      </c>
      <c r="B12" s="544" t="s">
        <v>40</v>
      </c>
      <c r="C12" s="418">
        <v>9</v>
      </c>
      <c r="D12" s="416">
        <v>50136.739848482786</v>
      </c>
      <c r="E12" s="409">
        <v>57207.584627559678</v>
      </c>
      <c r="F12" s="409">
        <f t="shared" si="0"/>
        <v>7070.8447790768914</v>
      </c>
      <c r="G12" s="420">
        <f t="shared" si="1"/>
        <v>1.1410312038725603</v>
      </c>
      <c r="H12" s="422">
        <v>114360.54703173334</v>
      </c>
      <c r="I12" s="410">
        <v>95263.820622896543</v>
      </c>
      <c r="J12" s="409">
        <f t="shared" si="2"/>
        <v>-19096.726408836796</v>
      </c>
      <c r="K12" s="423">
        <f t="shared" si="3"/>
        <v>0.83301298477054553</v>
      </c>
      <c r="L12" s="512">
        <f t="shared" si="4"/>
        <v>164497.28688021612</v>
      </c>
      <c r="M12" s="409">
        <f t="shared" si="5"/>
        <v>152471.40525045621</v>
      </c>
      <c r="N12" s="409">
        <f t="shared" si="6"/>
        <v>-12025.881629759911</v>
      </c>
      <c r="O12" s="479">
        <f t="shared" si="7"/>
        <v>0.9268931308361521</v>
      </c>
      <c r="P12" s="512">
        <v>17780.060000000001</v>
      </c>
      <c r="Q12" s="536">
        <v>4071.9527599819903</v>
      </c>
    </row>
    <row r="13" spans="1:17" ht="12.6" customHeight="1" x14ac:dyDescent="0.25">
      <c r="A13" s="511">
        <f t="shared" si="8"/>
        <v>6</v>
      </c>
      <c r="B13" s="544" t="s">
        <v>41</v>
      </c>
      <c r="C13" s="418">
        <v>9</v>
      </c>
      <c r="D13" s="416">
        <v>32706.421664925118</v>
      </c>
      <c r="E13" s="409">
        <v>47323.39405319911</v>
      </c>
      <c r="F13" s="409">
        <f t="shared" si="0"/>
        <v>14616.972388273993</v>
      </c>
      <c r="G13" s="420">
        <f t="shared" si="1"/>
        <v>1.4469144481173697</v>
      </c>
      <c r="H13" s="422">
        <v>79125.580788799984</v>
      </c>
      <c r="I13" s="410">
        <v>82681.694851674256</v>
      </c>
      <c r="J13" s="409">
        <f t="shared" si="2"/>
        <v>3556.1140628742723</v>
      </c>
      <c r="K13" s="423">
        <f t="shared" si="3"/>
        <v>1.0449426598506262</v>
      </c>
      <c r="L13" s="512">
        <f t="shared" si="4"/>
        <v>111832.0024537251</v>
      </c>
      <c r="M13" s="409">
        <f t="shared" si="5"/>
        <v>130005.08890487337</v>
      </c>
      <c r="N13" s="409">
        <f t="shared" si="6"/>
        <v>18173.086451148265</v>
      </c>
      <c r="O13" s="479">
        <f t="shared" si="7"/>
        <v>1.1625034520746251</v>
      </c>
      <c r="P13" s="512">
        <v>15909.36</v>
      </c>
      <c r="Q13" s="536">
        <v>6590.0264621895749</v>
      </c>
    </row>
    <row r="14" spans="1:17" x14ac:dyDescent="0.25">
      <c r="A14" s="511">
        <f t="shared" si="8"/>
        <v>7</v>
      </c>
      <c r="B14" s="544" t="s">
        <v>42</v>
      </c>
      <c r="C14" s="418">
        <v>2</v>
      </c>
      <c r="D14" s="416">
        <v>2607.4219469507002</v>
      </c>
      <c r="E14" s="409">
        <v>4066.6409573953747</v>
      </c>
      <c r="F14" s="409">
        <f t="shared" si="0"/>
        <v>1459.2190104446745</v>
      </c>
      <c r="G14" s="420">
        <f t="shared" si="1"/>
        <v>1.5596405338810568</v>
      </c>
      <c r="H14" s="422">
        <v>7152.1847870293332</v>
      </c>
      <c r="I14" s="410">
        <v>6620.1979633901019</v>
      </c>
      <c r="J14" s="409">
        <f t="shared" si="2"/>
        <v>-531.98682363923126</v>
      </c>
      <c r="K14" s="423">
        <f t="shared" si="3"/>
        <v>0.92561897665116222</v>
      </c>
      <c r="L14" s="512">
        <f t="shared" si="4"/>
        <v>9759.6067339800338</v>
      </c>
      <c r="M14" s="409">
        <f t="shared" si="5"/>
        <v>10686.838920785476</v>
      </c>
      <c r="N14" s="409">
        <f t="shared" si="6"/>
        <v>927.23218680544232</v>
      </c>
      <c r="O14" s="479">
        <f t="shared" si="7"/>
        <v>1.0950071260122702</v>
      </c>
      <c r="P14" s="512">
        <v>2467.35</v>
      </c>
      <c r="Q14" s="536">
        <v>1654.0494388349971</v>
      </c>
    </row>
    <row r="15" spans="1:17" x14ac:dyDescent="0.25">
      <c r="A15" s="511">
        <f t="shared" si="8"/>
        <v>8</v>
      </c>
      <c r="B15" s="544" t="s">
        <v>43</v>
      </c>
      <c r="C15" s="418">
        <v>2</v>
      </c>
      <c r="D15" s="416">
        <v>2562.1328411993004</v>
      </c>
      <c r="E15" s="409">
        <v>3872.2546303142076</v>
      </c>
      <c r="F15" s="409">
        <f t="shared" si="0"/>
        <v>1310.1217891149072</v>
      </c>
      <c r="G15" s="420">
        <f t="shared" si="1"/>
        <v>1.5113403052519543</v>
      </c>
      <c r="H15" s="422">
        <v>7121.6411429706668</v>
      </c>
      <c r="I15" s="410">
        <v>7246.8966781525696</v>
      </c>
      <c r="J15" s="409">
        <f t="shared" si="2"/>
        <v>125.25553518190281</v>
      </c>
      <c r="K15" s="423">
        <f t="shared" si="3"/>
        <v>1.0175880155525014</v>
      </c>
      <c r="L15" s="512">
        <f t="shared" si="4"/>
        <v>9683.7739841699677</v>
      </c>
      <c r="M15" s="409">
        <f t="shared" si="5"/>
        <v>11119.151308466777</v>
      </c>
      <c r="N15" s="409">
        <f t="shared" si="6"/>
        <v>1435.3773242968091</v>
      </c>
      <c r="O15" s="479">
        <f t="shared" si="7"/>
        <v>1.1482249923060179</v>
      </c>
      <c r="P15" s="512">
        <v>384.47</v>
      </c>
      <c r="Q15" s="536">
        <v>0</v>
      </c>
    </row>
    <row r="16" spans="1:17" x14ac:dyDescent="0.25">
      <c r="A16" s="511">
        <f t="shared" si="8"/>
        <v>9</v>
      </c>
      <c r="B16" s="544" t="s">
        <v>44</v>
      </c>
      <c r="C16" s="418">
        <v>5</v>
      </c>
      <c r="D16" s="416">
        <v>31379.985670876005</v>
      </c>
      <c r="E16" s="409">
        <v>41797.840480349863</v>
      </c>
      <c r="F16" s="409">
        <f t="shared" si="0"/>
        <v>10417.854809473858</v>
      </c>
      <c r="G16" s="420">
        <f t="shared" si="1"/>
        <v>1.3319904259593958</v>
      </c>
      <c r="H16" s="422">
        <v>83331.63836181334</v>
      </c>
      <c r="I16" s="410">
        <v>70615.179648908321</v>
      </c>
      <c r="J16" s="409">
        <f t="shared" si="2"/>
        <v>-12716.45871290502</v>
      </c>
      <c r="K16" s="423">
        <f t="shared" si="3"/>
        <v>0.84739939160091771</v>
      </c>
      <c r="L16" s="512">
        <f t="shared" si="4"/>
        <v>114711.62403268935</v>
      </c>
      <c r="M16" s="409">
        <f t="shared" si="5"/>
        <v>112413.02012925819</v>
      </c>
      <c r="N16" s="409">
        <f t="shared" si="6"/>
        <v>-2298.6039034311543</v>
      </c>
      <c r="O16" s="479">
        <f t="shared" si="7"/>
        <v>0.9799618920679205</v>
      </c>
      <c r="P16" s="512">
        <v>6578.14</v>
      </c>
      <c r="Q16" s="536">
        <v>0</v>
      </c>
    </row>
    <row r="17" spans="1:17" x14ac:dyDescent="0.25">
      <c r="A17" s="511">
        <f t="shared" si="8"/>
        <v>10</v>
      </c>
      <c r="B17" s="544" t="s">
        <v>45</v>
      </c>
      <c r="C17" s="418">
        <v>3</v>
      </c>
      <c r="D17" s="416">
        <v>4476.1341786679986</v>
      </c>
      <c r="E17" s="409">
        <v>6526.0846626095636</v>
      </c>
      <c r="F17" s="409">
        <f t="shared" si="0"/>
        <v>2049.9504839415649</v>
      </c>
      <c r="G17" s="420">
        <f t="shared" si="1"/>
        <v>1.4579734212863982</v>
      </c>
      <c r="H17" s="422">
        <v>12447.338081546668</v>
      </c>
      <c r="I17" s="410">
        <v>11015.607909285336</v>
      </c>
      <c r="J17" s="409">
        <f t="shared" si="2"/>
        <v>-1431.730172261332</v>
      </c>
      <c r="K17" s="423">
        <f t="shared" si="3"/>
        <v>0.88497699967000254</v>
      </c>
      <c r="L17" s="512">
        <f t="shared" si="4"/>
        <v>16923.472260214665</v>
      </c>
      <c r="M17" s="409">
        <f t="shared" si="5"/>
        <v>17541.692571894899</v>
      </c>
      <c r="N17" s="409">
        <f t="shared" si="6"/>
        <v>618.22031168023386</v>
      </c>
      <c r="O17" s="479">
        <f t="shared" si="7"/>
        <v>1.0365303468563958</v>
      </c>
      <c r="P17" s="512">
        <v>2042.63</v>
      </c>
      <c r="Q17" s="536">
        <v>632.34064498211137</v>
      </c>
    </row>
    <row r="18" spans="1:17" x14ac:dyDescent="0.25">
      <c r="A18" s="511">
        <f t="shared" si="8"/>
        <v>11</v>
      </c>
      <c r="B18" s="544" t="s">
        <v>46</v>
      </c>
      <c r="C18" s="418">
        <v>5</v>
      </c>
      <c r="D18" s="416">
        <v>16859.863300751003</v>
      </c>
      <c r="E18" s="409">
        <v>20671.65154805667</v>
      </c>
      <c r="F18" s="409">
        <f t="shared" si="0"/>
        <v>3811.788247305667</v>
      </c>
      <c r="G18" s="420">
        <f t="shared" si="1"/>
        <v>1.2260865452649237</v>
      </c>
      <c r="H18" s="422">
        <v>39739.697942933344</v>
      </c>
      <c r="I18" s="410">
        <v>35707.541944679797</v>
      </c>
      <c r="J18" s="409">
        <f t="shared" si="2"/>
        <v>-4032.1559982535473</v>
      </c>
      <c r="K18" s="423">
        <f t="shared" si="3"/>
        <v>0.89853581665256321</v>
      </c>
      <c r="L18" s="512">
        <f t="shared" si="4"/>
        <v>56599.561243684351</v>
      </c>
      <c r="M18" s="409">
        <f t="shared" si="5"/>
        <v>56379.193492736464</v>
      </c>
      <c r="N18" s="409">
        <f t="shared" si="6"/>
        <v>-220.36775094788754</v>
      </c>
      <c r="O18" s="479">
        <f t="shared" si="7"/>
        <v>0.99610654665679976</v>
      </c>
      <c r="P18" s="512">
        <v>8814.64</v>
      </c>
      <c r="Q18" s="536">
        <v>4098.0098963596365</v>
      </c>
    </row>
    <row r="19" spans="1:17" x14ac:dyDescent="0.25">
      <c r="A19" s="511">
        <f t="shared" si="8"/>
        <v>12</v>
      </c>
      <c r="B19" s="544" t="s">
        <v>47</v>
      </c>
      <c r="C19" s="418">
        <v>3</v>
      </c>
      <c r="D19" s="416">
        <v>8439.9618148680001</v>
      </c>
      <c r="E19" s="409">
        <v>11603.267154784824</v>
      </c>
      <c r="F19" s="409">
        <f t="shared" si="0"/>
        <v>3163.3053399168239</v>
      </c>
      <c r="G19" s="420">
        <f t="shared" si="1"/>
        <v>1.3748009066041369</v>
      </c>
      <c r="H19" s="422">
        <v>22748.929056373334</v>
      </c>
      <c r="I19" s="410">
        <v>17639.030602333303</v>
      </c>
      <c r="J19" s="409">
        <f t="shared" si="2"/>
        <v>-5109.8984540400306</v>
      </c>
      <c r="K19" s="423">
        <f t="shared" si="3"/>
        <v>0.77537850501105487</v>
      </c>
      <c r="L19" s="512">
        <f t="shared" si="4"/>
        <v>31188.890871241332</v>
      </c>
      <c r="M19" s="409">
        <f t="shared" si="5"/>
        <v>29242.297757118125</v>
      </c>
      <c r="N19" s="409">
        <f t="shared" si="6"/>
        <v>-1946.5931141232068</v>
      </c>
      <c r="O19" s="479">
        <f t="shared" si="7"/>
        <v>0.93758697216392128</v>
      </c>
      <c r="P19" s="512">
        <v>1234.8399999999999</v>
      </c>
      <c r="Q19" s="536">
        <v>0</v>
      </c>
    </row>
    <row r="20" spans="1:17" x14ac:dyDescent="0.25">
      <c r="A20" s="511">
        <f t="shared" si="8"/>
        <v>13</v>
      </c>
      <c r="B20" s="544" t="s">
        <v>48</v>
      </c>
      <c r="C20" s="418">
        <v>9</v>
      </c>
      <c r="D20" s="416">
        <v>16197.290842032999</v>
      </c>
      <c r="E20" s="409">
        <v>22406.680225853335</v>
      </c>
      <c r="F20" s="409">
        <f t="shared" si="0"/>
        <v>6209.3893838203367</v>
      </c>
      <c r="G20" s="420">
        <f t="shared" si="1"/>
        <v>1.3833597509841939</v>
      </c>
      <c r="H20" s="422">
        <v>38592.806315839996</v>
      </c>
      <c r="I20" s="410">
        <v>39287.302071852224</v>
      </c>
      <c r="J20" s="409">
        <f t="shared" si="2"/>
        <v>694.4957560122275</v>
      </c>
      <c r="K20" s="423">
        <f t="shared" si="3"/>
        <v>1.0179954717552422</v>
      </c>
      <c r="L20" s="512">
        <f t="shared" si="4"/>
        <v>54790.097157872995</v>
      </c>
      <c r="M20" s="409">
        <f t="shared" si="5"/>
        <v>61693.982297705559</v>
      </c>
      <c r="N20" s="409">
        <f t="shared" si="6"/>
        <v>6903.8851398325642</v>
      </c>
      <c r="O20" s="479">
        <f t="shared" si="7"/>
        <v>1.126006075877902</v>
      </c>
      <c r="P20" s="512">
        <v>10478.86</v>
      </c>
      <c r="Q20" s="536">
        <v>5913.0185701772507</v>
      </c>
    </row>
    <row r="21" spans="1:17" x14ac:dyDescent="0.25">
      <c r="A21" s="511">
        <f t="shared" si="8"/>
        <v>14</v>
      </c>
      <c r="B21" s="544" t="s">
        <v>49</v>
      </c>
      <c r="C21" s="418">
        <v>4</v>
      </c>
      <c r="D21" s="416">
        <v>13443.574432514999</v>
      </c>
      <c r="E21" s="409">
        <v>16698.463168125953</v>
      </c>
      <c r="F21" s="409">
        <f t="shared" si="0"/>
        <v>3254.8887356109535</v>
      </c>
      <c r="G21" s="420">
        <f t="shared" si="1"/>
        <v>1.2421148297984344</v>
      </c>
      <c r="H21" s="422">
        <v>33272.430394933333</v>
      </c>
      <c r="I21" s="410">
        <v>25663.322373037943</v>
      </c>
      <c r="J21" s="409">
        <f t="shared" si="2"/>
        <v>-7609.1080218953903</v>
      </c>
      <c r="K21" s="423">
        <f t="shared" si="3"/>
        <v>0.77130892058146461</v>
      </c>
      <c r="L21" s="512">
        <f t="shared" si="4"/>
        <v>46716.004827448334</v>
      </c>
      <c r="M21" s="409">
        <f t="shared" si="5"/>
        <v>42361.785541163896</v>
      </c>
      <c r="N21" s="409">
        <f t="shared" si="6"/>
        <v>-4354.2192862844386</v>
      </c>
      <c r="O21" s="479">
        <f t="shared" si="7"/>
        <v>0.90679384287317988</v>
      </c>
      <c r="P21" s="512">
        <v>3721.92</v>
      </c>
      <c r="Q21" s="536">
        <v>0</v>
      </c>
    </row>
    <row r="22" spans="1:17" x14ac:dyDescent="0.25">
      <c r="A22" s="511">
        <f t="shared" si="8"/>
        <v>15</v>
      </c>
      <c r="B22" s="544" t="s">
        <v>50</v>
      </c>
      <c r="C22" s="418">
        <v>4</v>
      </c>
      <c r="D22" s="416">
        <v>13979.140198140001</v>
      </c>
      <c r="E22" s="409">
        <v>21390.082095689919</v>
      </c>
      <c r="F22" s="409">
        <f t="shared" si="0"/>
        <v>7410.9418975499175</v>
      </c>
      <c r="G22" s="420">
        <f t="shared" si="1"/>
        <v>1.5301428980972651</v>
      </c>
      <c r="H22" s="422">
        <v>37256.203877162661</v>
      </c>
      <c r="I22" s="410">
        <v>33996.777167969456</v>
      </c>
      <c r="J22" s="409">
        <f t="shared" si="2"/>
        <v>-3259.4267091932052</v>
      </c>
      <c r="K22" s="423">
        <f t="shared" si="3"/>
        <v>0.91251318250405078</v>
      </c>
      <c r="L22" s="512">
        <f t="shared" si="4"/>
        <v>51235.344075302666</v>
      </c>
      <c r="M22" s="409">
        <f t="shared" si="5"/>
        <v>55386.859263659375</v>
      </c>
      <c r="N22" s="409">
        <f t="shared" si="6"/>
        <v>4151.5151883567087</v>
      </c>
      <c r="O22" s="479">
        <f t="shared" si="7"/>
        <v>1.081028346023305</v>
      </c>
      <c r="P22" s="512">
        <v>13385.63</v>
      </c>
      <c r="Q22" s="536">
        <v>9116.0179937247776</v>
      </c>
    </row>
    <row r="23" spans="1:17" x14ac:dyDescent="0.25">
      <c r="A23" s="511">
        <f t="shared" si="8"/>
        <v>16</v>
      </c>
      <c r="B23" s="544" t="s">
        <v>51</v>
      </c>
      <c r="C23" s="418">
        <v>4</v>
      </c>
      <c r="D23" s="416">
        <v>19469.723171767</v>
      </c>
      <c r="E23" s="409">
        <v>24296.198124015711</v>
      </c>
      <c r="F23" s="409">
        <f t="shared" si="0"/>
        <v>4826.4749522487109</v>
      </c>
      <c r="G23" s="420">
        <f t="shared" si="1"/>
        <v>1.2478964343595584</v>
      </c>
      <c r="H23" s="422">
        <v>46150.433929599996</v>
      </c>
      <c r="I23" s="410">
        <v>44787.287787109926</v>
      </c>
      <c r="J23" s="409">
        <f t="shared" si="2"/>
        <v>-1363.1461424900699</v>
      </c>
      <c r="K23" s="423">
        <f t="shared" si="3"/>
        <v>0.97046298319600899</v>
      </c>
      <c r="L23" s="512">
        <f t="shared" si="4"/>
        <v>65620.157101366989</v>
      </c>
      <c r="M23" s="409">
        <f t="shared" si="5"/>
        <v>69083.485911125637</v>
      </c>
      <c r="N23" s="409">
        <f t="shared" si="6"/>
        <v>3463.3288097586483</v>
      </c>
      <c r="O23" s="479">
        <f t="shared" si="7"/>
        <v>1.0527784291099556</v>
      </c>
      <c r="P23" s="512">
        <v>6708.63</v>
      </c>
      <c r="Q23" s="536">
        <v>1240.2835748860844</v>
      </c>
    </row>
    <row r="24" spans="1:17" x14ac:dyDescent="0.25">
      <c r="A24" s="511">
        <f t="shared" si="8"/>
        <v>17</v>
      </c>
      <c r="B24" s="544" t="s">
        <v>52</v>
      </c>
      <c r="C24" s="418">
        <v>2</v>
      </c>
      <c r="D24" s="416">
        <v>5682.8019856870005</v>
      </c>
      <c r="E24" s="409">
        <v>7552.1818220786663</v>
      </c>
      <c r="F24" s="409">
        <f t="shared" si="0"/>
        <v>1869.3798363916658</v>
      </c>
      <c r="G24" s="420">
        <f t="shared" si="1"/>
        <v>1.3289538930091147</v>
      </c>
      <c r="H24" s="422">
        <v>15749.406396266666</v>
      </c>
      <c r="I24" s="410">
        <v>13298.438766273188</v>
      </c>
      <c r="J24" s="409">
        <f t="shared" si="2"/>
        <v>-2450.9676299934781</v>
      </c>
      <c r="K24" s="423">
        <f t="shared" si="3"/>
        <v>0.84437714232998207</v>
      </c>
      <c r="L24" s="512">
        <f t="shared" si="4"/>
        <v>21432.208381953667</v>
      </c>
      <c r="M24" s="409">
        <f t="shared" si="5"/>
        <v>20850.620588351856</v>
      </c>
      <c r="N24" s="409">
        <f t="shared" si="6"/>
        <v>-581.58779360181143</v>
      </c>
      <c r="O24" s="479">
        <f t="shared" si="7"/>
        <v>0.97286384196919629</v>
      </c>
      <c r="P24" s="512">
        <v>1631.98</v>
      </c>
      <c r="Q24" s="536">
        <v>0</v>
      </c>
    </row>
    <row r="25" spans="1:17" x14ac:dyDescent="0.25">
      <c r="A25" s="511">
        <f t="shared" si="8"/>
        <v>18</v>
      </c>
      <c r="B25" s="544" t="s">
        <v>53</v>
      </c>
      <c r="C25" s="418">
        <v>2</v>
      </c>
      <c r="D25" s="416">
        <v>4695.1900410329999</v>
      </c>
      <c r="E25" s="409">
        <v>6345.1425705099919</v>
      </c>
      <c r="F25" s="409">
        <f t="shared" si="0"/>
        <v>1649.9525294769919</v>
      </c>
      <c r="G25" s="420">
        <f t="shared" si="1"/>
        <v>1.3514133645406143</v>
      </c>
      <c r="H25" s="422">
        <v>15133.18856112</v>
      </c>
      <c r="I25" s="410">
        <v>11209.475551873365</v>
      </c>
      <c r="J25" s="409">
        <f t="shared" si="2"/>
        <v>-3923.7130092466341</v>
      </c>
      <c r="K25" s="423">
        <f t="shared" si="3"/>
        <v>0.74072132958632464</v>
      </c>
      <c r="L25" s="512">
        <f t="shared" si="4"/>
        <v>19828.378602153</v>
      </c>
      <c r="M25" s="409">
        <f t="shared" si="5"/>
        <v>17554.618122383356</v>
      </c>
      <c r="N25" s="409">
        <f t="shared" si="6"/>
        <v>-2273.760479769644</v>
      </c>
      <c r="O25" s="479">
        <f t="shared" si="7"/>
        <v>0.88532796728408469</v>
      </c>
      <c r="P25" s="512">
        <v>1866.85</v>
      </c>
      <c r="Q25" s="536">
        <v>214.48511648725002</v>
      </c>
    </row>
    <row r="26" spans="1:17" x14ac:dyDescent="0.25">
      <c r="A26" s="511">
        <f t="shared" si="8"/>
        <v>19</v>
      </c>
      <c r="B26" s="544" t="s">
        <v>54</v>
      </c>
      <c r="C26" s="418">
        <v>5</v>
      </c>
      <c r="D26" s="416">
        <v>11272.224753992001</v>
      </c>
      <c r="E26" s="409">
        <v>11763.32928124271</v>
      </c>
      <c r="F26" s="409">
        <f t="shared" si="0"/>
        <v>491.104527250709</v>
      </c>
      <c r="G26" s="420">
        <f t="shared" si="1"/>
        <v>1.0435676663630031</v>
      </c>
      <c r="H26" s="422">
        <v>27198.010685440004</v>
      </c>
      <c r="I26" s="410">
        <v>19095.223044526443</v>
      </c>
      <c r="J26" s="409">
        <f t="shared" si="2"/>
        <v>-8102.7876409135606</v>
      </c>
      <c r="K26" s="423">
        <f t="shared" si="3"/>
        <v>0.7020816068268092</v>
      </c>
      <c r="L26" s="512">
        <f t="shared" si="4"/>
        <v>38470.235439432006</v>
      </c>
      <c r="M26" s="409">
        <f t="shared" si="5"/>
        <v>30858.552325769153</v>
      </c>
      <c r="N26" s="409">
        <f t="shared" si="6"/>
        <v>-7611.6831136628534</v>
      </c>
      <c r="O26" s="479">
        <f t="shared" si="7"/>
        <v>0.80214097920854222</v>
      </c>
      <c r="P26" s="512">
        <v>6853.72</v>
      </c>
      <c r="Q26" s="536">
        <v>3647.8670467139996</v>
      </c>
    </row>
    <row r="27" spans="1:17" x14ac:dyDescent="0.25">
      <c r="A27" s="511">
        <f t="shared" si="8"/>
        <v>20</v>
      </c>
      <c r="B27" s="544" t="s">
        <v>55</v>
      </c>
      <c r="C27" s="418">
        <v>4</v>
      </c>
      <c r="D27" s="416">
        <v>6672.1584636450007</v>
      </c>
      <c r="E27" s="409">
        <v>10884.679081169001</v>
      </c>
      <c r="F27" s="409">
        <f t="shared" si="0"/>
        <v>4212.520617524</v>
      </c>
      <c r="G27" s="420">
        <f t="shared" si="1"/>
        <v>1.6313579991358149</v>
      </c>
      <c r="H27" s="422">
        <v>19208.03348882134</v>
      </c>
      <c r="I27" s="410">
        <v>15676.246274018031</v>
      </c>
      <c r="J27" s="409">
        <f t="shared" si="2"/>
        <v>-3531.7872148033093</v>
      </c>
      <c r="K27" s="423">
        <f t="shared" si="3"/>
        <v>0.81612968256960128</v>
      </c>
      <c r="L27" s="512">
        <f t="shared" si="4"/>
        <v>25880.191952466339</v>
      </c>
      <c r="M27" s="409">
        <f t="shared" si="5"/>
        <v>26560.925355187032</v>
      </c>
      <c r="N27" s="409">
        <f t="shared" si="6"/>
        <v>680.73340272069254</v>
      </c>
      <c r="O27" s="479">
        <f t="shared" si="7"/>
        <v>1.0263032594182835</v>
      </c>
      <c r="P27" s="512">
        <v>9889.08</v>
      </c>
      <c r="Q27" s="536">
        <v>7732.3973372944711</v>
      </c>
    </row>
    <row r="28" spans="1:17" x14ac:dyDescent="0.25">
      <c r="A28" s="511">
        <f t="shared" si="8"/>
        <v>21</v>
      </c>
      <c r="B28" s="544" t="s">
        <v>56</v>
      </c>
      <c r="C28" s="418">
        <v>4</v>
      </c>
      <c r="D28" s="416">
        <v>8864.1790468760009</v>
      </c>
      <c r="E28" s="409">
        <v>14110.769152457769</v>
      </c>
      <c r="F28" s="409">
        <f t="shared" si="0"/>
        <v>5246.5901055817685</v>
      </c>
      <c r="G28" s="420">
        <f t="shared" si="1"/>
        <v>1.5918867475303111</v>
      </c>
      <c r="H28" s="422">
        <v>24721.670376106671</v>
      </c>
      <c r="I28" s="410">
        <v>17681.17374784908</v>
      </c>
      <c r="J28" s="409">
        <f t="shared" si="2"/>
        <v>-7040.4966282575915</v>
      </c>
      <c r="K28" s="423">
        <f t="shared" si="3"/>
        <v>0.71520950966718722</v>
      </c>
      <c r="L28" s="512">
        <f t="shared" si="4"/>
        <v>33585.849422982676</v>
      </c>
      <c r="M28" s="409">
        <f t="shared" si="5"/>
        <v>31791.942900306851</v>
      </c>
      <c r="N28" s="409">
        <f t="shared" si="6"/>
        <v>-1793.9065226758248</v>
      </c>
      <c r="O28" s="479">
        <f t="shared" si="7"/>
        <v>0.94658743031676129</v>
      </c>
      <c r="P28" s="512">
        <v>6295.95</v>
      </c>
      <c r="Q28" s="536">
        <v>3497.1292147514437</v>
      </c>
    </row>
    <row r="29" spans="1:17" x14ac:dyDescent="0.25">
      <c r="A29" s="511">
        <f t="shared" si="8"/>
        <v>22</v>
      </c>
      <c r="B29" s="544" t="s">
        <v>57</v>
      </c>
      <c r="C29" s="418">
        <v>5</v>
      </c>
      <c r="D29" s="416">
        <v>11936.855534594</v>
      </c>
      <c r="E29" s="409">
        <v>15076.782881729943</v>
      </c>
      <c r="F29" s="409">
        <f t="shared" si="0"/>
        <v>3139.9273471359429</v>
      </c>
      <c r="G29" s="420">
        <f t="shared" si="1"/>
        <v>1.2630447640114411</v>
      </c>
      <c r="H29" s="422">
        <v>28694.82316138667</v>
      </c>
      <c r="I29" s="410">
        <v>22304.88035932781</v>
      </c>
      <c r="J29" s="409">
        <f t="shared" si="2"/>
        <v>-6389.9428020588603</v>
      </c>
      <c r="K29" s="423">
        <f t="shared" si="3"/>
        <v>0.77731374171151824</v>
      </c>
      <c r="L29" s="512">
        <f t="shared" si="4"/>
        <v>40631.67869598067</v>
      </c>
      <c r="M29" s="409">
        <f t="shared" si="5"/>
        <v>37381.663241057751</v>
      </c>
      <c r="N29" s="409">
        <f t="shared" si="6"/>
        <v>-3250.0154549229192</v>
      </c>
      <c r="O29" s="479">
        <f t="shared" si="7"/>
        <v>0.92001276936548493</v>
      </c>
      <c r="P29" s="512">
        <v>1167.99</v>
      </c>
      <c r="Q29" s="536">
        <v>0</v>
      </c>
    </row>
    <row r="30" spans="1:17" x14ac:dyDescent="0.25">
      <c r="A30" s="511">
        <f t="shared" si="8"/>
        <v>23</v>
      </c>
      <c r="B30" s="544" t="s">
        <v>58</v>
      </c>
      <c r="C30" s="418">
        <v>9</v>
      </c>
      <c r="D30" s="416">
        <v>17593.942990167525</v>
      </c>
      <c r="E30" s="409">
        <v>24515.703335030212</v>
      </c>
      <c r="F30" s="409">
        <f t="shared" si="0"/>
        <v>6921.7603448626869</v>
      </c>
      <c r="G30" s="420">
        <f t="shared" si="1"/>
        <v>1.3934172316422164</v>
      </c>
      <c r="H30" s="422">
        <v>40508.074678661338</v>
      </c>
      <c r="I30" s="410">
        <v>44266.836214791118</v>
      </c>
      <c r="J30" s="409">
        <f t="shared" si="2"/>
        <v>3758.7615361297794</v>
      </c>
      <c r="K30" s="423">
        <f t="shared" si="3"/>
        <v>1.092790426746937</v>
      </c>
      <c r="L30" s="512">
        <f t="shared" si="4"/>
        <v>58102.017668828863</v>
      </c>
      <c r="M30" s="409">
        <f t="shared" si="5"/>
        <v>68782.539549821333</v>
      </c>
      <c r="N30" s="409">
        <f t="shared" si="6"/>
        <v>10680.52188099247</v>
      </c>
      <c r="O30" s="479">
        <f t="shared" si="7"/>
        <v>1.1838235970025954</v>
      </c>
      <c r="P30" s="512">
        <v>6959.74</v>
      </c>
      <c r="Q30" s="536">
        <v>2117.9051942642609</v>
      </c>
    </row>
    <row r="31" spans="1:17" x14ac:dyDescent="0.25">
      <c r="A31" s="511">
        <f t="shared" si="8"/>
        <v>24</v>
      </c>
      <c r="B31" s="544" t="s">
        <v>59</v>
      </c>
      <c r="C31" s="418">
        <v>9</v>
      </c>
      <c r="D31" s="416">
        <v>47231.103216079457</v>
      </c>
      <c r="E31" s="409">
        <v>60362.723361692282</v>
      </c>
      <c r="F31" s="409">
        <f t="shared" si="0"/>
        <v>13131.620145612826</v>
      </c>
      <c r="G31" s="420">
        <f t="shared" si="1"/>
        <v>1.2780290793872939</v>
      </c>
      <c r="H31" s="422">
        <v>108833.2578384053</v>
      </c>
      <c r="I31" s="410">
        <v>109340.35439997364</v>
      </c>
      <c r="J31" s="409">
        <f t="shared" si="2"/>
        <v>507.09656156833807</v>
      </c>
      <c r="K31" s="423">
        <f t="shared" si="3"/>
        <v>1.0046593897089919</v>
      </c>
      <c r="L31" s="512">
        <f t="shared" si="4"/>
        <v>156064.36105448476</v>
      </c>
      <c r="M31" s="409">
        <f t="shared" si="5"/>
        <v>169703.07776166592</v>
      </c>
      <c r="N31" s="409">
        <f t="shared" si="6"/>
        <v>13638.716707181156</v>
      </c>
      <c r="O31" s="479">
        <f t="shared" si="7"/>
        <v>1.0873916159655417</v>
      </c>
      <c r="P31" s="512">
        <v>18311.07</v>
      </c>
      <c r="Q31" s="536">
        <v>5305.7065787929369</v>
      </c>
    </row>
    <row r="32" spans="1:17" x14ac:dyDescent="0.25">
      <c r="A32" s="511">
        <f t="shared" si="8"/>
        <v>25</v>
      </c>
      <c r="B32" s="544" t="s">
        <v>60</v>
      </c>
      <c r="C32" s="418">
        <v>9</v>
      </c>
      <c r="D32" s="416">
        <v>30643.705589761055</v>
      </c>
      <c r="E32" s="409">
        <v>36167.183786484544</v>
      </c>
      <c r="F32" s="409">
        <f t="shared" si="0"/>
        <v>5523.4781967234885</v>
      </c>
      <c r="G32" s="420">
        <f t="shared" si="1"/>
        <v>1.1802483769642089</v>
      </c>
      <c r="H32" s="422">
        <v>69092.327043973331</v>
      </c>
      <c r="I32" s="410">
        <v>60625.497570813466</v>
      </c>
      <c r="J32" s="409">
        <f t="shared" si="2"/>
        <v>-8466.8294731598653</v>
      </c>
      <c r="K32" s="423">
        <f t="shared" si="3"/>
        <v>0.87745629890608245</v>
      </c>
      <c r="L32" s="512">
        <f t="shared" si="4"/>
        <v>99736.032633734387</v>
      </c>
      <c r="M32" s="409">
        <f t="shared" si="5"/>
        <v>96792.681357298017</v>
      </c>
      <c r="N32" s="409">
        <f t="shared" si="6"/>
        <v>-2943.3512764363695</v>
      </c>
      <c r="O32" s="479">
        <f t="shared" si="7"/>
        <v>0.9704885867352937</v>
      </c>
      <c r="P32" s="512">
        <v>8014.94</v>
      </c>
      <c r="Q32" s="536">
        <v>0</v>
      </c>
    </row>
    <row r="33" spans="1:17" x14ac:dyDescent="0.25">
      <c r="A33" s="511">
        <f t="shared" si="8"/>
        <v>26</v>
      </c>
      <c r="B33" s="544" t="s">
        <v>61</v>
      </c>
      <c r="C33" s="418">
        <v>9</v>
      </c>
      <c r="D33" s="416">
        <v>77618.071862336466</v>
      </c>
      <c r="E33" s="409">
        <v>87511.740425907235</v>
      </c>
      <c r="F33" s="409">
        <f t="shared" si="0"/>
        <v>9893.668563570769</v>
      </c>
      <c r="G33" s="420">
        <f t="shared" si="1"/>
        <v>1.1274660440047801</v>
      </c>
      <c r="H33" s="422">
        <v>155833.68622789334</v>
      </c>
      <c r="I33" s="410">
        <v>160641.66148496146</v>
      </c>
      <c r="J33" s="409">
        <f t="shared" si="2"/>
        <v>4807.9752570681158</v>
      </c>
      <c r="K33" s="423">
        <f t="shared" si="3"/>
        <v>1.0308532472885026</v>
      </c>
      <c r="L33" s="512">
        <f t="shared" si="4"/>
        <v>233451.75809022982</v>
      </c>
      <c r="M33" s="409">
        <f t="shared" si="5"/>
        <v>248153.40191086871</v>
      </c>
      <c r="N33" s="409">
        <f t="shared" si="6"/>
        <v>14701.643820638885</v>
      </c>
      <c r="O33" s="479">
        <f t="shared" si="7"/>
        <v>1.0629750829075215</v>
      </c>
      <c r="P33" s="512">
        <v>28984.59</v>
      </c>
      <c r="Q33" s="536">
        <v>9530.2768258141805</v>
      </c>
    </row>
    <row r="34" spans="1:17" x14ac:dyDescent="0.25">
      <c r="A34" s="511">
        <f t="shared" si="8"/>
        <v>27</v>
      </c>
      <c r="B34" s="544" t="s">
        <v>62</v>
      </c>
      <c r="C34" s="418">
        <v>9</v>
      </c>
      <c r="D34" s="416">
        <v>52280.183718182772</v>
      </c>
      <c r="E34" s="409">
        <v>61598.904314367624</v>
      </c>
      <c r="F34" s="409">
        <f t="shared" si="0"/>
        <v>9318.7205961848522</v>
      </c>
      <c r="G34" s="420">
        <f t="shared" si="1"/>
        <v>1.1782457507497979</v>
      </c>
      <c r="H34" s="422">
        <v>114712.13170106667</v>
      </c>
      <c r="I34" s="410">
        <v>119550.02242481515</v>
      </c>
      <c r="J34" s="409">
        <f t="shared" si="2"/>
        <v>4837.8907237484818</v>
      </c>
      <c r="K34" s="423">
        <f t="shared" si="3"/>
        <v>1.0421741855199391</v>
      </c>
      <c r="L34" s="512">
        <f t="shared" si="4"/>
        <v>166992.31541924944</v>
      </c>
      <c r="M34" s="409">
        <f t="shared" si="5"/>
        <v>181148.92673918279</v>
      </c>
      <c r="N34" s="409">
        <f t="shared" si="6"/>
        <v>14156.611319933349</v>
      </c>
      <c r="O34" s="479">
        <f t="shared" si="7"/>
        <v>1.0847740285796499</v>
      </c>
      <c r="P34" s="512">
        <v>25075.63</v>
      </c>
      <c r="Q34" s="536">
        <v>11159.603715062547</v>
      </c>
    </row>
    <row r="35" spans="1:17" x14ac:dyDescent="0.25">
      <c r="A35" s="511">
        <f t="shared" si="8"/>
        <v>28</v>
      </c>
      <c r="B35" s="544" t="s">
        <v>63</v>
      </c>
      <c r="C35" s="418">
        <v>5</v>
      </c>
      <c r="D35" s="416">
        <v>21103.843458521002</v>
      </c>
      <c r="E35" s="409">
        <v>29491.302414410427</v>
      </c>
      <c r="F35" s="409">
        <f t="shared" si="0"/>
        <v>8387.4589558894259</v>
      </c>
      <c r="G35" s="420">
        <f t="shared" si="1"/>
        <v>1.3974375081190653</v>
      </c>
      <c r="H35" s="422">
        <v>53368.726555200003</v>
      </c>
      <c r="I35" s="410">
        <v>44421.267568839641</v>
      </c>
      <c r="J35" s="409">
        <f t="shared" si="2"/>
        <v>-8947.4589863603615</v>
      </c>
      <c r="K35" s="423">
        <f t="shared" si="3"/>
        <v>0.83234640277380645</v>
      </c>
      <c r="L35" s="512">
        <f t="shared" si="4"/>
        <v>74472.570013721008</v>
      </c>
      <c r="M35" s="409">
        <f t="shared" si="5"/>
        <v>73912.569983250069</v>
      </c>
      <c r="N35" s="409">
        <f t="shared" si="6"/>
        <v>-560.00003047093924</v>
      </c>
      <c r="O35" s="479">
        <f t="shared" si="7"/>
        <v>0.99248045246232586</v>
      </c>
      <c r="P35" s="512">
        <v>6512.02</v>
      </c>
      <c r="Q35" s="536">
        <v>305.97249885658312</v>
      </c>
    </row>
    <row r="36" spans="1:17" x14ac:dyDescent="0.25">
      <c r="A36" s="511">
        <f t="shared" si="8"/>
        <v>29</v>
      </c>
      <c r="B36" s="544" t="s">
        <v>64</v>
      </c>
      <c r="C36" s="418">
        <v>5</v>
      </c>
      <c r="D36" s="416">
        <v>15365.164364122</v>
      </c>
      <c r="E36" s="409">
        <v>20142.527710958435</v>
      </c>
      <c r="F36" s="409">
        <f t="shared" si="0"/>
        <v>4777.3633468364351</v>
      </c>
      <c r="G36" s="420">
        <f t="shared" si="1"/>
        <v>1.3109217209541659</v>
      </c>
      <c r="H36" s="422">
        <v>36278.44242922667</v>
      </c>
      <c r="I36" s="410">
        <v>26988.532484161598</v>
      </c>
      <c r="J36" s="409">
        <f t="shared" si="2"/>
        <v>-9289.909945065072</v>
      </c>
      <c r="K36" s="423">
        <f t="shared" si="3"/>
        <v>0.74392754145417983</v>
      </c>
      <c r="L36" s="512">
        <f t="shared" si="4"/>
        <v>51643.60679334867</v>
      </c>
      <c r="M36" s="409">
        <f t="shared" si="5"/>
        <v>47131.060195120037</v>
      </c>
      <c r="N36" s="409">
        <f t="shared" si="6"/>
        <v>-4512.5465982286332</v>
      </c>
      <c r="O36" s="479">
        <f t="shared" si="7"/>
        <v>0.91262138958873384</v>
      </c>
      <c r="P36" s="512">
        <v>7051.07</v>
      </c>
      <c r="Q36" s="536">
        <v>2747.4361005542769</v>
      </c>
    </row>
    <row r="37" spans="1:17" x14ac:dyDescent="0.25">
      <c r="A37" s="511">
        <f t="shared" si="8"/>
        <v>30</v>
      </c>
      <c r="B37" s="544" t="s">
        <v>65</v>
      </c>
      <c r="C37" s="418">
        <v>4</v>
      </c>
      <c r="D37" s="416">
        <v>7836.1717316436025</v>
      </c>
      <c r="E37" s="409">
        <v>12166.906699775123</v>
      </c>
      <c r="F37" s="409">
        <f t="shared" si="0"/>
        <v>4330.7349681315209</v>
      </c>
      <c r="G37" s="420">
        <f t="shared" si="1"/>
        <v>1.5526595276930166</v>
      </c>
      <c r="H37" s="422">
        <v>20296.091908287999</v>
      </c>
      <c r="I37" s="410">
        <v>13365.300062272876</v>
      </c>
      <c r="J37" s="409">
        <f t="shared" si="2"/>
        <v>-6930.7918460151232</v>
      </c>
      <c r="K37" s="423">
        <f t="shared" si="3"/>
        <v>0.65851594103272149</v>
      </c>
      <c r="L37" s="512">
        <f t="shared" si="4"/>
        <v>28132.263639931603</v>
      </c>
      <c r="M37" s="409">
        <f t="shared" si="5"/>
        <v>25532.206762048001</v>
      </c>
      <c r="N37" s="409">
        <f t="shared" si="6"/>
        <v>-2600.0568778836023</v>
      </c>
      <c r="O37" s="479">
        <f t="shared" si="7"/>
        <v>0.90757740254527475</v>
      </c>
      <c r="P37" s="512">
        <v>6188.11</v>
      </c>
      <c r="Q37" s="536">
        <v>3843.7546966723662</v>
      </c>
    </row>
    <row r="38" spans="1:17" x14ac:dyDescent="0.25">
      <c r="A38" s="511">
        <f t="shared" si="8"/>
        <v>31</v>
      </c>
      <c r="B38" s="544" t="s">
        <v>66</v>
      </c>
      <c r="C38" s="418">
        <v>5</v>
      </c>
      <c r="D38" s="416">
        <v>18408.924960857999</v>
      </c>
      <c r="E38" s="409">
        <v>20670.973783774123</v>
      </c>
      <c r="F38" s="409">
        <f t="shared" si="0"/>
        <v>2262.0488229161238</v>
      </c>
      <c r="G38" s="420">
        <f t="shared" si="1"/>
        <v>1.1228778338618799</v>
      </c>
      <c r="H38" s="422">
        <v>46337.402688639995</v>
      </c>
      <c r="I38" s="410">
        <v>31815.464649133948</v>
      </c>
      <c r="J38" s="409">
        <f t="shared" si="2"/>
        <v>-14521.938039506047</v>
      </c>
      <c r="K38" s="423">
        <f t="shared" si="3"/>
        <v>0.68660440169500003</v>
      </c>
      <c r="L38" s="512">
        <f t="shared" si="4"/>
        <v>64746.327649497995</v>
      </c>
      <c r="M38" s="409">
        <f t="shared" si="5"/>
        <v>52486.438432908071</v>
      </c>
      <c r="N38" s="409">
        <f t="shared" si="6"/>
        <v>-12259.889216589923</v>
      </c>
      <c r="O38" s="479">
        <f t="shared" si="7"/>
        <v>0.81064734230243285</v>
      </c>
      <c r="P38" s="512">
        <v>3490.12</v>
      </c>
      <c r="Q38" s="536">
        <v>0</v>
      </c>
    </row>
    <row r="39" spans="1:17" x14ac:dyDescent="0.25">
      <c r="A39" s="511">
        <f t="shared" si="8"/>
        <v>32</v>
      </c>
      <c r="B39" s="544" t="s">
        <v>67</v>
      </c>
      <c r="C39" s="418">
        <v>5</v>
      </c>
      <c r="D39" s="416">
        <v>17938.471073427565</v>
      </c>
      <c r="E39" s="409">
        <v>20085.364665173041</v>
      </c>
      <c r="F39" s="409">
        <f t="shared" si="0"/>
        <v>2146.8935917454764</v>
      </c>
      <c r="G39" s="420">
        <f t="shared" si="1"/>
        <v>1.119680968514964</v>
      </c>
      <c r="H39" s="422">
        <v>42633.807644175991</v>
      </c>
      <c r="I39" s="410">
        <v>38893.662929617451</v>
      </c>
      <c r="J39" s="409">
        <f t="shared" si="2"/>
        <v>-3740.1447145585407</v>
      </c>
      <c r="K39" s="423">
        <f t="shared" si="3"/>
        <v>0.91227279660841021</v>
      </c>
      <c r="L39" s="512">
        <f t="shared" si="4"/>
        <v>60572.278717603556</v>
      </c>
      <c r="M39" s="409">
        <f t="shared" si="5"/>
        <v>58979.027594790488</v>
      </c>
      <c r="N39" s="409">
        <f t="shared" si="6"/>
        <v>-1593.2511228130679</v>
      </c>
      <c r="O39" s="479">
        <f t="shared" si="7"/>
        <v>0.97369669498086697</v>
      </c>
      <c r="P39" s="512">
        <v>28895.57</v>
      </c>
      <c r="Q39" s="536">
        <v>23847.880106866371</v>
      </c>
    </row>
    <row r="40" spans="1:17" x14ac:dyDescent="0.25">
      <c r="A40" s="511">
        <f t="shared" si="8"/>
        <v>33</v>
      </c>
      <c r="B40" s="544" t="s">
        <v>68</v>
      </c>
      <c r="C40" s="418">
        <v>5</v>
      </c>
      <c r="D40" s="416">
        <v>20751.010723115</v>
      </c>
      <c r="E40" s="409">
        <v>27528.867097185637</v>
      </c>
      <c r="F40" s="409">
        <f t="shared" ref="F40:F71" si="9">E40-D40</f>
        <v>6777.8563740706377</v>
      </c>
      <c r="G40" s="420">
        <f t="shared" ref="G40:G71" si="10">E40/D40</f>
        <v>1.3266277707871181</v>
      </c>
      <c r="H40" s="422">
        <v>49361.925995199985</v>
      </c>
      <c r="I40" s="410">
        <v>66195.015669171116</v>
      </c>
      <c r="J40" s="409">
        <f t="shared" si="2"/>
        <v>16833.089673971132</v>
      </c>
      <c r="K40" s="423">
        <f t="shared" si="3"/>
        <v>1.3410136321586803</v>
      </c>
      <c r="L40" s="512">
        <f t="shared" si="4"/>
        <v>70112.936718314988</v>
      </c>
      <c r="M40" s="409">
        <f t="shared" si="5"/>
        <v>93723.88276635675</v>
      </c>
      <c r="N40" s="409">
        <f t="shared" si="6"/>
        <v>23610.946048041762</v>
      </c>
      <c r="O40" s="479">
        <f t="shared" si="7"/>
        <v>1.3367559134329354</v>
      </c>
      <c r="P40" s="512">
        <v>11799.28</v>
      </c>
      <c r="Q40" s="536">
        <v>5956.5352734737517</v>
      </c>
    </row>
    <row r="41" spans="1:17" x14ac:dyDescent="0.25">
      <c r="A41" s="511">
        <f t="shared" si="8"/>
        <v>34</v>
      </c>
      <c r="B41" s="544" t="s">
        <v>69</v>
      </c>
      <c r="C41" s="418">
        <v>5</v>
      </c>
      <c r="D41" s="416">
        <v>11346.346372617001</v>
      </c>
      <c r="E41" s="409">
        <v>11790.535109186358</v>
      </c>
      <c r="F41" s="409">
        <f t="shared" si="9"/>
        <v>444.18873656935648</v>
      </c>
      <c r="G41" s="420">
        <f t="shared" si="10"/>
        <v>1.039148173516133</v>
      </c>
      <c r="H41" s="422">
        <v>24139.597549386672</v>
      </c>
      <c r="I41" s="410">
        <v>23204.496154330045</v>
      </c>
      <c r="J41" s="409">
        <f t="shared" si="2"/>
        <v>-935.10139505662664</v>
      </c>
      <c r="K41" s="423">
        <f t="shared" si="3"/>
        <v>0.96126275953260931</v>
      </c>
      <c r="L41" s="512">
        <f t="shared" si="4"/>
        <v>35485.943922003673</v>
      </c>
      <c r="M41" s="409">
        <f t="shared" si="5"/>
        <v>34995.031263516401</v>
      </c>
      <c r="N41" s="409">
        <f t="shared" si="6"/>
        <v>-490.91265848727198</v>
      </c>
      <c r="O41" s="479">
        <f t="shared" si="7"/>
        <v>0.98616599689256479</v>
      </c>
      <c r="P41" s="512">
        <v>8741.2800000000007</v>
      </c>
      <c r="Q41" s="536">
        <v>5784.1180064996952</v>
      </c>
    </row>
    <row r="42" spans="1:17" x14ac:dyDescent="0.25">
      <c r="A42" s="511">
        <f t="shared" si="8"/>
        <v>35</v>
      </c>
      <c r="B42" s="544" t="s">
        <v>70</v>
      </c>
      <c r="C42" s="418">
        <v>6</v>
      </c>
      <c r="D42" s="416">
        <v>17729.807698591001</v>
      </c>
      <c r="E42" s="409">
        <v>15765.386187323209</v>
      </c>
      <c r="F42" s="409">
        <f t="shared" si="9"/>
        <v>-1964.4215112677921</v>
      </c>
      <c r="G42" s="420">
        <f t="shared" si="10"/>
        <v>0.88920232274014421</v>
      </c>
      <c r="H42" s="422">
        <v>36796.375834400002</v>
      </c>
      <c r="I42" s="410">
        <v>38571.211834503098</v>
      </c>
      <c r="J42" s="409">
        <f t="shared" si="2"/>
        <v>1774.836000103096</v>
      </c>
      <c r="K42" s="423">
        <f t="shared" si="3"/>
        <v>1.0482339893496753</v>
      </c>
      <c r="L42" s="512">
        <f t="shared" si="4"/>
        <v>54526.183532991003</v>
      </c>
      <c r="M42" s="409">
        <f t="shared" si="5"/>
        <v>54336.598021826307</v>
      </c>
      <c r="N42" s="409">
        <f t="shared" si="6"/>
        <v>-189.58551116469607</v>
      </c>
      <c r="O42" s="479">
        <f t="shared" si="7"/>
        <v>0.99652303721110447</v>
      </c>
      <c r="P42" s="512">
        <v>6393.02</v>
      </c>
      <c r="Q42" s="536">
        <v>1849.1713722507502</v>
      </c>
    </row>
    <row r="43" spans="1:17" x14ac:dyDescent="0.25">
      <c r="A43" s="511">
        <f t="shared" si="8"/>
        <v>36</v>
      </c>
      <c r="B43" s="544" t="s">
        <v>71</v>
      </c>
      <c r="C43" s="418">
        <v>4</v>
      </c>
      <c r="D43" s="416">
        <v>9473.3855255269991</v>
      </c>
      <c r="E43" s="409">
        <v>13351.692688107001</v>
      </c>
      <c r="F43" s="409">
        <f t="shared" si="9"/>
        <v>3878.3071625800021</v>
      </c>
      <c r="G43" s="420">
        <f t="shared" si="10"/>
        <v>1.4093897743451387</v>
      </c>
      <c r="H43" s="422">
        <v>22899.190402293334</v>
      </c>
      <c r="I43" s="410">
        <v>21855.720628439267</v>
      </c>
      <c r="J43" s="409">
        <f t="shared" si="2"/>
        <v>-1043.4697738540672</v>
      </c>
      <c r="K43" s="423">
        <f t="shared" si="3"/>
        <v>0.95443202333696631</v>
      </c>
      <c r="L43" s="512">
        <f t="shared" si="4"/>
        <v>32372.575927820333</v>
      </c>
      <c r="M43" s="409">
        <f t="shared" si="5"/>
        <v>35207.41331654627</v>
      </c>
      <c r="N43" s="409">
        <f t="shared" si="6"/>
        <v>2834.8373887259368</v>
      </c>
      <c r="O43" s="479">
        <f t="shared" si="7"/>
        <v>1.0875691015459086</v>
      </c>
      <c r="P43" s="512">
        <v>3044.6</v>
      </c>
      <c r="Q43" s="536">
        <v>346.88533934830548</v>
      </c>
    </row>
    <row r="44" spans="1:17" x14ac:dyDescent="0.25">
      <c r="A44" s="511">
        <f t="shared" si="8"/>
        <v>37</v>
      </c>
      <c r="B44" s="544" t="s">
        <v>72</v>
      </c>
      <c r="C44" s="418">
        <v>2</v>
      </c>
      <c r="D44" s="416">
        <v>964.93842373500013</v>
      </c>
      <c r="E44" s="409">
        <v>1310.7767995701156</v>
      </c>
      <c r="F44" s="409">
        <f t="shared" si="9"/>
        <v>345.83837583511547</v>
      </c>
      <c r="G44" s="420">
        <f t="shared" si="10"/>
        <v>1.3584046062716357</v>
      </c>
      <c r="H44" s="422">
        <v>3308.7629847999997</v>
      </c>
      <c r="I44" s="410">
        <v>2471.3995189735806</v>
      </c>
      <c r="J44" s="409">
        <f t="shared" si="2"/>
        <v>-837.36346582641909</v>
      </c>
      <c r="K44" s="423">
        <f t="shared" si="3"/>
        <v>0.74692552181188221</v>
      </c>
      <c r="L44" s="512">
        <f t="shared" si="4"/>
        <v>4273.7014085350002</v>
      </c>
      <c r="M44" s="409">
        <f t="shared" si="5"/>
        <v>3782.1763185436962</v>
      </c>
      <c r="N44" s="409">
        <f t="shared" si="6"/>
        <v>-491.52508999130396</v>
      </c>
      <c r="O44" s="479">
        <f t="shared" si="7"/>
        <v>0.88498843437922914</v>
      </c>
      <c r="P44" s="512">
        <v>-157.47</v>
      </c>
      <c r="Q44" s="536">
        <v>0</v>
      </c>
    </row>
    <row r="45" spans="1:17" x14ac:dyDescent="0.25">
      <c r="A45" s="511">
        <f t="shared" si="8"/>
        <v>38</v>
      </c>
      <c r="B45" s="544" t="s">
        <v>73</v>
      </c>
      <c r="C45" s="418">
        <v>5</v>
      </c>
      <c r="D45" s="416">
        <v>10490.563734462001</v>
      </c>
      <c r="E45" s="409">
        <v>11358.073455081143</v>
      </c>
      <c r="F45" s="409">
        <f t="shared" si="9"/>
        <v>867.50972061914217</v>
      </c>
      <c r="G45" s="420">
        <f t="shared" si="10"/>
        <v>1.0826942900856062</v>
      </c>
      <c r="H45" s="422">
        <v>24037.904151520004</v>
      </c>
      <c r="I45" s="410">
        <v>20110.367992654566</v>
      </c>
      <c r="J45" s="409">
        <f t="shared" si="2"/>
        <v>-3927.5361588654378</v>
      </c>
      <c r="K45" s="423">
        <f t="shared" si="3"/>
        <v>0.83661070723517772</v>
      </c>
      <c r="L45" s="512">
        <f t="shared" si="4"/>
        <v>34528.467885982005</v>
      </c>
      <c r="M45" s="409">
        <f t="shared" si="5"/>
        <v>31468.44144773571</v>
      </c>
      <c r="N45" s="409">
        <f t="shared" si="6"/>
        <v>-3060.0264382462956</v>
      </c>
      <c r="O45" s="479">
        <f t="shared" si="7"/>
        <v>0.91137670955019068</v>
      </c>
      <c r="P45" s="512">
        <v>8624.52</v>
      </c>
      <c r="Q45" s="536">
        <v>5747.1476761681661</v>
      </c>
    </row>
    <row r="46" spans="1:17" x14ac:dyDescent="0.25">
      <c r="A46" s="511">
        <f t="shared" si="8"/>
        <v>39</v>
      </c>
      <c r="B46" s="544" t="s">
        <v>74</v>
      </c>
      <c r="C46" s="418">
        <v>3</v>
      </c>
      <c r="D46" s="416">
        <v>5190.1463710409998</v>
      </c>
      <c r="E46" s="409">
        <v>6872.0409793181288</v>
      </c>
      <c r="F46" s="409">
        <f t="shared" si="9"/>
        <v>1681.894608277129</v>
      </c>
      <c r="G46" s="420">
        <f t="shared" si="10"/>
        <v>1.3240553325550599</v>
      </c>
      <c r="H46" s="422">
        <v>13884.994953386666</v>
      </c>
      <c r="I46" s="410">
        <v>14858.018997713569</v>
      </c>
      <c r="J46" s="409">
        <f t="shared" si="2"/>
        <v>973.02404432690309</v>
      </c>
      <c r="K46" s="423">
        <f t="shared" si="3"/>
        <v>1.070077378320514</v>
      </c>
      <c r="L46" s="512">
        <f t="shared" si="4"/>
        <v>19075.141324427666</v>
      </c>
      <c r="M46" s="409">
        <f t="shared" si="5"/>
        <v>21730.059977031699</v>
      </c>
      <c r="N46" s="409">
        <f t="shared" si="6"/>
        <v>2654.9186526040321</v>
      </c>
      <c r="O46" s="479">
        <f t="shared" si="7"/>
        <v>1.1391821222946399</v>
      </c>
      <c r="P46" s="512">
        <v>1006.23</v>
      </c>
      <c r="Q46" s="536">
        <v>0</v>
      </c>
    </row>
    <row r="47" spans="1:17" x14ac:dyDescent="0.25">
      <c r="A47" s="511">
        <f t="shared" si="8"/>
        <v>40</v>
      </c>
      <c r="B47" s="544" t="s">
        <v>75</v>
      </c>
      <c r="C47" s="418">
        <v>10</v>
      </c>
      <c r="D47" s="416">
        <v>21098.509653998</v>
      </c>
      <c r="E47" s="409">
        <v>25300.647000199002</v>
      </c>
      <c r="F47" s="409">
        <f t="shared" si="9"/>
        <v>4202.1373462010015</v>
      </c>
      <c r="G47" s="420">
        <f t="shared" si="10"/>
        <v>1.1991674964304755</v>
      </c>
      <c r="H47" s="422">
        <v>45859.624098773333</v>
      </c>
      <c r="I47" s="410">
        <v>50674.441216086554</v>
      </c>
      <c r="J47" s="409">
        <f t="shared" si="2"/>
        <v>4814.8171173132214</v>
      </c>
      <c r="K47" s="423">
        <f t="shared" si="3"/>
        <v>1.1049903310795348</v>
      </c>
      <c r="L47" s="512">
        <f t="shared" si="4"/>
        <v>66958.133752771333</v>
      </c>
      <c r="M47" s="409">
        <f t="shared" si="5"/>
        <v>75975.088216285556</v>
      </c>
      <c r="N47" s="409">
        <f t="shared" si="6"/>
        <v>9016.9544635142229</v>
      </c>
      <c r="O47" s="479">
        <f t="shared" si="7"/>
        <v>1.1346655582846352</v>
      </c>
      <c r="P47" s="512">
        <v>7184.49</v>
      </c>
      <c r="Q47" s="536">
        <v>1604.6455206023884</v>
      </c>
    </row>
    <row r="48" spans="1:17" x14ac:dyDescent="0.25">
      <c r="A48" s="511">
        <f t="shared" si="8"/>
        <v>41</v>
      </c>
      <c r="B48" s="544" t="s">
        <v>76</v>
      </c>
      <c r="C48" s="418">
        <v>5</v>
      </c>
      <c r="D48" s="416">
        <v>10538.637085190401</v>
      </c>
      <c r="E48" s="409">
        <v>15130.920142329251</v>
      </c>
      <c r="F48" s="409">
        <f t="shared" si="9"/>
        <v>4592.2830571388495</v>
      </c>
      <c r="G48" s="420">
        <f t="shared" si="10"/>
        <v>1.4357568269992174</v>
      </c>
      <c r="H48" s="422">
        <v>27614.209081685331</v>
      </c>
      <c r="I48" s="410">
        <v>24743.061370544023</v>
      </c>
      <c r="J48" s="409">
        <f t="shared" si="2"/>
        <v>-2871.1477111413078</v>
      </c>
      <c r="K48" s="423">
        <f t="shared" si="3"/>
        <v>0.89602643687356054</v>
      </c>
      <c r="L48" s="512">
        <f t="shared" si="4"/>
        <v>38152.84616687573</v>
      </c>
      <c r="M48" s="409">
        <f t="shared" si="5"/>
        <v>39873.981512873273</v>
      </c>
      <c r="N48" s="409">
        <f t="shared" si="6"/>
        <v>1721.1353459975435</v>
      </c>
      <c r="O48" s="479">
        <f t="shared" si="7"/>
        <v>1.0451115845583188</v>
      </c>
      <c r="P48" s="512">
        <v>2645.83</v>
      </c>
      <c r="Q48" s="536">
        <v>0</v>
      </c>
    </row>
    <row r="49" spans="1:17" x14ac:dyDescent="0.25">
      <c r="A49" s="511">
        <f t="shared" si="8"/>
        <v>42</v>
      </c>
      <c r="B49" s="544" t="s">
        <v>77</v>
      </c>
      <c r="C49" s="418">
        <v>9</v>
      </c>
      <c r="D49" s="416">
        <v>67732.219059706331</v>
      </c>
      <c r="E49" s="409">
        <v>86764.1377057793</v>
      </c>
      <c r="F49" s="409">
        <f t="shared" si="9"/>
        <v>19031.918646072969</v>
      </c>
      <c r="G49" s="420">
        <f t="shared" si="10"/>
        <v>1.2809876733744132</v>
      </c>
      <c r="H49" s="422">
        <v>155101.39296437331</v>
      </c>
      <c r="I49" s="410">
        <v>140581.6150136943</v>
      </c>
      <c r="J49" s="409">
        <f t="shared" si="2"/>
        <v>-14519.77795067901</v>
      </c>
      <c r="K49" s="423">
        <f t="shared" si="3"/>
        <v>0.90638525113688573</v>
      </c>
      <c r="L49" s="512">
        <f t="shared" si="4"/>
        <v>222833.61202407966</v>
      </c>
      <c r="M49" s="409">
        <f t="shared" si="5"/>
        <v>227345.75271947362</v>
      </c>
      <c r="N49" s="409">
        <f t="shared" si="6"/>
        <v>4512.1406953939586</v>
      </c>
      <c r="O49" s="479">
        <f t="shared" si="7"/>
        <v>1.0202489231961396</v>
      </c>
      <c r="P49" s="512">
        <v>19815.89</v>
      </c>
      <c r="Q49" s="536">
        <v>1246.4223313266957</v>
      </c>
    </row>
    <row r="50" spans="1:17" x14ac:dyDescent="0.25">
      <c r="A50" s="511">
        <f t="shared" si="8"/>
        <v>43</v>
      </c>
      <c r="B50" s="544" t="s">
        <v>78</v>
      </c>
      <c r="C50" s="418">
        <v>9</v>
      </c>
      <c r="D50" s="416">
        <v>61058.580972965239</v>
      </c>
      <c r="E50" s="409">
        <v>73578.154652964629</v>
      </c>
      <c r="F50" s="409">
        <f t="shared" si="9"/>
        <v>12519.57367999939</v>
      </c>
      <c r="G50" s="420">
        <f t="shared" si="10"/>
        <v>1.2050420019676293</v>
      </c>
      <c r="H50" s="422">
        <v>127382.38721263999</v>
      </c>
      <c r="I50" s="410">
        <v>107068.21585299919</v>
      </c>
      <c r="J50" s="409">
        <f t="shared" si="2"/>
        <v>-20314.171359640808</v>
      </c>
      <c r="K50" s="423">
        <f t="shared" si="3"/>
        <v>0.84052605855368157</v>
      </c>
      <c r="L50" s="512">
        <f t="shared" si="4"/>
        <v>188440.96818560525</v>
      </c>
      <c r="M50" s="409">
        <f t="shared" si="5"/>
        <v>180646.3705059638</v>
      </c>
      <c r="N50" s="409">
        <f t="shared" si="6"/>
        <v>-7794.597679641447</v>
      </c>
      <c r="O50" s="479">
        <f t="shared" si="7"/>
        <v>0.95863639549992041</v>
      </c>
      <c r="P50" s="512">
        <v>22677.01</v>
      </c>
      <c r="Q50" s="536">
        <v>6973.5959845328944</v>
      </c>
    </row>
    <row r="51" spans="1:17" x14ac:dyDescent="0.25">
      <c r="A51" s="511">
        <f t="shared" si="8"/>
        <v>44</v>
      </c>
      <c r="B51" s="544" t="s">
        <v>79</v>
      </c>
      <c r="C51" s="418">
        <v>5</v>
      </c>
      <c r="D51" s="416">
        <v>17514.337089420504</v>
      </c>
      <c r="E51" s="409">
        <v>23613.314249532697</v>
      </c>
      <c r="F51" s="409">
        <f t="shared" si="9"/>
        <v>6098.9771601121938</v>
      </c>
      <c r="G51" s="420">
        <f t="shared" si="10"/>
        <v>1.3482276907754771</v>
      </c>
      <c r="H51" s="422">
        <v>42271.117245840003</v>
      </c>
      <c r="I51" s="410">
        <v>33237.3814665307</v>
      </c>
      <c r="J51" s="409">
        <f t="shared" si="2"/>
        <v>-9033.7357793093033</v>
      </c>
      <c r="K51" s="423">
        <f t="shared" si="3"/>
        <v>0.78629058402286889</v>
      </c>
      <c r="L51" s="512">
        <f t="shared" si="4"/>
        <v>59785.454335260511</v>
      </c>
      <c r="M51" s="409">
        <f t="shared" si="5"/>
        <v>56850.695716063397</v>
      </c>
      <c r="N51" s="409">
        <f t="shared" si="6"/>
        <v>-2934.7586191971131</v>
      </c>
      <c r="O51" s="479">
        <f t="shared" si="7"/>
        <v>0.95091182877460811</v>
      </c>
      <c r="P51" s="512">
        <v>9430.01</v>
      </c>
      <c r="Q51" s="536">
        <v>4447.8888053949577</v>
      </c>
    </row>
    <row r="52" spans="1:17" x14ac:dyDescent="0.25">
      <c r="A52" s="511">
        <f t="shared" si="8"/>
        <v>45</v>
      </c>
      <c r="B52" s="544" t="s">
        <v>80</v>
      </c>
      <c r="C52" s="418">
        <v>9</v>
      </c>
      <c r="D52" s="416">
        <v>91220.941538232088</v>
      </c>
      <c r="E52" s="409">
        <v>116302.66140483248</v>
      </c>
      <c r="F52" s="409">
        <f t="shared" si="9"/>
        <v>25081.719866600397</v>
      </c>
      <c r="G52" s="420">
        <f t="shared" si="10"/>
        <v>1.2749557222678771</v>
      </c>
      <c r="H52" s="422">
        <v>210157.92224205332</v>
      </c>
      <c r="I52" s="410">
        <v>208653.4693003204</v>
      </c>
      <c r="J52" s="409">
        <f t="shared" si="2"/>
        <v>-1504.4529417329177</v>
      </c>
      <c r="K52" s="423">
        <f t="shared" si="3"/>
        <v>0.99284132177515472</v>
      </c>
      <c r="L52" s="512">
        <f t="shared" si="4"/>
        <v>301378.86378028541</v>
      </c>
      <c r="M52" s="409">
        <f t="shared" si="5"/>
        <v>324956.13070515287</v>
      </c>
      <c r="N52" s="409">
        <f t="shared" si="6"/>
        <v>23577.266924867465</v>
      </c>
      <c r="O52" s="479">
        <f t="shared" si="7"/>
        <v>1.0782313219617685</v>
      </c>
      <c r="P52" s="512">
        <v>32396.18</v>
      </c>
      <c r="Q52" s="536">
        <v>7281.2746849762152</v>
      </c>
    </row>
    <row r="53" spans="1:17" x14ac:dyDescent="0.25">
      <c r="A53" s="511">
        <f t="shared" si="8"/>
        <v>46</v>
      </c>
      <c r="B53" s="544" t="s">
        <v>81</v>
      </c>
      <c r="C53" s="418">
        <v>5</v>
      </c>
      <c r="D53" s="416">
        <v>17414.648026497402</v>
      </c>
      <c r="E53" s="409">
        <v>23472.186915979302</v>
      </c>
      <c r="F53" s="409">
        <f t="shared" si="9"/>
        <v>6057.5388894819007</v>
      </c>
      <c r="G53" s="420">
        <f t="shared" si="10"/>
        <v>1.3478415917602815</v>
      </c>
      <c r="H53" s="422">
        <v>41361.661469131046</v>
      </c>
      <c r="I53" s="410">
        <v>36610.226080806271</v>
      </c>
      <c r="J53" s="409">
        <f t="shared" si="2"/>
        <v>-4751.435388324775</v>
      </c>
      <c r="K53" s="423">
        <f t="shared" si="3"/>
        <v>0.88512464877962271</v>
      </c>
      <c r="L53" s="512">
        <f t="shared" si="4"/>
        <v>58776.309495628448</v>
      </c>
      <c r="M53" s="409">
        <f t="shared" si="5"/>
        <v>60082.41299678557</v>
      </c>
      <c r="N53" s="409">
        <f t="shared" si="6"/>
        <v>1306.1035011571221</v>
      </c>
      <c r="O53" s="479">
        <f t="shared" si="7"/>
        <v>1.0222215976532902</v>
      </c>
      <c r="P53" s="512">
        <v>5091.5</v>
      </c>
      <c r="Q53" s="536">
        <v>193.47420869762936</v>
      </c>
    </row>
    <row r="54" spans="1:17" x14ac:dyDescent="0.25">
      <c r="A54" s="511">
        <f t="shared" si="8"/>
        <v>47</v>
      </c>
      <c r="B54" s="544" t="s">
        <v>82</v>
      </c>
      <c r="C54" s="418">
        <v>9</v>
      </c>
      <c r="D54" s="416">
        <v>91185.288265679832</v>
      </c>
      <c r="E54" s="409">
        <v>112183.49324008195</v>
      </c>
      <c r="F54" s="409">
        <f t="shared" si="9"/>
        <v>20998.204974402121</v>
      </c>
      <c r="G54" s="420">
        <f t="shared" si="10"/>
        <v>1.2302806228261427</v>
      </c>
      <c r="H54" s="422">
        <v>206219.97875042667</v>
      </c>
      <c r="I54" s="410">
        <v>186396.54839882781</v>
      </c>
      <c r="J54" s="409">
        <f t="shared" si="2"/>
        <v>-19823.430351598858</v>
      </c>
      <c r="K54" s="423">
        <f t="shared" si="3"/>
        <v>0.90387240619595965</v>
      </c>
      <c r="L54" s="512">
        <f t="shared" si="4"/>
        <v>297405.26701610652</v>
      </c>
      <c r="M54" s="409">
        <f t="shared" si="5"/>
        <v>298580.04163890978</v>
      </c>
      <c r="N54" s="409">
        <f t="shared" si="6"/>
        <v>1174.7746228032629</v>
      </c>
      <c r="O54" s="479">
        <f t="shared" si="7"/>
        <v>1.0039500800863075</v>
      </c>
      <c r="P54" s="512">
        <v>57565.55</v>
      </c>
      <c r="Q54" s="536">
        <v>32781.777748657798</v>
      </c>
    </row>
    <row r="55" spans="1:17" x14ac:dyDescent="0.25">
      <c r="A55" s="511">
        <f t="shared" si="8"/>
        <v>48</v>
      </c>
      <c r="B55" s="544" t="s">
        <v>83</v>
      </c>
      <c r="C55" s="418">
        <v>10</v>
      </c>
      <c r="D55" s="416">
        <v>51836.112373262004</v>
      </c>
      <c r="E55" s="409">
        <v>60935.717410064077</v>
      </c>
      <c r="F55" s="409">
        <f t="shared" si="9"/>
        <v>9099.6050368020733</v>
      </c>
      <c r="G55" s="420">
        <f t="shared" si="10"/>
        <v>1.1755456692291573</v>
      </c>
      <c r="H55" s="422">
        <v>86450.626439893313</v>
      </c>
      <c r="I55" s="410">
        <v>82836.483863533052</v>
      </c>
      <c r="J55" s="409">
        <f t="shared" si="2"/>
        <v>-3614.1425763602601</v>
      </c>
      <c r="K55" s="423">
        <f t="shared" si="3"/>
        <v>0.9581941424233279</v>
      </c>
      <c r="L55" s="512">
        <f t="shared" si="4"/>
        <v>138286.73881315533</v>
      </c>
      <c r="M55" s="409">
        <f t="shared" si="5"/>
        <v>143772.20127359714</v>
      </c>
      <c r="N55" s="409">
        <f t="shared" si="6"/>
        <v>5485.4624604418059</v>
      </c>
      <c r="O55" s="479">
        <f t="shared" si="7"/>
        <v>1.0396673065510167</v>
      </c>
      <c r="P55" s="512">
        <v>34117.32</v>
      </c>
      <c r="Q55" s="536">
        <v>22593.425098903725</v>
      </c>
    </row>
    <row r="56" spans="1:17" x14ac:dyDescent="0.25">
      <c r="A56" s="511">
        <f t="shared" si="8"/>
        <v>49</v>
      </c>
      <c r="B56" s="544" t="s">
        <v>84</v>
      </c>
      <c r="C56" s="418">
        <v>2</v>
      </c>
      <c r="D56" s="416">
        <v>614.72757231599996</v>
      </c>
      <c r="E56" s="409">
        <v>863.70983431338334</v>
      </c>
      <c r="F56" s="409">
        <f t="shared" si="9"/>
        <v>248.98226199738338</v>
      </c>
      <c r="G56" s="420">
        <f t="shared" si="10"/>
        <v>1.4050286227756745</v>
      </c>
      <c r="H56" s="422">
        <v>2321.5076684800001</v>
      </c>
      <c r="I56" s="410">
        <v>907.97348642406166</v>
      </c>
      <c r="J56" s="409">
        <f t="shared" si="2"/>
        <v>-1413.5341820559383</v>
      </c>
      <c r="K56" s="423">
        <f t="shared" si="3"/>
        <v>0.39111371405400286</v>
      </c>
      <c r="L56" s="512">
        <f t="shared" si="4"/>
        <v>2936.2352407960002</v>
      </c>
      <c r="M56" s="409">
        <f t="shared" si="5"/>
        <v>1771.683320737445</v>
      </c>
      <c r="N56" s="409">
        <f t="shared" si="6"/>
        <v>-1164.5519200585552</v>
      </c>
      <c r="O56" s="479">
        <f t="shared" si="7"/>
        <v>0.60338602851764345</v>
      </c>
      <c r="P56" s="512">
        <v>731.27</v>
      </c>
      <c r="Q56" s="536">
        <v>486.58372993366663</v>
      </c>
    </row>
    <row r="57" spans="1:17" x14ac:dyDescent="0.25">
      <c r="A57" s="511">
        <f t="shared" si="8"/>
        <v>50</v>
      </c>
      <c r="B57" s="544" t="s">
        <v>85</v>
      </c>
      <c r="C57" s="418">
        <v>9</v>
      </c>
      <c r="D57" s="416">
        <v>40079.224890990452</v>
      </c>
      <c r="E57" s="409">
        <v>47025.897670849023</v>
      </c>
      <c r="F57" s="409">
        <f t="shared" si="9"/>
        <v>6946.6727798585707</v>
      </c>
      <c r="G57" s="420">
        <f t="shared" si="10"/>
        <v>1.1733235310501262</v>
      </c>
      <c r="H57" s="422">
        <v>86505.572450079999</v>
      </c>
      <c r="I57" s="410">
        <v>79184.61631169662</v>
      </c>
      <c r="J57" s="409">
        <f t="shared" si="2"/>
        <v>-7320.9561383833789</v>
      </c>
      <c r="K57" s="423">
        <f t="shared" si="3"/>
        <v>0.91537012089471925</v>
      </c>
      <c r="L57" s="512">
        <f t="shared" si="4"/>
        <v>126584.79734107046</v>
      </c>
      <c r="M57" s="409">
        <f t="shared" si="5"/>
        <v>126210.51398254564</v>
      </c>
      <c r="N57" s="409">
        <f t="shared" si="6"/>
        <v>-374.28335852481541</v>
      </c>
      <c r="O57" s="479">
        <f t="shared" si="7"/>
        <v>0.99704322030459669</v>
      </c>
      <c r="P57" s="512">
        <v>22678.43</v>
      </c>
      <c r="Q57" s="536">
        <v>12129.696888244129</v>
      </c>
    </row>
    <row r="58" spans="1:17" x14ac:dyDescent="0.25">
      <c r="A58" s="511">
        <f t="shared" si="8"/>
        <v>51</v>
      </c>
      <c r="B58" s="544" t="s">
        <v>86</v>
      </c>
      <c r="C58" s="418">
        <v>10</v>
      </c>
      <c r="D58" s="416">
        <v>20719.868081222001</v>
      </c>
      <c r="E58" s="409">
        <v>20686.447841989691</v>
      </c>
      <c r="F58" s="409">
        <f t="shared" si="9"/>
        <v>-33.420239232309541</v>
      </c>
      <c r="G58" s="420">
        <f t="shared" si="10"/>
        <v>0.99838704382183796</v>
      </c>
      <c r="H58" s="422">
        <v>41330.645014026668</v>
      </c>
      <c r="I58" s="410">
        <v>40666.368455613549</v>
      </c>
      <c r="J58" s="409">
        <f t="shared" si="2"/>
        <v>-664.27655841311935</v>
      </c>
      <c r="K58" s="423">
        <f t="shared" si="3"/>
        <v>0.98392774760259172</v>
      </c>
      <c r="L58" s="512">
        <f t="shared" si="4"/>
        <v>62050.513095248665</v>
      </c>
      <c r="M58" s="409">
        <f t="shared" si="5"/>
        <v>61352.81629760324</v>
      </c>
      <c r="N58" s="409">
        <f t="shared" si="6"/>
        <v>-697.69679764542525</v>
      </c>
      <c r="O58" s="479">
        <f t="shared" si="7"/>
        <v>0.98875598664954711</v>
      </c>
      <c r="P58" s="512">
        <v>10245.780000000001</v>
      </c>
      <c r="Q58" s="536">
        <v>5074.9039087292786</v>
      </c>
    </row>
    <row r="59" spans="1:17" x14ac:dyDescent="0.25">
      <c r="A59" s="511">
        <f t="shared" si="8"/>
        <v>52</v>
      </c>
      <c r="B59" s="544" t="s">
        <v>87</v>
      </c>
      <c r="C59" s="418">
        <v>10</v>
      </c>
      <c r="D59" s="416">
        <v>37063.934078220016</v>
      </c>
      <c r="E59" s="409">
        <v>39191.22838957014</v>
      </c>
      <c r="F59" s="409">
        <f t="shared" si="9"/>
        <v>2127.2943113501242</v>
      </c>
      <c r="G59" s="420">
        <f t="shared" si="10"/>
        <v>1.0573952648108176</v>
      </c>
      <c r="H59" s="422">
        <v>78797.186473599999</v>
      </c>
      <c r="I59" s="410">
        <v>69697.767545495328</v>
      </c>
      <c r="J59" s="409">
        <f t="shared" si="2"/>
        <v>-9099.4189281046711</v>
      </c>
      <c r="K59" s="423">
        <f t="shared" si="3"/>
        <v>0.88452101736965805</v>
      </c>
      <c r="L59" s="512">
        <f t="shared" si="4"/>
        <v>115861.12055182001</v>
      </c>
      <c r="M59" s="409">
        <f t="shared" si="5"/>
        <v>108888.99593506547</v>
      </c>
      <c r="N59" s="409">
        <f t="shared" si="6"/>
        <v>-6972.1246167545469</v>
      </c>
      <c r="O59" s="479">
        <f t="shared" si="7"/>
        <v>0.93982343185058181</v>
      </c>
      <c r="P59" s="512">
        <v>7190.56</v>
      </c>
      <c r="Q59" s="536">
        <v>0</v>
      </c>
    </row>
    <row r="60" spans="1:17" x14ac:dyDescent="0.25">
      <c r="A60" s="511">
        <f t="shared" si="8"/>
        <v>53</v>
      </c>
      <c r="B60" s="544" t="s">
        <v>88</v>
      </c>
      <c r="C60" s="418">
        <v>2</v>
      </c>
      <c r="D60" s="416">
        <v>1341.5668186355999</v>
      </c>
      <c r="E60" s="409">
        <v>2472.1625344590238</v>
      </c>
      <c r="F60" s="409">
        <f t="shared" si="9"/>
        <v>1130.5957158234239</v>
      </c>
      <c r="G60" s="420">
        <f t="shared" si="10"/>
        <v>1.8427427543066861</v>
      </c>
      <c r="H60" s="422">
        <v>5353.7210758079991</v>
      </c>
      <c r="I60" s="410">
        <v>3523.9257063729478</v>
      </c>
      <c r="J60" s="409">
        <f t="shared" si="2"/>
        <v>-1829.7953694350513</v>
      </c>
      <c r="K60" s="423">
        <f t="shared" si="3"/>
        <v>0.65821989163697825</v>
      </c>
      <c r="L60" s="512">
        <f t="shared" si="4"/>
        <v>6695.2878944435988</v>
      </c>
      <c r="M60" s="409">
        <f t="shared" si="5"/>
        <v>5996.0882408319721</v>
      </c>
      <c r="N60" s="409">
        <f t="shared" si="6"/>
        <v>-699.19965361162667</v>
      </c>
      <c r="O60" s="479">
        <f t="shared" si="7"/>
        <v>0.89556839606674854</v>
      </c>
      <c r="P60" s="512">
        <v>9816.02</v>
      </c>
      <c r="Q60" s="536">
        <v>9258.0793421297003</v>
      </c>
    </row>
    <row r="61" spans="1:17" x14ac:dyDescent="0.25">
      <c r="A61" s="511">
        <f t="shared" si="8"/>
        <v>54</v>
      </c>
      <c r="B61" s="544" t="s">
        <v>89</v>
      </c>
      <c r="C61" s="418">
        <v>9</v>
      </c>
      <c r="D61" s="416">
        <v>37729.689322567334</v>
      </c>
      <c r="E61" s="409">
        <v>50161.547938969466</v>
      </c>
      <c r="F61" s="409">
        <f t="shared" si="9"/>
        <v>12431.858616402133</v>
      </c>
      <c r="G61" s="420">
        <f t="shared" si="10"/>
        <v>1.3294980382721107</v>
      </c>
      <c r="H61" s="422">
        <v>88995.763512320002</v>
      </c>
      <c r="I61" s="410">
        <v>79039.04450667472</v>
      </c>
      <c r="J61" s="409">
        <f t="shared" si="2"/>
        <v>-9956.7190056452819</v>
      </c>
      <c r="K61" s="423">
        <f t="shared" si="3"/>
        <v>0.88812142721527487</v>
      </c>
      <c r="L61" s="512">
        <f t="shared" si="4"/>
        <v>126725.45283488734</v>
      </c>
      <c r="M61" s="409">
        <f t="shared" si="5"/>
        <v>129200.59244564419</v>
      </c>
      <c r="N61" s="409">
        <f t="shared" si="6"/>
        <v>2475.1396107568435</v>
      </c>
      <c r="O61" s="479">
        <f t="shared" si="7"/>
        <v>1.0195315112740748</v>
      </c>
      <c r="P61" s="512">
        <v>14806.04</v>
      </c>
      <c r="Q61" s="536">
        <v>4245.5855970927223</v>
      </c>
    </row>
    <row r="62" spans="1:17" x14ac:dyDescent="0.25">
      <c r="A62" s="511">
        <f t="shared" si="8"/>
        <v>55</v>
      </c>
      <c r="B62" s="544" t="s">
        <v>90</v>
      </c>
      <c r="C62" s="418">
        <v>9</v>
      </c>
      <c r="D62" s="416">
        <v>77928.7405936094</v>
      </c>
      <c r="E62" s="409">
        <v>97595.861097472909</v>
      </c>
      <c r="F62" s="409">
        <f t="shared" si="9"/>
        <v>19667.120503863509</v>
      </c>
      <c r="G62" s="420">
        <f t="shared" si="10"/>
        <v>1.2523731341486137</v>
      </c>
      <c r="H62" s="422">
        <v>176268.17586056</v>
      </c>
      <c r="I62" s="410">
        <v>164160.95854103952</v>
      </c>
      <c r="J62" s="409">
        <f t="shared" si="2"/>
        <v>-12107.217319520481</v>
      </c>
      <c r="K62" s="423">
        <f t="shared" si="3"/>
        <v>0.93131365171045899</v>
      </c>
      <c r="L62" s="512">
        <f t="shared" si="4"/>
        <v>254196.9164541694</v>
      </c>
      <c r="M62" s="409">
        <f t="shared" si="5"/>
        <v>261756.81963851245</v>
      </c>
      <c r="N62" s="409">
        <f t="shared" si="6"/>
        <v>7559.9031843430421</v>
      </c>
      <c r="O62" s="479">
        <f t="shared" si="7"/>
        <v>1.0297403418176634</v>
      </c>
      <c r="P62" s="512">
        <v>23415.279999999999</v>
      </c>
      <c r="Q62" s="536">
        <v>2232.2036288192139</v>
      </c>
    </row>
    <row r="63" spans="1:17" x14ac:dyDescent="0.25">
      <c r="A63" s="511">
        <f t="shared" si="8"/>
        <v>56</v>
      </c>
      <c r="B63" s="544" t="s">
        <v>91</v>
      </c>
      <c r="C63" s="418">
        <v>5</v>
      </c>
      <c r="D63" s="416">
        <v>11677.740028097698</v>
      </c>
      <c r="E63" s="409">
        <v>13601.561302887749</v>
      </c>
      <c r="F63" s="409">
        <f t="shared" si="9"/>
        <v>1923.8212747900507</v>
      </c>
      <c r="G63" s="420">
        <f t="shared" si="10"/>
        <v>1.1647426017500957</v>
      </c>
      <c r="H63" s="422">
        <v>26739.501986362662</v>
      </c>
      <c r="I63" s="410">
        <v>20831.951507827704</v>
      </c>
      <c r="J63" s="409">
        <f t="shared" si="2"/>
        <v>-5907.5504785349585</v>
      </c>
      <c r="K63" s="423">
        <f t="shared" si="3"/>
        <v>0.77907028778816256</v>
      </c>
      <c r="L63" s="512">
        <f t="shared" si="4"/>
        <v>38417.24201446036</v>
      </c>
      <c r="M63" s="409">
        <f t="shared" si="5"/>
        <v>34433.512810715452</v>
      </c>
      <c r="N63" s="409">
        <f t="shared" si="6"/>
        <v>-3983.7292037449079</v>
      </c>
      <c r="O63" s="479">
        <f t="shared" si="7"/>
        <v>0.89630361278289006</v>
      </c>
      <c r="P63" s="512">
        <v>3018.05</v>
      </c>
      <c r="Q63" s="536">
        <v>0</v>
      </c>
    </row>
    <row r="64" spans="1:17" x14ac:dyDescent="0.25">
      <c r="A64" s="511">
        <f t="shared" si="8"/>
        <v>57</v>
      </c>
      <c r="B64" s="544" t="s">
        <v>92</v>
      </c>
      <c r="C64" s="418">
        <v>9</v>
      </c>
      <c r="D64" s="416">
        <v>74138.292053925892</v>
      </c>
      <c r="E64" s="409">
        <v>91592.632383182106</v>
      </c>
      <c r="F64" s="409">
        <f t="shared" si="9"/>
        <v>17454.340329256214</v>
      </c>
      <c r="G64" s="420">
        <f t="shared" si="10"/>
        <v>1.235429490560161</v>
      </c>
      <c r="H64" s="422">
        <v>160705.93484138671</v>
      </c>
      <c r="I64" s="410">
        <v>142330.97985475708</v>
      </c>
      <c r="J64" s="409">
        <f t="shared" si="2"/>
        <v>-18374.954986629629</v>
      </c>
      <c r="K64" s="423">
        <f t="shared" si="3"/>
        <v>0.88566100558286587</v>
      </c>
      <c r="L64" s="512">
        <f t="shared" si="4"/>
        <v>234844.2268953126</v>
      </c>
      <c r="M64" s="409">
        <f t="shared" si="5"/>
        <v>233923.6122379392</v>
      </c>
      <c r="N64" s="409">
        <f t="shared" si="6"/>
        <v>-920.61465737340041</v>
      </c>
      <c r="O64" s="479">
        <f t="shared" si="7"/>
        <v>0.99607989232035166</v>
      </c>
      <c r="P64" s="512">
        <v>34038.050000000003</v>
      </c>
      <c r="Q64" s="536">
        <v>14467.697758723953</v>
      </c>
    </row>
    <row r="65" spans="1:17" x14ac:dyDescent="0.25">
      <c r="A65" s="511">
        <f t="shared" si="8"/>
        <v>58</v>
      </c>
      <c r="B65" s="544" t="s">
        <v>93</v>
      </c>
      <c r="C65" s="418">
        <v>9</v>
      </c>
      <c r="D65" s="416">
        <v>29639.457454734162</v>
      </c>
      <c r="E65" s="409">
        <v>38812.574710067507</v>
      </c>
      <c r="F65" s="409">
        <f t="shared" si="9"/>
        <v>9173.1172553333454</v>
      </c>
      <c r="G65" s="420">
        <f t="shared" si="10"/>
        <v>1.3094900528912403</v>
      </c>
      <c r="H65" s="422">
        <v>68990.774758528016</v>
      </c>
      <c r="I65" s="410">
        <v>109541.5629104602</v>
      </c>
      <c r="J65" s="409">
        <f t="shared" si="2"/>
        <v>40550.788151932182</v>
      </c>
      <c r="K65" s="423">
        <f t="shared" si="3"/>
        <v>1.5877711664184444</v>
      </c>
      <c r="L65" s="512">
        <f t="shared" si="4"/>
        <v>98630.232213262178</v>
      </c>
      <c r="M65" s="409">
        <f t="shared" si="5"/>
        <v>148354.1376205277</v>
      </c>
      <c r="N65" s="409">
        <f t="shared" si="6"/>
        <v>49723.905407265527</v>
      </c>
      <c r="O65" s="479">
        <f t="shared" si="7"/>
        <v>1.5041446652964432</v>
      </c>
      <c r="P65" s="512">
        <v>13187.89</v>
      </c>
      <c r="Q65" s="536">
        <v>4968.7039822281513</v>
      </c>
    </row>
    <row r="66" spans="1:17" x14ac:dyDescent="0.25">
      <c r="A66" s="511">
        <f t="shared" si="8"/>
        <v>59</v>
      </c>
      <c r="B66" s="544" t="s">
        <v>94</v>
      </c>
      <c r="C66" s="418">
        <v>9</v>
      </c>
      <c r="D66" s="416">
        <v>35966.23228697203</v>
      </c>
      <c r="E66" s="409">
        <v>42740.484218709069</v>
      </c>
      <c r="F66" s="409">
        <f t="shared" si="9"/>
        <v>6774.2519317370388</v>
      </c>
      <c r="G66" s="420">
        <f t="shared" si="10"/>
        <v>1.1883503358841081</v>
      </c>
      <c r="H66" s="422">
        <v>75706.972692437339</v>
      </c>
      <c r="I66" s="410">
        <v>69732.759685813638</v>
      </c>
      <c r="J66" s="409">
        <f t="shared" si="2"/>
        <v>-5974.2130066237005</v>
      </c>
      <c r="K66" s="423">
        <f t="shared" si="3"/>
        <v>0.92108767800167912</v>
      </c>
      <c r="L66" s="512">
        <f t="shared" si="4"/>
        <v>111673.20497940938</v>
      </c>
      <c r="M66" s="409">
        <f t="shared" si="5"/>
        <v>112473.24390452271</v>
      </c>
      <c r="N66" s="409">
        <f t="shared" si="6"/>
        <v>800.03892511333106</v>
      </c>
      <c r="O66" s="479">
        <f t="shared" si="7"/>
        <v>1.0071641082143281</v>
      </c>
      <c r="P66" s="512">
        <v>22260.32</v>
      </c>
      <c r="Q66" s="536">
        <v>12954.219585049219</v>
      </c>
    </row>
    <row r="67" spans="1:17" x14ac:dyDescent="0.25">
      <c r="A67" s="511">
        <f t="shared" si="8"/>
        <v>60</v>
      </c>
      <c r="B67" s="544" t="s">
        <v>95</v>
      </c>
      <c r="C67" s="418">
        <v>10</v>
      </c>
      <c r="D67" s="416">
        <v>38207.262457692006</v>
      </c>
      <c r="E67" s="409">
        <v>53260.443883010681</v>
      </c>
      <c r="F67" s="409">
        <f t="shared" si="9"/>
        <v>15053.181425318675</v>
      </c>
      <c r="G67" s="420">
        <f t="shared" si="10"/>
        <v>1.3939874373880488</v>
      </c>
      <c r="H67" s="422">
        <v>84008.492562773332</v>
      </c>
      <c r="I67" s="410">
        <v>124326.69828351593</v>
      </c>
      <c r="J67" s="409">
        <f t="shared" si="2"/>
        <v>40318.205720742597</v>
      </c>
      <c r="K67" s="423">
        <f t="shared" si="3"/>
        <v>1.479930117667756</v>
      </c>
      <c r="L67" s="512">
        <f t="shared" si="4"/>
        <v>122215.75502046534</v>
      </c>
      <c r="M67" s="409">
        <f t="shared" si="5"/>
        <v>177587.14216652661</v>
      </c>
      <c r="N67" s="409">
        <f t="shared" si="6"/>
        <v>55371.387146061272</v>
      </c>
      <c r="O67" s="479">
        <f t="shared" si="7"/>
        <v>1.4530625952176885</v>
      </c>
      <c r="P67" s="512">
        <v>10546.11</v>
      </c>
      <c r="Q67" s="536">
        <v>361.46374829455635</v>
      </c>
    </row>
    <row r="68" spans="1:17" x14ac:dyDescent="0.25">
      <c r="A68" s="511">
        <f t="shared" si="8"/>
        <v>61</v>
      </c>
      <c r="B68" s="544" t="s">
        <v>96</v>
      </c>
      <c r="C68" s="418">
        <v>9</v>
      </c>
      <c r="D68" s="416">
        <v>76428.137729706999</v>
      </c>
      <c r="E68" s="409">
        <v>102613.99917800365</v>
      </c>
      <c r="F68" s="409">
        <f t="shared" si="9"/>
        <v>26185.861448296651</v>
      </c>
      <c r="G68" s="420">
        <f t="shared" si="10"/>
        <v>1.3426206921448829</v>
      </c>
      <c r="H68" s="422">
        <v>177777.39391268269</v>
      </c>
      <c r="I68" s="410">
        <v>169535.42363791331</v>
      </c>
      <c r="J68" s="409">
        <f t="shared" si="2"/>
        <v>-8241.9702747693809</v>
      </c>
      <c r="K68" s="423">
        <f t="shared" si="3"/>
        <v>0.95363881709944787</v>
      </c>
      <c r="L68" s="512">
        <f t="shared" si="4"/>
        <v>254205.53164238969</v>
      </c>
      <c r="M68" s="409">
        <f t="shared" si="5"/>
        <v>272149.42281591694</v>
      </c>
      <c r="N68" s="409">
        <f t="shared" si="6"/>
        <v>17943.891173527256</v>
      </c>
      <c r="O68" s="479">
        <f t="shared" si="7"/>
        <v>1.0705881223653713</v>
      </c>
      <c r="P68" s="512">
        <v>35072.58</v>
      </c>
      <c r="Q68" s="536">
        <v>13888.785696467527</v>
      </c>
    </row>
    <row r="69" spans="1:17" x14ac:dyDescent="0.25">
      <c r="A69" s="511">
        <f t="shared" si="8"/>
        <v>62</v>
      </c>
      <c r="B69" s="544" t="s">
        <v>97</v>
      </c>
      <c r="C69" s="418">
        <v>9</v>
      </c>
      <c r="D69" s="416">
        <v>59446.192895449822</v>
      </c>
      <c r="E69" s="409">
        <v>74264.026472210695</v>
      </c>
      <c r="F69" s="409">
        <f t="shared" si="9"/>
        <v>14817.833576760873</v>
      </c>
      <c r="G69" s="420">
        <f t="shared" si="10"/>
        <v>1.2492646350426768</v>
      </c>
      <c r="H69" s="422">
        <v>140177.94577561604</v>
      </c>
      <c r="I69" s="410">
        <v>129646.58513105936</v>
      </c>
      <c r="J69" s="409">
        <f t="shared" si="2"/>
        <v>-10531.360644556684</v>
      </c>
      <c r="K69" s="423">
        <f t="shared" si="3"/>
        <v>0.92487148683563736</v>
      </c>
      <c r="L69" s="512">
        <f t="shared" si="4"/>
        <v>199624.13867106586</v>
      </c>
      <c r="M69" s="409">
        <f t="shared" si="5"/>
        <v>203910.61160327005</v>
      </c>
      <c r="N69" s="409">
        <f t="shared" si="6"/>
        <v>4286.4729322041967</v>
      </c>
      <c r="O69" s="479">
        <f t="shared" si="7"/>
        <v>1.0214727184835461</v>
      </c>
      <c r="P69" s="512">
        <v>28885.29</v>
      </c>
      <c r="Q69" s="536">
        <v>12249.945110744513</v>
      </c>
    </row>
    <row r="70" spans="1:17" x14ac:dyDescent="0.25">
      <c r="A70" s="511">
        <f t="shared" si="8"/>
        <v>63</v>
      </c>
      <c r="B70" s="544" t="s">
        <v>98</v>
      </c>
      <c r="C70" s="418">
        <v>2</v>
      </c>
      <c r="D70" s="416">
        <v>2400.3382067860002</v>
      </c>
      <c r="E70" s="409">
        <v>3746.1108123739191</v>
      </c>
      <c r="F70" s="409">
        <f t="shared" si="9"/>
        <v>1345.7726055879189</v>
      </c>
      <c r="G70" s="420">
        <f t="shared" si="10"/>
        <v>1.5606595777975298</v>
      </c>
      <c r="H70" s="422">
        <v>7973.3845176533359</v>
      </c>
      <c r="I70" s="410">
        <v>5267.1388973941785</v>
      </c>
      <c r="J70" s="409">
        <f t="shared" si="2"/>
        <v>-2706.2456202591575</v>
      </c>
      <c r="K70" s="423">
        <f t="shared" si="3"/>
        <v>0.66059010270137597</v>
      </c>
      <c r="L70" s="512">
        <f t="shared" si="4"/>
        <v>10373.722724439336</v>
      </c>
      <c r="M70" s="409">
        <f t="shared" si="5"/>
        <v>9013.2497097680971</v>
      </c>
      <c r="N70" s="409">
        <f t="shared" si="6"/>
        <v>-1360.4730146712391</v>
      </c>
      <c r="O70" s="479">
        <f t="shared" si="7"/>
        <v>0.86885392536412065</v>
      </c>
      <c r="P70" s="512">
        <v>580.03</v>
      </c>
      <c r="Q70" s="536">
        <v>0</v>
      </c>
    </row>
    <row r="71" spans="1:17" x14ac:dyDescent="0.25">
      <c r="A71" s="511">
        <f t="shared" si="8"/>
        <v>64</v>
      </c>
      <c r="B71" s="544" t="s">
        <v>99</v>
      </c>
      <c r="C71" s="418">
        <v>2</v>
      </c>
      <c r="D71" s="416">
        <v>2598.7515366160005</v>
      </c>
      <c r="E71" s="409">
        <v>3731.6368785659506</v>
      </c>
      <c r="F71" s="409">
        <f t="shared" si="9"/>
        <v>1132.8853419499501</v>
      </c>
      <c r="G71" s="420">
        <f t="shared" si="10"/>
        <v>1.4359344577531841</v>
      </c>
      <c r="H71" s="422">
        <v>7614.2337988266663</v>
      </c>
      <c r="I71" s="410">
        <v>10882.850978695054</v>
      </c>
      <c r="J71" s="409">
        <f t="shared" si="2"/>
        <v>3268.6171798683881</v>
      </c>
      <c r="K71" s="423">
        <f t="shared" si="3"/>
        <v>1.4292772281791601</v>
      </c>
      <c r="L71" s="512">
        <f t="shared" si="4"/>
        <v>10212.985335442667</v>
      </c>
      <c r="M71" s="409">
        <f t="shared" si="5"/>
        <v>14614.487857261005</v>
      </c>
      <c r="N71" s="409">
        <f t="shared" si="6"/>
        <v>4401.5025218183382</v>
      </c>
      <c r="O71" s="479">
        <f t="shared" si="7"/>
        <v>1.4309711976716122</v>
      </c>
      <c r="P71" s="512">
        <v>1106.79</v>
      </c>
      <c r="Q71" s="536">
        <v>255.70788871311106</v>
      </c>
    </row>
    <row r="72" spans="1:17" x14ac:dyDescent="0.25">
      <c r="A72" s="511">
        <f t="shared" si="8"/>
        <v>65</v>
      </c>
      <c r="B72" s="544" t="s">
        <v>100</v>
      </c>
      <c r="C72" s="418">
        <v>2</v>
      </c>
      <c r="D72" s="416">
        <v>2191.964494889</v>
      </c>
      <c r="E72" s="409">
        <v>3545.9812129151173</v>
      </c>
      <c r="F72" s="409">
        <f t="shared" ref="F72:F103" si="11">E72-D72</f>
        <v>1354.0167180261174</v>
      </c>
      <c r="G72" s="420">
        <f t="shared" ref="G72:G103" si="12">E72/D72</f>
        <v>1.6177183623107381</v>
      </c>
      <c r="H72" s="422">
        <v>6447.2028398399998</v>
      </c>
      <c r="I72" s="410">
        <v>7857.8359185895879</v>
      </c>
      <c r="J72" s="409">
        <f t="shared" si="2"/>
        <v>1410.6330787495881</v>
      </c>
      <c r="K72" s="423">
        <f t="shared" si="3"/>
        <v>1.2187976885158147</v>
      </c>
      <c r="L72" s="512">
        <f t="shared" si="4"/>
        <v>8639.1673347289998</v>
      </c>
      <c r="M72" s="409">
        <f t="shared" si="5"/>
        <v>11403.817131504706</v>
      </c>
      <c r="N72" s="409">
        <f t="shared" si="6"/>
        <v>2764.6497967757059</v>
      </c>
      <c r="O72" s="479">
        <f t="shared" si="7"/>
        <v>1.3200134561188506</v>
      </c>
      <c r="P72" s="512">
        <v>6807.91</v>
      </c>
      <c r="Q72" s="536">
        <v>6087.9793887725828</v>
      </c>
    </row>
    <row r="73" spans="1:17" x14ac:dyDescent="0.25">
      <c r="A73" s="511">
        <f t="shared" si="8"/>
        <v>66</v>
      </c>
      <c r="B73" s="544" t="s">
        <v>101</v>
      </c>
      <c r="C73" s="418">
        <v>2</v>
      </c>
      <c r="D73" s="416">
        <v>4524.7451684080006</v>
      </c>
      <c r="E73" s="409">
        <v>6802.9198932969339</v>
      </c>
      <c r="F73" s="409">
        <f t="shared" si="11"/>
        <v>2278.1747248889333</v>
      </c>
      <c r="G73" s="420">
        <f t="shared" si="12"/>
        <v>1.5034923824650424</v>
      </c>
      <c r="H73" s="422">
        <v>13065.620191306665</v>
      </c>
      <c r="I73" s="410">
        <v>10665.7180357942</v>
      </c>
      <c r="J73" s="409">
        <f t="shared" ref="J73:J136" si="13">I73-H73</f>
        <v>-2399.9021555124655</v>
      </c>
      <c r="K73" s="423">
        <f t="shared" ref="K73:K136" si="14">I73/H73</f>
        <v>0.81631930820174436</v>
      </c>
      <c r="L73" s="512">
        <f t="shared" ref="L73:L136" si="15">D73+H73</f>
        <v>17590.365359714666</v>
      </c>
      <c r="M73" s="409">
        <f t="shared" ref="M73:M136" si="16">E73+I73</f>
        <v>17468.637929091135</v>
      </c>
      <c r="N73" s="409">
        <f t="shared" ref="N73:N136" si="17">M73-L73</f>
        <v>-121.72743062353038</v>
      </c>
      <c r="O73" s="479">
        <f t="shared" ref="O73:O136" si="18">M73/L73</f>
        <v>0.99307988048376128</v>
      </c>
      <c r="P73" s="512">
        <v>1519.01</v>
      </c>
      <c r="Q73" s="536">
        <v>53.146220023777914</v>
      </c>
    </row>
    <row r="74" spans="1:17" x14ac:dyDescent="0.25">
      <c r="A74" s="511">
        <f t="shared" ref="A74:A137" si="19">A73+1</f>
        <v>67</v>
      </c>
      <c r="B74" s="544" t="s">
        <v>102</v>
      </c>
      <c r="C74" s="418">
        <v>2</v>
      </c>
      <c r="D74" s="416">
        <v>5387.619428471</v>
      </c>
      <c r="E74" s="409">
        <v>8038.4011289384362</v>
      </c>
      <c r="F74" s="409">
        <f t="shared" si="11"/>
        <v>2650.7817004674362</v>
      </c>
      <c r="G74" s="420">
        <f t="shared" si="12"/>
        <v>1.4920135387550424</v>
      </c>
      <c r="H74" s="422">
        <v>15594.715324906665</v>
      </c>
      <c r="I74" s="410">
        <v>12162.795120450119</v>
      </c>
      <c r="J74" s="409">
        <f t="shared" si="13"/>
        <v>-3431.9202044565463</v>
      </c>
      <c r="K74" s="423">
        <f t="shared" si="14"/>
        <v>0.7799305641074864</v>
      </c>
      <c r="L74" s="512">
        <f t="shared" si="15"/>
        <v>20982.334753377665</v>
      </c>
      <c r="M74" s="409">
        <f t="shared" si="16"/>
        <v>20201.196249388555</v>
      </c>
      <c r="N74" s="409">
        <f t="shared" si="17"/>
        <v>-781.13850398911018</v>
      </c>
      <c r="O74" s="479">
        <f t="shared" si="18"/>
        <v>0.96277161177864801</v>
      </c>
      <c r="P74" s="512">
        <v>3253.23</v>
      </c>
      <c r="Q74" s="536">
        <v>1504.7021038851947</v>
      </c>
    </row>
    <row r="75" spans="1:17" x14ac:dyDescent="0.25">
      <c r="A75" s="511">
        <f t="shared" si="19"/>
        <v>68</v>
      </c>
      <c r="B75" s="544" t="s">
        <v>103</v>
      </c>
      <c r="C75" s="418">
        <v>2</v>
      </c>
      <c r="D75" s="416">
        <v>3310.2545847561</v>
      </c>
      <c r="E75" s="409">
        <v>3885.4321480514645</v>
      </c>
      <c r="F75" s="409">
        <f t="shared" si="11"/>
        <v>575.17756329536451</v>
      </c>
      <c r="G75" s="420">
        <f t="shared" si="12"/>
        <v>1.173756292323886</v>
      </c>
      <c r="H75" s="422">
        <v>9624.2585158346665</v>
      </c>
      <c r="I75" s="410">
        <v>9542.4028524806763</v>
      </c>
      <c r="J75" s="409">
        <f t="shared" si="13"/>
        <v>-81.855663353990167</v>
      </c>
      <c r="K75" s="423">
        <f t="shared" si="14"/>
        <v>0.99149486028255429</v>
      </c>
      <c r="L75" s="512">
        <f t="shared" si="15"/>
        <v>12934.513100590766</v>
      </c>
      <c r="M75" s="409">
        <f t="shared" si="16"/>
        <v>13427.835000532141</v>
      </c>
      <c r="N75" s="409">
        <f t="shared" si="17"/>
        <v>493.3218999413748</v>
      </c>
      <c r="O75" s="479">
        <f t="shared" si="18"/>
        <v>1.0381399667776319</v>
      </c>
      <c r="P75" s="512">
        <v>1847.54</v>
      </c>
      <c r="Q75" s="536">
        <v>769.66390828410272</v>
      </c>
    </row>
    <row r="76" spans="1:17" x14ac:dyDescent="0.25">
      <c r="A76" s="511">
        <f t="shared" si="19"/>
        <v>69</v>
      </c>
      <c r="B76" s="544" t="s">
        <v>104</v>
      </c>
      <c r="C76" s="418">
        <v>2</v>
      </c>
      <c r="D76" s="416">
        <v>2512.1496878925004</v>
      </c>
      <c r="E76" s="409">
        <v>3161.6636442572653</v>
      </c>
      <c r="F76" s="409">
        <f t="shared" si="11"/>
        <v>649.51395636476491</v>
      </c>
      <c r="G76" s="420">
        <f t="shared" si="12"/>
        <v>1.2585490663614305</v>
      </c>
      <c r="H76" s="422">
        <v>7660.1124400266672</v>
      </c>
      <c r="I76" s="410">
        <v>5980.4715696130079</v>
      </c>
      <c r="J76" s="409">
        <f t="shared" si="13"/>
        <v>-1679.6408704136593</v>
      </c>
      <c r="K76" s="423">
        <f t="shared" si="14"/>
        <v>0.78072895358076333</v>
      </c>
      <c r="L76" s="512">
        <f t="shared" si="15"/>
        <v>10172.262127919168</v>
      </c>
      <c r="M76" s="409">
        <f t="shared" si="16"/>
        <v>9142.1352138702732</v>
      </c>
      <c r="N76" s="409">
        <f t="shared" si="17"/>
        <v>-1030.1269140488948</v>
      </c>
      <c r="O76" s="479">
        <f t="shared" si="18"/>
        <v>0.8987317765611279</v>
      </c>
      <c r="P76" s="512">
        <v>2388.66</v>
      </c>
      <c r="Q76" s="536">
        <v>1540.9714893400692</v>
      </c>
    </row>
    <row r="77" spans="1:17" x14ac:dyDescent="0.25">
      <c r="A77" s="511">
        <f t="shared" si="19"/>
        <v>70</v>
      </c>
      <c r="B77" s="544" t="s">
        <v>105</v>
      </c>
      <c r="C77" s="418">
        <v>2</v>
      </c>
      <c r="D77" s="416">
        <v>3014.1993071519996</v>
      </c>
      <c r="E77" s="409">
        <v>4124.2180007725165</v>
      </c>
      <c r="F77" s="409">
        <f t="shared" si="11"/>
        <v>1110.0186936205168</v>
      </c>
      <c r="G77" s="420">
        <f t="shared" si="12"/>
        <v>1.3682632037591869</v>
      </c>
      <c r="H77" s="422">
        <v>8370.1218585599981</v>
      </c>
      <c r="I77" s="410">
        <v>7486.5643070369961</v>
      </c>
      <c r="J77" s="409">
        <f t="shared" si="13"/>
        <v>-883.55755152300208</v>
      </c>
      <c r="K77" s="423">
        <f t="shared" si="14"/>
        <v>0.89443910537342997</v>
      </c>
      <c r="L77" s="512">
        <f t="shared" si="15"/>
        <v>11384.321165711997</v>
      </c>
      <c r="M77" s="409">
        <f t="shared" si="16"/>
        <v>11610.782307809513</v>
      </c>
      <c r="N77" s="409">
        <f t="shared" si="17"/>
        <v>226.46114209751613</v>
      </c>
      <c r="O77" s="479">
        <f t="shared" si="18"/>
        <v>1.0198923711656682</v>
      </c>
      <c r="P77" s="512">
        <v>977.27</v>
      </c>
      <c r="Q77" s="536">
        <v>28.576569524000206</v>
      </c>
    </row>
    <row r="78" spans="1:17" x14ac:dyDescent="0.25">
      <c r="A78" s="511">
        <f t="shared" si="19"/>
        <v>71</v>
      </c>
      <c r="B78" s="544" t="s">
        <v>106</v>
      </c>
      <c r="C78" s="418">
        <v>3</v>
      </c>
      <c r="D78" s="416">
        <v>7142.8824432290003</v>
      </c>
      <c r="E78" s="409">
        <v>8616.4861516248238</v>
      </c>
      <c r="F78" s="409">
        <f t="shared" si="11"/>
        <v>1473.6037083958236</v>
      </c>
      <c r="G78" s="420">
        <f t="shared" si="12"/>
        <v>1.2063037884366565</v>
      </c>
      <c r="H78" s="422">
        <v>16912.321224586667</v>
      </c>
      <c r="I78" s="410">
        <v>14892.27669611539</v>
      </c>
      <c r="J78" s="409">
        <f t="shared" si="13"/>
        <v>-2020.0445284712769</v>
      </c>
      <c r="K78" s="423">
        <f t="shared" si="14"/>
        <v>0.8805578192581518</v>
      </c>
      <c r="L78" s="512">
        <f t="shared" si="15"/>
        <v>24055.203667815666</v>
      </c>
      <c r="M78" s="409">
        <f t="shared" si="16"/>
        <v>23508.762847740214</v>
      </c>
      <c r="N78" s="409">
        <f t="shared" si="17"/>
        <v>-546.44082007545148</v>
      </c>
      <c r="O78" s="479">
        <f t="shared" si="18"/>
        <v>0.97728388303747538</v>
      </c>
      <c r="P78" s="512">
        <v>1930.56</v>
      </c>
      <c r="Q78" s="536">
        <v>0</v>
      </c>
    </row>
    <row r="79" spans="1:17" x14ac:dyDescent="0.25">
      <c r="A79" s="511">
        <f t="shared" si="19"/>
        <v>72</v>
      </c>
      <c r="B79" s="544" t="s">
        <v>107</v>
      </c>
      <c r="C79" s="418">
        <v>4</v>
      </c>
      <c r="D79" s="416">
        <v>9265.0406231390007</v>
      </c>
      <c r="E79" s="409">
        <v>11867.73954452709</v>
      </c>
      <c r="F79" s="409">
        <f t="shared" si="11"/>
        <v>2602.6989213880897</v>
      </c>
      <c r="G79" s="420">
        <f t="shared" si="12"/>
        <v>1.280916083075553</v>
      </c>
      <c r="H79" s="422">
        <v>22605.694164106666</v>
      </c>
      <c r="I79" s="410">
        <v>19384.560738604145</v>
      </c>
      <c r="J79" s="409">
        <f t="shared" si="13"/>
        <v>-3221.1334255025213</v>
      </c>
      <c r="K79" s="423">
        <f t="shared" si="14"/>
        <v>0.85750787380743043</v>
      </c>
      <c r="L79" s="512">
        <f t="shared" si="15"/>
        <v>31870.734787245667</v>
      </c>
      <c r="M79" s="409">
        <f t="shared" si="16"/>
        <v>31252.300283131233</v>
      </c>
      <c r="N79" s="409">
        <f t="shared" si="17"/>
        <v>-618.43450411443337</v>
      </c>
      <c r="O79" s="479">
        <f t="shared" si="18"/>
        <v>0.98059553668144717</v>
      </c>
      <c r="P79" s="512">
        <v>2781.59</v>
      </c>
      <c r="Q79" s="536">
        <v>125.69543439619474</v>
      </c>
    </row>
    <row r="80" spans="1:17" x14ac:dyDescent="0.25">
      <c r="A80" s="511">
        <f t="shared" si="19"/>
        <v>73</v>
      </c>
      <c r="B80" s="544" t="s">
        <v>108</v>
      </c>
      <c r="C80" s="418">
        <v>2</v>
      </c>
      <c r="D80" s="416">
        <v>3212.8477816158006</v>
      </c>
      <c r="E80" s="409">
        <v>4291.5860658803258</v>
      </c>
      <c r="F80" s="409">
        <f t="shared" si="11"/>
        <v>1078.7382842645252</v>
      </c>
      <c r="G80" s="420">
        <f t="shared" si="12"/>
        <v>1.3357576697026112</v>
      </c>
      <c r="H80" s="422">
        <v>8457.9585027839985</v>
      </c>
      <c r="I80" s="410">
        <v>20210.896445511597</v>
      </c>
      <c r="J80" s="409">
        <f t="shared" si="13"/>
        <v>11752.937942727598</v>
      </c>
      <c r="K80" s="423">
        <f t="shared" si="14"/>
        <v>2.3895714833383295</v>
      </c>
      <c r="L80" s="512">
        <f t="shared" si="15"/>
        <v>11670.8062843998</v>
      </c>
      <c r="M80" s="409">
        <f t="shared" si="16"/>
        <v>24502.482511391921</v>
      </c>
      <c r="N80" s="409">
        <f t="shared" si="17"/>
        <v>12831.676226992122</v>
      </c>
      <c r="O80" s="479">
        <f t="shared" si="18"/>
        <v>2.0994678443205799</v>
      </c>
      <c r="P80" s="512">
        <v>477</v>
      </c>
      <c r="Q80" s="536">
        <v>0</v>
      </c>
    </row>
    <row r="81" spans="1:17" x14ac:dyDescent="0.25">
      <c r="A81" s="511">
        <f t="shared" si="19"/>
        <v>74</v>
      </c>
      <c r="B81" s="544" t="s">
        <v>109</v>
      </c>
      <c r="C81" s="418">
        <v>4</v>
      </c>
      <c r="D81" s="416">
        <v>8663.2039339588009</v>
      </c>
      <c r="E81" s="409">
        <v>12391.219397959563</v>
      </c>
      <c r="F81" s="409">
        <f t="shared" si="11"/>
        <v>3728.0154640007622</v>
      </c>
      <c r="G81" s="420">
        <f t="shared" si="12"/>
        <v>1.4303275661545209</v>
      </c>
      <c r="H81" s="422">
        <v>22305.562873290663</v>
      </c>
      <c r="I81" s="410">
        <v>31537.94189828396</v>
      </c>
      <c r="J81" s="409">
        <f t="shared" si="13"/>
        <v>9232.3790249932972</v>
      </c>
      <c r="K81" s="423">
        <f t="shared" si="14"/>
        <v>1.4139047769132256</v>
      </c>
      <c r="L81" s="512">
        <f t="shared" si="15"/>
        <v>30968.766807249463</v>
      </c>
      <c r="M81" s="409">
        <f t="shared" si="16"/>
        <v>43929.161296243525</v>
      </c>
      <c r="N81" s="409">
        <f t="shared" si="17"/>
        <v>12960.394488994061</v>
      </c>
      <c r="O81" s="479">
        <f t="shared" si="18"/>
        <v>1.4184988885627881</v>
      </c>
      <c r="P81" s="512">
        <v>978.66</v>
      </c>
      <c r="Q81" s="536">
        <v>0</v>
      </c>
    </row>
    <row r="82" spans="1:17" x14ac:dyDescent="0.25">
      <c r="A82" s="511">
        <f t="shared" si="19"/>
        <v>75</v>
      </c>
      <c r="B82" s="544" t="s">
        <v>110</v>
      </c>
      <c r="C82" s="418">
        <v>2</v>
      </c>
      <c r="D82" s="416">
        <v>3972.6284218629999</v>
      </c>
      <c r="E82" s="409">
        <v>4964.6661983150889</v>
      </c>
      <c r="F82" s="409">
        <f t="shared" si="11"/>
        <v>992.03777645208902</v>
      </c>
      <c r="G82" s="420">
        <f t="shared" si="12"/>
        <v>1.2497182396905029</v>
      </c>
      <c r="H82" s="422">
        <v>9207.4447326399986</v>
      </c>
      <c r="I82" s="410">
        <v>7044.9780951737539</v>
      </c>
      <c r="J82" s="409">
        <f t="shared" si="13"/>
        <v>-2162.4666374662447</v>
      </c>
      <c r="K82" s="423">
        <f t="shared" si="14"/>
        <v>0.76513933015526092</v>
      </c>
      <c r="L82" s="512">
        <f t="shared" si="15"/>
        <v>13180.073154502999</v>
      </c>
      <c r="M82" s="409">
        <f t="shared" si="16"/>
        <v>12009.644293488844</v>
      </c>
      <c r="N82" s="409">
        <f t="shared" si="17"/>
        <v>-1170.4288610141557</v>
      </c>
      <c r="O82" s="479">
        <f t="shared" si="18"/>
        <v>0.91119708917440445</v>
      </c>
      <c r="P82" s="512">
        <v>1230.1199999999999</v>
      </c>
      <c r="Q82" s="536">
        <v>131.78057045808328</v>
      </c>
    </row>
    <row r="83" spans="1:17" x14ac:dyDescent="0.25">
      <c r="A83" s="511">
        <f t="shared" si="19"/>
        <v>76</v>
      </c>
      <c r="B83" s="544" t="s">
        <v>111</v>
      </c>
      <c r="C83" s="418">
        <v>5</v>
      </c>
      <c r="D83" s="416">
        <v>16439.363381009403</v>
      </c>
      <c r="E83" s="409">
        <v>26027.815039913701</v>
      </c>
      <c r="F83" s="409">
        <f t="shared" si="11"/>
        <v>9588.4516589042978</v>
      </c>
      <c r="G83" s="420">
        <f t="shared" si="12"/>
        <v>1.5832617381023881</v>
      </c>
      <c r="H83" s="422">
        <v>45746.827889952001</v>
      </c>
      <c r="I83" s="410">
        <v>36300.513735488756</v>
      </c>
      <c r="J83" s="409">
        <f t="shared" si="13"/>
        <v>-9446.3141544632454</v>
      </c>
      <c r="K83" s="423">
        <f t="shared" si="14"/>
        <v>0.79350887066558629</v>
      </c>
      <c r="L83" s="512">
        <f t="shared" si="15"/>
        <v>62186.191270961404</v>
      </c>
      <c r="M83" s="409">
        <f t="shared" si="16"/>
        <v>62328.328775402457</v>
      </c>
      <c r="N83" s="409">
        <f t="shared" si="17"/>
        <v>142.13750444105244</v>
      </c>
      <c r="O83" s="479">
        <f t="shared" si="18"/>
        <v>1.0022856763139218</v>
      </c>
      <c r="P83" s="512">
        <v>4471.07</v>
      </c>
      <c r="Q83" s="536">
        <v>0</v>
      </c>
    </row>
    <row r="84" spans="1:17" x14ac:dyDescent="0.25">
      <c r="A84" s="511">
        <f t="shared" si="19"/>
        <v>77</v>
      </c>
      <c r="B84" s="544" t="s">
        <v>112</v>
      </c>
      <c r="C84" s="418">
        <v>5</v>
      </c>
      <c r="D84" s="416">
        <v>11822.761339968602</v>
      </c>
      <c r="E84" s="409">
        <v>15400.647157818617</v>
      </c>
      <c r="F84" s="409">
        <f t="shared" si="11"/>
        <v>3577.8858178500159</v>
      </c>
      <c r="G84" s="420">
        <f t="shared" si="12"/>
        <v>1.3026269172629275</v>
      </c>
      <c r="H84" s="422">
        <v>27254.386935328002</v>
      </c>
      <c r="I84" s="410">
        <v>30367.422884231688</v>
      </c>
      <c r="J84" s="409">
        <f t="shared" si="13"/>
        <v>3113.0359489036855</v>
      </c>
      <c r="K84" s="423">
        <f t="shared" si="14"/>
        <v>1.1142214629993554</v>
      </c>
      <c r="L84" s="512">
        <f t="shared" si="15"/>
        <v>39077.148275296604</v>
      </c>
      <c r="M84" s="409">
        <f t="shared" si="16"/>
        <v>45768.070042050305</v>
      </c>
      <c r="N84" s="409">
        <f t="shared" si="17"/>
        <v>6690.9217667537014</v>
      </c>
      <c r="O84" s="479">
        <f t="shared" si="18"/>
        <v>1.1712233891689456</v>
      </c>
      <c r="P84" s="512">
        <v>7464.92</v>
      </c>
      <c r="Q84" s="536">
        <v>4208.4909770586164</v>
      </c>
    </row>
    <row r="85" spans="1:17" x14ac:dyDescent="0.25">
      <c r="A85" s="511">
        <f t="shared" si="19"/>
        <v>78</v>
      </c>
      <c r="B85" s="544" t="s">
        <v>113</v>
      </c>
      <c r="C85" s="418">
        <v>9</v>
      </c>
      <c r="D85" s="416">
        <v>45899.865799375781</v>
      </c>
      <c r="E85" s="409">
        <v>52240.983561350171</v>
      </c>
      <c r="F85" s="409">
        <f t="shared" si="11"/>
        <v>6341.1177619743903</v>
      </c>
      <c r="G85" s="420">
        <f t="shared" si="12"/>
        <v>1.1381511176893382</v>
      </c>
      <c r="H85" s="422">
        <v>87712.361389706653</v>
      </c>
      <c r="I85" s="410">
        <v>106374.68531395425</v>
      </c>
      <c r="J85" s="409">
        <f t="shared" si="13"/>
        <v>18662.323924247597</v>
      </c>
      <c r="K85" s="423">
        <f t="shared" si="14"/>
        <v>1.2127673184094401</v>
      </c>
      <c r="L85" s="512">
        <f t="shared" si="15"/>
        <v>133612.22718908242</v>
      </c>
      <c r="M85" s="409">
        <f t="shared" si="16"/>
        <v>158615.66887530443</v>
      </c>
      <c r="N85" s="409">
        <f t="shared" si="17"/>
        <v>25003.44168622201</v>
      </c>
      <c r="O85" s="479">
        <f t="shared" si="18"/>
        <v>1.187134382924687</v>
      </c>
      <c r="P85" s="512">
        <v>26207.4</v>
      </c>
      <c r="Q85" s="536">
        <v>15073.047734243133</v>
      </c>
    </row>
    <row r="86" spans="1:17" x14ac:dyDescent="0.25">
      <c r="A86" s="511">
        <f t="shared" si="19"/>
        <v>79</v>
      </c>
      <c r="B86" s="544" t="s">
        <v>114</v>
      </c>
      <c r="C86" s="418">
        <v>10</v>
      </c>
      <c r="D86" s="416">
        <v>21816.203668821003</v>
      </c>
      <c r="E86" s="409">
        <v>26133.227707081533</v>
      </c>
      <c r="F86" s="409">
        <f t="shared" si="11"/>
        <v>4317.0240382605298</v>
      </c>
      <c r="G86" s="420">
        <f t="shared" si="12"/>
        <v>1.1978815427191065</v>
      </c>
      <c r="H86" s="422">
        <v>46183.012712479998</v>
      </c>
      <c r="I86" s="410">
        <v>44151.895817371158</v>
      </c>
      <c r="J86" s="409">
        <f t="shared" si="13"/>
        <v>-2031.1168951088403</v>
      </c>
      <c r="K86" s="423">
        <f t="shared" si="14"/>
        <v>0.95602025992210826</v>
      </c>
      <c r="L86" s="512">
        <f t="shared" si="15"/>
        <v>67999.216381300997</v>
      </c>
      <c r="M86" s="409">
        <f t="shared" si="16"/>
        <v>70285.123524452691</v>
      </c>
      <c r="N86" s="409">
        <f t="shared" si="17"/>
        <v>2285.9071431516932</v>
      </c>
      <c r="O86" s="479">
        <f t="shared" si="18"/>
        <v>1.0336166689088537</v>
      </c>
      <c r="P86" s="512">
        <v>7687.58</v>
      </c>
      <c r="Q86" s="536">
        <v>2020.9786348915832</v>
      </c>
    </row>
    <row r="87" spans="1:17" x14ac:dyDescent="0.25">
      <c r="A87" s="511">
        <f t="shared" si="19"/>
        <v>80</v>
      </c>
      <c r="B87" s="544" t="s">
        <v>115</v>
      </c>
      <c r="C87" s="418">
        <v>9</v>
      </c>
      <c r="D87" s="416">
        <v>33781.469254571894</v>
      </c>
      <c r="E87" s="409">
        <v>39245.869821268556</v>
      </c>
      <c r="F87" s="409">
        <f t="shared" si="11"/>
        <v>5464.4005666966623</v>
      </c>
      <c r="G87" s="420">
        <f t="shared" si="12"/>
        <v>1.1617573387799622</v>
      </c>
      <c r="H87" s="422">
        <v>74099.062143306684</v>
      </c>
      <c r="I87" s="410">
        <v>85254.63851930965</v>
      </c>
      <c r="J87" s="409">
        <f t="shared" si="13"/>
        <v>11155.576376002966</v>
      </c>
      <c r="K87" s="423">
        <f t="shared" si="14"/>
        <v>1.15054949486983</v>
      </c>
      <c r="L87" s="512">
        <f t="shared" si="15"/>
        <v>107880.53139787857</v>
      </c>
      <c r="M87" s="409">
        <f t="shared" si="16"/>
        <v>124500.50834057821</v>
      </c>
      <c r="N87" s="409">
        <f t="shared" si="17"/>
        <v>16619.976942699635</v>
      </c>
      <c r="O87" s="479">
        <f t="shared" si="18"/>
        <v>1.1540590941418598</v>
      </c>
      <c r="P87" s="512">
        <v>10969.84</v>
      </c>
      <c r="Q87" s="536">
        <v>1979.7957168434532</v>
      </c>
    </row>
    <row r="88" spans="1:17" x14ac:dyDescent="0.25">
      <c r="A88" s="511">
        <f t="shared" si="19"/>
        <v>81</v>
      </c>
      <c r="B88" s="544" t="s">
        <v>116</v>
      </c>
      <c r="C88" s="418">
        <v>9</v>
      </c>
      <c r="D88" s="416">
        <v>30502.000133930891</v>
      </c>
      <c r="E88" s="409">
        <v>42517.65562671284</v>
      </c>
      <c r="F88" s="409">
        <f t="shared" si="11"/>
        <v>12015.655492781949</v>
      </c>
      <c r="G88" s="420">
        <f t="shared" si="12"/>
        <v>1.3939300845853564</v>
      </c>
      <c r="H88" s="422">
        <v>70262.794725760003</v>
      </c>
      <c r="I88" s="410">
        <v>184018.81871664879</v>
      </c>
      <c r="J88" s="409">
        <f t="shared" si="13"/>
        <v>113756.02399088879</v>
      </c>
      <c r="K88" s="423">
        <f t="shared" si="14"/>
        <v>2.6190079605413579</v>
      </c>
      <c r="L88" s="512">
        <f t="shared" si="15"/>
        <v>100764.7948596909</v>
      </c>
      <c r="M88" s="409">
        <f t="shared" si="16"/>
        <v>226536.47434336162</v>
      </c>
      <c r="N88" s="409">
        <f t="shared" si="17"/>
        <v>125771.67948367073</v>
      </c>
      <c r="O88" s="479">
        <f t="shared" si="18"/>
        <v>2.2481708483483787</v>
      </c>
      <c r="P88" s="512">
        <v>11341.66</v>
      </c>
      <c r="Q88" s="536">
        <v>2944.5937616924257</v>
      </c>
    </row>
    <row r="89" spans="1:17" x14ac:dyDescent="0.25">
      <c r="A89" s="511">
        <f t="shared" si="19"/>
        <v>82</v>
      </c>
      <c r="B89" s="544" t="s">
        <v>117</v>
      </c>
      <c r="C89" s="418">
        <v>2</v>
      </c>
      <c r="D89" s="416">
        <v>1375.4884684070003</v>
      </c>
      <c r="E89" s="409">
        <v>1777.9662069539263</v>
      </c>
      <c r="F89" s="409">
        <f t="shared" si="11"/>
        <v>402.47773854692605</v>
      </c>
      <c r="G89" s="420">
        <f t="shared" si="12"/>
        <v>1.2926071339682326</v>
      </c>
      <c r="H89" s="422">
        <v>4763.3892726933327</v>
      </c>
      <c r="I89" s="410">
        <v>2940.4966864426301</v>
      </c>
      <c r="J89" s="409">
        <f t="shared" si="13"/>
        <v>-1822.8925862507026</v>
      </c>
      <c r="K89" s="423">
        <f t="shared" si="14"/>
        <v>0.61731185886892759</v>
      </c>
      <c r="L89" s="512">
        <f t="shared" si="15"/>
        <v>6138.877741100333</v>
      </c>
      <c r="M89" s="409">
        <f t="shared" si="16"/>
        <v>4718.462893396556</v>
      </c>
      <c r="N89" s="409">
        <f t="shared" si="17"/>
        <v>-1420.414847703777</v>
      </c>
      <c r="O89" s="479">
        <f t="shared" si="18"/>
        <v>0.76861978563378563</v>
      </c>
      <c r="P89" s="512">
        <v>951.06</v>
      </c>
      <c r="Q89" s="536">
        <v>439.48685490830553</v>
      </c>
    </row>
    <row r="90" spans="1:17" x14ac:dyDescent="0.25">
      <c r="A90" s="511">
        <f t="shared" si="19"/>
        <v>83</v>
      </c>
      <c r="B90" s="544" t="s">
        <v>118</v>
      </c>
      <c r="C90" s="418">
        <v>5</v>
      </c>
      <c r="D90" s="416">
        <v>20461.469226295507</v>
      </c>
      <c r="E90" s="409">
        <v>25371.19110855355</v>
      </c>
      <c r="F90" s="409">
        <f t="shared" si="11"/>
        <v>4909.7218822580435</v>
      </c>
      <c r="G90" s="420">
        <f t="shared" si="12"/>
        <v>1.2399496257066647</v>
      </c>
      <c r="H90" s="422">
        <v>49683.866253840002</v>
      </c>
      <c r="I90" s="410">
        <v>55451.098345053491</v>
      </c>
      <c r="J90" s="409">
        <f t="shared" si="13"/>
        <v>5767.2320912134892</v>
      </c>
      <c r="K90" s="423">
        <f t="shared" si="14"/>
        <v>1.1160785688808537</v>
      </c>
      <c r="L90" s="512">
        <f t="shared" si="15"/>
        <v>70145.335480135516</v>
      </c>
      <c r="M90" s="409">
        <f t="shared" si="16"/>
        <v>80822.289453607038</v>
      </c>
      <c r="N90" s="409">
        <f t="shared" si="17"/>
        <v>10676.953973471522</v>
      </c>
      <c r="O90" s="479">
        <f t="shared" si="18"/>
        <v>1.1522118883656225</v>
      </c>
      <c r="P90" s="512">
        <v>6017.99</v>
      </c>
      <c r="Q90" s="536">
        <v>172.54537665537373</v>
      </c>
    </row>
    <row r="91" spans="1:17" x14ac:dyDescent="0.25">
      <c r="A91" s="511">
        <f t="shared" si="19"/>
        <v>84</v>
      </c>
      <c r="B91" s="544" t="s">
        <v>119</v>
      </c>
      <c r="C91" s="418">
        <v>5</v>
      </c>
      <c r="D91" s="416">
        <v>19757.744898653003</v>
      </c>
      <c r="E91" s="409">
        <v>23271.971932022745</v>
      </c>
      <c r="F91" s="409">
        <f t="shared" si="11"/>
        <v>3514.2270333697415</v>
      </c>
      <c r="G91" s="420">
        <f t="shared" si="12"/>
        <v>1.177865796496306</v>
      </c>
      <c r="H91" s="422">
        <v>44668.556598773335</v>
      </c>
      <c r="I91" s="410">
        <v>42992.733305938527</v>
      </c>
      <c r="J91" s="409">
        <f t="shared" si="13"/>
        <v>-1675.8232928348079</v>
      </c>
      <c r="K91" s="423">
        <f t="shared" si="14"/>
        <v>0.96248315548031771</v>
      </c>
      <c r="L91" s="512">
        <f t="shared" si="15"/>
        <v>64426.301497426335</v>
      </c>
      <c r="M91" s="409">
        <f t="shared" si="16"/>
        <v>66264.705237961272</v>
      </c>
      <c r="N91" s="409">
        <f t="shared" si="17"/>
        <v>1838.4037405349372</v>
      </c>
      <c r="O91" s="479">
        <f t="shared" si="18"/>
        <v>1.0285349880065422</v>
      </c>
      <c r="P91" s="512">
        <v>4013.81</v>
      </c>
      <c r="Q91" s="536">
        <v>0</v>
      </c>
    </row>
    <row r="92" spans="1:17" x14ac:dyDescent="0.25">
      <c r="A92" s="511">
        <f t="shared" si="19"/>
        <v>85</v>
      </c>
      <c r="B92" s="544" t="s">
        <v>120</v>
      </c>
      <c r="C92" s="418">
        <v>10</v>
      </c>
      <c r="D92" s="416">
        <v>56571.393333417007</v>
      </c>
      <c r="E92" s="409">
        <v>72661.712679840857</v>
      </c>
      <c r="F92" s="409">
        <f t="shared" si="11"/>
        <v>16090.31934642385</v>
      </c>
      <c r="G92" s="420">
        <f t="shared" si="12"/>
        <v>1.2844250140984104</v>
      </c>
      <c r="H92" s="422">
        <v>126649.01773402665</v>
      </c>
      <c r="I92" s="410">
        <v>141688.78389530123</v>
      </c>
      <c r="J92" s="409">
        <f t="shared" si="13"/>
        <v>15039.766161274572</v>
      </c>
      <c r="K92" s="423">
        <f t="shared" si="14"/>
        <v>1.1187515420992789</v>
      </c>
      <c r="L92" s="512">
        <f t="shared" si="15"/>
        <v>183220.41106744367</v>
      </c>
      <c r="M92" s="409">
        <f t="shared" si="16"/>
        <v>214350.49657514208</v>
      </c>
      <c r="N92" s="409">
        <f t="shared" si="17"/>
        <v>31130.085507698415</v>
      </c>
      <c r="O92" s="479">
        <f t="shared" si="18"/>
        <v>1.1699051177013209</v>
      </c>
      <c r="P92" s="512">
        <v>17949.349999999999</v>
      </c>
      <c r="Q92" s="536">
        <v>2680.9824110463596</v>
      </c>
    </row>
    <row r="93" spans="1:17" x14ac:dyDescent="0.25">
      <c r="A93" s="511">
        <f t="shared" si="19"/>
        <v>86</v>
      </c>
      <c r="B93" s="544" t="s">
        <v>121</v>
      </c>
      <c r="C93" s="418">
        <v>10</v>
      </c>
      <c r="D93" s="416">
        <v>75247.25938728801</v>
      </c>
      <c r="E93" s="409">
        <v>82432.98848983497</v>
      </c>
      <c r="F93" s="409">
        <f t="shared" si="11"/>
        <v>7185.7291025469603</v>
      </c>
      <c r="G93" s="420">
        <f t="shared" si="12"/>
        <v>1.0954948945789897</v>
      </c>
      <c r="H93" s="422">
        <v>143737.24914677331</v>
      </c>
      <c r="I93" s="410">
        <v>131066.39857259198</v>
      </c>
      <c r="J93" s="409">
        <f t="shared" si="13"/>
        <v>-12670.850574181328</v>
      </c>
      <c r="K93" s="423">
        <f t="shared" si="14"/>
        <v>0.91184713322819444</v>
      </c>
      <c r="L93" s="512">
        <f t="shared" si="15"/>
        <v>218984.50853406132</v>
      </c>
      <c r="M93" s="409">
        <f t="shared" si="16"/>
        <v>213499.38706242695</v>
      </c>
      <c r="N93" s="409">
        <f t="shared" si="17"/>
        <v>-5485.1214716343675</v>
      </c>
      <c r="O93" s="479">
        <f t="shared" si="18"/>
        <v>0.97495201140777865</v>
      </c>
      <c r="P93" s="512">
        <v>27928.2</v>
      </c>
      <c r="Q93" s="536">
        <v>9679.4909554948899</v>
      </c>
    </row>
    <row r="94" spans="1:17" x14ac:dyDescent="0.25">
      <c r="A94" s="511">
        <f t="shared" si="19"/>
        <v>87</v>
      </c>
      <c r="B94" s="544" t="s">
        <v>122</v>
      </c>
      <c r="C94" s="418">
        <v>9</v>
      </c>
      <c r="D94" s="416">
        <v>30278.129329762218</v>
      </c>
      <c r="E94" s="409">
        <v>26939.264740618772</v>
      </c>
      <c r="F94" s="409">
        <f t="shared" si="11"/>
        <v>-3338.8645891434462</v>
      </c>
      <c r="G94" s="420">
        <f t="shared" si="12"/>
        <v>0.88972685357211045</v>
      </c>
      <c r="H94" s="422">
        <v>50259.061572533341</v>
      </c>
      <c r="I94" s="410">
        <v>47631.00689806146</v>
      </c>
      <c r="J94" s="409">
        <f t="shared" si="13"/>
        <v>-2628.0546744718813</v>
      </c>
      <c r="K94" s="423">
        <f t="shared" si="14"/>
        <v>0.94770983396339181</v>
      </c>
      <c r="L94" s="512">
        <f t="shared" si="15"/>
        <v>80537.190902295551</v>
      </c>
      <c r="M94" s="409">
        <f t="shared" si="16"/>
        <v>74570.271638680235</v>
      </c>
      <c r="N94" s="409">
        <f t="shared" si="17"/>
        <v>-5966.9192636153166</v>
      </c>
      <c r="O94" s="479">
        <f t="shared" si="18"/>
        <v>0.9259110083581864</v>
      </c>
      <c r="P94" s="512">
        <v>7316.74</v>
      </c>
      <c r="Q94" s="536">
        <v>605.30742480870413</v>
      </c>
    </row>
    <row r="95" spans="1:17" x14ac:dyDescent="0.25">
      <c r="A95" s="511">
        <f t="shared" si="19"/>
        <v>88</v>
      </c>
      <c r="B95" s="544" t="s">
        <v>123</v>
      </c>
      <c r="C95" s="418">
        <v>4</v>
      </c>
      <c r="D95" s="416">
        <v>9373.705991062001</v>
      </c>
      <c r="E95" s="409">
        <v>13746.693219566147</v>
      </c>
      <c r="F95" s="409">
        <f t="shared" si="11"/>
        <v>4372.9872285041456</v>
      </c>
      <c r="G95" s="420">
        <f t="shared" si="12"/>
        <v>1.4665163631837683</v>
      </c>
      <c r="H95" s="422">
        <v>24739.608946826669</v>
      </c>
      <c r="I95" s="410">
        <v>23411.024731462421</v>
      </c>
      <c r="J95" s="409">
        <f t="shared" si="13"/>
        <v>-1328.5842153642479</v>
      </c>
      <c r="K95" s="423">
        <f t="shared" si="14"/>
        <v>0.94629728310500782</v>
      </c>
      <c r="L95" s="512">
        <f t="shared" si="15"/>
        <v>34113.314937888674</v>
      </c>
      <c r="M95" s="409">
        <f t="shared" si="16"/>
        <v>37157.717951028564</v>
      </c>
      <c r="N95" s="409">
        <f t="shared" si="17"/>
        <v>3044.4030131398904</v>
      </c>
      <c r="O95" s="479">
        <f t="shared" si="18"/>
        <v>1.0892438339306205</v>
      </c>
      <c r="P95" s="512">
        <v>3425.06</v>
      </c>
      <c r="Q95" s="536">
        <v>582.28375517594395</v>
      </c>
    </row>
    <row r="96" spans="1:17" x14ac:dyDescent="0.25">
      <c r="A96" s="511">
        <f t="shared" si="19"/>
        <v>89</v>
      </c>
      <c r="B96" s="544" t="s">
        <v>124</v>
      </c>
      <c r="C96" s="418">
        <v>9</v>
      </c>
      <c r="D96" s="416">
        <v>32240.161330928673</v>
      </c>
      <c r="E96" s="409">
        <v>42428.441236011393</v>
      </c>
      <c r="F96" s="409">
        <f t="shared" si="11"/>
        <v>10188.27990508272</v>
      </c>
      <c r="G96" s="420">
        <f t="shared" si="12"/>
        <v>1.3160120633549339</v>
      </c>
      <c r="H96" s="422">
        <v>75132.654237759998</v>
      </c>
      <c r="I96" s="410">
        <v>77042.594589587636</v>
      </c>
      <c r="J96" s="409">
        <f t="shared" si="13"/>
        <v>1909.9403518276376</v>
      </c>
      <c r="K96" s="423">
        <f t="shared" si="14"/>
        <v>1.0254209088072885</v>
      </c>
      <c r="L96" s="512">
        <f t="shared" si="15"/>
        <v>107372.81556868867</v>
      </c>
      <c r="M96" s="409">
        <f t="shared" si="16"/>
        <v>119471.03582559903</v>
      </c>
      <c r="N96" s="409">
        <f t="shared" si="17"/>
        <v>12098.220256910354</v>
      </c>
      <c r="O96" s="479">
        <f t="shared" si="18"/>
        <v>1.1126748906865618</v>
      </c>
      <c r="P96" s="512">
        <v>17588.330000000002</v>
      </c>
      <c r="Q96" s="536">
        <v>8640.5953692759449</v>
      </c>
    </row>
    <row r="97" spans="1:17" x14ac:dyDescent="0.25">
      <c r="A97" s="511">
        <f t="shared" si="19"/>
        <v>90</v>
      </c>
      <c r="B97" s="544" t="s">
        <v>125</v>
      </c>
      <c r="C97" s="418">
        <v>4</v>
      </c>
      <c r="D97" s="416">
        <v>9206.1606561170029</v>
      </c>
      <c r="E97" s="409">
        <v>9617.882206580829</v>
      </c>
      <c r="F97" s="409">
        <f t="shared" si="11"/>
        <v>411.72155046382613</v>
      </c>
      <c r="G97" s="420">
        <f t="shared" si="12"/>
        <v>1.0447223946923259</v>
      </c>
      <c r="H97" s="422">
        <v>20556.202686133332</v>
      </c>
      <c r="I97" s="410">
        <v>19721.879870218974</v>
      </c>
      <c r="J97" s="409">
        <f t="shared" si="13"/>
        <v>-834.32281591435822</v>
      </c>
      <c r="K97" s="423">
        <f t="shared" si="14"/>
        <v>0.95941260024269126</v>
      </c>
      <c r="L97" s="512">
        <f t="shared" si="15"/>
        <v>29762.363342250334</v>
      </c>
      <c r="M97" s="409">
        <f t="shared" si="16"/>
        <v>29339.762076799801</v>
      </c>
      <c r="N97" s="409">
        <f t="shared" si="17"/>
        <v>-422.60126545053208</v>
      </c>
      <c r="O97" s="479">
        <f t="shared" si="18"/>
        <v>0.98580081626613936</v>
      </c>
      <c r="P97" s="512">
        <v>4067.79</v>
      </c>
      <c r="Q97" s="536">
        <v>1587.593054812472</v>
      </c>
    </row>
    <row r="98" spans="1:17" x14ac:dyDescent="0.25">
      <c r="A98" s="511">
        <f t="shared" si="19"/>
        <v>91</v>
      </c>
      <c r="B98" s="544" t="s">
        <v>126</v>
      </c>
      <c r="C98" s="418">
        <v>2</v>
      </c>
      <c r="D98" s="416">
        <v>3767.7498992780002</v>
      </c>
      <c r="E98" s="409">
        <v>4869.2546127843289</v>
      </c>
      <c r="F98" s="409">
        <f t="shared" si="11"/>
        <v>1101.5047135063287</v>
      </c>
      <c r="G98" s="420">
        <f t="shared" si="12"/>
        <v>1.2923508043135787</v>
      </c>
      <c r="H98" s="422">
        <v>11122.238273440002</v>
      </c>
      <c r="I98" s="410">
        <v>8628.4924159975726</v>
      </c>
      <c r="J98" s="409">
        <f t="shared" si="13"/>
        <v>-2493.745857442429</v>
      </c>
      <c r="K98" s="423">
        <f t="shared" si="14"/>
        <v>0.77578740932052181</v>
      </c>
      <c r="L98" s="512">
        <f t="shared" si="15"/>
        <v>14889.988172718002</v>
      </c>
      <c r="M98" s="409">
        <f t="shared" si="16"/>
        <v>13497.747028781901</v>
      </c>
      <c r="N98" s="409">
        <f t="shared" si="17"/>
        <v>-1392.2411439361003</v>
      </c>
      <c r="O98" s="479">
        <f t="shared" si="18"/>
        <v>0.90649816992554655</v>
      </c>
      <c r="P98" s="512">
        <v>453.14</v>
      </c>
      <c r="Q98" s="536">
        <v>0</v>
      </c>
    </row>
    <row r="99" spans="1:17" x14ac:dyDescent="0.25">
      <c r="A99" s="511">
        <f t="shared" si="19"/>
        <v>92</v>
      </c>
      <c r="B99" s="544" t="s">
        <v>127</v>
      </c>
      <c r="C99" s="418">
        <v>2</v>
      </c>
      <c r="D99" s="416">
        <v>2682.4597790290004</v>
      </c>
      <c r="E99" s="409">
        <v>4062.2719193010216</v>
      </c>
      <c r="F99" s="409">
        <f t="shared" si="11"/>
        <v>1379.8121402720212</v>
      </c>
      <c r="G99" s="420">
        <f t="shared" si="12"/>
        <v>1.5143831609551615</v>
      </c>
      <c r="H99" s="422">
        <v>6699.0515397866666</v>
      </c>
      <c r="I99" s="410">
        <v>5393.8214314902616</v>
      </c>
      <c r="J99" s="409">
        <f t="shared" si="13"/>
        <v>-1305.230108296405</v>
      </c>
      <c r="K99" s="423">
        <f t="shared" si="14"/>
        <v>0.80516195456260509</v>
      </c>
      <c r="L99" s="512">
        <f t="shared" si="15"/>
        <v>9381.5113188156665</v>
      </c>
      <c r="M99" s="409">
        <f t="shared" si="16"/>
        <v>9456.0933507912832</v>
      </c>
      <c r="N99" s="409">
        <f t="shared" si="17"/>
        <v>74.582031975616701</v>
      </c>
      <c r="O99" s="479">
        <f t="shared" si="18"/>
        <v>1.0079498952184851</v>
      </c>
      <c r="P99" s="512">
        <v>1243.51</v>
      </c>
      <c r="Q99" s="536">
        <v>461.71739009869441</v>
      </c>
    </row>
    <row r="100" spans="1:17" x14ac:dyDescent="0.25">
      <c r="A100" s="511">
        <f t="shared" si="19"/>
        <v>93</v>
      </c>
      <c r="B100" s="544" t="s">
        <v>128</v>
      </c>
      <c r="C100" s="418">
        <v>2</v>
      </c>
      <c r="D100" s="416">
        <v>1867.4394254230001</v>
      </c>
      <c r="E100" s="409">
        <v>3552.223367675515</v>
      </c>
      <c r="F100" s="409">
        <f t="shared" si="11"/>
        <v>1684.7839422525149</v>
      </c>
      <c r="G100" s="420">
        <f t="shared" si="12"/>
        <v>1.9021893397537586</v>
      </c>
      <c r="H100" s="422">
        <v>5505.1618982933342</v>
      </c>
      <c r="I100" s="410">
        <v>3103.8835210516932</v>
      </c>
      <c r="J100" s="409">
        <f t="shared" si="13"/>
        <v>-2401.278377241641</v>
      </c>
      <c r="K100" s="423">
        <f t="shared" si="14"/>
        <v>0.56381330438509614</v>
      </c>
      <c r="L100" s="512">
        <f t="shared" si="15"/>
        <v>7372.6013237163343</v>
      </c>
      <c r="M100" s="409">
        <f t="shared" si="16"/>
        <v>6656.1068887272086</v>
      </c>
      <c r="N100" s="409">
        <f t="shared" si="17"/>
        <v>-716.49443498912569</v>
      </c>
      <c r="O100" s="479">
        <f t="shared" si="18"/>
        <v>0.90281660386486762</v>
      </c>
      <c r="P100" s="512">
        <v>6214.68</v>
      </c>
      <c r="Q100" s="536">
        <v>5600.2965563569724</v>
      </c>
    </row>
    <row r="101" spans="1:17" x14ac:dyDescent="0.25">
      <c r="A101" s="511">
        <f t="shared" si="19"/>
        <v>94</v>
      </c>
      <c r="B101" s="544" t="s">
        <v>129</v>
      </c>
      <c r="C101" s="418">
        <v>5</v>
      </c>
      <c r="D101" s="416">
        <v>19109.902720019902</v>
      </c>
      <c r="E101" s="409">
        <v>21992.550080201076</v>
      </c>
      <c r="F101" s="409">
        <f t="shared" si="11"/>
        <v>2882.647360181174</v>
      </c>
      <c r="G101" s="420">
        <f t="shared" si="12"/>
        <v>1.1508457370199618</v>
      </c>
      <c r="H101" s="422">
        <v>48646.626579263997</v>
      </c>
      <c r="I101" s="410">
        <v>36713.0265873385</v>
      </c>
      <c r="J101" s="409">
        <f t="shared" si="13"/>
        <v>-11933.599991925497</v>
      </c>
      <c r="K101" s="423">
        <f t="shared" si="14"/>
        <v>0.75468802605498064</v>
      </c>
      <c r="L101" s="512">
        <f t="shared" si="15"/>
        <v>67756.529299283895</v>
      </c>
      <c r="M101" s="409">
        <f t="shared" si="16"/>
        <v>58705.576667539572</v>
      </c>
      <c r="N101" s="409">
        <f t="shared" si="17"/>
        <v>-9050.9526317443233</v>
      </c>
      <c r="O101" s="479">
        <f t="shared" si="18"/>
        <v>0.86641947683350451</v>
      </c>
      <c r="P101" s="512">
        <v>16457.900000000001</v>
      </c>
      <c r="Q101" s="536">
        <v>10811.522558393011</v>
      </c>
    </row>
    <row r="102" spans="1:17" x14ac:dyDescent="0.25">
      <c r="A102" s="511">
        <f t="shared" si="19"/>
        <v>95</v>
      </c>
      <c r="B102" s="544" t="s">
        <v>130</v>
      </c>
      <c r="C102" s="418">
        <v>2</v>
      </c>
      <c r="D102" s="416">
        <v>2152.1839749930004</v>
      </c>
      <c r="E102" s="409">
        <v>2463.3179215380419</v>
      </c>
      <c r="F102" s="409">
        <f t="shared" si="11"/>
        <v>311.13394654504145</v>
      </c>
      <c r="G102" s="420">
        <f t="shared" si="12"/>
        <v>1.1445666124087062</v>
      </c>
      <c r="H102" s="422">
        <v>4639.2441950400007</v>
      </c>
      <c r="I102" s="410">
        <v>3274.396729723203</v>
      </c>
      <c r="J102" s="409">
        <f t="shared" si="13"/>
        <v>-1364.8474653167978</v>
      </c>
      <c r="K102" s="423">
        <f t="shared" si="14"/>
        <v>0.70580391806578968</v>
      </c>
      <c r="L102" s="512">
        <f t="shared" si="15"/>
        <v>6791.4281700330012</v>
      </c>
      <c r="M102" s="409">
        <f t="shared" si="16"/>
        <v>5737.7146512612453</v>
      </c>
      <c r="N102" s="409">
        <f t="shared" si="17"/>
        <v>-1053.7135187717558</v>
      </c>
      <c r="O102" s="479">
        <f t="shared" si="18"/>
        <v>0.84484654885680166</v>
      </c>
      <c r="P102" s="512">
        <v>3734.41</v>
      </c>
      <c r="Q102" s="536">
        <v>3168.4576524972499</v>
      </c>
    </row>
    <row r="103" spans="1:17" x14ac:dyDescent="0.25">
      <c r="A103" s="511">
        <f t="shared" si="19"/>
        <v>96</v>
      </c>
      <c r="B103" s="544" t="s">
        <v>131</v>
      </c>
      <c r="C103" s="418">
        <v>5</v>
      </c>
      <c r="D103" s="416">
        <v>16482.7112779909</v>
      </c>
      <c r="E103" s="409">
        <v>20057.80013671374</v>
      </c>
      <c r="F103" s="409">
        <f t="shared" si="11"/>
        <v>3575.0888587228401</v>
      </c>
      <c r="G103" s="420">
        <f t="shared" si="12"/>
        <v>1.2168993194400364</v>
      </c>
      <c r="H103" s="422">
        <v>45851.896708613327</v>
      </c>
      <c r="I103" s="410">
        <v>36078.798913872568</v>
      </c>
      <c r="J103" s="409">
        <f t="shared" si="13"/>
        <v>-9773.0977947407591</v>
      </c>
      <c r="K103" s="423">
        <f t="shared" si="14"/>
        <v>0.78685510314113416</v>
      </c>
      <c r="L103" s="512">
        <f t="shared" si="15"/>
        <v>62334.607986604227</v>
      </c>
      <c r="M103" s="409">
        <f t="shared" si="16"/>
        <v>56136.599050586308</v>
      </c>
      <c r="N103" s="409">
        <f t="shared" si="17"/>
        <v>-6198.008936017919</v>
      </c>
      <c r="O103" s="479">
        <f t="shared" si="18"/>
        <v>0.90056873482945654</v>
      </c>
      <c r="P103" s="512">
        <v>19115.8</v>
      </c>
      <c r="Q103" s="536">
        <v>13921.249334449647</v>
      </c>
    </row>
    <row r="104" spans="1:17" x14ac:dyDescent="0.25">
      <c r="A104" s="511">
        <f t="shared" si="19"/>
        <v>97</v>
      </c>
      <c r="B104" s="544" t="s">
        <v>132</v>
      </c>
      <c r="C104" s="418">
        <v>4</v>
      </c>
      <c r="D104" s="416">
        <v>12996.429368704001</v>
      </c>
      <c r="E104" s="409">
        <v>14505.403932773525</v>
      </c>
      <c r="F104" s="409">
        <f t="shared" ref="F104:F135" si="20">E104-D104</f>
        <v>1508.9745640695237</v>
      </c>
      <c r="G104" s="420">
        <f t="shared" ref="G104:G135" si="21">E104/D104</f>
        <v>1.1161068568343244</v>
      </c>
      <c r="H104" s="422">
        <v>28048.471742666672</v>
      </c>
      <c r="I104" s="410">
        <v>24933.972470808043</v>
      </c>
      <c r="J104" s="409">
        <f t="shared" si="13"/>
        <v>-3114.4992718586291</v>
      </c>
      <c r="K104" s="423">
        <f t="shared" si="14"/>
        <v>0.88896010804321557</v>
      </c>
      <c r="L104" s="512">
        <f t="shared" si="15"/>
        <v>41044.901111370673</v>
      </c>
      <c r="M104" s="409">
        <f t="shared" si="16"/>
        <v>39439.376403581569</v>
      </c>
      <c r="N104" s="409">
        <f t="shared" si="17"/>
        <v>-1605.5247077891036</v>
      </c>
      <c r="O104" s="479">
        <f t="shared" si="18"/>
        <v>0.96088369896585457</v>
      </c>
      <c r="P104" s="512">
        <v>3806.19</v>
      </c>
      <c r="Q104" s="536">
        <v>385.78157405244383</v>
      </c>
    </row>
    <row r="105" spans="1:17" x14ac:dyDescent="0.25">
      <c r="A105" s="511">
        <f t="shared" si="19"/>
        <v>98</v>
      </c>
      <c r="B105" s="544" t="s">
        <v>133</v>
      </c>
      <c r="C105" s="418">
        <v>5</v>
      </c>
      <c r="D105" s="416">
        <v>17108.043597769603</v>
      </c>
      <c r="E105" s="409">
        <v>20519.181862774007</v>
      </c>
      <c r="F105" s="409">
        <f t="shared" si="20"/>
        <v>3411.1382650044034</v>
      </c>
      <c r="G105" s="420">
        <f t="shared" si="21"/>
        <v>1.1993879806016579</v>
      </c>
      <c r="H105" s="422">
        <v>41770.795334688009</v>
      </c>
      <c r="I105" s="410">
        <v>37074.180089704416</v>
      </c>
      <c r="J105" s="409">
        <f t="shared" si="13"/>
        <v>-4696.6152449835936</v>
      </c>
      <c r="K105" s="423">
        <f t="shared" si="14"/>
        <v>0.88756222601576007</v>
      </c>
      <c r="L105" s="512">
        <f t="shared" si="15"/>
        <v>58878.838932457613</v>
      </c>
      <c r="M105" s="409">
        <f t="shared" si="16"/>
        <v>57593.361952478423</v>
      </c>
      <c r="N105" s="409">
        <f t="shared" si="17"/>
        <v>-1285.4769799791902</v>
      </c>
      <c r="O105" s="479">
        <f t="shared" si="18"/>
        <v>0.978167419682752</v>
      </c>
      <c r="P105" s="512">
        <v>2156.5700000000002</v>
      </c>
      <c r="Q105" s="536">
        <v>0</v>
      </c>
    </row>
    <row r="106" spans="1:17" x14ac:dyDescent="0.25">
      <c r="A106" s="511">
        <f t="shared" si="19"/>
        <v>99</v>
      </c>
      <c r="B106" s="544" t="s">
        <v>134</v>
      </c>
      <c r="C106" s="418">
        <v>10</v>
      </c>
      <c r="D106" s="416">
        <v>55032.230391000994</v>
      </c>
      <c r="E106" s="409">
        <v>66268.258515761205</v>
      </c>
      <c r="F106" s="409">
        <f t="shared" si="20"/>
        <v>11236.028124760211</v>
      </c>
      <c r="G106" s="420">
        <f t="shared" si="21"/>
        <v>1.2041717743389437</v>
      </c>
      <c r="H106" s="422">
        <v>123333.02279088002</v>
      </c>
      <c r="I106" s="410">
        <v>118141.08608108154</v>
      </c>
      <c r="J106" s="409">
        <f t="shared" si="13"/>
        <v>-5191.9367097984796</v>
      </c>
      <c r="K106" s="423">
        <f t="shared" si="14"/>
        <v>0.95790310987024307</v>
      </c>
      <c r="L106" s="512">
        <f t="shared" si="15"/>
        <v>178365.25318188101</v>
      </c>
      <c r="M106" s="409">
        <f t="shared" si="16"/>
        <v>184409.34459684274</v>
      </c>
      <c r="N106" s="409">
        <f t="shared" si="17"/>
        <v>6044.0914149617311</v>
      </c>
      <c r="O106" s="479">
        <f t="shared" si="18"/>
        <v>1.0338860361373103</v>
      </c>
      <c r="P106" s="512">
        <v>21727.119999999999</v>
      </c>
      <c r="Q106" s="536">
        <v>6863.3489015099149</v>
      </c>
    </row>
    <row r="107" spans="1:17" x14ac:dyDescent="0.25">
      <c r="A107" s="511">
        <f t="shared" si="19"/>
        <v>100</v>
      </c>
      <c r="B107" s="544" t="s">
        <v>135</v>
      </c>
      <c r="C107" s="418">
        <v>9</v>
      </c>
      <c r="D107" s="416">
        <v>91891.502751098713</v>
      </c>
      <c r="E107" s="409">
        <v>103428.37933569946</v>
      </c>
      <c r="F107" s="409">
        <f t="shared" si="20"/>
        <v>11536.876584600745</v>
      </c>
      <c r="G107" s="420">
        <f t="shared" si="21"/>
        <v>1.1255488945027923</v>
      </c>
      <c r="H107" s="422">
        <v>217154.83986511469</v>
      </c>
      <c r="I107" s="410">
        <v>186495.76593781699</v>
      </c>
      <c r="J107" s="409">
        <f t="shared" si="13"/>
        <v>-30659.073927297693</v>
      </c>
      <c r="K107" s="423">
        <f t="shared" si="14"/>
        <v>0.85881468749975121</v>
      </c>
      <c r="L107" s="512">
        <f t="shared" si="15"/>
        <v>309046.34261621337</v>
      </c>
      <c r="M107" s="409">
        <f t="shared" si="16"/>
        <v>289924.14527351642</v>
      </c>
      <c r="N107" s="409">
        <f t="shared" si="17"/>
        <v>-19122.197342696949</v>
      </c>
      <c r="O107" s="479">
        <f t="shared" si="18"/>
        <v>0.93812514595442509</v>
      </c>
      <c r="P107" s="512">
        <v>23279.89</v>
      </c>
      <c r="Q107" s="536">
        <v>0</v>
      </c>
    </row>
    <row r="108" spans="1:17" x14ac:dyDescent="0.25">
      <c r="A108" s="511">
        <f t="shared" si="19"/>
        <v>101</v>
      </c>
      <c r="B108" s="544" t="s">
        <v>136</v>
      </c>
      <c r="C108" s="418">
        <v>5</v>
      </c>
      <c r="D108" s="416">
        <v>18792.551005093599</v>
      </c>
      <c r="E108" s="409">
        <v>24105.564688248509</v>
      </c>
      <c r="F108" s="409">
        <f t="shared" si="20"/>
        <v>5313.0136831549098</v>
      </c>
      <c r="G108" s="420">
        <f t="shared" si="21"/>
        <v>1.282719130665914</v>
      </c>
      <c r="H108" s="422">
        <v>49670.712976341347</v>
      </c>
      <c r="I108" s="410">
        <v>34543.933729910859</v>
      </c>
      <c r="J108" s="409">
        <f t="shared" si="13"/>
        <v>-15126.779246430488</v>
      </c>
      <c r="K108" s="423">
        <f t="shared" si="14"/>
        <v>0.69545878567043073</v>
      </c>
      <c r="L108" s="512">
        <f t="shared" si="15"/>
        <v>68463.263981434953</v>
      </c>
      <c r="M108" s="409">
        <f t="shared" si="16"/>
        <v>58649.498418159368</v>
      </c>
      <c r="N108" s="409">
        <f t="shared" si="17"/>
        <v>-9813.765563275585</v>
      </c>
      <c r="O108" s="479">
        <f t="shared" si="18"/>
        <v>0.8566564754210847</v>
      </c>
      <c r="P108" s="512">
        <v>5322.99</v>
      </c>
      <c r="Q108" s="536">
        <v>0</v>
      </c>
    </row>
    <row r="109" spans="1:17" x14ac:dyDescent="0.25">
      <c r="A109" s="511">
        <f t="shared" si="19"/>
        <v>102</v>
      </c>
      <c r="B109" s="544" t="s">
        <v>137</v>
      </c>
      <c r="C109" s="418">
        <v>9</v>
      </c>
      <c r="D109" s="416">
        <v>29940.497226879481</v>
      </c>
      <c r="E109" s="409">
        <v>36330.778387009486</v>
      </c>
      <c r="F109" s="409">
        <f t="shared" si="20"/>
        <v>6390.2811601300054</v>
      </c>
      <c r="G109" s="420">
        <f t="shared" si="21"/>
        <v>1.2134326999216647</v>
      </c>
      <c r="H109" s="422">
        <v>70995.344830816</v>
      </c>
      <c r="I109" s="410">
        <v>65261.010270274928</v>
      </c>
      <c r="J109" s="409">
        <f t="shared" si="13"/>
        <v>-5734.3345605410723</v>
      </c>
      <c r="K109" s="423">
        <f t="shared" si="14"/>
        <v>0.9192294287152748</v>
      </c>
      <c r="L109" s="512">
        <f t="shared" si="15"/>
        <v>100935.84205769548</v>
      </c>
      <c r="M109" s="409">
        <f t="shared" si="16"/>
        <v>101591.78865728441</v>
      </c>
      <c r="N109" s="409">
        <f t="shared" si="17"/>
        <v>655.94659958893317</v>
      </c>
      <c r="O109" s="479">
        <f t="shared" si="18"/>
        <v>1.0064986489062429</v>
      </c>
      <c r="P109" s="512">
        <v>5446.32</v>
      </c>
      <c r="Q109" s="536">
        <v>0</v>
      </c>
    </row>
    <row r="110" spans="1:17" x14ac:dyDescent="0.25">
      <c r="A110" s="511">
        <f t="shared" si="19"/>
        <v>103</v>
      </c>
      <c r="B110" s="544" t="s">
        <v>138</v>
      </c>
      <c r="C110" s="418">
        <v>9</v>
      </c>
      <c r="D110" s="416">
        <v>29902.94726575473</v>
      </c>
      <c r="E110" s="409">
        <v>38416.931062777752</v>
      </c>
      <c r="F110" s="409">
        <f t="shared" si="20"/>
        <v>8513.9837970230219</v>
      </c>
      <c r="G110" s="420">
        <f t="shared" si="21"/>
        <v>1.284720556852045</v>
      </c>
      <c r="H110" s="422">
        <v>70774.21533160533</v>
      </c>
      <c r="I110" s="410">
        <v>64162.352999149036</v>
      </c>
      <c r="J110" s="409">
        <f t="shared" si="13"/>
        <v>-6611.8623324562941</v>
      </c>
      <c r="K110" s="423">
        <f t="shared" si="14"/>
        <v>0.90657809060154049</v>
      </c>
      <c r="L110" s="512">
        <f t="shared" si="15"/>
        <v>100677.16259736006</v>
      </c>
      <c r="M110" s="409">
        <f t="shared" si="16"/>
        <v>102579.2840619268</v>
      </c>
      <c r="N110" s="409">
        <f t="shared" si="17"/>
        <v>1902.1214645667351</v>
      </c>
      <c r="O110" s="479">
        <f t="shared" si="18"/>
        <v>1.0188932764441716</v>
      </c>
      <c r="P110" s="512">
        <v>13294.01</v>
      </c>
      <c r="Q110" s="536">
        <v>4904.2464502199946</v>
      </c>
    </row>
    <row r="111" spans="1:17" x14ac:dyDescent="0.25">
      <c r="A111" s="511">
        <f t="shared" si="19"/>
        <v>104</v>
      </c>
      <c r="B111" s="544" t="s">
        <v>139</v>
      </c>
      <c r="C111" s="418">
        <v>9</v>
      </c>
      <c r="D111" s="416">
        <v>33730.186308302538</v>
      </c>
      <c r="E111" s="409">
        <v>40136.601126827423</v>
      </c>
      <c r="F111" s="409">
        <f t="shared" si="20"/>
        <v>6406.414818524885</v>
      </c>
      <c r="G111" s="420">
        <f t="shared" si="21"/>
        <v>1.1899312016829262</v>
      </c>
      <c r="H111" s="422">
        <v>76824.601825029327</v>
      </c>
      <c r="I111" s="410">
        <v>68566.606471847786</v>
      </c>
      <c r="J111" s="409">
        <f t="shared" si="13"/>
        <v>-8257.9953531815408</v>
      </c>
      <c r="K111" s="423">
        <f t="shared" si="14"/>
        <v>0.89250845227952613</v>
      </c>
      <c r="L111" s="512">
        <f t="shared" si="15"/>
        <v>110554.78813333187</v>
      </c>
      <c r="M111" s="409">
        <f t="shared" si="16"/>
        <v>108703.20759867522</v>
      </c>
      <c r="N111" s="409">
        <f t="shared" si="17"/>
        <v>-1851.5805346566485</v>
      </c>
      <c r="O111" s="479">
        <f t="shared" si="18"/>
        <v>0.98325191910798471</v>
      </c>
      <c r="P111" s="512">
        <v>13683.03</v>
      </c>
      <c r="Q111" s="536">
        <v>4470.1309888890119</v>
      </c>
    </row>
    <row r="112" spans="1:17" x14ac:dyDescent="0.25">
      <c r="A112" s="511">
        <f t="shared" si="19"/>
        <v>105</v>
      </c>
      <c r="B112" s="544" t="s">
        <v>140</v>
      </c>
      <c r="C112" s="418">
        <v>10</v>
      </c>
      <c r="D112" s="416">
        <v>40749.049668299995</v>
      </c>
      <c r="E112" s="409">
        <v>51136.11396060916</v>
      </c>
      <c r="F112" s="409">
        <f t="shared" si="20"/>
        <v>10387.064292309165</v>
      </c>
      <c r="G112" s="420">
        <f t="shared" si="21"/>
        <v>1.25490322785097</v>
      </c>
      <c r="H112" s="422">
        <v>91787.171512773333</v>
      </c>
      <c r="I112" s="410">
        <v>91288.03621337052</v>
      </c>
      <c r="J112" s="409">
        <f t="shared" si="13"/>
        <v>-499.13529940281296</v>
      </c>
      <c r="K112" s="423">
        <f t="shared" si="14"/>
        <v>0.99456203638072282</v>
      </c>
      <c r="L112" s="512">
        <f t="shared" si="15"/>
        <v>132536.22118107334</v>
      </c>
      <c r="M112" s="409">
        <f t="shared" si="16"/>
        <v>142424.15017397969</v>
      </c>
      <c r="N112" s="409">
        <f t="shared" si="17"/>
        <v>9887.9289929063525</v>
      </c>
      <c r="O112" s="479">
        <f t="shared" si="18"/>
        <v>1.074605484484104</v>
      </c>
      <c r="P112" s="512">
        <v>13730.71</v>
      </c>
      <c r="Q112" s="536">
        <v>2686.0249015772206</v>
      </c>
    </row>
    <row r="113" spans="1:17" x14ac:dyDescent="0.25">
      <c r="A113" s="511">
        <f t="shared" si="19"/>
        <v>106</v>
      </c>
      <c r="B113" s="544" t="s">
        <v>141</v>
      </c>
      <c r="C113" s="418">
        <v>8</v>
      </c>
      <c r="D113" s="416">
        <v>56642.423052122402</v>
      </c>
      <c r="E113" s="409">
        <v>79496.992980483337</v>
      </c>
      <c r="F113" s="409">
        <f t="shared" si="20"/>
        <v>22854.569928360936</v>
      </c>
      <c r="G113" s="420">
        <f t="shared" si="21"/>
        <v>1.4034885638160313</v>
      </c>
      <c r="H113" s="422">
        <v>129053.29149955198</v>
      </c>
      <c r="I113" s="410">
        <v>141276.01222561134</v>
      </c>
      <c r="J113" s="409">
        <f t="shared" si="13"/>
        <v>12222.720726059357</v>
      </c>
      <c r="K113" s="423">
        <f t="shared" si="14"/>
        <v>1.0947106469276051</v>
      </c>
      <c r="L113" s="512">
        <f t="shared" si="15"/>
        <v>185695.71455167438</v>
      </c>
      <c r="M113" s="409">
        <f t="shared" si="16"/>
        <v>220773.00520609468</v>
      </c>
      <c r="N113" s="409">
        <f t="shared" si="17"/>
        <v>35077.2906544203</v>
      </c>
      <c r="O113" s="479">
        <f t="shared" si="18"/>
        <v>1.1888966082987293</v>
      </c>
      <c r="P113" s="512">
        <v>9633.9699999999993</v>
      </c>
      <c r="Q113" s="536">
        <v>0</v>
      </c>
    </row>
    <row r="114" spans="1:17" x14ac:dyDescent="0.25">
      <c r="A114" s="511">
        <f t="shared" si="19"/>
        <v>107</v>
      </c>
      <c r="B114" s="544" t="s">
        <v>142</v>
      </c>
      <c r="C114" s="418">
        <v>9</v>
      </c>
      <c r="D114" s="416">
        <v>82597.718207818907</v>
      </c>
      <c r="E114" s="409">
        <v>95520.1547330092</v>
      </c>
      <c r="F114" s="409">
        <f t="shared" si="20"/>
        <v>12922.436525190293</v>
      </c>
      <c r="G114" s="420">
        <f t="shared" si="21"/>
        <v>1.1564502846516531</v>
      </c>
      <c r="H114" s="422">
        <v>174083.948523072</v>
      </c>
      <c r="I114" s="410">
        <v>171129.18994974985</v>
      </c>
      <c r="J114" s="409">
        <f t="shared" si="13"/>
        <v>-2954.7585733221495</v>
      </c>
      <c r="K114" s="423">
        <f t="shared" si="14"/>
        <v>0.98302681781755119</v>
      </c>
      <c r="L114" s="512">
        <f t="shared" si="15"/>
        <v>256681.66673089092</v>
      </c>
      <c r="M114" s="409">
        <f t="shared" si="16"/>
        <v>266649.34468275902</v>
      </c>
      <c r="N114" s="409">
        <f t="shared" si="17"/>
        <v>9967.6779518680996</v>
      </c>
      <c r="O114" s="479">
        <f t="shared" si="18"/>
        <v>1.0388328394420097</v>
      </c>
      <c r="P114" s="512">
        <v>36936.83</v>
      </c>
      <c r="Q114" s="536">
        <v>15546.691105759091</v>
      </c>
    </row>
    <row r="115" spans="1:17" x14ac:dyDescent="0.25">
      <c r="A115" s="511">
        <f t="shared" si="19"/>
        <v>108</v>
      </c>
      <c r="B115" s="544" t="s">
        <v>143</v>
      </c>
      <c r="C115" s="418">
        <v>9</v>
      </c>
      <c r="D115" s="416">
        <v>59531.575667643672</v>
      </c>
      <c r="E115" s="409">
        <v>73247.610163606063</v>
      </c>
      <c r="F115" s="409">
        <f t="shared" si="20"/>
        <v>13716.034495962391</v>
      </c>
      <c r="G115" s="420">
        <f t="shared" si="21"/>
        <v>1.2303993190527505</v>
      </c>
      <c r="H115" s="422">
        <v>135637.01575629335</v>
      </c>
      <c r="I115" s="410">
        <v>158132.19881531017</v>
      </c>
      <c r="J115" s="409">
        <f t="shared" si="13"/>
        <v>22495.183059016825</v>
      </c>
      <c r="K115" s="423">
        <f t="shared" si="14"/>
        <v>1.1658484074836561</v>
      </c>
      <c r="L115" s="512">
        <f t="shared" si="15"/>
        <v>195168.591423937</v>
      </c>
      <c r="M115" s="409">
        <f t="shared" si="16"/>
        <v>231379.80897891623</v>
      </c>
      <c r="N115" s="409">
        <f t="shared" si="17"/>
        <v>36211.21755497923</v>
      </c>
      <c r="O115" s="479">
        <f t="shared" si="18"/>
        <v>1.1855381405931384</v>
      </c>
      <c r="P115" s="512">
        <v>28297.5</v>
      </c>
      <c r="Q115" s="536">
        <v>12033.450714671917</v>
      </c>
    </row>
    <row r="116" spans="1:17" x14ac:dyDescent="0.25">
      <c r="A116" s="511">
        <f t="shared" si="19"/>
        <v>109</v>
      </c>
      <c r="B116" s="544" t="s">
        <v>144</v>
      </c>
      <c r="C116" s="418">
        <v>8</v>
      </c>
      <c r="D116" s="416">
        <v>49017.912041551761</v>
      </c>
      <c r="E116" s="409">
        <v>60689.587947335203</v>
      </c>
      <c r="F116" s="409">
        <f t="shared" si="20"/>
        <v>11671.675905783442</v>
      </c>
      <c r="G116" s="420">
        <f t="shared" si="21"/>
        <v>1.2381104257539475</v>
      </c>
      <c r="H116" s="422">
        <v>106548.24130384001</v>
      </c>
      <c r="I116" s="410">
        <v>110091.37840349079</v>
      </c>
      <c r="J116" s="409">
        <f t="shared" si="13"/>
        <v>3543.1370996507758</v>
      </c>
      <c r="K116" s="423">
        <f t="shared" si="14"/>
        <v>1.0332538299674692</v>
      </c>
      <c r="L116" s="512">
        <f t="shared" si="15"/>
        <v>155566.15334539177</v>
      </c>
      <c r="M116" s="409">
        <f t="shared" si="16"/>
        <v>170780.966350826</v>
      </c>
      <c r="N116" s="409">
        <f t="shared" si="17"/>
        <v>15214.813005434233</v>
      </c>
      <c r="O116" s="479">
        <f t="shared" si="18"/>
        <v>1.0978028490018259</v>
      </c>
      <c r="P116" s="512">
        <v>8639.0400000000009</v>
      </c>
      <c r="Q116" s="536">
        <v>0</v>
      </c>
    </row>
    <row r="117" spans="1:17" x14ac:dyDescent="0.25">
      <c r="A117" s="511">
        <f t="shared" si="19"/>
        <v>110</v>
      </c>
      <c r="B117" s="544" t="s">
        <v>145</v>
      </c>
      <c r="C117" s="418">
        <v>9</v>
      </c>
      <c r="D117" s="416">
        <v>48289.740177469444</v>
      </c>
      <c r="E117" s="409">
        <v>70223.566337923257</v>
      </c>
      <c r="F117" s="409">
        <f t="shared" si="20"/>
        <v>21933.826160453813</v>
      </c>
      <c r="G117" s="420">
        <f t="shared" si="21"/>
        <v>1.4542129669748665</v>
      </c>
      <c r="H117" s="422">
        <v>113963.32192</v>
      </c>
      <c r="I117" s="410">
        <v>135258.36963856479</v>
      </c>
      <c r="J117" s="409">
        <f t="shared" si="13"/>
        <v>21295.047718564791</v>
      </c>
      <c r="K117" s="423">
        <f t="shared" si="14"/>
        <v>1.1868587836840478</v>
      </c>
      <c r="L117" s="512">
        <f t="shared" si="15"/>
        <v>162253.06209746946</v>
      </c>
      <c r="M117" s="409">
        <f t="shared" si="16"/>
        <v>205481.93597648805</v>
      </c>
      <c r="N117" s="409">
        <f t="shared" si="17"/>
        <v>43228.873879018589</v>
      </c>
      <c r="O117" s="479">
        <f t="shared" si="18"/>
        <v>1.2664287090806947</v>
      </c>
      <c r="P117" s="512">
        <v>11311.52</v>
      </c>
      <c r="Q117" s="536">
        <v>0</v>
      </c>
    </row>
    <row r="118" spans="1:17" x14ac:dyDescent="0.25">
      <c r="A118" s="511">
        <f t="shared" si="19"/>
        <v>111</v>
      </c>
      <c r="B118" s="544" t="s">
        <v>146</v>
      </c>
      <c r="C118" s="418">
        <v>5</v>
      </c>
      <c r="D118" s="416">
        <v>28998.457154249205</v>
      </c>
      <c r="E118" s="409">
        <v>34862.546058561711</v>
      </c>
      <c r="F118" s="409">
        <f t="shared" si="20"/>
        <v>5864.0889043125062</v>
      </c>
      <c r="G118" s="420">
        <f t="shared" si="21"/>
        <v>1.202220720679039</v>
      </c>
      <c r="H118" s="422">
        <v>72928.068985258651</v>
      </c>
      <c r="I118" s="410">
        <v>65970.006368165341</v>
      </c>
      <c r="J118" s="409">
        <f t="shared" si="13"/>
        <v>-6958.0626170933101</v>
      </c>
      <c r="K118" s="423">
        <f t="shared" si="14"/>
        <v>0.90459006094759231</v>
      </c>
      <c r="L118" s="512">
        <f t="shared" si="15"/>
        <v>101926.52613950786</v>
      </c>
      <c r="M118" s="409">
        <f t="shared" si="16"/>
        <v>100832.55242672705</v>
      </c>
      <c r="N118" s="409">
        <f t="shared" si="17"/>
        <v>-1093.9737127808039</v>
      </c>
      <c r="O118" s="479">
        <f t="shared" si="18"/>
        <v>0.98926703622486389</v>
      </c>
      <c r="P118" s="512">
        <v>9761.94</v>
      </c>
      <c r="Q118" s="536">
        <v>1268.0628217076792</v>
      </c>
    </row>
    <row r="119" spans="1:17" x14ac:dyDescent="0.25">
      <c r="A119" s="511">
        <f t="shared" si="19"/>
        <v>112</v>
      </c>
      <c r="B119" s="544" t="s">
        <v>147</v>
      </c>
      <c r="C119" s="418">
        <v>4</v>
      </c>
      <c r="D119" s="416">
        <v>13811.390217280501</v>
      </c>
      <c r="E119" s="409">
        <v>16938.550632909828</v>
      </c>
      <c r="F119" s="409">
        <f t="shared" si="20"/>
        <v>3127.160415629327</v>
      </c>
      <c r="G119" s="420">
        <f t="shared" si="21"/>
        <v>1.226418945988268</v>
      </c>
      <c r="H119" s="422">
        <v>32083.104493440002</v>
      </c>
      <c r="I119" s="410">
        <v>29593.140966572108</v>
      </c>
      <c r="J119" s="409">
        <f t="shared" si="13"/>
        <v>-2489.963526867894</v>
      </c>
      <c r="K119" s="423">
        <f t="shared" si="14"/>
        <v>0.92239019364921448</v>
      </c>
      <c r="L119" s="512">
        <f t="shared" si="15"/>
        <v>45894.494710720501</v>
      </c>
      <c r="M119" s="409">
        <f t="shared" si="16"/>
        <v>46531.691599481936</v>
      </c>
      <c r="N119" s="409">
        <f t="shared" si="17"/>
        <v>637.19688876143482</v>
      </c>
      <c r="O119" s="479">
        <f t="shared" si="18"/>
        <v>1.0138839504123049</v>
      </c>
      <c r="P119" s="512">
        <v>7851.48</v>
      </c>
      <c r="Q119" s="536">
        <v>4026.9387741066244</v>
      </c>
    </row>
    <row r="120" spans="1:17" x14ac:dyDescent="0.25">
      <c r="A120" s="511">
        <f t="shared" si="19"/>
        <v>113</v>
      </c>
      <c r="B120" s="544" t="s">
        <v>148</v>
      </c>
      <c r="C120" s="418">
        <v>2</v>
      </c>
      <c r="D120" s="416">
        <v>1497.1247847540001</v>
      </c>
      <c r="E120" s="409">
        <v>2210.4986671255551</v>
      </c>
      <c r="F120" s="409">
        <f t="shared" si="20"/>
        <v>713.37388237155506</v>
      </c>
      <c r="G120" s="420">
        <f t="shared" si="21"/>
        <v>1.4764959405095768</v>
      </c>
      <c r="H120" s="422">
        <v>4765.5442195199985</v>
      </c>
      <c r="I120" s="410">
        <v>3982.4294927011647</v>
      </c>
      <c r="J120" s="409">
        <f t="shared" si="13"/>
        <v>-783.11472681883379</v>
      </c>
      <c r="K120" s="423">
        <f t="shared" si="14"/>
        <v>0.83567150135526147</v>
      </c>
      <c r="L120" s="512">
        <f t="shared" si="15"/>
        <v>6262.6690042739983</v>
      </c>
      <c r="M120" s="409">
        <f t="shared" si="16"/>
        <v>6192.9281598267198</v>
      </c>
      <c r="N120" s="409">
        <f t="shared" si="17"/>
        <v>-69.740844447278505</v>
      </c>
      <c r="O120" s="479">
        <f t="shared" si="18"/>
        <v>0.98886403793659161</v>
      </c>
      <c r="P120" s="512">
        <v>888.87</v>
      </c>
      <c r="Q120" s="536">
        <v>366.98091631050011</v>
      </c>
    </row>
    <row r="121" spans="1:17" x14ac:dyDescent="0.25">
      <c r="A121" s="511">
        <f t="shared" si="19"/>
        <v>114</v>
      </c>
      <c r="B121" s="544" t="s">
        <v>149</v>
      </c>
      <c r="C121" s="418">
        <v>2</v>
      </c>
      <c r="D121" s="416">
        <v>2601.9102724098002</v>
      </c>
      <c r="E121" s="409">
        <v>3128.710293919311</v>
      </c>
      <c r="F121" s="409">
        <f t="shared" si="20"/>
        <v>526.80002150951077</v>
      </c>
      <c r="G121" s="420">
        <f t="shared" si="21"/>
        <v>1.2024666365691414</v>
      </c>
      <c r="H121" s="422">
        <v>6177.001742090667</v>
      </c>
      <c r="I121" s="410">
        <v>5771.7305563264163</v>
      </c>
      <c r="J121" s="409">
        <f t="shared" si="13"/>
        <v>-405.27118576425073</v>
      </c>
      <c r="K121" s="423">
        <f t="shared" si="14"/>
        <v>0.93439030735531525</v>
      </c>
      <c r="L121" s="512">
        <f t="shared" si="15"/>
        <v>8778.9120145004672</v>
      </c>
      <c r="M121" s="409">
        <f t="shared" si="16"/>
        <v>8900.4408502457263</v>
      </c>
      <c r="N121" s="409">
        <f t="shared" si="17"/>
        <v>121.52883574525913</v>
      </c>
      <c r="O121" s="479">
        <f t="shared" si="18"/>
        <v>1.0138432684533716</v>
      </c>
      <c r="P121" s="512">
        <v>324.41000000000003</v>
      </c>
      <c r="Q121" s="536">
        <v>0</v>
      </c>
    </row>
    <row r="122" spans="1:17" x14ac:dyDescent="0.25">
      <c r="A122" s="511">
        <f t="shared" si="19"/>
        <v>115</v>
      </c>
      <c r="B122" s="544" t="s">
        <v>150</v>
      </c>
      <c r="C122" s="418">
        <v>5</v>
      </c>
      <c r="D122" s="416">
        <v>29153.060503346802</v>
      </c>
      <c r="E122" s="409">
        <v>34520.228242515914</v>
      </c>
      <c r="F122" s="409">
        <f t="shared" si="20"/>
        <v>5367.1677391691119</v>
      </c>
      <c r="G122" s="420">
        <f t="shared" si="21"/>
        <v>1.1841030631604854</v>
      </c>
      <c r="H122" s="422">
        <v>72166.421432597344</v>
      </c>
      <c r="I122" s="410">
        <v>69808.9269025385</v>
      </c>
      <c r="J122" s="409">
        <f t="shared" si="13"/>
        <v>-2357.4945300588442</v>
      </c>
      <c r="K122" s="423">
        <f t="shared" si="14"/>
        <v>0.96733252829696259</v>
      </c>
      <c r="L122" s="512">
        <f t="shared" si="15"/>
        <v>101319.48193594415</v>
      </c>
      <c r="M122" s="409">
        <f t="shared" si="16"/>
        <v>104329.15514505442</v>
      </c>
      <c r="N122" s="409">
        <f t="shared" si="17"/>
        <v>3009.6732091102749</v>
      </c>
      <c r="O122" s="479">
        <f t="shared" si="18"/>
        <v>1.0297047828473209</v>
      </c>
      <c r="P122" s="512">
        <v>9418.6</v>
      </c>
      <c r="Q122" s="536">
        <v>975.3098386713209</v>
      </c>
    </row>
    <row r="123" spans="1:17" x14ac:dyDescent="0.25">
      <c r="A123" s="511">
        <f t="shared" si="19"/>
        <v>116</v>
      </c>
      <c r="B123" s="544" t="s">
        <v>151</v>
      </c>
      <c r="C123" s="418">
        <v>9</v>
      </c>
      <c r="D123" s="416">
        <v>50016.945152209548</v>
      </c>
      <c r="E123" s="409">
        <v>63182.637807598418</v>
      </c>
      <c r="F123" s="409">
        <f t="shared" si="20"/>
        <v>13165.69265538887</v>
      </c>
      <c r="G123" s="420">
        <f t="shared" si="21"/>
        <v>1.2632246454741201</v>
      </c>
      <c r="H123" s="422">
        <v>115065.61575178134</v>
      </c>
      <c r="I123" s="410">
        <v>140632.3595328643</v>
      </c>
      <c r="J123" s="409">
        <f t="shared" si="13"/>
        <v>25566.743781082958</v>
      </c>
      <c r="K123" s="423">
        <f t="shared" si="14"/>
        <v>1.2221927342416117</v>
      </c>
      <c r="L123" s="512">
        <f t="shared" si="15"/>
        <v>165082.56090399087</v>
      </c>
      <c r="M123" s="409">
        <f t="shared" si="16"/>
        <v>203814.99734046272</v>
      </c>
      <c r="N123" s="409">
        <f t="shared" si="17"/>
        <v>38732.436436471849</v>
      </c>
      <c r="O123" s="479">
        <f t="shared" si="18"/>
        <v>1.2346246400853811</v>
      </c>
      <c r="P123" s="512">
        <v>14379.77</v>
      </c>
      <c r="Q123" s="536">
        <v>622.8899246674282</v>
      </c>
    </row>
    <row r="124" spans="1:17" x14ac:dyDescent="0.25">
      <c r="A124" s="511">
        <f t="shared" si="19"/>
        <v>117</v>
      </c>
      <c r="B124" s="544" t="s">
        <v>152</v>
      </c>
      <c r="C124" s="418">
        <v>5</v>
      </c>
      <c r="D124" s="416">
        <v>18415.634241767999</v>
      </c>
      <c r="E124" s="409">
        <v>23674.280228993855</v>
      </c>
      <c r="F124" s="409">
        <f t="shared" si="20"/>
        <v>5258.6459872258565</v>
      </c>
      <c r="G124" s="420">
        <f t="shared" si="21"/>
        <v>1.2855533465852</v>
      </c>
      <c r="H124" s="422">
        <v>48328.680264106675</v>
      </c>
      <c r="I124" s="410">
        <v>39338.571909349572</v>
      </c>
      <c r="J124" s="409">
        <f t="shared" si="13"/>
        <v>-8990.1083547571034</v>
      </c>
      <c r="K124" s="423">
        <f t="shared" si="14"/>
        <v>0.81397984994359585</v>
      </c>
      <c r="L124" s="512">
        <f t="shared" si="15"/>
        <v>66744.314505874674</v>
      </c>
      <c r="M124" s="409">
        <f t="shared" si="16"/>
        <v>63012.852138343427</v>
      </c>
      <c r="N124" s="409">
        <f t="shared" si="17"/>
        <v>-3731.4623675312469</v>
      </c>
      <c r="O124" s="479">
        <f t="shared" si="18"/>
        <v>0.94409318014341415</v>
      </c>
      <c r="P124" s="512">
        <v>6020.99</v>
      </c>
      <c r="Q124" s="536">
        <v>458.96379117711058</v>
      </c>
    </row>
    <row r="125" spans="1:17" x14ac:dyDescent="0.25">
      <c r="A125" s="511">
        <f t="shared" si="19"/>
        <v>118</v>
      </c>
      <c r="B125" s="544" t="s">
        <v>153</v>
      </c>
      <c r="C125" s="418">
        <v>9</v>
      </c>
      <c r="D125" s="416">
        <v>48672.211977807761</v>
      </c>
      <c r="E125" s="409">
        <v>58770.992110528008</v>
      </c>
      <c r="F125" s="409">
        <f t="shared" si="20"/>
        <v>10098.780132720247</v>
      </c>
      <c r="G125" s="420">
        <f t="shared" si="21"/>
        <v>1.2074855389215682</v>
      </c>
      <c r="H125" s="422">
        <v>112349.61734692266</v>
      </c>
      <c r="I125" s="410">
        <v>107899.90790899916</v>
      </c>
      <c r="J125" s="409">
        <f t="shared" si="13"/>
        <v>-4449.7094379235059</v>
      </c>
      <c r="K125" s="423">
        <f t="shared" si="14"/>
        <v>0.96039408461727716</v>
      </c>
      <c r="L125" s="512">
        <f t="shared" si="15"/>
        <v>161021.82932473044</v>
      </c>
      <c r="M125" s="409">
        <f t="shared" si="16"/>
        <v>166670.90001952718</v>
      </c>
      <c r="N125" s="409">
        <f t="shared" si="17"/>
        <v>5649.070694796741</v>
      </c>
      <c r="O125" s="479">
        <f t="shared" si="18"/>
        <v>1.0350826389098111</v>
      </c>
      <c r="P125" s="512">
        <v>15956.68</v>
      </c>
      <c r="Q125" s="536">
        <v>2538.1942229391298</v>
      </c>
    </row>
    <row r="126" spans="1:17" x14ac:dyDescent="0.25">
      <c r="A126" s="511">
        <f t="shared" si="19"/>
        <v>119</v>
      </c>
      <c r="B126" s="544" t="s">
        <v>154</v>
      </c>
      <c r="C126" s="418">
        <v>9</v>
      </c>
      <c r="D126" s="416">
        <v>50002.258592361606</v>
      </c>
      <c r="E126" s="409">
        <v>66977.387992243268</v>
      </c>
      <c r="F126" s="409">
        <f t="shared" si="20"/>
        <v>16975.129399881662</v>
      </c>
      <c r="G126" s="420">
        <f t="shared" si="21"/>
        <v>1.3394872527313155</v>
      </c>
      <c r="H126" s="422">
        <v>114137.81665783469</v>
      </c>
      <c r="I126" s="410">
        <v>153598.96097620821</v>
      </c>
      <c r="J126" s="409">
        <f t="shared" si="13"/>
        <v>39461.144318373525</v>
      </c>
      <c r="K126" s="423">
        <f t="shared" si="14"/>
        <v>1.3457324265862836</v>
      </c>
      <c r="L126" s="512">
        <f t="shared" si="15"/>
        <v>164140.0752501963</v>
      </c>
      <c r="M126" s="409">
        <f t="shared" si="16"/>
        <v>220576.34896845149</v>
      </c>
      <c r="N126" s="409">
        <f t="shared" si="17"/>
        <v>56436.273718255194</v>
      </c>
      <c r="O126" s="479">
        <f t="shared" si="18"/>
        <v>1.3438299490982335</v>
      </c>
      <c r="P126" s="512">
        <v>9283.94</v>
      </c>
      <c r="Q126" s="536">
        <v>0</v>
      </c>
    </row>
    <row r="127" spans="1:17" x14ac:dyDescent="0.25">
      <c r="A127" s="511">
        <f t="shared" si="19"/>
        <v>120</v>
      </c>
      <c r="B127" s="544" t="s">
        <v>155</v>
      </c>
      <c r="C127" s="418">
        <v>9</v>
      </c>
      <c r="D127" s="416">
        <v>33255.134704345553</v>
      </c>
      <c r="E127" s="409">
        <v>44800.385108665076</v>
      </c>
      <c r="F127" s="409">
        <f t="shared" si="20"/>
        <v>11545.250404319522</v>
      </c>
      <c r="G127" s="420">
        <f t="shared" si="21"/>
        <v>1.3471719632761214</v>
      </c>
      <c r="H127" s="422">
        <v>79392.538159199976</v>
      </c>
      <c r="I127" s="410">
        <v>95343.713345034281</v>
      </c>
      <c r="J127" s="409">
        <f t="shared" si="13"/>
        <v>15951.175185834305</v>
      </c>
      <c r="K127" s="423">
        <f t="shared" si="14"/>
        <v>1.2009152945059975</v>
      </c>
      <c r="L127" s="512">
        <f t="shared" si="15"/>
        <v>112647.67286354554</v>
      </c>
      <c r="M127" s="409">
        <f t="shared" si="16"/>
        <v>140144.09845369935</v>
      </c>
      <c r="N127" s="409">
        <f t="shared" si="17"/>
        <v>27496.425590153813</v>
      </c>
      <c r="O127" s="479">
        <f t="shared" si="18"/>
        <v>1.2440922647684103</v>
      </c>
      <c r="P127" s="512">
        <v>30639.74</v>
      </c>
      <c r="Q127" s="536">
        <v>21252.433928037874</v>
      </c>
    </row>
    <row r="128" spans="1:17" x14ac:dyDescent="0.25">
      <c r="A128" s="511">
        <f t="shared" si="19"/>
        <v>121</v>
      </c>
      <c r="B128" s="544" t="s">
        <v>156</v>
      </c>
      <c r="C128" s="418">
        <v>2</v>
      </c>
      <c r="D128" s="416">
        <v>2500.688177339</v>
      </c>
      <c r="E128" s="409">
        <v>4034.2434780740568</v>
      </c>
      <c r="F128" s="409">
        <f t="shared" si="20"/>
        <v>1533.5553007350568</v>
      </c>
      <c r="G128" s="420">
        <f t="shared" si="21"/>
        <v>1.6132533094817618</v>
      </c>
      <c r="H128" s="422">
        <v>7803.5660042666668</v>
      </c>
      <c r="I128" s="410">
        <v>7042.8155576495656</v>
      </c>
      <c r="J128" s="409">
        <f t="shared" si="13"/>
        <v>-760.75044661710126</v>
      </c>
      <c r="K128" s="423">
        <f t="shared" si="14"/>
        <v>0.90251246081584313</v>
      </c>
      <c r="L128" s="512">
        <f t="shared" si="15"/>
        <v>10304.254181605667</v>
      </c>
      <c r="M128" s="409">
        <f t="shared" si="16"/>
        <v>11077.059035723621</v>
      </c>
      <c r="N128" s="409">
        <f t="shared" si="17"/>
        <v>772.80485411795416</v>
      </c>
      <c r="O128" s="479">
        <f t="shared" si="18"/>
        <v>1.0749986210062155</v>
      </c>
      <c r="P128" s="512">
        <v>65.77</v>
      </c>
      <c r="Q128" s="536">
        <v>0</v>
      </c>
    </row>
    <row r="129" spans="1:17" x14ac:dyDescent="0.25">
      <c r="A129" s="511">
        <f t="shared" si="19"/>
        <v>122</v>
      </c>
      <c r="B129" s="544" t="s">
        <v>157</v>
      </c>
      <c r="C129" s="418">
        <v>2</v>
      </c>
      <c r="D129" s="416">
        <v>1294.9587840419999</v>
      </c>
      <c r="E129" s="409">
        <v>3304.7673710452209</v>
      </c>
      <c r="F129" s="409">
        <f t="shared" si="20"/>
        <v>2009.808587003221</v>
      </c>
      <c r="G129" s="420">
        <f t="shared" si="21"/>
        <v>2.5520251391553446</v>
      </c>
      <c r="H129" s="422">
        <v>3697.5927945599997</v>
      </c>
      <c r="I129" s="410">
        <v>8143.7163197893842</v>
      </c>
      <c r="J129" s="409">
        <f t="shared" si="13"/>
        <v>4446.1235252293845</v>
      </c>
      <c r="K129" s="423">
        <f t="shared" si="14"/>
        <v>2.2024373077994537</v>
      </c>
      <c r="L129" s="512">
        <f t="shared" si="15"/>
        <v>4992.5515786019996</v>
      </c>
      <c r="M129" s="409">
        <f t="shared" si="16"/>
        <v>11448.483690834604</v>
      </c>
      <c r="N129" s="409">
        <f t="shared" si="17"/>
        <v>6455.9321122326046</v>
      </c>
      <c r="O129" s="479">
        <f t="shared" si="18"/>
        <v>2.2931127521852015</v>
      </c>
      <c r="P129" s="512">
        <v>144.08000000000001</v>
      </c>
      <c r="Q129" s="536">
        <v>0</v>
      </c>
    </row>
    <row r="130" spans="1:17" x14ac:dyDescent="0.25">
      <c r="A130" s="511">
        <f t="shared" si="19"/>
        <v>123</v>
      </c>
      <c r="B130" s="544" t="s">
        <v>158</v>
      </c>
      <c r="C130" s="418">
        <v>2</v>
      </c>
      <c r="D130" s="416">
        <v>1649.293112604</v>
      </c>
      <c r="E130" s="409">
        <v>2734.2286253636307</v>
      </c>
      <c r="F130" s="409">
        <f t="shared" si="20"/>
        <v>1084.9355127596307</v>
      </c>
      <c r="G130" s="420">
        <f t="shared" si="21"/>
        <v>1.6578184947651127</v>
      </c>
      <c r="H130" s="422">
        <v>7631.8573139200016</v>
      </c>
      <c r="I130" s="410">
        <v>8160.5957808860039</v>
      </c>
      <c r="J130" s="409">
        <f t="shared" si="13"/>
        <v>528.73846696600231</v>
      </c>
      <c r="K130" s="423">
        <f t="shared" si="14"/>
        <v>1.0692804444865103</v>
      </c>
      <c r="L130" s="512">
        <f t="shared" si="15"/>
        <v>9281.1504265240019</v>
      </c>
      <c r="M130" s="409">
        <f t="shared" si="16"/>
        <v>10894.824406249634</v>
      </c>
      <c r="N130" s="409">
        <f t="shared" si="17"/>
        <v>1613.6739797256323</v>
      </c>
      <c r="O130" s="479">
        <f t="shared" si="18"/>
        <v>1.173865728446122</v>
      </c>
      <c r="P130" s="512">
        <v>5707.3</v>
      </c>
      <c r="Q130" s="536">
        <v>4933.8707977896665</v>
      </c>
    </row>
    <row r="131" spans="1:17" x14ac:dyDescent="0.25">
      <c r="A131" s="511">
        <f t="shared" si="19"/>
        <v>124</v>
      </c>
      <c r="B131" s="544" t="s">
        <v>159</v>
      </c>
      <c r="C131" s="418">
        <v>2</v>
      </c>
      <c r="D131" s="416">
        <v>2127.8220091120002</v>
      </c>
      <c r="E131" s="409">
        <v>3348.5069490050264</v>
      </c>
      <c r="F131" s="409">
        <f t="shared" si="20"/>
        <v>1220.6849398930262</v>
      </c>
      <c r="G131" s="420">
        <f t="shared" si="21"/>
        <v>1.5736781247048255</v>
      </c>
      <c r="H131" s="422">
        <v>6310.7026199466663</v>
      </c>
      <c r="I131" s="410">
        <v>6348.7410155917769</v>
      </c>
      <c r="J131" s="409">
        <f t="shared" si="13"/>
        <v>38.03839564511054</v>
      </c>
      <c r="K131" s="423">
        <f t="shared" si="14"/>
        <v>1.0060276007183226</v>
      </c>
      <c r="L131" s="512">
        <f t="shared" si="15"/>
        <v>8438.5246290586656</v>
      </c>
      <c r="M131" s="409">
        <f t="shared" si="16"/>
        <v>9697.2479645968033</v>
      </c>
      <c r="N131" s="409">
        <f t="shared" si="17"/>
        <v>1258.7233355381377</v>
      </c>
      <c r="O131" s="479">
        <f t="shared" si="18"/>
        <v>1.1491639108575489</v>
      </c>
      <c r="P131" s="512">
        <v>1891.27</v>
      </c>
      <c r="Q131" s="536">
        <v>1188.0596142451113</v>
      </c>
    </row>
    <row r="132" spans="1:17" x14ac:dyDescent="0.25">
      <c r="A132" s="511">
        <f t="shared" si="19"/>
        <v>125</v>
      </c>
      <c r="B132" s="544" t="s">
        <v>160</v>
      </c>
      <c r="C132" s="418">
        <v>5</v>
      </c>
      <c r="D132" s="416">
        <v>14925.172362460302</v>
      </c>
      <c r="E132" s="409">
        <v>20087.901884067676</v>
      </c>
      <c r="F132" s="409">
        <f t="shared" si="20"/>
        <v>5162.7295216073744</v>
      </c>
      <c r="G132" s="420">
        <f t="shared" si="21"/>
        <v>1.3459075309972728</v>
      </c>
      <c r="H132" s="422">
        <v>36650.030081877325</v>
      </c>
      <c r="I132" s="410">
        <v>28374.579560585349</v>
      </c>
      <c r="J132" s="409">
        <f t="shared" si="13"/>
        <v>-8275.4505212919757</v>
      </c>
      <c r="K132" s="423">
        <f t="shared" si="14"/>
        <v>0.77420344532311824</v>
      </c>
      <c r="L132" s="512">
        <f t="shared" si="15"/>
        <v>51575.202444337629</v>
      </c>
      <c r="M132" s="409">
        <f t="shared" si="16"/>
        <v>48462.481444653022</v>
      </c>
      <c r="N132" s="409">
        <f t="shared" si="17"/>
        <v>-3112.7209996846068</v>
      </c>
      <c r="O132" s="479">
        <f t="shared" si="18"/>
        <v>0.93964694558312201</v>
      </c>
      <c r="P132" s="512">
        <v>3891.65</v>
      </c>
      <c r="Q132" s="536">
        <v>0</v>
      </c>
    </row>
    <row r="133" spans="1:17" x14ac:dyDescent="0.25">
      <c r="A133" s="511">
        <f t="shared" si="19"/>
        <v>126</v>
      </c>
      <c r="B133" s="544" t="s">
        <v>161</v>
      </c>
      <c r="C133" s="418">
        <v>2</v>
      </c>
      <c r="D133" s="416">
        <v>1858.0219413330001</v>
      </c>
      <c r="E133" s="409">
        <v>3172.4793827384287</v>
      </c>
      <c r="F133" s="409">
        <f t="shared" si="20"/>
        <v>1314.4574414054287</v>
      </c>
      <c r="G133" s="420">
        <f t="shared" si="21"/>
        <v>1.7074499025896313</v>
      </c>
      <c r="H133" s="422">
        <v>6061.9027470399997</v>
      </c>
      <c r="I133" s="410">
        <v>5103.2255562528444</v>
      </c>
      <c r="J133" s="409">
        <f t="shared" si="13"/>
        <v>-958.67719078715527</v>
      </c>
      <c r="K133" s="423">
        <f t="shared" si="14"/>
        <v>0.84185209977918685</v>
      </c>
      <c r="L133" s="512">
        <f t="shared" si="15"/>
        <v>7919.9246883729993</v>
      </c>
      <c r="M133" s="409">
        <f t="shared" si="16"/>
        <v>8275.7049389912736</v>
      </c>
      <c r="N133" s="409">
        <f t="shared" si="17"/>
        <v>355.78025061827429</v>
      </c>
      <c r="O133" s="479">
        <f t="shared" si="18"/>
        <v>1.0449221759823784</v>
      </c>
      <c r="P133" s="512">
        <v>997.97</v>
      </c>
      <c r="Q133" s="536">
        <v>337.97627596891675</v>
      </c>
    </row>
    <row r="134" spans="1:17" x14ac:dyDescent="0.25">
      <c r="A134" s="511">
        <f t="shared" si="19"/>
        <v>127</v>
      </c>
      <c r="B134" s="544" t="s">
        <v>162</v>
      </c>
      <c r="C134" s="418">
        <v>2</v>
      </c>
      <c r="D134" s="416">
        <v>2734.2789016639995</v>
      </c>
      <c r="E134" s="409">
        <v>4353.8882992907274</v>
      </c>
      <c r="F134" s="409">
        <f t="shared" si="20"/>
        <v>1619.609397626728</v>
      </c>
      <c r="G134" s="420">
        <f t="shared" si="21"/>
        <v>1.5923351113308459</v>
      </c>
      <c r="H134" s="422">
        <v>7760.5725497066651</v>
      </c>
      <c r="I134" s="410">
        <v>9664.0203306642943</v>
      </c>
      <c r="J134" s="409">
        <f t="shared" si="13"/>
        <v>1903.4477809576292</v>
      </c>
      <c r="K134" s="423">
        <f t="shared" si="14"/>
        <v>1.2452715658240416</v>
      </c>
      <c r="L134" s="512">
        <f t="shared" si="15"/>
        <v>10494.851451370665</v>
      </c>
      <c r="M134" s="409">
        <f t="shared" si="16"/>
        <v>14017.908629955022</v>
      </c>
      <c r="N134" s="409">
        <f t="shared" si="17"/>
        <v>3523.0571785843567</v>
      </c>
      <c r="O134" s="479">
        <f t="shared" si="18"/>
        <v>1.3356938585466336</v>
      </c>
      <c r="P134" s="512">
        <v>333.41</v>
      </c>
      <c r="Q134" s="536">
        <v>0</v>
      </c>
    </row>
    <row r="135" spans="1:17" x14ac:dyDescent="0.25">
      <c r="A135" s="511">
        <f t="shared" si="19"/>
        <v>128</v>
      </c>
      <c r="B135" s="544" t="s">
        <v>163</v>
      </c>
      <c r="C135" s="418">
        <v>5</v>
      </c>
      <c r="D135" s="416">
        <v>29806.868240221705</v>
      </c>
      <c r="E135" s="409">
        <v>40319.356379335477</v>
      </c>
      <c r="F135" s="409">
        <f t="shared" si="20"/>
        <v>10512.488139113771</v>
      </c>
      <c r="G135" s="420">
        <f t="shared" si="21"/>
        <v>1.3526867718671667</v>
      </c>
      <c r="H135" s="422">
        <v>69516.850108496001</v>
      </c>
      <c r="I135" s="410">
        <v>57753.61927412248</v>
      </c>
      <c r="J135" s="409">
        <f t="shared" si="13"/>
        <v>-11763.23083437352</v>
      </c>
      <c r="K135" s="423">
        <f t="shared" si="14"/>
        <v>0.83078590563274279</v>
      </c>
      <c r="L135" s="512">
        <f t="shared" si="15"/>
        <v>99323.71834871771</v>
      </c>
      <c r="M135" s="409">
        <f t="shared" si="16"/>
        <v>98072.97565345795</v>
      </c>
      <c r="N135" s="409">
        <f t="shared" si="17"/>
        <v>-1250.7426952597598</v>
      </c>
      <c r="O135" s="479">
        <f t="shared" si="18"/>
        <v>0.98740741168319435</v>
      </c>
      <c r="P135" s="512">
        <v>7448.77</v>
      </c>
      <c r="Q135" s="536">
        <v>0</v>
      </c>
    </row>
    <row r="136" spans="1:17" x14ac:dyDescent="0.25">
      <c r="A136" s="511">
        <f t="shared" si="19"/>
        <v>129</v>
      </c>
      <c r="B136" s="544" t="s">
        <v>164</v>
      </c>
      <c r="C136" s="418">
        <v>4</v>
      </c>
      <c r="D136" s="416">
        <v>12562.398715925099</v>
      </c>
      <c r="E136" s="409">
        <v>18601.791519569997</v>
      </c>
      <c r="F136" s="409">
        <f t="shared" ref="F136:F167" si="22">E136-D136</f>
        <v>6039.3928036448979</v>
      </c>
      <c r="G136" s="420">
        <f t="shared" ref="G136:G167" si="23">E136/D136</f>
        <v>1.4807515618803662</v>
      </c>
      <c r="H136" s="422">
        <v>29698.406563728</v>
      </c>
      <c r="I136" s="410">
        <v>28000.480177877456</v>
      </c>
      <c r="J136" s="409">
        <f t="shared" si="13"/>
        <v>-1697.9263858505437</v>
      </c>
      <c r="K136" s="423">
        <f t="shared" si="14"/>
        <v>0.94282769406476175</v>
      </c>
      <c r="L136" s="512">
        <f t="shared" si="15"/>
        <v>42260.805279653097</v>
      </c>
      <c r="M136" s="409">
        <f t="shared" si="16"/>
        <v>46602.271697447453</v>
      </c>
      <c r="N136" s="409">
        <f t="shared" si="17"/>
        <v>4341.4664177943559</v>
      </c>
      <c r="O136" s="479">
        <f t="shared" si="18"/>
        <v>1.102730328706836</v>
      </c>
      <c r="P136" s="512">
        <v>7557.2</v>
      </c>
      <c r="Q136" s="536">
        <v>4035.4662266955752</v>
      </c>
    </row>
    <row r="137" spans="1:17" x14ac:dyDescent="0.25">
      <c r="A137" s="511">
        <f t="shared" si="19"/>
        <v>130</v>
      </c>
      <c r="B137" s="544" t="s">
        <v>165</v>
      </c>
      <c r="C137" s="418">
        <v>2</v>
      </c>
      <c r="D137" s="416">
        <v>1810.9299288550001</v>
      </c>
      <c r="E137" s="409">
        <v>2361.4436426523548</v>
      </c>
      <c r="F137" s="409">
        <f t="shared" si="22"/>
        <v>550.51371379735474</v>
      </c>
      <c r="G137" s="420">
        <f t="shared" si="23"/>
        <v>1.3039950386956325</v>
      </c>
      <c r="H137" s="422">
        <v>5022.9840677333323</v>
      </c>
      <c r="I137" s="410">
        <v>4108.4988196072727</v>
      </c>
      <c r="J137" s="409">
        <f t="shared" ref="J137:J200" si="24">I137-H137</f>
        <v>-914.48524812605956</v>
      </c>
      <c r="K137" s="423">
        <f t="shared" ref="K137:K200" si="25">I137/H137</f>
        <v>0.81793984695262445</v>
      </c>
      <c r="L137" s="512">
        <f t="shared" ref="L137:L200" si="26">D137+H137</f>
        <v>6833.9139965883323</v>
      </c>
      <c r="M137" s="409">
        <f t="shared" ref="M137:M200" si="27">E137+I137</f>
        <v>6469.9424622596271</v>
      </c>
      <c r="N137" s="409">
        <f t="shared" ref="N137:N200" si="28">M137-L137</f>
        <v>-363.97153432870527</v>
      </c>
      <c r="O137" s="479">
        <f t="shared" ref="O137:O200" si="29">M137/L137</f>
        <v>0.94674039876556693</v>
      </c>
      <c r="P137" s="512">
        <v>231.8</v>
      </c>
      <c r="Q137" s="536">
        <v>0</v>
      </c>
    </row>
    <row r="138" spans="1:17" x14ac:dyDescent="0.25">
      <c r="A138" s="511">
        <f t="shared" ref="A138:A201" si="30">A137+1</f>
        <v>131</v>
      </c>
      <c r="B138" s="544" t="s">
        <v>166</v>
      </c>
      <c r="C138" s="418">
        <v>9</v>
      </c>
      <c r="D138" s="416">
        <v>30276.541593562444</v>
      </c>
      <c r="E138" s="409">
        <v>42259.333971197535</v>
      </c>
      <c r="F138" s="409">
        <f t="shared" si="22"/>
        <v>11982.792377635091</v>
      </c>
      <c r="G138" s="420">
        <f t="shared" si="23"/>
        <v>1.39577810895624</v>
      </c>
      <c r="H138" s="422">
        <v>71426.796967306669</v>
      </c>
      <c r="I138" s="410">
        <v>68688.313838039467</v>
      </c>
      <c r="J138" s="409">
        <f t="shared" si="24"/>
        <v>-2738.4831292672025</v>
      </c>
      <c r="K138" s="423">
        <f t="shared" si="25"/>
        <v>0.96166028373747947</v>
      </c>
      <c r="L138" s="512">
        <f t="shared" si="26"/>
        <v>101703.33856086912</v>
      </c>
      <c r="M138" s="409">
        <f t="shared" si="27"/>
        <v>110947.64780923701</v>
      </c>
      <c r="N138" s="409">
        <f t="shared" si="28"/>
        <v>9244.309248367892</v>
      </c>
      <c r="O138" s="479">
        <f t="shared" si="29"/>
        <v>1.0908948455299252</v>
      </c>
      <c r="P138" s="512">
        <v>9408.2800000000007</v>
      </c>
      <c r="Q138" s="536">
        <v>933.00178659424091</v>
      </c>
    </row>
    <row r="139" spans="1:17" x14ac:dyDescent="0.25">
      <c r="A139" s="511">
        <f t="shared" si="30"/>
        <v>132</v>
      </c>
      <c r="B139" s="544" t="s">
        <v>167</v>
      </c>
      <c r="C139" s="418">
        <v>9</v>
      </c>
      <c r="D139" s="416">
        <v>117375.33860503871</v>
      </c>
      <c r="E139" s="409">
        <v>133162.97628054768</v>
      </c>
      <c r="F139" s="409">
        <f t="shared" si="22"/>
        <v>15787.637675508973</v>
      </c>
      <c r="G139" s="420">
        <f t="shared" si="23"/>
        <v>1.1345055772629842</v>
      </c>
      <c r="H139" s="422">
        <v>283929.64852660795</v>
      </c>
      <c r="I139" s="410">
        <v>314397.04350599647</v>
      </c>
      <c r="J139" s="409">
        <f t="shared" si="24"/>
        <v>30467.394979388511</v>
      </c>
      <c r="K139" s="423">
        <f t="shared" si="25"/>
        <v>1.1073061412835628</v>
      </c>
      <c r="L139" s="512">
        <f t="shared" si="26"/>
        <v>401304.98713164666</v>
      </c>
      <c r="M139" s="409">
        <f t="shared" si="27"/>
        <v>447560.01978654414</v>
      </c>
      <c r="N139" s="409">
        <f t="shared" si="28"/>
        <v>46255.032654897484</v>
      </c>
      <c r="O139" s="479">
        <f t="shared" si="29"/>
        <v>1.1152615445561949</v>
      </c>
      <c r="P139" s="512">
        <v>32944.370000000003</v>
      </c>
      <c r="Q139" s="536">
        <v>0</v>
      </c>
    </row>
    <row r="140" spans="1:17" x14ac:dyDescent="0.25">
      <c r="A140" s="511">
        <f t="shared" si="30"/>
        <v>133</v>
      </c>
      <c r="B140" s="544" t="s">
        <v>168</v>
      </c>
      <c r="C140" s="418">
        <v>2</v>
      </c>
      <c r="D140" s="416">
        <v>2447.9030341470007</v>
      </c>
      <c r="E140" s="409">
        <v>3178.839506131656</v>
      </c>
      <c r="F140" s="409">
        <f t="shared" si="22"/>
        <v>730.93647198465533</v>
      </c>
      <c r="G140" s="420">
        <f t="shared" si="23"/>
        <v>1.2985969876210224</v>
      </c>
      <c r="H140" s="422">
        <v>6848.9004494399987</v>
      </c>
      <c r="I140" s="410">
        <v>5612.1582688964636</v>
      </c>
      <c r="J140" s="409">
        <f t="shared" si="24"/>
        <v>-1236.7421805435351</v>
      </c>
      <c r="K140" s="423">
        <f t="shared" si="25"/>
        <v>0.81942471062714051</v>
      </c>
      <c r="L140" s="512">
        <f t="shared" si="26"/>
        <v>9296.8034835869985</v>
      </c>
      <c r="M140" s="409">
        <f t="shared" si="27"/>
        <v>8790.9977750281196</v>
      </c>
      <c r="N140" s="409">
        <f t="shared" si="28"/>
        <v>-505.80570855887891</v>
      </c>
      <c r="O140" s="479">
        <f t="shared" si="29"/>
        <v>0.94559358929638004</v>
      </c>
      <c r="P140" s="512">
        <v>808.28</v>
      </c>
      <c r="Q140" s="536">
        <v>33.546376367750099</v>
      </c>
    </row>
    <row r="141" spans="1:17" x14ac:dyDescent="0.25">
      <c r="A141" s="511">
        <f t="shared" si="30"/>
        <v>134</v>
      </c>
      <c r="B141" s="544" t="s">
        <v>169</v>
      </c>
      <c r="C141" s="418">
        <v>8</v>
      </c>
      <c r="D141" s="416">
        <v>41064.285447791008</v>
      </c>
      <c r="E141" s="409">
        <v>49958.572821544476</v>
      </c>
      <c r="F141" s="409">
        <f t="shared" si="22"/>
        <v>8894.2873737534683</v>
      </c>
      <c r="G141" s="420">
        <f t="shared" si="23"/>
        <v>1.2165942321110552</v>
      </c>
      <c r="H141" s="422">
        <v>89393.044306346681</v>
      </c>
      <c r="I141" s="410">
        <v>92092.19703726696</v>
      </c>
      <c r="J141" s="409">
        <f t="shared" si="24"/>
        <v>2699.1527309202793</v>
      </c>
      <c r="K141" s="423">
        <f t="shared" si="25"/>
        <v>1.0301942142351745</v>
      </c>
      <c r="L141" s="512">
        <f t="shared" si="26"/>
        <v>130457.3297541377</v>
      </c>
      <c r="M141" s="409">
        <f t="shared" si="27"/>
        <v>142050.76985881143</v>
      </c>
      <c r="N141" s="409">
        <f t="shared" si="28"/>
        <v>11593.440104673733</v>
      </c>
      <c r="O141" s="479">
        <f t="shared" si="29"/>
        <v>1.0888676790067906</v>
      </c>
      <c r="P141" s="512">
        <v>10897.59</v>
      </c>
      <c r="Q141" s="536">
        <v>26.145853821859419</v>
      </c>
    </row>
    <row r="142" spans="1:17" x14ac:dyDescent="0.25">
      <c r="A142" s="511">
        <f t="shared" si="30"/>
        <v>135</v>
      </c>
      <c r="B142" s="544" t="s">
        <v>170</v>
      </c>
      <c r="C142" s="418">
        <v>2</v>
      </c>
      <c r="D142" s="416">
        <v>2227.1694962190004</v>
      </c>
      <c r="E142" s="409">
        <v>3153.9010849648503</v>
      </c>
      <c r="F142" s="409">
        <f t="shared" si="22"/>
        <v>926.73158874584988</v>
      </c>
      <c r="G142" s="420">
        <f t="shared" si="23"/>
        <v>1.4161028562572964</v>
      </c>
      <c r="H142" s="422">
        <v>6887.7760067200006</v>
      </c>
      <c r="I142" s="410">
        <v>50768.843618606828</v>
      </c>
      <c r="J142" s="409">
        <f t="shared" si="24"/>
        <v>43881.067611886829</v>
      </c>
      <c r="K142" s="423">
        <f t="shared" si="25"/>
        <v>7.3708615914737408</v>
      </c>
      <c r="L142" s="512">
        <f t="shared" si="26"/>
        <v>9114.945502939001</v>
      </c>
      <c r="M142" s="409">
        <f t="shared" si="27"/>
        <v>53922.744703571676</v>
      </c>
      <c r="N142" s="409">
        <f t="shared" si="28"/>
        <v>44807.799200632675</v>
      </c>
      <c r="O142" s="479">
        <f t="shared" si="29"/>
        <v>5.9158603511326486</v>
      </c>
      <c r="P142" s="512">
        <v>1073.4000000000001</v>
      </c>
      <c r="Q142" s="536">
        <v>313.82120808841671</v>
      </c>
    </row>
    <row r="143" spans="1:17" x14ac:dyDescent="0.25">
      <c r="A143" s="511">
        <f t="shared" si="30"/>
        <v>136</v>
      </c>
      <c r="B143" s="544" t="s">
        <v>171</v>
      </c>
      <c r="C143" s="418">
        <v>9</v>
      </c>
      <c r="D143" s="416">
        <v>59815.26537310765</v>
      </c>
      <c r="E143" s="409">
        <v>79697.075203297587</v>
      </c>
      <c r="F143" s="409">
        <f t="shared" si="22"/>
        <v>19881.809830189937</v>
      </c>
      <c r="G143" s="420">
        <f t="shared" si="23"/>
        <v>1.3323868866279176</v>
      </c>
      <c r="H143" s="422">
        <v>130276.26710754131</v>
      </c>
      <c r="I143" s="410">
        <v>130022.86356337127</v>
      </c>
      <c r="J143" s="409">
        <f t="shared" si="24"/>
        <v>-253.40354417003982</v>
      </c>
      <c r="K143" s="423">
        <f t="shared" si="25"/>
        <v>0.99805487561321615</v>
      </c>
      <c r="L143" s="512">
        <f t="shared" si="26"/>
        <v>190091.53248064895</v>
      </c>
      <c r="M143" s="409">
        <f t="shared" si="27"/>
        <v>209719.93876666884</v>
      </c>
      <c r="N143" s="409">
        <f t="shared" si="28"/>
        <v>19628.40628601989</v>
      </c>
      <c r="O143" s="479">
        <f t="shared" si="29"/>
        <v>1.1032576571395574</v>
      </c>
      <c r="P143" s="512">
        <v>15612.39</v>
      </c>
      <c r="Q143" s="536">
        <v>0</v>
      </c>
    </row>
    <row r="144" spans="1:17" x14ac:dyDescent="0.25">
      <c r="A144" s="511">
        <f t="shared" si="30"/>
        <v>137</v>
      </c>
      <c r="B144" s="544" t="s">
        <v>172</v>
      </c>
      <c r="C144" s="418">
        <v>8</v>
      </c>
      <c r="D144" s="416">
        <v>48967.53720739</v>
      </c>
      <c r="E144" s="409">
        <v>59824.405055560339</v>
      </c>
      <c r="F144" s="409">
        <f t="shared" si="22"/>
        <v>10856.867848170339</v>
      </c>
      <c r="G144" s="420">
        <f t="shared" si="23"/>
        <v>1.2217156195172474</v>
      </c>
      <c r="H144" s="422">
        <v>106253.11074186667</v>
      </c>
      <c r="I144" s="410">
        <v>98262.262710340146</v>
      </c>
      <c r="J144" s="409">
        <f t="shared" si="24"/>
        <v>-7990.8480315265188</v>
      </c>
      <c r="K144" s="423">
        <f t="shared" si="25"/>
        <v>0.92479422036932513</v>
      </c>
      <c r="L144" s="512">
        <f t="shared" si="26"/>
        <v>155220.64794925667</v>
      </c>
      <c r="M144" s="409">
        <f t="shared" si="27"/>
        <v>158086.66776590049</v>
      </c>
      <c r="N144" s="409">
        <f t="shared" si="28"/>
        <v>2866.0198166438204</v>
      </c>
      <c r="O144" s="479">
        <f t="shared" si="29"/>
        <v>1.0184641660404661</v>
      </c>
      <c r="P144" s="512">
        <v>14618.59</v>
      </c>
      <c r="Q144" s="536">
        <v>1683.5360042286102</v>
      </c>
    </row>
    <row r="145" spans="1:17" x14ac:dyDescent="0.25">
      <c r="A145" s="511">
        <f t="shared" si="30"/>
        <v>138</v>
      </c>
      <c r="B145" s="544" t="s">
        <v>173</v>
      </c>
      <c r="C145" s="418">
        <v>9</v>
      </c>
      <c r="D145" s="416">
        <v>17201.533988392446</v>
      </c>
      <c r="E145" s="409">
        <v>20575.885378090068</v>
      </c>
      <c r="F145" s="409">
        <f t="shared" si="22"/>
        <v>3374.3513896976219</v>
      </c>
      <c r="G145" s="420">
        <f t="shared" si="23"/>
        <v>1.1961657252181477</v>
      </c>
      <c r="H145" s="422">
        <v>38616.026017706674</v>
      </c>
      <c r="I145" s="410">
        <v>34956.569683692207</v>
      </c>
      <c r="J145" s="409">
        <f t="shared" si="24"/>
        <v>-3659.4563340144668</v>
      </c>
      <c r="K145" s="423">
        <f t="shared" si="25"/>
        <v>0.90523477655788587</v>
      </c>
      <c r="L145" s="512">
        <f t="shared" si="26"/>
        <v>55817.56000609912</v>
      </c>
      <c r="M145" s="409">
        <f t="shared" si="27"/>
        <v>55532.455061782275</v>
      </c>
      <c r="N145" s="409">
        <f t="shared" si="28"/>
        <v>-285.10494431684492</v>
      </c>
      <c r="O145" s="479">
        <f t="shared" si="29"/>
        <v>0.99489219979723775</v>
      </c>
      <c r="P145" s="512">
        <v>1894.64</v>
      </c>
      <c r="Q145" s="536">
        <v>0</v>
      </c>
    </row>
    <row r="146" spans="1:17" x14ac:dyDescent="0.25">
      <c r="A146" s="511">
        <f t="shared" si="30"/>
        <v>139</v>
      </c>
      <c r="B146" s="544" t="s">
        <v>174</v>
      </c>
      <c r="C146" s="418">
        <v>9</v>
      </c>
      <c r="D146" s="416">
        <v>34241.912752507444</v>
      </c>
      <c r="E146" s="409">
        <v>39476.288957606004</v>
      </c>
      <c r="F146" s="409">
        <f t="shared" si="22"/>
        <v>5234.3762050985606</v>
      </c>
      <c r="G146" s="420">
        <f t="shared" si="23"/>
        <v>1.152864597341025</v>
      </c>
      <c r="H146" s="422">
        <v>74672.535655573331</v>
      </c>
      <c r="I146" s="410">
        <v>73367.652716686483</v>
      </c>
      <c r="J146" s="409">
        <f t="shared" si="24"/>
        <v>-1304.8829388868471</v>
      </c>
      <c r="K146" s="423">
        <f t="shared" si="25"/>
        <v>0.98252526276989427</v>
      </c>
      <c r="L146" s="512">
        <f t="shared" si="26"/>
        <v>108914.44840808077</v>
      </c>
      <c r="M146" s="409">
        <f t="shared" si="27"/>
        <v>112843.9416742925</v>
      </c>
      <c r="N146" s="409">
        <f t="shared" si="28"/>
        <v>3929.4932662117208</v>
      </c>
      <c r="O146" s="479">
        <f t="shared" si="29"/>
        <v>1.0360787142904007</v>
      </c>
      <c r="P146" s="512">
        <v>4389.6499999999996</v>
      </c>
      <c r="Q146" s="536">
        <v>0</v>
      </c>
    </row>
    <row r="147" spans="1:17" x14ac:dyDescent="0.25">
      <c r="A147" s="511">
        <f t="shared" si="30"/>
        <v>140</v>
      </c>
      <c r="B147" s="544" t="s">
        <v>175</v>
      </c>
      <c r="C147" s="418">
        <v>9</v>
      </c>
      <c r="D147" s="416">
        <v>17004.495926000025</v>
      </c>
      <c r="E147" s="409">
        <v>22313.317628500827</v>
      </c>
      <c r="F147" s="409">
        <f t="shared" si="22"/>
        <v>5308.8217025008016</v>
      </c>
      <c r="G147" s="420">
        <f t="shared" si="23"/>
        <v>1.3122010629191052</v>
      </c>
      <c r="H147" s="422">
        <v>40235.960717344009</v>
      </c>
      <c r="I147" s="410">
        <v>37045.011974960988</v>
      </c>
      <c r="J147" s="409">
        <f t="shared" si="24"/>
        <v>-3190.9487423830215</v>
      </c>
      <c r="K147" s="423">
        <f t="shared" si="25"/>
        <v>0.92069410831769849</v>
      </c>
      <c r="L147" s="512">
        <f t="shared" si="26"/>
        <v>57240.456643344034</v>
      </c>
      <c r="M147" s="409">
        <f t="shared" si="27"/>
        <v>59358.329603461811</v>
      </c>
      <c r="N147" s="409">
        <f t="shared" si="28"/>
        <v>2117.8729601177765</v>
      </c>
      <c r="O147" s="479">
        <f t="shared" si="29"/>
        <v>1.03699958183971</v>
      </c>
      <c r="P147" s="512">
        <v>5373.8</v>
      </c>
      <c r="Q147" s="536">
        <v>603.76194638799734</v>
      </c>
    </row>
    <row r="148" spans="1:17" x14ac:dyDescent="0.25">
      <c r="A148" s="511">
        <f t="shared" si="30"/>
        <v>141</v>
      </c>
      <c r="B148" s="544" t="s">
        <v>176</v>
      </c>
      <c r="C148" s="418">
        <v>2</v>
      </c>
      <c r="D148" s="416">
        <v>3017.1353623880004</v>
      </c>
      <c r="E148" s="409">
        <v>4034.896337422058</v>
      </c>
      <c r="F148" s="409">
        <f t="shared" si="22"/>
        <v>1017.7609750340575</v>
      </c>
      <c r="G148" s="420">
        <f t="shared" si="23"/>
        <v>1.3373269186797507</v>
      </c>
      <c r="H148" s="422">
        <v>10107.253313546669</v>
      </c>
      <c r="I148" s="410">
        <v>7675.9746093195272</v>
      </c>
      <c r="J148" s="409">
        <f t="shared" si="24"/>
        <v>-2431.278704227142</v>
      </c>
      <c r="K148" s="423">
        <f t="shared" si="25"/>
        <v>0.7594520856652005</v>
      </c>
      <c r="L148" s="512">
        <f t="shared" si="26"/>
        <v>13124.38867593467</v>
      </c>
      <c r="M148" s="409">
        <f t="shared" si="27"/>
        <v>11710.870946741585</v>
      </c>
      <c r="N148" s="409">
        <f t="shared" si="28"/>
        <v>-1413.517729193085</v>
      </c>
      <c r="O148" s="479">
        <f t="shared" si="29"/>
        <v>0.8922983946837113</v>
      </c>
      <c r="P148" s="512">
        <v>803.59</v>
      </c>
      <c r="Q148" s="536">
        <v>0</v>
      </c>
    </row>
    <row r="149" spans="1:17" x14ac:dyDescent="0.25">
      <c r="A149" s="511">
        <f t="shared" si="30"/>
        <v>142</v>
      </c>
      <c r="B149" s="544" t="s">
        <v>177</v>
      </c>
      <c r="C149" s="418">
        <v>9</v>
      </c>
      <c r="D149" s="416">
        <v>16959.007283876392</v>
      </c>
      <c r="E149" s="409">
        <v>20931.26306317795</v>
      </c>
      <c r="F149" s="409">
        <f t="shared" si="22"/>
        <v>3972.2557793015585</v>
      </c>
      <c r="G149" s="420">
        <f t="shared" si="23"/>
        <v>1.2342269044885747</v>
      </c>
      <c r="H149" s="422">
        <v>38445.202987333338</v>
      </c>
      <c r="I149" s="410">
        <v>36905.696856117604</v>
      </c>
      <c r="J149" s="409">
        <f t="shared" si="24"/>
        <v>-1539.5061312157341</v>
      </c>
      <c r="K149" s="423">
        <f t="shared" si="25"/>
        <v>0.95995583293647946</v>
      </c>
      <c r="L149" s="512">
        <f t="shared" si="26"/>
        <v>55404.210271209726</v>
      </c>
      <c r="M149" s="409">
        <f t="shared" si="27"/>
        <v>57836.95991929555</v>
      </c>
      <c r="N149" s="409">
        <f t="shared" si="28"/>
        <v>2432.7496480858244</v>
      </c>
      <c r="O149" s="479">
        <f t="shared" si="29"/>
        <v>1.0439091115310055</v>
      </c>
      <c r="P149" s="512">
        <v>9446.33</v>
      </c>
      <c r="Q149" s="536">
        <v>4829.3124773991894</v>
      </c>
    </row>
    <row r="150" spans="1:17" x14ac:dyDescent="0.25">
      <c r="A150" s="511">
        <f t="shared" si="30"/>
        <v>143</v>
      </c>
      <c r="B150" s="544" t="s">
        <v>178</v>
      </c>
      <c r="C150" s="418">
        <v>9</v>
      </c>
      <c r="D150" s="416">
        <v>34559.856926512955</v>
      </c>
      <c r="E150" s="409">
        <v>42151.048204560866</v>
      </c>
      <c r="F150" s="409">
        <f t="shared" si="22"/>
        <v>7591.1912780479106</v>
      </c>
      <c r="G150" s="420">
        <f t="shared" si="23"/>
        <v>1.2196534347404735</v>
      </c>
      <c r="H150" s="422">
        <v>79621.257140879999</v>
      </c>
      <c r="I150" s="410">
        <v>118325.92482246146</v>
      </c>
      <c r="J150" s="409">
        <f t="shared" si="24"/>
        <v>38704.667681581457</v>
      </c>
      <c r="K150" s="423">
        <f t="shared" si="25"/>
        <v>1.4861097283744003</v>
      </c>
      <c r="L150" s="512">
        <f t="shared" si="26"/>
        <v>114181.11406739295</v>
      </c>
      <c r="M150" s="409">
        <f t="shared" si="27"/>
        <v>160476.97302702232</v>
      </c>
      <c r="N150" s="409">
        <f t="shared" si="28"/>
        <v>46295.858959629375</v>
      </c>
      <c r="O150" s="479">
        <f t="shared" si="29"/>
        <v>1.4054598638116653</v>
      </c>
      <c r="P150" s="512">
        <v>10512.56</v>
      </c>
      <c r="Q150" s="536">
        <v>997.46716105058658</v>
      </c>
    </row>
    <row r="151" spans="1:17" x14ac:dyDescent="0.25">
      <c r="A151" s="511">
        <f t="shared" si="30"/>
        <v>144</v>
      </c>
      <c r="B151" s="544" t="s">
        <v>179</v>
      </c>
      <c r="C151" s="418">
        <v>9</v>
      </c>
      <c r="D151" s="416">
        <v>16926.855625830889</v>
      </c>
      <c r="E151" s="409">
        <v>21125.715362120012</v>
      </c>
      <c r="F151" s="409">
        <f t="shared" si="22"/>
        <v>4198.8597362891232</v>
      </c>
      <c r="G151" s="420">
        <f t="shared" si="23"/>
        <v>1.2480590506060403</v>
      </c>
      <c r="H151" s="422">
        <v>38358.475886826665</v>
      </c>
      <c r="I151" s="410">
        <v>32788.244444109601</v>
      </c>
      <c r="J151" s="409">
        <f t="shared" si="24"/>
        <v>-5570.2314427170641</v>
      </c>
      <c r="K151" s="423">
        <f t="shared" si="25"/>
        <v>0.85478486008798826</v>
      </c>
      <c r="L151" s="512">
        <f t="shared" si="26"/>
        <v>55285.331512657554</v>
      </c>
      <c r="M151" s="409">
        <f t="shared" si="27"/>
        <v>53913.959806229614</v>
      </c>
      <c r="N151" s="409">
        <f t="shared" si="28"/>
        <v>-1371.3717064279408</v>
      </c>
      <c r="O151" s="479">
        <f t="shared" si="29"/>
        <v>0.97519465527462801</v>
      </c>
      <c r="P151" s="512">
        <v>3707</v>
      </c>
      <c r="Q151" s="536">
        <v>0</v>
      </c>
    </row>
    <row r="152" spans="1:17" x14ac:dyDescent="0.25">
      <c r="A152" s="511">
        <f t="shared" si="30"/>
        <v>145</v>
      </c>
      <c r="B152" s="544" t="s">
        <v>180</v>
      </c>
      <c r="C152" s="418">
        <v>9</v>
      </c>
      <c r="D152" s="416">
        <v>17236.464184787557</v>
      </c>
      <c r="E152" s="409">
        <v>21691.095212750348</v>
      </c>
      <c r="F152" s="409">
        <f t="shared" si="22"/>
        <v>4454.6310279627905</v>
      </c>
      <c r="G152" s="420">
        <f t="shared" si="23"/>
        <v>1.2584422756434193</v>
      </c>
      <c r="H152" s="422">
        <v>40052.464530026664</v>
      </c>
      <c r="I152" s="410">
        <v>34187.52630134271</v>
      </c>
      <c r="J152" s="409">
        <f t="shared" si="24"/>
        <v>-5864.9382286839536</v>
      </c>
      <c r="K152" s="423">
        <f t="shared" si="25"/>
        <v>0.85356860564005721</v>
      </c>
      <c r="L152" s="512">
        <f t="shared" si="26"/>
        <v>57288.928714814218</v>
      </c>
      <c r="M152" s="409">
        <f t="shared" si="27"/>
        <v>55878.621514093058</v>
      </c>
      <c r="N152" s="409">
        <f t="shared" si="28"/>
        <v>-1410.3072007211595</v>
      </c>
      <c r="O152" s="479">
        <f t="shared" si="29"/>
        <v>0.97538255239957961</v>
      </c>
      <c r="P152" s="512">
        <v>2861.75</v>
      </c>
      <c r="Q152" s="536">
        <v>0</v>
      </c>
    </row>
    <row r="153" spans="1:17" x14ac:dyDescent="0.25">
      <c r="A153" s="511">
        <f t="shared" si="30"/>
        <v>146</v>
      </c>
      <c r="B153" s="544" t="s">
        <v>181</v>
      </c>
      <c r="C153" s="418">
        <v>9</v>
      </c>
      <c r="D153" s="416">
        <v>34224.844588359825</v>
      </c>
      <c r="E153" s="409">
        <v>39158.350835422541</v>
      </c>
      <c r="F153" s="409">
        <f t="shared" si="22"/>
        <v>4933.5062470627163</v>
      </c>
      <c r="G153" s="420">
        <f t="shared" si="23"/>
        <v>1.144149850975237</v>
      </c>
      <c r="H153" s="422">
        <v>76324.864566719989</v>
      </c>
      <c r="I153" s="410">
        <v>90773.300604922944</v>
      </c>
      <c r="J153" s="409">
        <f t="shared" si="24"/>
        <v>14448.436038202955</v>
      </c>
      <c r="K153" s="423">
        <f t="shared" si="25"/>
        <v>1.1893018234650483</v>
      </c>
      <c r="L153" s="512">
        <f t="shared" si="26"/>
        <v>110549.70915507982</v>
      </c>
      <c r="M153" s="409">
        <f t="shared" si="27"/>
        <v>129931.65144034548</v>
      </c>
      <c r="N153" s="409">
        <f t="shared" si="28"/>
        <v>19381.942285265657</v>
      </c>
      <c r="O153" s="479">
        <f t="shared" si="29"/>
        <v>1.1753233222719432</v>
      </c>
      <c r="P153" s="512">
        <v>11262.09</v>
      </c>
      <c r="Q153" s="536">
        <v>2049.6142370766811</v>
      </c>
    </row>
    <row r="154" spans="1:17" x14ac:dyDescent="0.25">
      <c r="A154" s="511">
        <f t="shared" si="30"/>
        <v>147</v>
      </c>
      <c r="B154" s="544" t="s">
        <v>182</v>
      </c>
      <c r="C154" s="418">
        <v>9</v>
      </c>
      <c r="D154" s="416">
        <v>16973.535070104354</v>
      </c>
      <c r="E154" s="409">
        <v>23366.106181817846</v>
      </c>
      <c r="F154" s="409">
        <f t="shared" si="22"/>
        <v>6392.5711117134924</v>
      </c>
      <c r="G154" s="420">
        <f t="shared" si="23"/>
        <v>1.3766199018242693</v>
      </c>
      <c r="H154" s="422">
        <v>39631.357690623998</v>
      </c>
      <c r="I154" s="410">
        <v>36340.336917274806</v>
      </c>
      <c r="J154" s="409">
        <f t="shared" si="24"/>
        <v>-3291.0207733491916</v>
      </c>
      <c r="K154" s="423">
        <f t="shared" si="25"/>
        <v>0.91695917159739948</v>
      </c>
      <c r="L154" s="512">
        <f t="shared" si="26"/>
        <v>56604.892760728355</v>
      </c>
      <c r="M154" s="409">
        <f t="shared" si="27"/>
        <v>59706.443099092648</v>
      </c>
      <c r="N154" s="409">
        <f t="shared" si="28"/>
        <v>3101.5503383642936</v>
      </c>
      <c r="O154" s="479">
        <f t="shared" si="29"/>
        <v>1.0547929726052958</v>
      </c>
      <c r="P154" s="512">
        <v>7128.65</v>
      </c>
      <c r="Q154" s="536">
        <v>2411.5756032726367</v>
      </c>
    </row>
    <row r="155" spans="1:17" x14ac:dyDescent="0.25">
      <c r="A155" s="511">
        <f t="shared" si="30"/>
        <v>148</v>
      </c>
      <c r="B155" s="544" t="s">
        <v>183</v>
      </c>
      <c r="C155" s="418">
        <v>9</v>
      </c>
      <c r="D155" s="416">
        <v>16966.549030825336</v>
      </c>
      <c r="E155" s="409">
        <v>22449.277696231758</v>
      </c>
      <c r="F155" s="409">
        <f t="shared" si="22"/>
        <v>5482.7286654064228</v>
      </c>
      <c r="G155" s="420">
        <f t="shared" si="23"/>
        <v>1.3231493131246217</v>
      </c>
      <c r="H155" s="422">
        <v>40002.482596160007</v>
      </c>
      <c r="I155" s="410">
        <v>34677.845907122981</v>
      </c>
      <c r="J155" s="409">
        <f t="shared" si="24"/>
        <v>-5324.6366890370264</v>
      </c>
      <c r="K155" s="423">
        <f t="shared" si="25"/>
        <v>0.86689234408796023</v>
      </c>
      <c r="L155" s="512">
        <f t="shared" si="26"/>
        <v>56969.031626985343</v>
      </c>
      <c r="M155" s="409">
        <f t="shared" si="27"/>
        <v>57127.123603354739</v>
      </c>
      <c r="N155" s="409">
        <f t="shared" si="28"/>
        <v>158.09197636939643</v>
      </c>
      <c r="O155" s="479">
        <f t="shared" si="29"/>
        <v>1.0027750511436553</v>
      </c>
      <c r="P155" s="512">
        <v>3547.34</v>
      </c>
      <c r="Q155" s="536">
        <v>0</v>
      </c>
    </row>
    <row r="156" spans="1:17" x14ac:dyDescent="0.25">
      <c r="A156" s="511">
        <f t="shared" si="30"/>
        <v>149</v>
      </c>
      <c r="B156" s="544" t="s">
        <v>184</v>
      </c>
      <c r="C156" s="418">
        <v>10</v>
      </c>
      <c r="D156" s="416">
        <v>53761.078702790008</v>
      </c>
      <c r="E156" s="409">
        <v>71710.364107102621</v>
      </c>
      <c r="F156" s="409">
        <f t="shared" si="22"/>
        <v>17949.285404312614</v>
      </c>
      <c r="G156" s="420">
        <f t="shared" si="23"/>
        <v>1.3338713775358289</v>
      </c>
      <c r="H156" s="422">
        <v>122141.68931391466</v>
      </c>
      <c r="I156" s="410">
        <v>129179.43195673678</v>
      </c>
      <c r="J156" s="409">
        <f t="shared" si="24"/>
        <v>7037.7426428221224</v>
      </c>
      <c r="K156" s="423">
        <f t="shared" si="25"/>
        <v>1.0576194965237014</v>
      </c>
      <c r="L156" s="512">
        <f t="shared" si="26"/>
        <v>175902.76801670465</v>
      </c>
      <c r="M156" s="409">
        <f t="shared" si="27"/>
        <v>200889.7960638394</v>
      </c>
      <c r="N156" s="409">
        <f t="shared" si="28"/>
        <v>24987.028047134751</v>
      </c>
      <c r="O156" s="479">
        <f t="shared" si="29"/>
        <v>1.1420502265476677</v>
      </c>
      <c r="P156" s="512">
        <v>14318.17</v>
      </c>
      <c r="Q156" s="536">
        <v>0</v>
      </c>
    </row>
    <row r="157" spans="1:17" x14ac:dyDescent="0.25">
      <c r="A157" s="511">
        <f t="shared" si="30"/>
        <v>150</v>
      </c>
      <c r="B157" s="544" t="s">
        <v>185</v>
      </c>
      <c r="C157" s="418">
        <v>5</v>
      </c>
      <c r="D157" s="416">
        <v>21928.613726243999</v>
      </c>
      <c r="E157" s="409">
        <v>30564.585107162166</v>
      </c>
      <c r="F157" s="409">
        <f t="shared" si="22"/>
        <v>8635.9713809181667</v>
      </c>
      <c r="G157" s="420">
        <f t="shared" si="23"/>
        <v>1.3938220394927519</v>
      </c>
      <c r="H157" s="422">
        <v>51959.670518186671</v>
      </c>
      <c r="I157" s="410">
        <v>44514.07127206165</v>
      </c>
      <c r="J157" s="409">
        <f t="shared" si="24"/>
        <v>-7445.5992461250207</v>
      </c>
      <c r="K157" s="423">
        <f t="shared" si="25"/>
        <v>0.85670426367467156</v>
      </c>
      <c r="L157" s="512">
        <f t="shared" si="26"/>
        <v>73888.284244430673</v>
      </c>
      <c r="M157" s="409">
        <f t="shared" si="27"/>
        <v>75078.656379223816</v>
      </c>
      <c r="N157" s="409">
        <f t="shared" si="28"/>
        <v>1190.3721347931423</v>
      </c>
      <c r="O157" s="479">
        <f t="shared" si="29"/>
        <v>1.016110431402836</v>
      </c>
      <c r="P157" s="512">
        <v>13429.13</v>
      </c>
      <c r="Q157" s="536">
        <v>7271.7729796307767</v>
      </c>
    </row>
    <row r="158" spans="1:17" x14ac:dyDescent="0.25">
      <c r="A158" s="511">
        <f t="shared" si="30"/>
        <v>151</v>
      </c>
      <c r="B158" s="544" t="s">
        <v>186</v>
      </c>
      <c r="C158" s="418">
        <v>9</v>
      </c>
      <c r="D158" s="416">
        <v>51983.349710378512</v>
      </c>
      <c r="E158" s="409">
        <v>66698.030169803867</v>
      </c>
      <c r="F158" s="409">
        <f t="shared" si="22"/>
        <v>14714.680459425355</v>
      </c>
      <c r="G158" s="420">
        <f t="shared" si="23"/>
        <v>1.2830652611154751</v>
      </c>
      <c r="H158" s="422">
        <v>119680.12786296001</v>
      </c>
      <c r="I158" s="410">
        <v>93615.44539526623</v>
      </c>
      <c r="J158" s="409">
        <f t="shared" si="24"/>
        <v>-26064.682467693783</v>
      </c>
      <c r="K158" s="423">
        <f t="shared" si="25"/>
        <v>0.78221378157667742</v>
      </c>
      <c r="L158" s="512">
        <f t="shared" si="26"/>
        <v>171663.47757333852</v>
      </c>
      <c r="M158" s="409">
        <f t="shared" si="27"/>
        <v>160313.47556507011</v>
      </c>
      <c r="N158" s="409">
        <f t="shared" si="28"/>
        <v>-11350.002008268406</v>
      </c>
      <c r="O158" s="479">
        <f t="shared" si="29"/>
        <v>0.93388225516158829</v>
      </c>
      <c r="P158" s="512">
        <v>16521.48</v>
      </c>
      <c r="Q158" s="536">
        <v>2216.1902022217891</v>
      </c>
    </row>
    <row r="159" spans="1:17" x14ac:dyDescent="0.25">
      <c r="A159" s="511">
        <f t="shared" si="30"/>
        <v>152</v>
      </c>
      <c r="B159" s="544" t="s">
        <v>187</v>
      </c>
      <c r="C159" s="418">
        <v>9</v>
      </c>
      <c r="D159" s="416">
        <v>75249.074923913839</v>
      </c>
      <c r="E159" s="409">
        <v>90001.718770932101</v>
      </c>
      <c r="F159" s="409">
        <f t="shared" si="22"/>
        <v>14752.643847018262</v>
      </c>
      <c r="G159" s="420">
        <f t="shared" si="23"/>
        <v>1.196050833341606</v>
      </c>
      <c r="H159" s="422">
        <v>171821.94065064003</v>
      </c>
      <c r="I159" s="410">
        <v>151360.79697396368</v>
      </c>
      <c r="J159" s="409">
        <f t="shared" si="24"/>
        <v>-20461.143676676351</v>
      </c>
      <c r="K159" s="423">
        <f t="shared" si="25"/>
        <v>0.88091658376575244</v>
      </c>
      <c r="L159" s="512">
        <f t="shared" si="26"/>
        <v>247071.01557455387</v>
      </c>
      <c r="M159" s="409">
        <f t="shared" si="27"/>
        <v>241362.51574489579</v>
      </c>
      <c r="N159" s="409">
        <f t="shared" si="28"/>
        <v>-5708.4998296580743</v>
      </c>
      <c r="O159" s="479">
        <f t="shared" si="29"/>
        <v>0.9768953075439335</v>
      </c>
      <c r="P159" s="512">
        <v>29885.5</v>
      </c>
      <c r="Q159" s="536">
        <v>9296.2487021205125</v>
      </c>
    </row>
    <row r="160" spans="1:17" x14ac:dyDescent="0.25">
      <c r="A160" s="511">
        <f t="shared" si="30"/>
        <v>153</v>
      </c>
      <c r="B160" s="544" t="s">
        <v>188</v>
      </c>
      <c r="C160" s="418">
        <v>5</v>
      </c>
      <c r="D160" s="416">
        <v>21444.457026086995</v>
      </c>
      <c r="E160" s="409">
        <v>23357.533567170318</v>
      </c>
      <c r="F160" s="409">
        <f t="shared" si="22"/>
        <v>1913.0765410833228</v>
      </c>
      <c r="G160" s="420">
        <f t="shared" si="23"/>
        <v>1.0892107708185887</v>
      </c>
      <c r="H160" s="422">
        <v>45157.793272853334</v>
      </c>
      <c r="I160" s="410">
        <v>42720.343256689557</v>
      </c>
      <c r="J160" s="409">
        <f t="shared" si="24"/>
        <v>-2437.450016163777</v>
      </c>
      <c r="K160" s="423">
        <f t="shared" si="25"/>
        <v>0.9460237128631116</v>
      </c>
      <c r="L160" s="512">
        <f t="shared" si="26"/>
        <v>66602.250298940329</v>
      </c>
      <c r="M160" s="409">
        <f t="shared" si="27"/>
        <v>66077.876823859871</v>
      </c>
      <c r="N160" s="409">
        <f t="shared" si="28"/>
        <v>-524.37347508045787</v>
      </c>
      <c r="O160" s="479">
        <f t="shared" si="29"/>
        <v>0.99212679042034113</v>
      </c>
      <c r="P160" s="512">
        <v>5577.8</v>
      </c>
      <c r="Q160" s="536">
        <v>27.612475088306383</v>
      </c>
    </row>
    <row r="161" spans="1:17" x14ac:dyDescent="0.25">
      <c r="A161" s="511">
        <f t="shared" si="30"/>
        <v>154</v>
      </c>
      <c r="B161" s="544" t="s">
        <v>189</v>
      </c>
      <c r="C161" s="418">
        <v>5</v>
      </c>
      <c r="D161" s="416">
        <v>22065.058895555005</v>
      </c>
      <c r="E161" s="409">
        <v>23640.58003071649</v>
      </c>
      <c r="F161" s="409">
        <f t="shared" si="22"/>
        <v>1575.5211351614853</v>
      </c>
      <c r="G161" s="420">
        <f t="shared" si="23"/>
        <v>1.0714034411881346</v>
      </c>
      <c r="H161" s="422">
        <v>50918.913839733345</v>
      </c>
      <c r="I161" s="410">
        <v>40085.280958376366</v>
      </c>
      <c r="J161" s="409">
        <f t="shared" si="24"/>
        <v>-10833.632881356978</v>
      </c>
      <c r="K161" s="423">
        <f t="shared" si="25"/>
        <v>0.78723754957822345</v>
      </c>
      <c r="L161" s="512">
        <f t="shared" si="26"/>
        <v>72983.972735288349</v>
      </c>
      <c r="M161" s="409">
        <f t="shared" si="27"/>
        <v>63725.860989092856</v>
      </c>
      <c r="N161" s="409">
        <f t="shared" si="28"/>
        <v>-9258.1117461954927</v>
      </c>
      <c r="O161" s="479">
        <f t="shared" si="29"/>
        <v>0.87314870101995534</v>
      </c>
      <c r="P161" s="512">
        <v>9942.91</v>
      </c>
      <c r="Q161" s="536">
        <v>3860.9122720593041</v>
      </c>
    </row>
    <row r="162" spans="1:17" x14ac:dyDescent="0.25">
      <c r="A162" s="511">
        <f t="shared" si="30"/>
        <v>155</v>
      </c>
      <c r="B162" s="544" t="s">
        <v>190</v>
      </c>
      <c r="C162" s="418">
        <v>5</v>
      </c>
      <c r="D162" s="416">
        <v>23017.743820574004</v>
      </c>
      <c r="E162" s="409">
        <v>27352.57207423681</v>
      </c>
      <c r="F162" s="409">
        <f t="shared" si="22"/>
        <v>4334.8282536628067</v>
      </c>
      <c r="G162" s="420">
        <f t="shared" si="23"/>
        <v>1.1883255060727627</v>
      </c>
      <c r="H162" s="422">
        <v>52440.357774186661</v>
      </c>
      <c r="I162" s="410">
        <v>52480.534309199065</v>
      </c>
      <c r="J162" s="409">
        <f t="shared" si="24"/>
        <v>40.176535012404202</v>
      </c>
      <c r="K162" s="423">
        <f t="shared" si="25"/>
        <v>1.0007661376984767</v>
      </c>
      <c r="L162" s="512">
        <f t="shared" si="26"/>
        <v>75458.101594760665</v>
      </c>
      <c r="M162" s="409">
        <f t="shared" si="27"/>
        <v>79833.106383435879</v>
      </c>
      <c r="N162" s="409">
        <f t="shared" si="28"/>
        <v>4375.0047886752145</v>
      </c>
      <c r="O162" s="479">
        <f t="shared" si="29"/>
        <v>1.0579792586377363</v>
      </c>
      <c r="P162" s="512">
        <v>7914.84</v>
      </c>
      <c r="Q162" s="536">
        <v>1626.6648671032781</v>
      </c>
    </row>
    <row r="163" spans="1:17" x14ac:dyDescent="0.25">
      <c r="A163" s="511">
        <f t="shared" si="30"/>
        <v>156</v>
      </c>
      <c r="B163" s="544" t="s">
        <v>191</v>
      </c>
      <c r="C163" s="418">
        <v>5</v>
      </c>
      <c r="D163" s="416">
        <v>15939.533159949402</v>
      </c>
      <c r="E163" s="409">
        <v>18678.502220200011</v>
      </c>
      <c r="F163" s="409">
        <f t="shared" si="22"/>
        <v>2738.9690602506089</v>
      </c>
      <c r="G163" s="420">
        <f t="shared" si="23"/>
        <v>1.1718349610848517</v>
      </c>
      <c r="H163" s="422">
        <v>35653.138006378671</v>
      </c>
      <c r="I163" s="410">
        <v>34819.989214895795</v>
      </c>
      <c r="J163" s="409">
        <f t="shared" si="24"/>
        <v>-833.14879148287582</v>
      </c>
      <c r="K163" s="423">
        <f t="shared" si="25"/>
        <v>0.97663182434786477</v>
      </c>
      <c r="L163" s="512">
        <f t="shared" si="26"/>
        <v>51592.671166328073</v>
      </c>
      <c r="M163" s="409">
        <f t="shared" si="27"/>
        <v>53498.491435095806</v>
      </c>
      <c r="N163" s="409">
        <f t="shared" si="28"/>
        <v>1905.8202687677331</v>
      </c>
      <c r="O163" s="479">
        <f t="shared" si="29"/>
        <v>1.0369397479464402</v>
      </c>
      <c r="P163" s="512">
        <v>5931.48</v>
      </c>
      <c r="Q163" s="536">
        <v>1632.0907361393265</v>
      </c>
    </row>
    <row r="164" spans="1:17" x14ac:dyDescent="0.25">
      <c r="A164" s="511">
        <f t="shared" si="30"/>
        <v>157</v>
      </c>
      <c r="B164" s="544" t="s">
        <v>192</v>
      </c>
      <c r="C164" s="418">
        <v>4</v>
      </c>
      <c r="D164" s="416">
        <v>14322.499853116999</v>
      </c>
      <c r="E164" s="409">
        <v>18135.804016600836</v>
      </c>
      <c r="F164" s="409">
        <f t="shared" si="22"/>
        <v>3813.3041634838373</v>
      </c>
      <c r="G164" s="420">
        <f t="shared" si="23"/>
        <v>1.2662457114743102</v>
      </c>
      <c r="H164" s="422">
        <v>33322.311603615999</v>
      </c>
      <c r="I164" s="410">
        <v>32299.042211892793</v>
      </c>
      <c r="J164" s="409">
        <f t="shared" si="24"/>
        <v>-1023.2693917232064</v>
      </c>
      <c r="K164" s="423">
        <f t="shared" si="25"/>
        <v>0.96929176451215449</v>
      </c>
      <c r="L164" s="512">
        <f t="shared" si="26"/>
        <v>47644.811456732998</v>
      </c>
      <c r="M164" s="409">
        <f t="shared" si="27"/>
        <v>50434.846228493625</v>
      </c>
      <c r="N164" s="409">
        <f t="shared" si="28"/>
        <v>2790.0347717606273</v>
      </c>
      <c r="O164" s="479">
        <f t="shared" si="29"/>
        <v>1.0585590473853443</v>
      </c>
      <c r="P164" s="512">
        <v>4473.05</v>
      </c>
      <c r="Q164" s="536">
        <v>502.64904527225053</v>
      </c>
    </row>
    <row r="165" spans="1:17" x14ac:dyDescent="0.25">
      <c r="A165" s="511">
        <f t="shared" si="30"/>
        <v>158</v>
      </c>
      <c r="B165" s="544" t="s">
        <v>193</v>
      </c>
      <c r="C165" s="418">
        <v>2</v>
      </c>
      <c r="D165" s="416">
        <v>4160.6919044245606</v>
      </c>
      <c r="E165" s="409">
        <v>5229.8187431049209</v>
      </c>
      <c r="F165" s="409">
        <f t="shared" si="22"/>
        <v>1069.1268386803604</v>
      </c>
      <c r="G165" s="420">
        <f t="shared" si="23"/>
        <v>1.2569589056914861</v>
      </c>
      <c r="H165" s="422">
        <v>8863.8955840213348</v>
      </c>
      <c r="I165" s="410">
        <v>16389.830959429015</v>
      </c>
      <c r="J165" s="409">
        <f t="shared" si="24"/>
        <v>7525.9353754076801</v>
      </c>
      <c r="K165" s="423">
        <f t="shared" si="25"/>
        <v>1.8490550575724793</v>
      </c>
      <c r="L165" s="512">
        <f t="shared" si="26"/>
        <v>13024.587488445895</v>
      </c>
      <c r="M165" s="409">
        <f t="shared" si="27"/>
        <v>21619.649702533934</v>
      </c>
      <c r="N165" s="409">
        <f t="shared" si="28"/>
        <v>8595.0622140880387</v>
      </c>
      <c r="O165" s="479">
        <f t="shared" si="29"/>
        <v>1.6599105132283625</v>
      </c>
      <c r="P165" s="512">
        <v>3184.73</v>
      </c>
      <c r="Q165" s="536">
        <v>2099.3477092961757</v>
      </c>
    </row>
    <row r="166" spans="1:17" x14ac:dyDescent="0.25">
      <c r="A166" s="511">
        <f t="shared" si="30"/>
        <v>159</v>
      </c>
      <c r="B166" s="544" t="s">
        <v>194</v>
      </c>
      <c r="C166" s="418">
        <v>2</v>
      </c>
      <c r="D166" s="416">
        <v>1552.3591735470002</v>
      </c>
      <c r="E166" s="409">
        <v>2186.9584988538868</v>
      </c>
      <c r="F166" s="409">
        <f t="shared" si="22"/>
        <v>634.59932530688661</v>
      </c>
      <c r="G166" s="420">
        <f t="shared" si="23"/>
        <v>1.4087967115605629</v>
      </c>
      <c r="H166" s="422">
        <v>4010.1782593600001</v>
      </c>
      <c r="I166" s="410">
        <v>8012.4577083191198</v>
      </c>
      <c r="J166" s="409">
        <f t="shared" si="24"/>
        <v>4002.2794489591197</v>
      </c>
      <c r="K166" s="423">
        <f t="shared" si="25"/>
        <v>1.998030309405213</v>
      </c>
      <c r="L166" s="512">
        <f t="shared" si="26"/>
        <v>5562.537432907</v>
      </c>
      <c r="M166" s="409">
        <f t="shared" si="27"/>
        <v>10199.416207173006</v>
      </c>
      <c r="N166" s="409">
        <f t="shared" si="28"/>
        <v>4636.8787742660061</v>
      </c>
      <c r="O166" s="479">
        <f t="shared" si="29"/>
        <v>1.8335905744804595</v>
      </c>
      <c r="P166" s="512">
        <v>98.52</v>
      </c>
      <c r="Q166" s="536">
        <v>0</v>
      </c>
    </row>
    <row r="167" spans="1:17" x14ac:dyDescent="0.25">
      <c r="A167" s="511">
        <f t="shared" si="30"/>
        <v>160</v>
      </c>
      <c r="B167" s="544" t="s">
        <v>195</v>
      </c>
      <c r="C167" s="418">
        <v>3</v>
      </c>
      <c r="D167" s="416">
        <v>3817.2246276180003</v>
      </c>
      <c r="E167" s="409">
        <v>4892.4623968829155</v>
      </c>
      <c r="F167" s="409">
        <f t="shared" si="22"/>
        <v>1075.2377692649152</v>
      </c>
      <c r="G167" s="420">
        <f t="shared" si="23"/>
        <v>1.2816805072160184</v>
      </c>
      <c r="H167" s="422">
        <v>8977.79651104</v>
      </c>
      <c r="I167" s="410">
        <v>8197.201979409323</v>
      </c>
      <c r="J167" s="409">
        <f t="shared" si="24"/>
        <v>-780.59453163067701</v>
      </c>
      <c r="K167" s="423">
        <f t="shared" si="25"/>
        <v>0.91305277072489011</v>
      </c>
      <c r="L167" s="512">
        <f t="shared" si="26"/>
        <v>12795.021138658001</v>
      </c>
      <c r="M167" s="409">
        <f t="shared" si="27"/>
        <v>13089.664376292239</v>
      </c>
      <c r="N167" s="409">
        <f t="shared" si="28"/>
        <v>294.64323763423818</v>
      </c>
      <c r="O167" s="479">
        <f t="shared" si="29"/>
        <v>1.0230279602074297</v>
      </c>
      <c r="P167" s="512">
        <v>1142.75</v>
      </c>
      <c r="Q167" s="536">
        <v>76.498238445166635</v>
      </c>
    </row>
    <row r="168" spans="1:17" x14ac:dyDescent="0.25">
      <c r="A168" s="511">
        <f t="shared" si="30"/>
        <v>161</v>
      </c>
      <c r="B168" s="544" t="s">
        <v>196</v>
      </c>
      <c r="C168" s="418">
        <v>2</v>
      </c>
      <c r="D168" s="416">
        <v>2717.9806462850001</v>
      </c>
      <c r="E168" s="409">
        <v>4173.6724710450098</v>
      </c>
      <c r="F168" s="409">
        <f t="shared" ref="F168:F190" si="31">E168-D168</f>
        <v>1455.6918247600097</v>
      </c>
      <c r="G168" s="420">
        <f t="shared" ref="G168:G190" si="32">E168/D168</f>
        <v>1.5355784364210552</v>
      </c>
      <c r="H168" s="422">
        <v>7543.6337181333329</v>
      </c>
      <c r="I168" s="410">
        <v>6991.6768070023345</v>
      </c>
      <c r="J168" s="409">
        <f t="shared" si="24"/>
        <v>-551.95691113099838</v>
      </c>
      <c r="K168" s="423">
        <f t="shared" si="25"/>
        <v>0.92683142743208646</v>
      </c>
      <c r="L168" s="512">
        <f t="shared" si="26"/>
        <v>10261.614364418332</v>
      </c>
      <c r="M168" s="409">
        <f t="shared" si="27"/>
        <v>11165.349278047344</v>
      </c>
      <c r="N168" s="409">
        <f t="shared" si="28"/>
        <v>903.73491362901223</v>
      </c>
      <c r="O168" s="479">
        <f t="shared" si="29"/>
        <v>1.0880694675842304</v>
      </c>
      <c r="P168" s="512">
        <v>2941.41</v>
      </c>
      <c r="Q168" s="536">
        <v>2086.2754696318057</v>
      </c>
    </row>
    <row r="169" spans="1:17" x14ac:dyDescent="0.25">
      <c r="A169" s="511">
        <f t="shared" si="30"/>
        <v>162</v>
      </c>
      <c r="B169" s="544" t="s">
        <v>197</v>
      </c>
      <c r="C169" s="418">
        <v>4</v>
      </c>
      <c r="D169" s="416">
        <v>8259.179248542001</v>
      </c>
      <c r="E169" s="409">
        <v>10756.411684322986</v>
      </c>
      <c r="F169" s="409">
        <f t="shared" si="31"/>
        <v>2497.2324357809848</v>
      </c>
      <c r="G169" s="420">
        <f t="shared" si="32"/>
        <v>1.3023584257747916</v>
      </c>
      <c r="H169" s="422">
        <v>20797.710716160003</v>
      </c>
      <c r="I169" s="410">
        <v>24890.462809351695</v>
      </c>
      <c r="J169" s="409">
        <f t="shared" si="24"/>
        <v>4092.7520931916915</v>
      </c>
      <c r="K169" s="423">
        <f t="shared" si="25"/>
        <v>1.1967885864481993</v>
      </c>
      <c r="L169" s="512">
        <f t="shared" si="26"/>
        <v>29056.889964702004</v>
      </c>
      <c r="M169" s="409">
        <f t="shared" si="27"/>
        <v>35646.874493674681</v>
      </c>
      <c r="N169" s="409">
        <f t="shared" si="28"/>
        <v>6589.9845289726763</v>
      </c>
      <c r="O169" s="479">
        <f t="shared" si="29"/>
        <v>1.2267959350425361</v>
      </c>
      <c r="P169" s="512">
        <v>1412.04</v>
      </c>
      <c r="Q169" s="536">
        <v>0</v>
      </c>
    </row>
    <row r="170" spans="1:17" x14ac:dyDescent="0.25">
      <c r="A170" s="511">
        <f t="shared" si="30"/>
        <v>163</v>
      </c>
      <c r="B170" s="544" t="s">
        <v>198</v>
      </c>
      <c r="C170" s="418">
        <v>2</v>
      </c>
      <c r="D170" s="416">
        <v>603.40849663099993</v>
      </c>
      <c r="E170" s="409">
        <v>876.03884252017349</v>
      </c>
      <c r="F170" s="409">
        <f t="shared" si="31"/>
        <v>272.63034588917355</v>
      </c>
      <c r="G170" s="420">
        <f t="shared" si="32"/>
        <v>1.4518172140620256</v>
      </c>
      <c r="H170" s="422">
        <v>2390.717006346666</v>
      </c>
      <c r="I170" s="410">
        <v>1249.2008996534182</v>
      </c>
      <c r="J170" s="409">
        <f t="shared" si="24"/>
        <v>-1141.5161066932478</v>
      </c>
      <c r="K170" s="423">
        <f t="shared" si="25"/>
        <v>0.52252144287138513</v>
      </c>
      <c r="L170" s="512">
        <f t="shared" si="26"/>
        <v>2994.1255029776657</v>
      </c>
      <c r="M170" s="409">
        <f t="shared" si="27"/>
        <v>2125.2397421735918</v>
      </c>
      <c r="N170" s="409">
        <f t="shared" si="28"/>
        <v>-868.88576080407393</v>
      </c>
      <c r="O170" s="479">
        <f t="shared" si="29"/>
        <v>0.70980315957365026</v>
      </c>
      <c r="P170" s="512">
        <v>48.15</v>
      </c>
      <c r="Q170" s="536">
        <v>0</v>
      </c>
    </row>
    <row r="171" spans="1:17" x14ac:dyDescent="0.25">
      <c r="A171" s="511">
        <f t="shared" si="30"/>
        <v>164</v>
      </c>
      <c r="B171" s="544" t="s">
        <v>199</v>
      </c>
      <c r="C171" s="418">
        <v>4</v>
      </c>
      <c r="D171" s="416">
        <v>18829.260562530995</v>
      </c>
      <c r="E171" s="409">
        <v>24511.914737622054</v>
      </c>
      <c r="F171" s="409">
        <f t="shared" si="31"/>
        <v>5682.6541750910583</v>
      </c>
      <c r="G171" s="420">
        <f t="shared" si="32"/>
        <v>1.3017991150645167</v>
      </c>
      <c r="H171" s="422">
        <v>47020.606455946661</v>
      </c>
      <c r="I171" s="410">
        <v>70476.411663913168</v>
      </c>
      <c r="J171" s="409">
        <f t="shared" si="24"/>
        <v>23455.805207966507</v>
      </c>
      <c r="K171" s="423">
        <f t="shared" si="25"/>
        <v>1.4988409758164671</v>
      </c>
      <c r="L171" s="512">
        <f t="shared" si="26"/>
        <v>65849.867018477657</v>
      </c>
      <c r="M171" s="409">
        <f t="shared" si="27"/>
        <v>94988.326401535218</v>
      </c>
      <c r="N171" s="409">
        <f t="shared" si="28"/>
        <v>29138.459383057561</v>
      </c>
      <c r="O171" s="479">
        <f t="shared" si="29"/>
        <v>1.4424983785446557</v>
      </c>
      <c r="P171" s="512">
        <v>8559.4599999999991</v>
      </c>
      <c r="Q171" s="536">
        <v>3071.9710817935274</v>
      </c>
    </row>
    <row r="172" spans="1:17" x14ac:dyDescent="0.25">
      <c r="A172" s="511">
        <f t="shared" si="30"/>
        <v>165</v>
      </c>
      <c r="B172" s="544" t="s">
        <v>200</v>
      </c>
      <c r="C172" s="418">
        <v>4</v>
      </c>
      <c r="D172" s="416">
        <v>7713.6220499940018</v>
      </c>
      <c r="E172" s="409">
        <v>10241.263937368843</v>
      </c>
      <c r="F172" s="409">
        <f t="shared" si="31"/>
        <v>2527.6418873748416</v>
      </c>
      <c r="G172" s="420">
        <f t="shared" si="32"/>
        <v>1.3276854726602541</v>
      </c>
      <c r="H172" s="422">
        <v>20558.355423125337</v>
      </c>
      <c r="I172" s="410">
        <v>26795.704244468296</v>
      </c>
      <c r="J172" s="409">
        <f t="shared" si="24"/>
        <v>6237.3488213429591</v>
      </c>
      <c r="K172" s="423">
        <f t="shared" si="25"/>
        <v>1.3033972656356936</v>
      </c>
      <c r="L172" s="512">
        <f t="shared" si="26"/>
        <v>28271.977473119339</v>
      </c>
      <c r="M172" s="409">
        <f t="shared" si="27"/>
        <v>37036.968181837139</v>
      </c>
      <c r="N172" s="409">
        <f t="shared" si="28"/>
        <v>8764.9907087177999</v>
      </c>
      <c r="O172" s="479">
        <f t="shared" si="29"/>
        <v>1.3100239704510039</v>
      </c>
      <c r="P172" s="512">
        <v>2927.97</v>
      </c>
      <c r="Q172" s="536">
        <v>571.97187724005471</v>
      </c>
    </row>
    <row r="173" spans="1:17" x14ac:dyDescent="0.25">
      <c r="A173" s="511">
        <f t="shared" si="30"/>
        <v>166</v>
      </c>
      <c r="B173" s="544" t="s">
        <v>201</v>
      </c>
      <c r="C173" s="418">
        <v>4</v>
      </c>
      <c r="D173" s="416">
        <v>23367.697026422</v>
      </c>
      <c r="E173" s="409">
        <v>33892.102520384455</v>
      </c>
      <c r="F173" s="409">
        <f t="shared" si="31"/>
        <v>10524.405493962455</v>
      </c>
      <c r="G173" s="420">
        <f t="shared" si="32"/>
        <v>1.4503826578229957</v>
      </c>
      <c r="H173" s="422">
        <v>64592.034734826673</v>
      </c>
      <c r="I173" s="410">
        <v>85885.372712456083</v>
      </c>
      <c r="J173" s="409">
        <f t="shared" si="24"/>
        <v>21293.33797762941</v>
      </c>
      <c r="K173" s="423">
        <f t="shared" si="25"/>
        <v>1.3296588823226603</v>
      </c>
      <c r="L173" s="512">
        <f t="shared" si="26"/>
        <v>87959.731761248666</v>
      </c>
      <c r="M173" s="409">
        <f t="shared" si="27"/>
        <v>119777.47523284054</v>
      </c>
      <c r="N173" s="409">
        <f t="shared" si="28"/>
        <v>31817.743471591879</v>
      </c>
      <c r="O173" s="479">
        <f t="shared" si="29"/>
        <v>1.3617307924261932</v>
      </c>
      <c r="P173" s="512">
        <v>12731.72</v>
      </c>
      <c r="Q173" s="536">
        <v>5401.7423532292769</v>
      </c>
    </row>
    <row r="174" spans="1:17" x14ac:dyDescent="0.25">
      <c r="A174" s="511">
        <f t="shared" si="30"/>
        <v>167</v>
      </c>
      <c r="B174" s="544" t="s">
        <v>202</v>
      </c>
      <c r="C174" s="418">
        <v>4</v>
      </c>
      <c r="D174" s="416">
        <v>17165.799895540003</v>
      </c>
      <c r="E174" s="409">
        <v>23748.380519358267</v>
      </c>
      <c r="F174" s="409">
        <f t="shared" si="31"/>
        <v>6582.5806238182631</v>
      </c>
      <c r="G174" s="420">
        <f t="shared" si="32"/>
        <v>1.3834706604921185</v>
      </c>
      <c r="H174" s="422">
        <v>50151.95570914667</v>
      </c>
      <c r="I174" s="410">
        <v>38069.482195491924</v>
      </c>
      <c r="J174" s="409">
        <f t="shared" si="24"/>
        <v>-12082.473513654746</v>
      </c>
      <c r="K174" s="423">
        <f t="shared" si="25"/>
        <v>0.75908270489537155</v>
      </c>
      <c r="L174" s="512">
        <f t="shared" si="26"/>
        <v>67317.755604686681</v>
      </c>
      <c r="M174" s="409">
        <f t="shared" si="27"/>
        <v>61817.862714850191</v>
      </c>
      <c r="N174" s="409">
        <f t="shared" si="28"/>
        <v>-5499.8928898364902</v>
      </c>
      <c r="O174" s="479">
        <f t="shared" si="29"/>
        <v>0.91829952082577182</v>
      </c>
      <c r="P174" s="512">
        <v>18361.669999999998</v>
      </c>
      <c r="Q174" s="536">
        <v>12751.857032942775</v>
      </c>
    </row>
    <row r="175" spans="1:17" x14ac:dyDescent="0.25">
      <c r="A175" s="511">
        <f t="shared" si="30"/>
        <v>168</v>
      </c>
      <c r="B175" s="544" t="s">
        <v>203</v>
      </c>
      <c r="C175" s="418">
        <v>3</v>
      </c>
      <c r="D175" s="416">
        <v>21308.9457222036</v>
      </c>
      <c r="E175" s="409">
        <v>29974.267145785168</v>
      </c>
      <c r="F175" s="409">
        <f t="shared" si="31"/>
        <v>8665.3214235815685</v>
      </c>
      <c r="G175" s="420">
        <f t="shared" si="32"/>
        <v>1.4066518135879633</v>
      </c>
      <c r="H175" s="422">
        <v>58567.79149207467</v>
      </c>
      <c r="I175" s="410">
        <v>48925.895364785691</v>
      </c>
      <c r="J175" s="409">
        <f t="shared" si="24"/>
        <v>-9641.8961272889792</v>
      </c>
      <c r="K175" s="423">
        <f t="shared" si="25"/>
        <v>0.8353720384250154</v>
      </c>
      <c r="L175" s="512">
        <f t="shared" si="26"/>
        <v>79876.73721427827</v>
      </c>
      <c r="M175" s="409">
        <f t="shared" si="27"/>
        <v>78900.162510570866</v>
      </c>
      <c r="N175" s="409">
        <f t="shared" si="28"/>
        <v>-976.57470370740339</v>
      </c>
      <c r="O175" s="479">
        <f t="shared" si="29"/>
        <v>0.98777397853535709</v>
      </c>
      <c r="P175" s="512">
        <v>12503.86</v>
      </c>
      <c r="Q175" s="536">
        <v>5847.4652321434778</v>
      </c>
    </row>
    <row r="176" spans="1:17" x14ac:dyDescent="0.25">
      <c r="A176" s="511">
        <f t="shared" si="30"/>
        <v>169</v>
      </c>
      <c r="B176" s="544" t="s">
        <v>204</v>
      </c>
      <c r="C176" s="418">
        <v>5</v>
      </c>
      <c r="D176" s="416">
        <v>48068.43688670441</v>
      </c>
      <c r="E176" s="409">
        <v>59015.064871728078</v>
      </c>
      <c r="F176" s="409">
        <f t="shared" si="31"/>
        <v>10946.627985023668</v>
      </c>
      <c r="G176" s="420">
        <f t="shared" si="32"/>
        <v>1.2277300593490168</v>
      </c>
      <c r="H176" s="422">
        <v>123420.92776488533</v>
      </c>
      <c r="I176" s="410">
        <v>114599.60131972595</v>
      </c>
      <c r="J176" s="409">
        <f t="shared" si="24"/>
        <v>-8821.3264451593859</v>
      </c>
      <c r="K176" s="423">
        <f t="shared" si="25"/>
        <v>0.92852649380529806</v>
      </c>
      <c r="L176" s="512">
        <f t="shared" si="26"/>
        <v>171489.36465158974</v>
      </c>
      <c r="M176" s="409">
        <f t="shared" si="27"/>
        <v>173614.66619145402</v>
      </c>
      <c r="N176" s="409">
        <f t="shared" si="28"/>
        <v>2125.3015398642747</v>
      </c>
      <c r="O176" s="479">
        <f t="shared" si="29"/>
        <v>1.0123931973518137</v>
      </c>
      <c r="P176" s="512">
        <v>16569.53</v>
      </c>
      <c r="Q176" s="536">
        <v>2278.749612367521</v>
      </c>
    </row>
    <row r="177" spans="1:17" x14ac:dyDescent="0.25">
      <c r="A177" s="511">
        <f t="shared" si="30"/>
        <v>170</v>
      </c>
      <c r="B177" s="544" t="s">
        <v>205</v>
      </c>
      <c r="C177" s="418">
        <v>5</v>
      </c>
      <c r="D177" s="416">
        <v>16223.210697146602</v>
      </c>
      <c r="E177" s="409">
        <v>21530.396732565652</v>
      </c>
      <c r="F177" s="409">
        <f t="shared" si="31"/>
        <v>5307.1860354190503</v>
      </c>
      <c r="G177" s="420">
        <f t="shared" si="32"/>
        <v>1.3271353700875312</v>
      </c>
      <c r="H177" s="422">
        <v>39117.54378418134</v>
      </c>
      <c r="I177" s="410">
        <v>35062.469046561149</v>
      </c>
      <c r="J177" s="409">
        <f t="shared" si="24"/>
        <v>-4055.0747376201907</v>
      </c>
      <c r="K177" s="423">
        <f t="shared" si="25"/>
        <v>0.89633616159560581</v>
      </c>
      <c r="L177" s="512">
        <f t="shared" si="26"/>
        <v>55340.754481327938</v>
      </c>
      <c r="M177" s="409">
        <f t="shared" si="27"/>
        <v>56592.865779126805</v>
      </c>
      <c r="N177" s="409">
        <f t="shared" si="28"/>
        <v>1252.1112977988669</v>
      </c>
      <c r="O177" s="479">
        <f t="shared" si="29"/>
        <v>1.0226254829652048</v>
      </c>
      <c r="P177" s="512">
        <v>6339.29</v>
      </c>
      <c r="Q177" s="536">
        <v>1727.5604598893387</v>
      </c>
    </row>
    <row r="178" spans="1:17" x14ac:dyDescent="0.25">
      <c r="A178" s="511">
        <f t="shared" si="30"/>
        <v>171</v>
      </c>
      <c r="B178" s="544" t="s">
        <v>206</v>
      </c>
      <c r="C178" s="418">
        <v>5</v>
      </c>
      <c r="D178" s="416">
        <v>14230.385684782001</v>
      </c>
      <c r="E178" s="409">
        <v>20754.613013964612</v>
      </c>
      <c r="F178" s="409">
        <f t="shared" si="31"/>
        <v>6524.2273291826114</v>
      </c>
      <c r="G178" s="420">
        <f t="shared" si="32"/>
        <v>1.4584715743972865</v>
      </c>
      <c r="H178" s="422">
        <v>36363.897849066663</v>
      </c>
      <c r="I178" s="410">
        <v>63814.885970672789</v>
      </c>
      <c r="J178" s="409">
        <f t="shared" si="24"/>
        <v>27450.988121606126</v>
      </c>
      <c r="K178" s="423">
        <f t="shared" si="25"/>
        <v>1.7548967449954131</v>
      </c>
      <c r="L178" s="512">
        <f t="shared" si="26"/>
        <v>50594.283533848662</v>
      </c>
      <c r="M178" s="409">
        <f t="shared" si="27"/>
        <v>84569.498984637408</v>
      </c>
      <c r="N178" s="409">
        <f t="shared" si="28"/>
        <v>33975.215450788746</v>
      </c>
      <c r="O178" s="479">
        <f t="shared" si="29"/>
        <v>1.671522810043522</v>
      </c>
      <c r="P178" s="512">
        <v>6053.57</v>
      </c>
      <c r="Q178" s="536">
        <v>1837.3797055126115</v>
      </c>
    </row>
    <row r="179" spans="1:17" x14ac:dyDescent="0.25">
      <c r="A179" s="511">
        <f t="shared" si="30"/>
        <v>172</v>
      </c>
      <c r="B179" s="544" t="s">
        <v>207</v>
      </c>
      <c r="C179" s="418">
        <v>5</v>
      </c>
      <c r="D179" s="416">
        <v>27380.7428168642</v>
      </c>
      <c r="E179" s="409">
        <v>33124.109414116909</v>
      </c>
      <c r="F179" s="409">
        <f t="shared" si="31"/>
        <v>5743.3665972527087</v>
      </c>
      <c r="G179" s="420">
        <f t="shared" si="32"/>
        <v>1.2097593420188471</v>
      </c>
      <c r="H179" s="422">
        <v>69398.006016789339</v>
      </c>
      <c r="I179" s="410">
        <v>57444.045357318661</v>
      </c>
      <c r="J179" s="409">
        <f t="shared" si="24"/>
        <v>-11953.960659470678</v>
      </c>
      <c r="K179" s="423">
        <f t="shared" si="25"/>
        <v>0.82774777914254949</v>
      </c>
      <c r="L179" s="512">
        <f t="shared" si="26"/>
        <v>96778.748833653546</v>
      </c>
      <c r="M179" s="409">
        <f t="shared" si="27"/>
        <v>90568.154771435569</v>
      </c>
      <c r="N179" s="409">
        <f t="shared" si="28"/>
        <v>-6210.5940622179769</v>
      </c>
      <c r="O179" s="479">
        <f t="shared" si="29"/>
        <v>0.93582688206795328</v>
      </c>
      <c r="P179" s="512">
        <v>12655.16</v>
      </c>
      <c r="Q179" s="536">
        <v>4590.2642638622046</v>
      </c>
    </row>
    <row r="180" spans="1:17" x14ac:dyDescent="0.25">
      <c r="A180" s="511">
        <f t="shared" si="30"/>
        <v>173</v>
      </c>
      <c r="B180" s="544" t="s">
        <v>208</v>
      </c>
      <c r="C180" s="418">
        <v>5</v>
      </c>
      <c r="D180" s="416">
        <v>15997.559086297202</v>
      </c>
      <c r="E180" s="409">
        <v>16517.445999610736</v>
      </c>
      <c r="F180" s="409">
        <f t="shared" si="31"/>
        <v>519.88691331353402</v>
      </c>
      <c r="G180" s="420">
        <f t="shared" si="32"/>
        <v>1.0324978898661388</v>
      </c>
      <c r="H180" s="422">
        <v>34708.435172842663</v>
      </c>
      <c r="I180" s="410">
        <v>31066.694553108511</v>
      </c>
      <c r="J180" s="409">
        <f t="shared" si="24"/>
        <v>-3641.7406197341516</v>
      </c>
      <c r="K180" s="423">
        <f t="shared" si="25"/>
        <v>0.89507620837416479</v>
      </c>
      <c r="L180" s="512">
        <f t="shared" si="26"/>
        <v>50705.994259139865</v>
      </c>
      <c r="M180" s="409">
        <f t="shared" si="27"/>
        <v>47584.140552719247</v>
      </c>
      <c r="N180" s="409">
        <f t="shared" si="28"/>
        <v>-3121.8537064206175</v>
      </c>
      <c r="O180" s="479">
        <f t="shared" si="29"/>
        <v>0.93843225535691188</v>
      </c>
      <c r="P180" s="512">
        <v>7581.02</v>
      </c>
      <c r="Q180" s="536">
        <v>3355.520478405012</v>
      </c>
    </row>
    <row r="181" spans="1:17" x14ac:dyDescent="0.25">
      <c r="A181" s="511">
        <f t="shared" si="30"/>
        <v>174</v>
      </c>
      <c r="B181" s="544" t="s">
        <v>209</v>
      </c>
      <c r="C181" s="418">
        <v>5</v>
      </c>
      <c r="D181" s="416">
        <v>18431.727867632602</v>
      </c>
      <c r="E181" s="409">
        <v>22035.067849165036</v>
      </c>
      <c r="F181" s="409">
        <f t="shared" si="31"/>
        <v>3603.3399815324337</v>
      </c>
      <c r="G181" s="420">
        <f t="shared" si="32"/>
        <v>1.1954965919315763</v>
      </c>
      <c r="H181" s="422">
        <v>47273.352108341329</v>
      </c>
      <c r="I181" s="410">
        <v>43870.279318853849</v>
      </c>
      <c r="J181" s="409">
        <f t="shared" si="24"/>
        <v>-3403.0727894874799</v>
      </c>
      <c r="K181" s="423">
        <f t="shared" si="25"/>
        <v>0.92801287326339166</v>
      </c>
      <c r="L181" s="512">
        <f t="shared" si="26"/>
        <v>65705.079975973931</v>
      </c>
      <c r="M181" s="409">
        <f t="shared" si="27"/>
        <v>65905.347168018881</v>
      </c>
      <c r="N181" s="409">
        <f t="shared" si="28"/>
        <v>200.26719204495021</v>
      </c>
      <c r="O181" s="479">
        <f t="shared" si="29"/>
        <v>1.0030479712088956</v>
      </c>
      <c r="P181" s="512">
        <v>12283.17</v>
      </c>
      <c r="Q181" s="536">
        <v>6807.7466686688394</v>
      </c>
    </row>
    <row r="182" spans="1:17" x14ac:dyDescent="0.25">
      <c r="A182" s="511">
        <f t="shared" si="30"/>
        <v>175</v>
      </c>
      <c r="B182" s="544" t="s">
        <v>210</v>
      </c>
      <c r="C182" s="418">
        <v>5</v>
      </c>
      <c r="D182" s="416">
        <v>33183.631621050095</v>
      </c>
      <c r="E182" s="409">
        <v>39217.699676115066</v>
      </c>
      <c r="F182" s="409">
        <f t="shared" si="31"/>
        <v>6034.0680550649704</v>
      </c>
      <c r="G182" s="420">
        <f t="shared" si="32"/>
        <v>1.1818386885429757</v>
      </c>
      <c r="H182" s="422">
        <v>85404.959569701328</v>
      </c>
      <c r="I182" s="410">
        <v>85840.041859402889</v>
      </c>
      <c r="J182" s="409">
        <f t="shared" si="24"/>
        <v>435.08228970156051</v>
      </c>
      <c r="K182" s="423">
        <f t="shared" si="25"/>
        <v>1.0050943445426781</v>
      </c>
      <c r="L182" s="512">
        <f t="shared" si="26"/>
        <v>118588.59119075142</v>
      </c>
      <c r="M182" s="409">
        <f t="shared" si="27"/>
        <v>125057.74153551795</v>
      </c>
      <c r="N182" s="409">
        <f t="shared" si="28"/>
        <v>6469.1503447665309</v>
      </c>
      <c r="O182" s="479">
        <f t="shared" si="29"/>
        <v>1.0545512032802618</v>
      </c>
      <c r="P182" s="512">
        <v>14560.9</v>
      </c>
      <c r="Q182" s="536">
        <v>4678.5174007707137</v>
      </c>
    </row>
    <row r="183" spans="1:17" x14ac:dyDescent="0.25">
      <c r="A183" s="511">
        <f t="shared" si="30"/>
        <v>176</v>
      </c>
      <c r="B183" s="544" t="s">
        <v>211</v>
      </c>
      <c r="C183" s="418">
        <v>5</v>
      </c>
      <c r="D183" s="416">
        <v>20536.511683202003</v>
      </c>
      <c r="E183" s="409">
        <v>25373.64506047394</v>
      </c>
      <c r="F183" s="409">
        <f t="shared" si="31"/>
        <v>4837.1333772719372</v>
      </c>
      <c r="G183" s="420">
        <f t="shared" si="32"/>
        <v>1.2355382185587296</v>
      </c>
      <c r="H183" s="422">
        <v>45852.223096959991</v>
      </c>
      <c r="I183" s="410">
        <v>40637.820920526465</v>
      </c>
      <c r="J183" s="409">
        <f t="shared" si="24"/>
        <v>-5214.4021764335266</v>
      </c>
      <c r="K183" s="423">
        <f t="shared" si="25"/>
        <v>0.88627809462134366</v>
      </c>
      <c r="L183" s="512">
        <f t="shared" si="26"/>
        <v>66388.734780161991</v>
      </c>
      <c r="M183" s="409">
        <f t="shared" si="27"/>
        <v>66011.465981000409</v>
      </c>
      <c r="N183" s="409">
        <f t="shared" si="28"/>
        <v>-377.26879916158214</v>
      </c>
      <c r="O183" s="479">
        <f t="shared" si="29"/>
        <v>0.99431727686314764</v>
      </c>
      <c r="P183" s="512">
        <v>9003.1200000000008</v>
      </c>
      <c r="Q183" s="536">
        <v>3470.7254349865016</v>
      </c>
    </row>
    <row r="184" spans="1:17" x14ac:dyDescent="0.25">
      <c r="A184" s="511">
        <f t="shared" si="30"/>
        <v>177</v>
      </c>
      <c r="B184" s="544" t="s">
        <v>212</v>
      </c>
      <c r="C184" s="418">
        <v>9</v>
      </c>
      <c r="D184" s="416">
        <v>16933.682891489934</v>
      </c>
      <c r="E184" s="409">
        <v>22935.120885683427</v>
      </c>
      <c r="F184" s="409">
        <f t="shared" si="31"/>
        <v>6001.4379941934931</v>
      </c>
      <c r="G184" s="420">
        <f t="shared" si="32"/>
        <v>1.3544083134572888</v>
      </c>
      <c r="H184" s="422">
        <v>40354.507778368003</v>
      </c>
      <c r="I184" s="410">
        <v>42072.192545687853</v>
      </c>
      <c r="J184" s="409">
        <f t="shared" si="24"/>
        <v>1717.6847673198499</v>
      </c>
      <c r="K184" s="423">
        <f t="shared" si="25"/>
        <v>1.0425648796598781</v>
      </c>
      <c r="L184" s="512">
        <f t="shared" si="26"/>
        <v>57288.190669857941</v>
      </c>
      <c r="M184" s="409">
        <f t="shared" si="27"/>
        <v>65007.31343137128</v>
      </c>
      <c r="N184" s="409">
        <f t="shared" si="28"/>
        <v>7719.1227615133394</v>
      </c>
      <c r="O184" s="479">
        <f t="shared" si="29"/>
        <v>1.1347419541663888</v>
      </c>
      <c r="P184" s="512">
        <v>6976.07</v>
      </c>
      <c r="Q184" s="536">
        <v>2202.0541108451716</v>
      </c>
    </row>
    <row r="185" spans="1:17" x14ac:dyDescent="0.25">
      <c r="A185" s="511">
        <f t="shared" si="30"/>
        <v>178</v>
      </c>
      <c r="B185" s="544" t="s">
        <v>213</v>
      </c>
      <c r="C185" s="418">
        <v>9</v>
      </c>
      <c r="D185" s="416">
        <v>50980.542251854684</v>
      </c>
      <c r="E185" s="409">
        <v>53462.30743058394</v>
      </c>
      <c r="F185" s="409">
        <f t="shared" si="31"/>
        <v>2481.7651787292561</v>
      </c>
      <c r="G185" s="420">
        <f t="shared" si="32"/>
        <v>1.048680635181729</v>
      </c>
      <c r="H185" s="422">
        <v>111115.27263584532</v>
      </c>
      <c r="I185" s="410">
        <v>111065.11058534549</v>
      </c>
      <c r="J185" s="409">
        <f t="shared" si="24"/>
        <v>-50.162050499828183</v>
      </c>
      <c r="K185" s="423">
        <f t="shared" si="25"/>
        <v>0.99954855845366797</v>
      </c>
      <c r="L185" s="512">
        <f t="shared" si="26"/>
        <v>162095.81488770002</v>
      </c>
      <c r="M185" s="409">
        <f t="shared" si="27"/>
        <v>164527.41801592943</v>
      </c>
      <c r="N185" s="409">
        <f t="shared" si="28"/>
        <v>2431.6031282294134</v>
      </c>
      <c r="O185" s="479">
        <f t="shared" si="29"/>
        <v>1.0150010234990585</v>
      </c>
      <c r="P185" s="512">
        <v>32377.32</v>
      </c>
      <c r="Q185" s="536">
        <v>18869.335426024998</v>
      </c>
    </row>
    <row r="186" spans="1:17" x14ac:dyDescent="0.25">
      <c r="A186" s="511">
        <f t="shared" si="30"/>
        <v>179</v>
      </c>
      <c r="B186" s="544" t="s">
        <v>214</v>
      </c>
      <c r="C186" s="418">
        <v>5</v>
      </c>
      <c r="D186" s="416">
        <v>18051.360955136301</v>
      </c>
      <c r="E186" s="409">
        <v>24707.973951396805</v>
      </c>
      <c r="F186" s="409">
        <f t="shared" si="31"/>
        <v>6656.6129962605046</v>
      </c>
      <c r="G186" s="420">
        <f t="shared" si="32"/>
        <v>1.3687596194438982</v>
      </c>
      <c r="H186" s="422">
        <v>44644.03250253333</v>
      </c>
      <c r="I186" s="410">
        <v>36571.049852450655</v>
      </c>
      <c r="J186" s="409">
        <f t="shared" si="24"/>
        <v>-8072.9826500826748</v>
      </c>
      <c r="K186" s="423">
        <f t="shared" si="25"/>
        <v>0.81916994954197808</v>
      </c>
      <c r="L186" s="512">
        <f t="shared" si="26"/>
        <v>62695.393457669634</v>
      </c>
      <c r="M186" s="409">
        <f t="shared" si="27"/>
        <v>61279.023803847464</v>
      </c>
      <c r="N186" s="409">
        <f t="shared" si="28"/>
        <v>-1416.3696538221702</v>
      </c>
      <c r="O186" s="479">
        <f t="shared" si="29"/>
        <v>0.97740871257505602</v>
      </c>
      <c r="P186" s="512">
        <v>5051.78</v>
      </c>
      <c r="Q186" s="536">
        <v>0</v>
      </c>
    </row>
    <row r="187" spans="1:17" x14ac:dyDescent="0.25">
      <c r="A187" s="511">
        <f t="shared" si="30"/>
        <v>180</v>
      </c>
      <c r="B187" s="544" t="s">
        <v>215</v>
      </c>
      <c r="C187" s="418">
        <v>16</v>
      </c>
      <c r="D187" s="416">
        <v>36777.552771336494</v>
      </c>
      <c r="E187" s="409">
        <v>52144.435978412119</v>
      </c>
      <c r="F187" s="409">
        <f t="shared" si="31"/>
        <v>15366.883207075625</v>
      </c>
      <c r="G187" s="420">
        <f t="shared" si="32"/>
        <v>1.4178332175231678</v>
      </c>
      <c r="H187" s="422">
        <v>90698.576152090682</v>
      </c>
      <c r="I187" s="410">
        <v>112215.92907730318</v>
      </c>
      <c r="J187" s="409">
        <f t="shared" si="24"/>
        <v>21517.352925212501</v>
      </c>
      <c r="K187" s="423">
        <f t="shared" si="25"/>
        <v>1.2372402504878408</v>
      </c>
      <c r="L187" s="512">
        <f t="shared" si="26"/>
        <v>127476.12892342717</v>
      </c>
      <c r="M187" s="409">
        <f t="shared" si="27"/>
        <v>164360.36505571532</v>
      </c>
      <c r="N187" s="409">
        <f t="shared" si="28"/>
        <v>36884.236132288148</v>
      </c>
      <c r="O187" s="479">
        <f t="shared" si="29"/>
        <v>1.2893422983878331</v>
      </c>
      <c r="P187" s="512">
        <v>13151.05</v>
      </c>
      <c r="Q187" s="536">
        <v>2528.0392563810692</v>
      </c>
    </row>
    <row r="188" spans="1:17" x14ac:dyDescent="0.25">
      <c r="A188" s="511">
        <f t="shared" si="30"/>
        <v>181</v>
      </c>
      <c r="B188" s="544" t="s">
        <v>216</v>
      </c>
      <c r="C188" s="418">
        <v>9</v>
      </c>
      <c r="D188" s="416">
        <v>66957.6140829785</v>
      </c>
      <c r="E188" s="409">
        <v>79981.632954187444</v>
      </c>
      <c r="F188" s="409">
        <f t="shared" si="31"/>
        <v>13024.018871208944</v>
      </c>
      <c r="G188" s="420">
        <f t="shared" si="32"/>
        <v>1.1945113942541126</v>
      </c>
      <c r="H188" s="422">
        <v>158769.82104648004</v>
      </c>
      <c r="I188" s="410">
        <v>225844.80830285119</v>
      </c>
      <c r="J188" s="409">
        <f t="shared" si="24"/>
        <v>67074.987256371154</v>
      </c>
      <c r="K188" s="423">
        <f t="shared" si="25"/>
        <v>1.4224668568262409</v>
      </c>
      <c r="L188" s="512">
        <f t="shared" si="26"/>
        <v>225727.43512945855</v>
      </c>
      <c r="M188" s="409">
        <f t="shared" si="27"/>
        <v>305826.44125703862</v>
      </c>
      <c r="N188" s="409">
        <f t="shared" si="28"/>
        <v>80099.006127580069</v>
      </c>
      <c r="O188" s="479">
        <f t="shared" si="29"/>
        <v>1.354848342123951</v>
      </c>
      <c r="P188" s="512">
        <v>27562.34</v>
      </c>
      <c r="Q188" s="536">
        <v>8751.7204058784555</v>
      </c>
    </row>
    <row r="189" spans="1:17" x14ac:dyDescent="0.25">
      <c r="A189" s="511">
        <f t="shared" si="30"/>
        <v>182</v>
      </c>
      <c r="B189" s="544" t="s">
        <v>217</v>
      </c>
      <c r="C189" s="418">
        <v>2</v>
      </c>
      <c r="D189" s="416">
        <v>2117.8521587206001</v>
      </c>
      <c r="E189" s="409">
        <v>2598.6678494071853</v>
      </c>
      <c r="F189" s="409">
        <f t="shared" si="31"/>
        <v>480.81569068658519</v>
      </c>
      <c r="G189" s="420">
        <f t="shared" si="32"/>
        <v>1.2270298654732572</v>
      </c>
      <c r="H189" s="422">
        <v>7495.315708234667</v>
      </c>
      <c r="I189" s="410">
        <v>4649.4409626168763</v>
      </c>
      <c r="J189" s="409">
        <f t="shared" si="24"/>
        <v>-2845.8747456177907</v>
      </c>
      <c r="K189" s="423">
        <f t="shared" si="25"/>
        <v>0.62031289189177263</v>
      </c>
      <c r="L189" s="512">
        <f t="shared" si="26"/>
        <v>9613.1678669552675</v>
      </c>
      <c r="M189" s="409">
        <f t="shared" si="27"/>
        <v>7248.108812024062</v>
      </c>
      <c r="N189" s="409">
        <f t="shared" si="28"/>
        <v>-2365.0590549312055</v>
      </c>
      <c r="O189" s="479">
        <f t="shared" si="29"/>
        <v>0.7539771397250884</v>
      </c>
      <c r="P189" s="512">
        <v>1286.1099999999999</v>
      </c>
      <c r="Q189" s="536">
        <v>485.01267775372764</v>
      </c>
    </row>
    <row r="190" spans="1:17" x14ac:dyDescent="0.25">
      <c r="A190" s="511">
        <f t="shared" si="30"/>
        <v>183</v>
      </c>
      <c r="B190" s="544" t="s">
        <v>218</v>
      </c>
      <c r="C190" s="418">
        <v>10</v>
      </c>
      <c r="D190" s="416">
        <v>28672.70319249</v>
      </c>
      <c r="E190" s="409">
        <v>28423.866932694629</v>
      </c>
      <c r="F190" s="409">
        <f t="shared" si="31"/>
        <v>-248.83625979537101</v>
      </c>
      <c r="G190" s="420">
        <f t="shared" si="32"/>
        <v>0.99132149284548288</v>
      </c>
      <c r="H190" s="422">
        <v>59387.206594613337</v>
      </c>
      <c r="I190" s="410">
        <v>39425.099279506016</v>
      </c>
      <c r="J190" s="409">
        <f t="shared" si="24"/>
        <v>-19962.107315107321</v>
      </c>
      <c r="K190" s="423">
        <f t="shared" si="25"/>
        <v>0.66386519151554158</v>
      </c>
      <c r="L190" s="512">
        <f t="shared" si="26"/>
        <v>88059.90978710333</v>
      </c>
      <c r="M190" s="409">
        <f t="shared" si="27"/>
        <v>67848.966212200641</v>
      </c>
      <c r="N190" s="409">
        <f t="shared" si="28"/>
        <v>-20210.943574902689</v>
      </c>
      <c r="O190" s="479">
        <f t="shared" si="29"/>
        <v>0.77048643788342097</v>
      </c>
      <c r="P190" s="512">
        <v>21443.63</v>
      </c>
      <c r="Q190" s="536">
        <v>14105.304184408058</v>
      </c>
    </row>
    <row r="191" spans="1:17" x14ac:dyDescent="0.25">
      <c r="A191" s="511">
        <f t="shared" si="30"/>
        <v>184</v>
      </c>
      <c r="B191" s="544" t="s">
        <v>219</v>
      </c>
      <c r="C191" s="418">
        <v>9</v>
      </c>
      <c r="D191" s="416"/>
      <c r="E191" s="409"/>
      <c r="F191" s="409"/>
      <c r="G191" s="420"/>
      <c r="H191" s="422">
        <v>54332.698753999997</v>
      </c>
      <c r="I191" s="410">
        <v>37788.495430822302</v>
      </c>
      <c r="J191" s="409">
        <f t="shared" si="24"/>
        <v>-16544.203323177695</v>
      </c>
      <c r="K191" s="423">
        <f t="shared" si="25"/>
        <v>0.69550190396239608</v>
      </c>
      <c r="L191" s="512">
        <f t="shared" si="26"/>
        <v>54332.698753999997</v>
      </c>
      <c r="M191" s="409">
        <f t="shared" si="27"/>
        <v>37788.495430822302</v>
      </c>
      <c r="N191" s="409">
        <f t="shared" si="28"/>
        <v>-16544.203323177695</v>
      </c>
      <c r="O191" s="479">
        <f t="shared" si="29"/>
        <v>0.69550190396239608</v>
      </c>
      <c r="P191" s="512">
        <v>12133.08</v>
      </c>
      <c r="Q191" s="536">
        <v>7605.3551038333335</v>
      </c>
    </row>
    <row r="192" spans="1:17" x14ac:dyDescent="0.25">
      <c r="A192" s="511">
        <f t="shared" si="30"/>
        <v>185</v>
      </c>
      <c r="B192" s="544" t="s">
        <v>221</v>
      </c>
      <c r="C192" s="418">
        <v>5</v>
      </c>
      <c r="D192" s="416">
        <v>32995.063514821952</v>
      </c>
      <c r="E192" s="409">
        <v>42141.764323131101</v>
      </c>
      <c r="F192" s="409">
        <f t="shared" ref="F192:F223" si="33">E192-D192</f>
        <v>9146.7008083091496</v>
      </c>
      <c r="G192" s="420">
        <f t="shared" ref="G192:G223" si="34">E192/D192</f>
        <v>1.2772142203696712</v>
      </c>
      <c r="H192" s="422">
        <v>78760.534695472001</v>
      </c>
      <c r="I192" s="410">
        <v>74501.002753369205</v>
      </c>
      <c r="J192" s="409">
        <f t="shared" si="24"/>
        <v>-4259.5319421027962</v>
      </c>
      <c r="K192" s="423">
        <f t="shared" si="25"/>
        <v>0.94591794026573972</v>
      </c>
      <c r="L192" s="512">
        <f t="shared" si="26"/>
        <v>111755.59821029395</v>
      </c>
      <c r="M192" s="409">
        <f t="shared" si="27"/>
        <v>116642.76707650031</v>
      </c>
      <c r="N192" s="409">
        <f t="shared" si="28"/>
        <v>4887.168866206368</v>
      </c>
      <c r="O192" s="479">
        <f t="shared" si="29"/>
        <v>1.0437308639967193</v>
      </c>
      <c r="P192" s="512">
        <v>11950.89</v>
      </c>
      <c r="Q192" s="536">
        <v>2637.923482475504</v>
      </c>
    </row>
    <row r="193" spans="1:17" x14ac:dyDescent="0.25">
      <c r="A193" s="511">
        <f t="shared" si="30"/>
        <v>186</v>
      </c>
      <c r="B193" s="544" t="s">
        <v>222</v>
      </c>
      <c r="C193" s="418">
        <v>5</v>
      </c>
      <c r="D193" s="416">
        <v>17727.733714611506</v>
      </c>
      <c r="E193" s="409">
        <v>22539.919059004653</v>
      </c>
      <c r="F193" s="409">
        <f t="shared" si="33"/>
        <v>4812.1853443931468</v>
      </c>
      <c r="G193" s="420">
        <f t="shared" si="34"/>
        <v>1.2714495502844145</v>
      </c>
      <c r="H193" s="422">
        <v>48499.449996853335</v>
      </c>
      <c r="I193" s="410">
        <v>34520.630546127708</v>
      </c>
      <c r="J193" s="409">
        <f t="shared" si="24"/>
        <v>-13978.819450725627</v>
      </c>
      <c r="K193" s="423">
        <f t="shared" si="25"/>
        <v>0.71177364997680226</v>
      </c>
      <c r="L193" s="512">
        <f t="shared" si="26"/>
        <v>66227.183711464837</v>
      </c>
      <c r="M193" s="409">
        <f t="shared" si="27"/>
        <v>57060.549605132357</v>
      </c>
      <c r="N193" s="409">
        <f t="shared" si="28"/>
        <v>-9166.6341063324799</v>
      </c>
      <c r="O193" s="479">
        <f t="shared" si="29"/>
        <v>0.86158804296632641</v>
      </c>
      <c r="P193" s="512">
        <v>5968.7</v>
      </c>
      <c r="Q193" s="536">
        <v>449.76802404459704</v>
      </c>
    </row>
    <row r="194" spans="1:17" x14ac:dyDescent="0.25">
      <c r="A194" s="511">
        <f t="shared" si="30"/>
        <v>187</v>
      </c>
      <c r="B194" s="544" t="s">
        <v>223</v>
      </c>
      <c r="C194" s="418">
        <v>5</v>
      </c>
      <c r="D194" s="416">
        <v>24026.888057855005</v>
      </c>
      <c r="E194" s="409">
        <v>28870.874412542307</v>
      </c>
      <c r="F194" s="409">
        <f t="shared" si="33"/>
        <v>4843.9863546873021</v>
      </c>
      <c r="G194" s="420">
        <f t="shared" si="34"/>
        <v>1.2016068973652907</v>
      </c>
      <c r="H194" s="422">
        <v>59643.53231610667</v>
      </c>
      <c r="I194" s="410">
        <v>51644.373278361047</v>
      </c>
      <c r="J194" s="409">
        <f t="shared" si="24"/>
        <v>-7999.1590377456232</v>
      </c>
      <c r="K194" s="423">
        <f t="shared" si="25"/>
        <v>0.86588388166967334</v>
      </c>
      <c r="L194" s="512">
        <f t="shared" si="26"/>
        <v>83670.420373961679</v>
      </c>
      <c r="M194" s="409">
        <f t="shared" si="27"/>
        <v>80515.247690903358</v>
      </c>
      <c r="N194" s="409">
        <f t="shared" si="28"/>
        <v>-3155.1726830583211</v>
      </c>
      <c r="O194" s="479">
        <f t="shared" si="29"/>
        <v>0.96229046455179257</v>
      </c>
      <c r="P194" s="512">
        <v>9952.7900000000009</v>
      </c>
      <c r="Q194" s="536">
        <v>2980.254968836528</v>
      </c>
    </row>
    <row r="195" spans="1:17" x14ac:dyDescent="0.25">
      <c r="A195" s="511">
        <f t="shared" si="30"/>
        <v>188</v>
      </c>
      <c r="B195" s="544" t="s">
        <v>224</v>
      </c>
      <c r="C195" s="418">
        <v>9</v>
      </c>
      <c r="D195" s="416">
        <v>17671.371354274001</v>
      </c>
      <c r="E195" s="409">
        <v>21600.560946210877</v>
      </c>
      <c r="F195" s="409">
        <f t="shared" si="33"/>
        <v>3929.1895919368762</v>
      </c>
      <c r="G195" s="420">
        <f t="shared" si="34"/>
        <v>1.2223477461462866</v>
      </c>
      <c r="H195" s="422">
        <v>43228.081544853339</v>
      </c>
      <c r="I195" s="410">
        <v>35488.277677710314</v>
      </c>
      <c r="J195" s="409">
        <f t="shared" si="24"/>
        <v>-7739.8038671430259</v>
      </c>
      <c r="K195" s="423">
        <f t="shared" si="25"/>
        <v>0.8209542595798005</v>
      </c>
      <c r="L195" s="512">
        <f t="shared" si="26"/>
        <v>60899.45289912734</v>
      </c>
      <c r="M195" s="409">
        <f t="shared" si="27"/>
        <v>57088.83862392119</v>
      </c>
      <c r="N195" s="409">
        <f t="shared" si="28"/>
        <v>-3810.6142752061496</v>
      </c>
      <c r="O195" s="479">
        <f t="shared" si="29"/>
        <v>0.93742777490106555</v>
      </c>
      <c r="P195" s="512">
        <v>9278.58</v>
      </c>
      <c r="Q195" s="536">
        <v>4203.6255917393883</v>
      </c>
    </row>
    <row r="196" spans="1:17" x14ac:dyDescent="0.25">
      <c r="A196" s="511">
        <f t="shared" si="30"/>
        <v>189</v>
      </c>
      <c r="B196" s="544" t="s">
        <v>225</v>
      </c>
      <c r="C196" s="418">
        <v>5</v>
      </c>
      <c r="D196" s="416">
        <v>33781.231094141935</v>
      </c>
      <c r="E196" s="409">
        <v>39672.005477071194</v>
      </c>
      <c r="F196" s="409">
        <f t="shared" si="33"/>
        <v>5890.7743829292594</v>
      </c>
      <c r="G196" s="420">
        <f t="shared" si="34"/>
        <v>1.1743800978274823</v>
      </c>
      <c r="H196" s="422">
        <v>77172.752736389331</v>
      </c>
      <c r="I196" s="410">
        <v>75987.391257759766</v>
      </c>
      <c r="J196" s="409">
        <f t="shared" si="24"/>
        <v>-1185.3614786295657</v>
      </c>
      <c r="K196" s="423">
        <f t="shared" si="25"/>
        <v>0.98464015553937045</v>
      </c>
      <c r="L196" s="512">
        <f t="shared" si="26"/>
        <v>110953.98383053127</v>
      </c>
      <c r="M196" s="409">
        <f t="shared" si="27"/>
        <v>115659.39673483095</v>
      </c>
      <c r="N196" s="409">
        <f t="shared" si="28"/>
        <v>4705.4129042996792</v>
      </c>
      <c r="O196" s="479">
        <f t="shared" si="29"/>
        <v>1.0424086881953389</v>
      </c>
      <c r="P196" s="512">
        <v>6187.15</v>
      </c>
      <c r="Q196" s="536">
        <v>0</v>
      </c>
    </row>
    <row r="197" spans="1:17" x14ac:dyDescent="0.25">
      <c r="A197" s="511">
        <f t="shared" si="30"/>
        <v>190</v>
      </c>
      <c r="B197" s="544" t="s">
        <v>226</v>
      </c>
      <c r="C197" s="418">
        <v>2</v>
      </c>
      <c r="D197" s="416">
        <v>17462.991656340502</v>
      </c>
      <c r="E197" s="409">
        <v>26191.257523822351</v>
      </c>
      <c r="F197" s="409">
        <f t="shared" si="33"/>
        <v>8728.2658674818485</v>
      </c>
      <c r="G197" s="420">
        <f t="shared" si="34"/>
        <v>1.499815039670638</v>
      </c>
      <c r="H197" s="422">
        <v>45941.957916773332</v>
      </c>
      <c r="I197" s="410">
        <v>40427.066193814302</v>
      </c>
      <c r="J197" s="409">
        <f t="shared" si="24"/>
        <v>-5514.8917229590297</v>
      </c>
      <c r="K197" s="423">
        <f t="shared" si="25"/>
        <v>0.87995958437492816</v>
      </c>
      <c r="L197" s="512">
        <f t="shared" si="26"/>
        <v>63404.94957311383</v>
      </c>
      <c r="M197" s="409">
        <f t="shared" si="27"/>
        <v>66618.323717636653</v>
      </c>
      <c r="N197" s="409">
        <f t="shared" si="28"/>
        <v>3213.3741445228225</v>
      </c>
      <c r="O197" s="479">
        <f t="shared" si="29"/>
        <v>1.0506801782220077</v>
      </c>
      <c r="P197" s="512">
        <v>6176.92</v>
      </c>
      <c r="Q197" s="536">
        <v>893.17420224051421</v>
      </c>
    </row>
    <row r="198" spans="1:17" x14ac:dyDescent="0.25">
      <c r="A198" s="511">
        <f t="shared" si="30"/>
        <v>191</v>
      </c>
      <c r="B198" s="544" t="s">
        <v>227</v>
      </c>
      <c r="C198" s="418">
        <v>9</v>
      </c>
      <c r="D198" s="416">
        <v>2996.3120132837998</v>
      </c>
      <c r="E198" s="409">
        <v>3922.9967025424521</v>
      </c>
      <c r="F198" s="409">
        <f t="shared" si="33"/>
        <v>926.68468925865227</v>
      </c>
      <c r="G198" s="420">
        <f t="shared" si="34"/>
        <v>1.3092750972363039</v>
      </c>
      <c r="H198" s="422">
        <v>7849.494119263999</v>
      </c>
      <c r="I198" s="410">
        <v>7436.4028354332868</v>
      </c>
      <c r="J198" s="409">
        <f t="shared" si="24"/>
        <v>-413.0912838307122</v>
      </c>
      <c r="K198" s="423">
        <f t="shared" si="25"/>
        <v>0.94737351508845447</v>
      </c>
      <c r="L198" s="512">
        <f t="shared" si="26"/>
        <v>10845.806132547799</v>
      </c>
      <c r="M198" s="409">
        <f t="shared" si="27"/>
        <v>11359.39953797574</v>
      </c>
      <c r="N198" s="409">
        <f t="shared" si="28"/>
        <v>513.59340542794052</v>
      </c>
      <c r="O198" s="479">
        <f t="shared" si="29"/>
        <v>1.0473541015901684</v>
      </c>
      <c r="P198" s="512">
        <v>324.82</v>
      </c>
      <c r="Q198" s="536">
        <v>0</v>
      </c>
    </row>
    <row r="199" spans="1:17" x14ac:dyDescent="0.25">
      <c r="A199" s="511">
        <f t="shared" si="30"/>
        <v>192</v>
      </c>
      <c r="B199" s="544" t="s">
        <v>228</v>
      </c>
      <c r="C199" s="418">
        <v>14</v>
      </c>
      <c r="D199" s="416">
        <v>49248.401444707117</v>
      </c>
      <c r="E199" s="409">
        <v>58615.678134037807</v>
      </c>
      <c r="F199" s="409">
        <f t="shared" si="33"/>
        <v>9367.2766893306907</v>
      </c>
      <c r="G199" s="420">
        <f t="shared" si="34"/>
        <v>1.1902046851174988</v>
      </c>
      <c r="H199" s="422">
        <v>117342.0588674133</v>
      </c>
      <c r="I199" s="410">
        <v>121910.62776907263</v>
      </c>
      <c r="J199" s="409">
        <f t="shared" si="24"/>
        <v>4568.5689016593242</v>
      </c>
      <c r="K199" s="423">
        <f t="shared" si="25"/>
        <v>1.038933771452071</v>
      </c>
      <c r="L199" s="512">
        <f t="shared" si="26"/>
        <v>166590.46031212041</v>
      </c>
      <c r="M199" s="409">
        <f t="shared" si="27"/>
        <v>180526.30590311042</v>
      </c>
      <c r="N199" s="409">
        <f t="shared" si="28"/>
        <v>13935.845590990008</v>
      </c>
      <c r="O199" s="479">
        <f t="shared" si="29"/>
        <v>1.083653323034705</v>
      </c>
      <c r="P199" s="512">
        <v>11843.91</v>
      </c>
      <c r="Q199" s="536">
        <v>0</v>
      </c>
    </row>
    <row r="200" spans="1:17" x14ac:dyDescent="0.25">
      <c r="A200" s="511">
        <f t="shared" si="30"/>
        <v>193</v>
      </c>
      <c r="B200" s="544" t="s">
        <v>229</v>
      </c>
      <c r="C200" s="418">
        <v>10</v>
      </c>
      <c r="D200" s="416">
        <v>36024.289277934105</v>
      </c>
      <c r="E200" s="409">
        <v>42328.797517822735</v>
      </c>
      <c r="F200" s="409">
        <f t="shared" si="33"/>
        <v>6304.5082398886298</v>
      </c>
      <c r="G200" s="420">
        <f t="shared" si="34"/>
        <v>1.175007151182031</v>
      </c>
      <c r="H200" s="422">
        <v>75744.821354234678</v>
      </c>
      <c r="I200" s="410">
        <v>79730.919470320063</v>
      </c>
      <c r="J200" s="409">
        <f t="shared" si="24"/>
        <v>3986.0981160853844</v>
      </c>
      <c r="K200" s="423">
        <f t="shared" si="25"/>
        <v>1.0526253550383815</v>
      </c>
      <c r="L200" s="512">
        <f t="shared" si="26"/>
        <v>111769.11063216878</v>
      </c>
      <c r="M200" s="409">
        <f t="shared" si="27"/>
        <v>122059.7169881428</v>
      </c>
      <c r="N200" s="409">
        <f t="shared" si="28"/>
        <v>10290.606355974014</v>
      </c>
      <c r="O200" s="479">
        <f t="shared" si="29"/>
        <v>1.0920702177709933</v>
      </c>
      <c r="P200" s="512">
        <v>10955.3</v>
      </c>
      <c r="Q200" s="536">
        <v>1641.2074473192679</v>
      </c>
    </row>
    <row r="201" spans="1:17" x14ac:dyDescent="0.25">
      <c r="A201" s="511">
        <f t="shared" si="30"/>
        <v>194</v>
      </c>
      <c r="B201" s="544" t="s">
        <v>230</v>
      </c>
      <c r="C201" s="418">
        <v>9</v>
      </c>
      <c r="D201" s="416">
        <v>68502.430331198993</v>
      </c>
      <c r="E201" s="409">
        <v>76531.981360777689</v>
      </c>
      <c r="F201" s="409">
        <f t="shared" si="33"/>
        <v>8029.5510295786953</v>
      </c>
      <c r="G201" s="420">
        <f t="shared" si="34"/>
        <v>1.1172155643348276</v>
      </c>
      <c r="H201" s="422">
        <v>158652.39073962133</v>
      </c>
      <c r="I201" s="410">
        <v>126711.97379725434</v>
      </c>
      <c r="J201" s="409">
        <f t="shared" ref="J201:J264" si="35">I201-H201</f>
        <v>-31940.416942366995</v>
      </c>
      <c r="K201" s="423">
        <f t="shared" ref="K201:K264" si="36">I201/H201</f>
        <v>0.79867673727786881</v>
      </c>
      <c r="L201" s="512">
        <f t="shared" ref="L201:L264" si="37">D201+H201</f>
        <v>227154.82107082033</v>
      </c>
      <c r="M201" s="409">
        <f t="shared" ref="M201:M264" si="38">E201+I201</f>
        <v>203243.95515803201</v>
      </c>
      <c r="N201" s="409">
        <f t="shared" ref="N201:N264" si="39">M201-L201</f>
        <v>-23910.865912788315</v>
      </c>
      <c r="O201" s="479">
        <f t="shared" ref="O201:O264" si="40">M201/L201</f>
        <v>0.89473758117890179</v>
      </c>
      <c r="P201" s="512">
        <v>45314</v>
      </c>
      <c r="Q201" s="536">
        <v>26384.431577431638</v>
      </c>
    </row>
    <row r="202" spans="1:17" x14ac:dyDescent="0.25">
      <c r="A202" s="511">
        <f t="shared" ref="A202:A265" si="41">A201+1</f>
        <v>195</v>
      </c>
      <c r="B202" s="544" t="s">
        <v>231</v>
      </c>
      <c r="C202" s="418">
        <v>9</v>
      </c>
      <c r="D202" s="416">
        <v>28371.258153829116</v>
      </c>
      <c r="E202" s="409">
        <v>34699.714875318423</v>
      </c>
      <c r="F202" s="409">
        <f t="shared" si="33"/>
        <v>6328.4567214893068</v>
      </c>
      <c r="G202" s="420">
        <f t="shared" si="34"/>
        <v>1.2230587267993678</v>
      </c>
      <c r="H202" s="422">
        <v>66321.398963306681</v>
      </c>
      <c r="I202" s="410">
        <v>58877.036900462095</v>
      </c>
      <c r="J202" s="409">
        <f t="shared" si="35"/>
        <v>-7444.362062844586</v>
      </c>
      <c r="K202" s="423">
        <f t="shared" si="36"/>
        <v>0.88775324134879463</v>
      </c>
      <c r="L202" s="512">
        <f t="shared" si="37"/>
        <v>94692.657117135794</v>
      </c>
      <c r="M202" s="409">
        <f t="shared" si="38"/>
        <v>93576.751775780518</v>
      </c>
      <c r="N202" s="409">
        <f t="shared" si="39"/>
        <v>-1115.9053413552756</v>
      </c>
      <c r="O202" s="479">
        <f t="shared" si="40"/>
        <v>0.98821550291935634</v>
      </c>
      <c r="P202" s="512">
        <v>6136.71</v>
      </c>
      <c r="Q202" s="536">
        <v>0</v>
      </c>
    </row>
    <row r="203" spans="1:17" x14ac:dyDescent="0.25">
      <c r="A203" s="511">
        <f t="shared" si="41"/>
        <v>196</v>
      </c>
      <c r="B203" s="544" t="s">
        <v>232</v>
      </c>
      <c r="C203" s="418">
        <v>9</v>
      </c>
      <c r="D203" s="416">
        <v>32346.949598072672</v>
      </c>
      <c r="E203" s="409">
        <v>37684.689843905799</v>
      </c>
      <c r="F203" s="409">
        <f t="shared" si="33"/>
        <v>5337.7402458331271</v>
      </c>
      <c r="G203" s="420">
        <f t="shared" si="34"/>
        <v>1.1650152583831634</v>
      </c>
      <c r="H203" s="422">
        <v>76703.593398879995</v>
      </c>
      <c r="I203" s="410">
        <v>60769.339084200888</v>
      </c>
      <c r="J203" s="409">
        <f t="shared" si="35"/>
        <v>-15934.254314679107</v>
      </c>
      <c r="K203" s="423">
        <f t="shared" si="36"/>
        <v>0.79226195790050469</v>
      </c>
      <c r="L203" s="512">
        <f t="shared" si="37"/>
        <v>109050.54299695266</v>
      </c>
      <c r="M203" s="409">
        <f t="shared" si="38"/>
        <v>98454.02892810668</v>
      </c>
      <c r="N203" s="409">
        <f t="shared" si="39"/>
        <v>-10596.51406884598</v>
      </c>
      <c r="O203" s="479">
        <f t="shared" si="40"/>
        <v>0.90282933236616625</v>
      </c>
      <c r="P203" s="512">
        <v>14721.23</v>
      </c>
      <c r="Q203" s="536">
        <v>5633.684750253944</v>
      </c>
    </row>
    <row r="204" spans="1:17" x14ac:dyDescent="0.25">
      <c r="A204" s="511">
        <f t="shared" si="41"/>
        <v>197</v>
      </c>
      <c r="B204" s="544" t="s">
        <v>233</v>
      </c>
      <c r="C204" s="418">
        <v>14</v>
      </c>
      <c r="D204" s="416">
        <v>34834.932223124444</v>
      </c>
      <c r="E204" s="409">
        <v>39845.480221093683</v>
      </c>
      <c r="F204" s="409">
        <f t="shared" si="33"/>
        <v>5010.5479979692391</v>
      </c>
      <c r="G204" s="420">
        <f t="shared" si="34"/>
        <v>1.1438368809181461</v>
      </c>
      <c r="H204" s="422">
        <v>74270.343582400004</v>
      </c>
      <c r="I204" s="410">
        <v>68343.923650934084</v>
      </c>
      <c r="J204" s="409">
        <f t="shared" si="35"/>
        <v>-5926.4199314659199</v>
      </c>
      <c r="K204" s="423">
        <f t="shared" si="36"/>
        <v>0.92020475945569324</v>
      </c>
      <c r="L204" s="512">
        <f t="shared" si="37"/>
        <v>109105.27580552445</v>
      </c>
      <c r="M204" s="409">
        <f t="shared" si="38"/>
        <v>108189.40387202776</v>
      </c>
      <c r="N204" s="409">
        <f t="shared" si="39"/>
        <v>-915.87193349668814</v>
      </c>
      <c r="O204" s="479">
        <f t="shared" si="40"/>
        <v>0.99160561277413206</v>
      </c>
      <c r="P204" s="512">
        <v>22722.42</v>
      </c>
      <c r="Q204" s="536">
        <v>13630.31368287296</v>
      </c>
    </row>
    <row r="205" spans="1:17" x14ac:dyDescent="0.25">
      <c r="A205" s="511">
        <f t="shared" si="41"/>
        <v>198</v>
      </c>
      <c r="B205" s="544" t="s">
        <v>234</v>
      </c>
      <c r="C205" s="418">
        <v>9</v>
      </c>
      <c r="D205" s="416">
        <v>40897.626975587002</v>
      </c>
      <c r="E205" s="409">
        <v>48084.067946834242</v>
      </c>
      <c r="F205" s="409">
        <f t="shared" si="33"/>
        <v>7186.4409712472407</v>
      </c>
      <c r="G205" s="420">
        <f t="shared" si="34"/>
        <v>1.1757177983831932</v>
      </c>
      <c r="H205" s="422">
        <v>79884.262619466666</v>
      </c>
      <c r="I205" s="410">
        <v>76423.093198281073</v>
      </c>
      <c r="J205" s="409">
        <f t="shared" si="35"/>
        <v>-3461.1694211855938</v>
      </c>
      <c r="K205" s="423">
        <f t="shared" si="36"/>
        <v>0.95667269988241521</v>
      </c>
      <c r="L205" s="512">
        <f t="shared" si="37"/>
        <v>120781.88959505367</v>
      </c>
      <c r="M205" s="409">
        <f t="shared" si="38"/>
        <v>124507.16114511531</v>
      </c>
      <c r="N205" s="409">
        <f t="shared" si="39"/>
        <v>3725.2715500616468</v>
      </c>
      <c r="O205" s="479">
        <f t="shared" si="40"/>
        <v>1.0308429646410682</v>
      </c>
      <c r="P205" s="512">
        <v>12572.81</v>
      </c>
      <c r="Q205" s="536">
        <v>2507.6525337455278</v>
      </c>
    </row>
    <row r="206" spans="1:17" x14ac:dyDescent="0.25">
      <c r="A206" s="511">
        <f t="shared" si="41"/>
        <v>199</v>
      </c>
      <c r="B206" s="544" t="s">
        <v>235</v>
      </c>
      <c r="C206" s="418">
        <v>9</v>
      </c>
      <c r="D206" s="416">
        <v>31193.935569794052</v>
      </c>
      <c r="E206" s="409">
        <v>37739.592552228212</v>
      </c>
      <c r="F206" s="409">
        <f t="shared" si="33"/>
        <v>6545.6569824341605</v>
      </c>
      <c r="G206" s="420">
        <f t="shared" si="34"/>
        <v>1.209837484846654</v>
      </c>
      <c r="H206" s="422">
        <v>74200.773156608033</v>
      </c>
      <c r="I206" s="410">
        <v>65216.648809370614</v>
      </c>
      <c r="J206" s="409">
        <f t="shared" si="35"/>
        <v>-8984.124347237419</v>
      </c>
      <c r="K206" s="423">
        <f t="shared" si="36"/>
        <v>0.87892141867207307</v>
      </c>
      <c r="L206" s="512">
        <f t="shared" si="37"/>
        <v>105394.70872640208</v>
      </c>
      <c r="M206" s="409">
        <f t="shared" si="38"/>
        <v>102956.24136159883</v>
      </c>
      <c r="N206" s="409">
        <f t="shared" si="39"/>
        <v>-2438.4673648032476</v>
      </c>
      <c r="O206" s="479">
        <f t="shared" si="40"/>
        <v>0.97686347451148281</v>
      </c>
      <c r="P206" s="512">
        <v>11638.39</v>
      </c>
      <c r="Q206" s="536">
        <v>2855.4976061331599</v>
      </c>
    </row>
    <row r="207" spans="1:17" x14ac:dyDescent="0.25">
      <c r="A207" s="511">
        <f t="shared" si="41"/>
        <v>200</v>
      </c>
      <c r="B207" s="544" t="s">
        <v>236</v>
      </c>
      <c r="C207" s="418">
        <v>9</v>
      </c>
      <c r="D207" s="416">
        <v>50088.790215249486</v>
      </c>
      <c r="E207" s="409">
        <v>56410.91421572728</v>
      </c>
      <c r="F207" s="409">
        <f t="shared" si="33"/>
        <v>6322.1240004777937</v>
      </c>
      <c r="G207" s="420">
        <f t="shared" si="34"/>
        <v>1.1262183409363524</v>
      </c>
      <c r="H207" s="422">
        <v>111935.81273082133</v>
      </c>
      <c r="I207" s="410">
        <v>101405.55024288951</v>
      </c>
      <c r="J207" s="409">
        <f t="shared" si="35"/>
        <v>-10530.262487931817</v>
      </c>
      <c r="K207" s="423">
        <f t="shared" si="36"/>
        <v>0.90592588528164297</v>
      </c>
      <c r="L207" s="512">
        <f t="shared" si="37"/>
        <v>162024.60294607081</v>
      </c>
      <c r="M207" s="409">
        <f t="shared" si="38"/>
        <v>157816.4644586168</v>
      </c>
      <c r="N207" s="409">
        <f t="shared" si="39"/>
        <v>-4208.138487454009</v>
      </c>
      <c r="O207" s="479">
        <f t="shared" si="40"/>
        <v>0.97402778089908559</v>
      </c>
      <c r="P207" s="512">
        <v>9603.3700000000008</v>
      </c>
      <c r="Q207" s="536">
        <v>0</v>
      </c>
    </row>
    <row r="208" spans="1:17" x14ac:dyDescent="0.25">
      <c r="A208" s="511">
        <f t="shared" si="41"/>
        <v>201</v>
      </c>
      <c r="B208" s="544" t="s">
        <v>237</v>
      </c>
      <c r="C208" s="418">
        <v>9</v>
      </c>
      <c r="D208" s="416">
        <v>49849.121435893045</v>
      </c>
      <c r="E208" s="409">
        <v>57213.34524780573</v>
      </c>
      <c r="F208" s="409">
        <f t="shared" si="33"/>
        <v>7364.2238119126851</v>
      </c>
      <c r="G208" s="420">
        <f t="shared" si="34"/>
        <v>1.1477302628368933</v>
      </c>
      <c r="H208" s="422">
        <v>114778.02893345602</v>
      </c>
      <c r="I208" s="410">
        <v>210782.36785481838</v>
      </c>
      <c r="J208" s="409">
        <f t="shared" si="35"/>
        <v>96004.33892136236</v>
      </c>
      <c r="K208" s="423">
        <f t="shared" si="36"/>
        <v>1.8364348108558481</v>
      </c>
      <c r="L208" s="512">
        <f t="shared" si="37"/>
        <v>164627.15036934905</v>
      </c>
      <c r="M208" s="409">
        <f t="shared" si="38"/>
        <v>267995.71310262411</v>
      </c>
      <c r="N208" s="409">
        <f t="shared" si="39"/>
        <v>103368.56273327506</v>
      </c>
      <c r="O208" s="479">
        <f t="shared" si="40"/>
        <v>1.6278949887753182</v>
      </c>
      <c r="P208" s="512">
        <v>8253.51</v>
      </c>
      <c r="Q208" s="536">
        <v>0</v>
      </c>
    </row>
    <row r="209" spans="1:17" x14ac:dyDescent="0.25">
      <c r="A209" s="511">
        <f t="shared" si="41"/>
        <v>202</v>
      </c>
      <c r="B209" s="544" t="s">
        <v>238</v>
      </c>
      <c r="C209" s="418">
        <v>9</v>
      </c>
      <c r="D209" s="416">
        <v>50307.342103148891</v>
      </c>
      <c r="E209" s="409">
        <v>54492.672273381657</v>
      </c>
      <c r="F209" s="409">
        <f t="shared" si="33"/>
        <v>4185.3301702327662</v>
      </c>
      <c r="G209" s="420">
        <f t="shared" si="34"/>
        <v>1.0831952155542479</v>
      </c>
      <c r="H209" s="422">
        <v>113067.621800672</v>
      </c>
      <c r="I209" s="410">
        <v>135343.42028650281</v>
      </c>
      <c r="J209" s="409">
        <f t="shared" si="35"/>
        <v>22275.798485830805</v>
      </c>
      <c r="K209" s="423">
        <f t="shared" si="36"/>
        <v>1.1970130629005449</v>
      </c>
      <c r="L209" s="512">
        <f t="shared" si="37"/>
        <v>163374.9639038209</v>
      </c>
      <c r="M209" s="409">
        <f t="shared" si="38"/>
        <v>189836.09255988448</v>
      </c>
      <c r="N209" s="409">
        <f t="shared" si="39"/>
        <v>26461.128656063578</v>
      </c>
      <c r="O209" s="479">
        <f t="shared" si="40"/>
        <v>1.1619656281707966</v>
      </c>
      <c r="P209" s="512">
        <v>12483.5</v>
      </c>
      <c r="Q209" s="536">
        <v>0</v>
      </c>
    </row>
    <row r="210" spans="1:17" x14ac:dyDescent="0.25">
      <c r="A210" s="511">
        <f t="shared" si="41"/>
        <v>203</v>
      </c>
      <c r="B210" s="544" t="s">
        <v>239</v>
      </c>
      <c r="C210" s="418">
        <v>5</v>
      </c>
      <c r="D210" s="416">
        <v>49767.722035395294</v>
      </c>
      <c r="E210" s="409">
        <v>58349.828292208913</v>
      </c>
      <c r="F210" s="409">
        <f t="shared" si="33"/>
        <v>8582.1062568136185</v>
      </c>
      <c r="G210" s="420">
        <f t="shared" si="34"/>
        <v>1.1724432203408857</v>
      </c>
      <c r="H210" s="422">
        <v>111087.920131552</v>
      </c>
      <c r="I210" s="410">
        <v>118167.64907531426</v>
      </c>
      <c r="J210" s="409">
        <f t="shared" si="35"/>
        <v>7079.728943762253</v>
      </c>
      <c r="K210" s="423">
        <f t="shared" si="36"/>
        <v>1.0637308623239892</v>
      </c>
      <c r="L210" s="512">
        <f t="shared" si="37"/>
        <v>160855.64216694731</v>
      </c>
      <c r="M210" s="409">
        <f t="shared" si="38"/>
        <v>176517.47736752318</v>
      </c>
      <c r="N210" s="409">
        <f t="shared" si="39"/>
        <v>15661.835200575879</v>
      </c>
      <c r="O210" s="479">
        <f t="shared" si="40"/>
        <v>1.0973657808304973</v>
      </c>
      <c r="P210" s="512">
        <v>19881.97</v>
      </c>
      <c r="Q210" s="536">
        <v>6477.3331527543924</v>
      </c>
    </row>
    <row r="211" spans="1:17" x14ac:dyDescent="0.25">
      <c r="A211" s="511">
        <f t="shared" si="41"/>
        <v>204</v>
      </c>
      <c r="B211" s="544" t="s">
        <v>240</v>
      </c>
      <c r="C211" s="418">
        <v>5</v>
      </c>
      <c r="D211" s="416">
        <v>37762.652597872795</v>
      </c>
      <c r="E211" s="409">
        <v>47580.655229526747</v>
      </c>
      <c r="F211" s="409">
        <f t="shared" si="33"/>
        <v>9818.0026316539515</v>
      </c>
      <c r="G211" s="420">
        <f t="shared" si="34"/>
        <v>1.2599923987386152</v>
      </c>
      <c r="H211" s="422">
        <v>100093.557234944</v>
      </c>
      <c r="I211" s="410">
        <v>127576.02952948035</v>
      </c>
      <c r="J211" s="409">
        <f t="shared" si="35"/>
        <v>27482.472294536346</v>
      </c>
      <c r="K211" s="423">
        <f t="shared" si="36"/>
        <v>1.2745678448616655</v>
      </c>
      <c r="L211" s="512">
        <f t="shared" si="37"/>
        <v>137856.20983281679</v>
      </c>
      <c r="M211" s="409">
        <f t="shared" si="38"/>
        <v>175156.6847590071</v>
      </c>
      <c r="N211" s="409">
        <f t="shared" si="39"/>
        <v>37300.474926190305</v>
      </c>
      <c r="O211" s="479">
        <f t="shared" si="40"/>
        <v>1.2705752245141944</v>
      </c>
      <c r="P211" s="512">
        <v>21023.599999999999</v>
      </c>
      <c r="Q211" s="536">
        <v>9535.5825139319331</v>
      </c>
    </row>
    <row r="212" spans="1:17" x14ac:dyDescent="0.25">
      <c r="A212" s="511">
        <f t="shared" si="41"/>
        <v>205</v>
      </c>
      <c r="B212" s="544" t="s">
        <v>241</v>
      </c>
      <c r="C212" s="418">
        <v>5</v>
      </c>
      <c r="D212" s="416">
        <v>28775.980209157402</v>
      </c>
      <c r="E212" s="409">
        <v>33621.795082325661</v>
      </c>
      <c r="F212" s="409">
        <f t="shared" si="33"/>
        <v>4845.8148731682595</v>
      </c>
      <c r="G212" s="420">
        <f t="shared" si="34"/>
        <v>1.1683979081840685</v>
      </c>
      <c r="H212" s="422">
        <v>77117.00763341866</v>
      </c>
      <c r="I212" s="410">
        <v>58606.255680174814</v>
      </c>
      <c r="J212" s="409">
        <f t="shared" si="35"/>
        <v>-18510.751953243845</v>
      </c>
      <c r="K212" s="423">
        <f t="shared" si="36"/>
        <v>0.75996537571535372</v>
      </c>
      <c r="L212" s="512">
        <f t="shared" si="37"/>
        <v>105892.98784257605</v>
      </c>
      <c r="M212" s="409">
        <f t="shared" si="38"/>
        <v>92228.050762500468</v>
      </c>
      <c r="N212" s="409">
        <f t="shared" si="39"/>
        <v>-13664.937080075586</v>
      </c>
      <c r="O212" s="479">
        <f t="shared" si="40"/>
        <v>0.87095522226277788</v>
      </c>
      <c r="P212" s="512">
        <v>6396.78</v>
      </c>
      <c r="Q212" s="536">
        <v>0</v>
      </c>
    </row>
    <row r="213" spans="1:17" x14ac:dyDescent="0.25">
      <c r="A213" s="511">
        <f t="shared" si="41"/>
        <v>206</v>
      </c>
      <c r="B213" s="544" t="s">
        <v>242</v>
      </c>
      <c r="C213" s="418">
        <v>5</v>
      </c>
      <c r="D213" s="416">
        <v>17782.2924794182</v>
      </c>
      <c r="E213" s="409">
        <v>24730.664273492861</v>
      </c>
      <c r="F213" s="409">
        <f t="shared" si="33"/>
        <v>6948.371794074661</v>
      </c>
      <c r="G213" s="420">
        <f t="shared" si="34"/>
        <v>1.390746682527966</v>
      </c>
      <c r="H213" s="422">
        <v>48632.479161802665</v>
      </c>
      <c r="I213" s="410">
        <v>58596.680489460086</v>
      </c>
      <c r="J213" s="409">
        <f t="shared" si="35"/>
        <v>9964.2013276574216</v>
      </c>
      <c r="K213" s="423">
        <f t="shared" si="36"/>
        <v>1.2048877930838366</v>
      </c>
      <c r="L213" s="512">
        <f t="shared" si="37"/>
        <v>66414.771641220868</v>
      </c>
      <c r="M213" s="409">
        <f t="shared" si="38"/>
        <v>83327.34476295294</v>
      </c>
      <c r="N213" s="409">
        <f t="shared" si="39"/>
        <v>16912.573121732072</v>
      </c>
      <c r="O213" s="479">
        <f t="shared" si="40"/>
        <v>1.2546507757806571</v>
      </c>
      <c r="P213" s="512">
        <v>3263.16</v>
      </c>
      <c r="Q213" s="536">
        <v>0</v>
      </c>
    </row>
    <row r="214" spans="1:17" x14ac:dyDescent="0.25">
      <c r="A214" s="511">
        <f t="shared" si="41"/>
        <v>207</v>
      </c>
      <c r="B214" s="544" t="s">
        <v>243</v>
      </c>
      <c r="C214" s="418">
        <v>5</v>
      </c>
      <c r="D214" s="416">
        <v>17804.064454040003</v>
      </c>
      <c r="E214" s="409">
        <v>23563.184035377417</v>
      </c>
      <c r="F214" s="409">
        <f t="shared" si="33"/>
        <v>5759.1195813374143</v>
      </c>
      <c r="G214" s="420">
        <f t="shared" si="34"/>
        <v>1.3234721822202</v>
      </c>
      <c r="H214" s="422">
        <v>48376.005619199997</v>
      </c>
      <c r="I214" s="410">
        <v>40653.873986662547</v>
      </c>
      <c r="J214" s="409">
        <f t="shared" si="35"/>
        <v>-7722.1316325374501</v>
      </c>
      <c r="K214" s="423">
        <f t="shared" si="36"/>
        <v>0.84037269026873507</v>
      </c>
      <c r="L214" s="512">
        <f t="shared" si="37"/>
        <v>66180.07007324</v>
      </c>
      <c r="M214" s="409">
        <f t="shared" si="38"/>
        <v>64217.058022039964</v>
      </c>
      <c r="N214" s="409">
        <f t="shared" si="39"/>
        <v>-1963.0120512000358</v>
      </c>
      <c r="O214" s="479">
        <f t="shared" si="40"/>
        <v>0.97033832014641852</v>
      </c>
      <c r="P214" s="512">
        <v>15382.78</v>
      </c>
      <c r="Q214" s="536">
        <v>9867.7741605633346</v>
      </c>
    </row>
    <row r="215" spans="1:17" x14ac:dyDescent="0.25">
      <c r="A215" s="511">
        <f t="shared" si="41"/>
        <v>208</v>
      </c>
      <c r="B215" s="545" t="s">
        <v>244</v>
      </c>
      <c r="C215" s="418">
        <v>5</v>
      </c>
      <c r="D215" s="416">
        <v>17653.979540226999</v>
      </c>
      <c r="E215" s="409">
        <v>24029.465025291291</v>
      </c>
      <c r="F215" s="409">
        <f t="shared" si="33"/>
        <v>6375.4854850642914</v>
      </c>
      <c r="G215" s="420">
        <f t="shared" si="34"/>
        <v>1.361135882736064</v>
      </c>
      <c r="H215" s="422">
        <v>48226.050048959994</v>
      </c>
      <c r="I215" s="410">
        <v>49361.451621344131</v>
      </c>
      <c r="J215" s="409">
        <f t="shared" si="35"/>
        <v>1135.4015723841367</v>
      </c>
      <c r="K215" s="423">
        <f t="shared" si="36"/>
        <v>1.0235433250542281</v>
      </c>
      <c r="L215" s="512">
        <f t="shared" si="37"/>
        <v>65880.02958918699</v>
      </c>
      <c r="M215" s="409">
        <f t="shared" si="38"/>
        <v>73390.916646635422</v>
      </c>
      <c r="N215" s="409">
        <f t="shared" si="39"/>
        <v>7510.8870574484317</v>
      </c>
      <c r="O215" s="479">
        <f t="shared" si="40"/>
        <v>1.1140085562238606</v>
      </c>
      <c r="P215" s="512">
        <v>4840.62</v>
      </c>
      <c r="Q215" s="536">
        <v>0</v>
      </c>
    </row>
    <row r="216" spans="1:17" x14ac:dyDescent="0.25">
      <c r="A216" s="511">
        <f t="shared" si="41"/>
        <v>209</v>
      </c>
      <c r="B216" s="544" t="s">
        <v>245</v>
      </c>
      <c r="C216" s="418">
        <v>5</v>
      </c>
      <c r="D216" s="416">
        <v>36672.685475239006</v>
      </c>
      <c r="E216" s="409">
        <v>47213.613694841035</v>
      </c>
      <c r="F216" s="409">
        <f t="shared" si="33"/>
        <v>10540.928219602029</v>
      </c>
      <c r="G216" s="420">
        <f t="shared" si="34"/>
        <v>1.2874326786545029</v>
      </c>
      <c r="H216" s="422">
        <v>98297.740105712001</v>
      </c>
      <c r="I216" s="410">
        <v>74884.910597064823</v>
      </c>
      <c r="J216" s="409">
        <f t="shared" si="35"/>
        <v>-23412.829508647177</v>
      </c>
      <c r="K216" s="423">
        <f t="shared" si="36"/>
        <v>0.76181721488745924</v>
      </c>
      <c r="L216" s="512">
        <f t="shared" si="37"/>
        <v>134970.42558095101</v>
      </c>
      <c r="M216" s="409">
        <f t="shared" si="38"/>
        <v>122098.52429190587</v>
      </c>
      <c r="N216" s="409">
        <f t="shared" si="39"/>
        <v>-12871.901289045141</v>
      </c>
      <c r="O216" s="479">
        <f t="shared" si="40"/>
        <v>0.90463169073046312</v>
      </c>
      <c r="P216" s="512">
        <v>16448.599999999999</v>
      </c>
      <c r="Q216" s="536">
        <v>5201.064534920748</v>
      </c>
    </row>
    <row r="217" spans="1:17" x14ac:dyDescent="0.25">
      <c r="A217" s="511">
        <f t="shared" si="41"/>
        <v>210</v>
      </c>
      <c r="B217" s="544" t="s">
        <v>246</v>
      </c>
      <c r="C217" s="418">
        <v>5</v>
      </c>
      <c r="D217" s="416">
        <v>28636.588040276998</v>
      </c>
      <c r="E217" s="409">
        <v>35602.870868385959</v>
      </c>
      <c r="F217" s="409">
        <f t="shared" si="33"/>
        <v>6966.2828281089605</v>
      </c>
      <c r="G217" s="420">
        <f t="shared" si="34"/>
        <v>1.2432651130892749</v>
      </c>
      <c r="H217" s="422">
        <v>76909.007176960004</v>
      </c>
      <c r="I217" s="410">
        <v>58617.825755556703</v>
      </c>
      <c r="J217" s="409">
        <f t="shared" si="35"/>
        <v>-18291.1814214033</v>
      </c>
      <c r="K217" s="423">
        <f t="shared" si="36"/>
        <v>0.7621711410301123</v>
      </c>
      <c r="L217" s="512">
        <f t="shared" si="37"/>
        <v>105545.595217237</v>
      </c>
      <c r="M217" s="409">
        <f t="shared" si="38"/>
        <v>94220.696623942669</v>
      </c>
      <c r="N217" s="409">
        <f t="shared" si="39"/>
        <v>-11324.898593294332</v>
      </c>
      <c r="O217" s="479">
        <f t="shared" si="40"/>
        <v>0.89270136219341889</v>
      </c>
      <c r="P217" s="512">
        <v>26057.759999999998</v>
      </c>
      <c r="Q217" s="536">
        <v>17262.293731896913</v>
      </c>
    </row>
    <row r="218" spans="1:17" x14ac:dyDescent="0.25">
      <c r="A218" s="511">
        <f t="shared" si="41"/>
        <v>211</v>
      </c>
      <c r="B218" s="544" t="s">
        <v>247</v>
      </c>
      <c r="C218" s="418">
        <v>5</v>
      </c>
      <c r="D218" s="416">
        <v>29558.998326029003</v>
      </c>
      <c r="E218" s="409">
        <v>34430.523480303098</v>
      </c>
      <c r="F218" s="409">
        <f t="shared" si="33"/>
        <v>4871.5251542740953</v>
      </c>
      <c r="G218" s="420">
        <f t="shared" si="34"/>
        <v>1.1648068415763717</v>
      </c>
      <c r="H218" s="422">
        <v>74559.404601920003</v>
      </c>
      <c r="I218" s="410">
        <v>58985.473782769594</v>
      </c>
      <c r="J218" s="409">
        <f t="shared" si="35"/>
        <v>-15573.93081915041</v>
      </c>
      <c r="K218" s="423">
        <f t="shared" si="36"/>
        <v>0.79112050448496529</v>
      </c>
      <c r="L218" s="512">
        <f t="shared" si="37"/>
        <v>104118.40292794901</v>
      </c>
      <c r="M218" s="409">
        <f t="shared" si="38"/>
        <v>93415.997263072699</v>
      </c>
      <c r="N218" s="409">
        <f t="shared" si="39"/>
        <v>-10702.405664876307</v>
      </c>
      <c r="O218" s="479">
        <f t="shared" si="40"/>
        <v>0.89720927939816286</v>
      </c>
      <c r="P218" s="512">
        <v>9866.39</v>
      </c>
      <c r="Q218" s="536">
        <v>1189.856422670915</v>
      </c>
    </row>
    <row r="219" spans="1:17" x14ac:dyDescent="0.25">
      <c r="A219" s="511">
        <f t="shared" si="41"/>
        <v>212</v>
      </c>
      <c r="B219" s="544" t="s">
        <v>248</v>
      </c>
      <c r="C219" s="418">
        <v>5</v>
      </c>
      <c r="D219" s="416">
        <v>29427.593508785001</v>
      </c>
      <c r="E219" s="409">
        <v>33210.673656516949</v>
      </c>
      <c r="F219" s="409">
        <f t="shared" si="33"/>
        <v>3783.0801477319474</v>
      </c>
      <c r="G219" s="420">
        <f t="shared" si="34"/>
        <v>1.1285555390930144</v>
      </c>
      <c r="H219" s="422">
        <v>70942.930518133318</v>
      </c>
      <c r="I219" s="410">
        <v>64276.971106079909</v>
      </c>
      <c r="J219" s="409">
        <f t="shared" si="35"/>
        <v>-6665.9594120534093</v>
      </c>
      <c r="K219" s="423">
        <f t="shared" si="36"/>
        <v>0.90603772125892712</v>
      </c>
      <c r="L219" s="512">
        <f t="shared" si="37"/>
        <v>100370.52402691831</v>
      </c>
      <c r="M219" s="409">
        <f t="shared" si="38"/>
        <v>97487.644762596858</v>
      </c>
      <c r="N219" s="409">
        <f t="shared" si="39"/>
        <v>-2882.8792643214547</v>
      </c>
      <c r="O219" s="479">
        <f t="shared" si="40"/>
        <v>0.97127763063637784</v>
      </c>
      <c r="P219" s="512">
        <v>11481.23</v>
      </c>
      <c r="Q219" s="536">
        <v>3117.0196644234729</v>
      </c>
    </row>
    <row r="220" spans="1:17" x14ac:dyDescent="0.25">
      <c r="A220" s="511">
        <f t="shared" si="41"/>
        <v>213</v>
      </c>
      <c r="B220" s="544" t="s">
        <v>249</v>
      </c>
      <c r="C220" s="418">
        <v>5</v>
      </c>
      <c r="D220" s="416">
        <v>29325.497118916501</v>
      </c>
      <c r="E220" s="409">
        <v>37668.181280772929</v>
      </c>
      <c r="F220" s="409">
        <f t="shared" si="33"/>
        <v>8342.6841618564285</v>
      </c>
      <c r="G220" s="420">
        <f t="shared" si="34"/>
        <v>1.2844856858871441</v>
      </c>
      <c r="H220" s="422">
        <v>72156.040057920007</v>
      </c>
      <c r="I220" s="410">
        <v>67939.391937733657</v>
      </c>
      <c r="J220" s="409">
        <f t="shared" si="35"/>
        <v>-4216.6481201863498</v>
      </c>
      <c r="K220" s="423">
        <f t="shared" si="36"/>
        <v>0.94156209075772967</v>
      </c>
      <c r="L220" s="512">
        <f t="shared" si="37"/>
        <v>101481.53717683651</v>
      </c>
      <c r="M220" s="409">
        <f t="shared" si="38"/>
        <v>105607.57321850659</v>
      </c>
      <c r="N220" s="409">
        <f t="shared" si="39"/>
        <v>4126.0360416700714</v>
      </c>
      <c r="O220" s="479">
        <f t="shared" si="40"/>
        <v>1.0406579970746821</v>
      </c>
      <c r="P220" s="512">
        <v>8654.35</v>
      </c>
      <c r="Q220" s="536">
        <v>197.55523526362413</v>
      </c>
    </row>
    <row r="221" spans="1:17" x14ac:dyDescent="0.25">
      <c r="A221" s="511">
        <f t="shared" si="41"/>
        <v>214</v>
      </c>
      <c r="B221" s="544" t="s">
        <v>250</v>
      </c>
      <c r="C221" s="418">
        <v>3</v>
      </c>
      <c r="D221" s="416">
        <v>39518.158634779313</v>
      </c>
      <c r="E221" s="409">
        <v>52733.992355291717</v>
      </c>
      <c r="F221" s="409">
        <f t="shared" si="33"/>
        <v>13215.833720512404</v>
      </c>
      <c r="G221" s="420">
        <f t="shared" si="34"/>
        <v>1.3344243299049201</v>
      </c>
      <c r="H221" s="422">
        <v>90061.357001877317</v>
      </c>
      <c r="I221" s="410">
        <v>79700.133883175775</v>
      </c>
      <c r="J221" s="409">
        <f t="shared" si="35"/>
        <v>-10361.223118701542</v>
      </c>
      <c r="K221" s="423">
        <f t="shared" si="36"/>
        <v>0.88495373083834872</v>
      </c>
      <c r="L221" s="512">
        <f t="shared" si="37"/>
        <v>129579.51563665664</v>
      </c>
      <c r="M221" s="409">
        <f t="shared" si="38"/>
        <v>132434.12623846749</v>
      </c>
      <c r="N221" s="409">
        <f t="shared" si="39"/>
        <v>2854.6106018108549</v>
      </c>
      <c r="O221" s="479">
        <f t="shared" si="40"/>
        <v>1.0220297983657791</v>
      </c>
      <c r="P221" s="512">
        <v>16597.57</v>
      </c>
      <c r="Q221" s="536">
        <v>5799.2770302786139</v>
      </c>
    </row>
    <row r="222" spans="1:17" x14ac:dyDescent="0.25">
      <c r="A222" s="511">
        <f t="shared" si="41"/>
        <v>215</v>
      </c>
      <c r="B222" s="544" t="s">
        <v>251</v>
      </c>
      <c r="C222" s="418">
        <v>4</v>
      </c>
      <c r="D222" s="416">
        <v>11587.4169365505</v>
      </c>
      <c r="E222" s="409">
        <v>21481.126555852235</v>
      </c>
      <c r="F222" s="409">
        <f t="shared" si="33"/>
        <v>9893.7096193017351</v>
      </c>
      <c r="G222" s="420">
        <f t="shared" si="34"/>
        <v>1.8538321934454383</v>
      </c>
      <c r="H222" s="422">
        <v>36808.092833306669</v>
      </c>
      <c r="I222" s="410">
        <v>32754.694390853474</v>
      </c>
      <c r="J222" s="409">
        <f t="shared" si="35"/>
        <v>-4053.3984424531955</v>
      </c>
      <c r="K222" s="423">
        <f t="shared" si="36"/>
        <v>0.88987752066346171</v>
      </c>
      <c r="L222" s="512">
        <f t="shared" si="37"/>
        <v>48395.50976985717</v>
      </c>
      <c r="M222" s="409">
        <f t="shared" si="38"/>
        <v>54235.82094670571</v>
      </c>
      <c r="N222" s="409">
        <f t="shared" si="39"/>
        <v>5840.3111768485396</v>
      </c>
      <c r="O222" s="479">
        <f t="shared" si="40"/>
        <v>1.1206787820734174</v>
      </c>
      <c r="P222" s="512">
        <v>32878.54</v>
      </c>
      <c r="Q222" s="536">
        <v>28845.580852511903</v>
      </c>
    </row>
    <row r="223" spans="1:17" x14ac:dyDescent="0.25">
      <c r="A223" s="511">
        <f t="shared" si="41"/>
        <v>216</v>
      </c>
      <c r="B223" s="544" t="s">
        <v>252</v>
      </c>
      <c r="C223" s="418">
        <v>5</v>
      </c>
      <c r="D223" s="416">
        <v>12554.023354322802</v>
      </c>
      <c r="E223" s="409">
        <v>18435.158169726175</v>
      </c>
      <c r="F223" s="409">
        <f t="shared" si="33"/>
        <v>5881.1348154033731</v>
      </c>
      <c r="G223" s="420">
        <f t="shared" si="34"/>
        <v>1.4684661362668476</v>
      </c>
      <c r="H223" s="422">
        <v>31896.024262144001</v>
      </c>
      <c r="I223" s="410">
        <v>32030.082583718016</v>
      </c>
      <c r="J223" s="409">
        <f t="shared" si="35"/>
        <v>134.05832157401528</v>
      </c>
      <c r="K223" s="423">
        <f t="shared" si="36"/>
        <v>1.0042029790444174</v>
      </c>
      <c r="L223" s="512">
        <f t="shared" si="37"/>
        <v>44450.047616466807</v>
      </c>
      <c r="M223" s="409">
        <f t="shared" si="38"/>
        <v>50465.240753444188</v>
      </c>
      <c r="N223" s="409">
        <f t="shared" si="39"/>
        <v>6015.1931369773811</v>
      </c>
      <c r="O223" s="479">
        <f t="shared" si="40"/>
        <v>1.135324785000883</v>
      </c>
      <c r="P223" s="512">
        <v>18064.87</v>
      </c>
      <c r="Q223" s="536">
        <v>14360.699365294431</v>
      </c>
    </row>
    <row r="224" spans="1:17" x14ac:dyDescent="0.25">
      <c r="A224" s="511">
        <f t="shared" si="41"/>
        <v>217</v>
      </c>
      <c r="B224" s="544" t="s">
        <v>253</v>
      </c>
      <c r="C224" s="418">
        <v>4</v>
      </c>
      <c r="D224" s="416">
        <v>24566.2207569823</v>
      </c>
      <c r="E224" s="409">
        <v>27479.970499454164</v>
      </c>
      <c r="F224" s="409">
        <f t="shared" ref="F224:F255" si="42">E224-D224</f>
        <v>2913.749742471864</v>
      </c>
      <c r="G224" s="420">
        <f t="shared" ref="G224:G255" si="43">E224/D224</f>
        <v>1.1186079768351713</v>
      </c>
      <c r="H224" s="422">
        <v>55134.52213289067</v>
      </c>
      <c r="I224" s="410">
        <v>44460.215012759421</v>
      </c>
      <c r="J224" s="409">
        <f t="shared" si="35"/>
        <v>-10674.307120131249</v>
      </c>
      <c r="K224" s="423">
        <f t="shared" si="36"/>
        <v>0.80639521832794747</v>
      </c>
      <c r="L224" s="512">
        <f t="shared" si="37"/>
        <v>79700.74288987297</v>
      </c>
      <c r="M224" s="409">
        <f t="shared" si="38"/>
        <v>71940.185512213589</v>
      </c>
      <c r="N224" s="409">
        <f t="shared" si="39"/>
        <v>-7760.557377659381</v>
      </c>
      <c r="O224" s="479">
        <f t="shared" si="40"/>
        <v>0.9026287949613897</v>
      </c>
      <c r="P224" s="512">
        <v>10187.35</v>
      </c>
      <c r="Q224" s="536">
        <v>3545.6214258439195</v>
      </c>
    </row>
    <row r="225" spans="1:17" x14ac:dyDescent="0.25">
      <c r="A225" s="511">
        <f t="shared" si="41"/>
        <v>218</v>
      </c>
      <c r="B225" s="544" t="s">
        <v>254</v>
      </c>
      <c r="C225" s="418">
        <v>9</v>
      </c>
      <c r="D225" s="416">
        <v>14066.422295678001</v>
      </c>
      <c r="E225" s="409">
        <v>17562.447267394793</v>
      </c>
      <c r="F225" s="409">
        <f t="shared" si="42"/>
        <v>3496.0249717167917</v>
      </c>
      <c r="G225" s="420">
        <f t="shared" si="43"/>
        <v>1.2485368985965228</v>
      </c>
      <c r="H225" s="422">
        <v>35837.82160298666</v>
      </c>
      <c r="I225" s="410">
        <v>33342.64983156028</v>
      </c>
      <c r="J225" s="409">
        <f t="shared" si="35"/>
        <v>-2495.1717714263796</v>
      </c>
      <c r="K225" s="423">
        <f t="shared" si="36"/>
        <v>0.93037602008659936</v>
      </c>
      <c r="L225" s="512">
        <f t="shared" si="37"/>
        <v>49904.243898664659</v>
      </c>
      <c r="M225" s="409">
        <f t="shared" si="38"/>
        <v>50905.09709895507</v>
      </c>
      <c r="N225" s="409">
        <f t="shared" si="39"/>
        <v>1000.8532002904103</v>
      </c>
      <c r="O225" s="479">
        <f t="shared" si="40"/>
        <v>1.0200554726833</v>
      </c>
      <c r="P225" s="512">
        <v>3408.29</v>
      </c>
      <c r="Q225" s="536">
        <v>0</v>
      </c>
    </row>
    <row r="226" spans="1:17" x14ac:dyDescent="0.25">
      <c r="A226" s="511">
        <f t="shared" si="41"/>
        <v>219</v>
      </c>
      <c r="B226" s="544" t="s">
        <v>255</v>
      </c>
      <c r="C226" s="418">
        <v>5</v>
      </c>
      <c r="D226" s="416">
        <v>16866.971201884196</v>
      </c>
      <c r="E226" s="409">
        <v>20373.899161259917</v>
      </c>
      <c r="F226" s="409">
        <f t="shared" si="42"/>
        <v>3506.9279593757201</v>
      </c>
      <c r="G226" s="420">
        <f t="shared" si="43"/>
        <v>1.2079168759702372</v>
      </c>
      <c r="H226" s="422">
        <v>41372.865288570669</v>
      </c>
      <c r="I226" s="410">
        <v>42819.320846468901</v>
      </c>
      <c r="J226" s="409">
        <f t="shared" si="35"/>
        <v>1446.4555578982327</v>
      </c>
      <c r="K226" s="423">
        <f t="shared" si="36"/>
        <v>1.0349614547556565</v>
      </c>
      <c r="L226" s="512">
        <f t="shared" si="37"/>
        <v>58239.836490454865</v>
      </c>
      <c r="M226" s="409">
        <f t="shared" si="38"/>
        <v>63193.220007728814</v>
      </c>
      <c r="N226" s="409">
        <f t="shared" si="39"/>
        <v>4953.3835172739491</v>
      </c>
      <c r="O226" s="479">
        <f t="shared" si="40"/>
        <v>1.0850514667582518</v>
      </c>
      <c r="P226" s="512">
        <v>4417.28</v>
      </c>
      <c r="Q226" s="536">
        <v>0</v>
      </c>
    </row>
    <row r="227" spans="1:17" x14ac:dyDescent="0.25">
      <c r="A227" s="511">
        <f t="shared" si="41"/>
        <v>220</v>
      </c>
      <c r="B227" s="544" t="s">
        <v>256</v>
      </c>
      <c r="C227" s="418">
        <v>5</v>
      </c>
      <c r="D227" s="416">
        <v>16495.385532205801</v>
      </c>
      <c r="E227" s="409">
        <v>18627.443326047411</v>
      </c>
      <c r="F227" s="409">
        <f t="shared" si="42"/>
        <v>2132.05779384161</v>
      </c>
      <c r="G227" s="420">
        <f t="shared" si="43"/>
        <v>1.1292517710288708</v>
      </c>
      <c r="H227" s="422">
        <v>40494.672764709343</v>
      </c>
      <c r="I227" s="410">
        <v>33974.969914687965</v>
      </c>
      <c r="J227" s="409">
        <f t="shared" si="35"/>
        <v>-6519.7028500213783</v>
      </c>
      <c r="K227" s="423">
        <f t="shared" si="36"/>
        <v>0.83899850511440044</v>
      </c>
      <c r="L227" s="512">
        <f t="shared" si="37"/>
        <v>56990.058296915144</v>
      </c>
      <c r="M227" s="409">
        <f t="shared" si="38"/>
        <v>52602.413240735375</v>
      </c>
      <c r="N227" s="409">
        <f t="shared" si="39"/>
        <v>-4387.6450561797683</v>
      </c>
      <c r="O227" s="479">
        <f t="shared" si="40"/>
        <v>0.92301034272819349</v>
      </c>
      <c r="P227" s="512">
        <v>7967.03</v>
      </c>
      <c r="Q227" s="536">
        <v>3217.8584752570714</v>
      </c>
    </row>
    <row r="228" spans="1:17" x14ac:dyDescent="0.25">
      <c r="A228" s="511">
        <f t="shared" si="41"/>
        <v>221</v>
      </c>
      <c r="B228" s="544" t="s">
        <v>257</v>
      </c>
      <c r="C228" s="418">
        <v>5</v>
      </c>
      <c r="D228" s="416">
        <v>11746.877661799401</v>
      </c>
      <c r="E228" s="409">
        <v>14418.3636688979</v>
      </c>
      <c r="F228" s="409">
        <f t="shared" si="42"/>
        <v>2671.4860070984996</v>
      </c>
      <c r="G228" s="420">
        <f t="shared" si="43"/>
        <v>1.227420944016989</v>
      </c>
      <c r="H228" s="422">
        <v>26825.498067498665</v>
      </c>
      <c r="I228" s="410">
        <v>22198.586563802095</v>
      </c>
      <c r="J228" s="409">
        <f t="shared" si="35"/>
        <v>-4626.9115036965704</v>
      </c>
      <c r="K228" s="423">
        <f t="shared" si="36"/>
        <v>0.82751815112419247</v>
      </c>
      <c r="L228" s="512">
        <f t="shared" si="37"/>
        <v>38572.375729298066</v>
      </c>
      <c r="M228" s="409">
        <f t="shared" si="38"/>
        <v>36616.950232699994</v>
      </c>
      <c r="N228" s="409">
        <f t="shared" si="39"/>
        <v>-1955.4254965980726</v>
      </c>
      <c r="O228" s="479">
        <f t="shared" si="40"/>
        <v>0.94930502828445673</v>
      </c>
      <c r="P228" s="512">
        <v>2066.36</v>
      </c>
      <c r="Q228" s="536">
        <v>0</v>
      </c>
    </row>
    <row r="229" spans="1:17" x14ac:dyDescent="0.25">
      <c r="A229" s="511">
        <f t="shared" si="41"/>
        <v>222</v>
      </c>
      <c r="B229" s="544" t="s">
        <v>258</v>
      </c>
      <c r="C229" s="418">
        <v>4</v>
      </c>
      <c r="D229" s="416">
        <v>17977.422853630302</v>
      </c>
      <c r="E229" s="409">
        <v>20284.595077723741</v>
      </c>
      <c r="F229" s="409">
        <f t="shared" si="42"/>
        <v>2307.1722240934396</v>
      </c>
      <c r="G229" s="420">
        <f t="shared" si="43"/>
        <v>1.1283372062212764</v>
      </c>
      <c r="H229" s="422">
        <v>44023.54454161066</v>
      </c>
      <c r="I229" s="410">
        <v>40463.176661042664</v>
      </c>
      <c r="J229" s="409">
        <f t="shared" si="35"/>
        <v>-3560.3678805679956</v>
      </c>
      <c r="K229" s="423">
        <f t="shared" si="36"/>
        <v>0.9191258242006668</v>
      </c>
      <c r="L229" s="512">
        <f t="shared" si="37"/>
        <v>62000.967395240965</v>
      </c>
      <c r="M229" s="409">
        <f t="shared" si="38"/>
        <v>60747.771738766402</v>
      </c>
      <c r="N229" s="409">
        <f t="shared" si="39"/>
        <v>-1253.1956564745633</v>
      </c>
      <c r="O229" s="479">
        <f t="shared" si="40"/>
        <v>0.97978748220998313</v>
      </c>
      <c r="P229" s="512">
        <v>4438.49</v>
      </c>
      <c r="Q229" s="536">
        <v>0</v>
      </c>
    </row>
    <row r="230" spans="1:17" x14ac:dyDescent="0.25">
      <c r="A230" s="511">
        <f t="shared" si="41"/>
        <v>223</v>
      </c>
      <c r="B230" s="544" t="s">
        <v>259</v>
      </c>
      <c r="C230" s="418">
        <v>5</v>
      </c>
      <c r="D230" s="416">
        <v>9434.5550634240008</v>
      </c>
      <c r="E230" s="409">
        <v>12432.090546891308</v>
      </c>
      <c r="F230" s="409">
        <f t="shared" si="42"/>
        <v>2997.5354834673071</v>
      </c>
      <c r="G230" s="420">
        <f t="shared" si="43"/>
        <v>1.3177187968395234</v>
      </c>
      <c r="H230" s="422">
        <v>22174.905562879998</v>
      </c>
      <c r="I230" s="410">
        <v>18895.861382599527</v>
      </c>
      <c r="J230" s="409">
        <f t="shared" si="35"/>
        <v>-3279.0441802804708</v>
      </c>
      <c r="K230" s="423">
        <f t="shared" si="36"/>
        <v>0.85212815581187984</v>
      </c>
      <c r="L230" s="512">
        <f t="shared" si="37"/>
        <v>31609.460626303997</v>
      </c>
      <c r="M230" s="409">
        <f t="shared" si="38"/>
        <v>31327.951929490835</v>
      </c>
      <c r="N230" s="409">
        <f t="shared" si="39"/>
        <v>-281.50869681316181</v>
      </c>
      <c r="O230" s="479">
        <f t="shared" si="40"/>
        <v>0.9910941632272301</v>
      </c>
      <c r="P230" s="512">
        <v>1676.72</v>
      </c>
      <c r="Q230" s="536">
        <v>0</v>
      </c>
    </row>
    <row r="231" spans="1:17" x14ac:dyDescent="0.25">
      <c r="A231" s="511">
        <f t="shared" si="41"/>
        <v>224</v>
      </c>
      <c r="B231" s="544" t="s">
        <v>260</v>
      </c>
      <c r="C231" s="418">
        <v>2</v>
      </c>
      <c r="D231" s="416">
        <v>20143.857372983002</v>
      </c>
      <c r="E231" s="409">
        <v>26121.073801611106</v>
      </c>
      <c r="F231" s="409">
        <f t="shared" si="42"/>
        <v>5977.216428628104</v>
      </c>
      <c r="G231" s="420">
        <f t="shared" si="43"/>
        <v>1.2967265066443909</v>
      </c>
      <c r="H231" s="422">
        <v>46315.525790613341</v>
      </c>
      <c r="I231" s="410">
        <v>41733.491535112873</v>
      </c>
      <c r="J231" s="409">
        <f t="shared" si="35"/>
        <v>-4582.0342555004681</v>
      </c>
      <c r="K231" s="423">
        <f t="shared" si="36"/>
        <v>0.90106915170918567</v>
      </c>
      <c r="L231" s="512">
        <f t="shared" si="37"/>
        <v>66459.383163596343</v>
      </c>
      <c r="M231" s="409">
        <f t="shared" si="38"/>
        <v>67854.565336723987</v>
      </c>
      <c r="N231" s="409">
        <f t="shared" si="39"/>
        <v>1395.1821731276432</v>
      </c>
      <c r="O231" s="479">
        <f t="shared" si="40"/>
        <v>1.0209930051516316</v>
      </c>
      <c r="P231" s="512">
        <v>5233.17</v>
      </c>
      <c r="Q231" s="536">
        <v>0</v>
      </c>
    </row>
    <row r="232" spans="1:17" x14ac:dyDescent="0.25">
      <c r="A232" s="511">
        <f t="shared" si="41"/>
        <v>225</v>
      </c>
      <c r="B232" s="544" t="s">
        <v>261</v>
      </c>
      <c r="C232" s="418">
        <v>9</v>
      </c>
      <c r="D232" s="416">
        <v>3826.7391456330001</v>
      </c>
      <c r="E232" s="409">
        <v>5601.5023394418704</v>
      </c>
      <c r="F232" s="409">
        <f t="shared" si="42"/>
        <v>1774.7631938088703</v>
      </c>
      <c r="G232" s="420">
        <f t="shared" si="43"/>
        <v>1.4637795068509427</v>
      </c>
      <c r="H232" s="422">
        <v>10104.993138239999</v>
      </c>
      <c r="I232" s="410">
        <v>6437.2939752762277</v>
      </c>
      <c r="J232" s="409">
        <f t="shared" si="35"/>
        <v>-3667.6991629637714</v>
      </c>
      <c r="K232" s="423">
        <f t="shared" si="36"/>
        <v>0.63704090514577238</v>
      </c>
      <c r="L232" s="512">
        <f t="shared" si="37"/>
        <v>13931.732283873</v>
      </c>
      <c r="M232" s="409">
        <f t="shared" si="38"/>
        <v>12038.796314718098</v>
      </c>
      <c r="N232" s="409">
        <f t="shared" si="39"/>
        <v>-1892.9359691549016</v>
      </c>
      <c r="O232" s="479">
        <f t="shared" si="40"/>
        <v>0.86412773870582382</v>
      </c>
      <c r="P232" s="512">
        <v>2081.52</v>
      </c>
      <c r="Q232" s="536">
        <v>920.54230967724993</v>
      </c>
    </row>
    <row r="233" spans="1:17" x14ac:dyDescent="0.25">
      <c r="A233" s="511">
        <f t="shared" si="41"/>
        <v>226</v>
      </c>
      <c r="B233" s="544" t="s">
        <v>262</v>
      </c>
      <c r="C233" s="418">
        <v>2</v>
      </c>
      <c r="D233" s="416">
        <v>33328.96443763523</v>
      </c>
      <c r="E233" s="409">
        <v>40136.779952799785</v>
      </c>
      <c r="F233" s="409">
        <f t="shared" si="42"/>
        <v>6807.8155151645551</v>
      </c>
      <c r="G233" s="420">
        <f t="shared" si="43"/>
        <v>1.2042612373361692</v>
      </c>
      <c r="H233" s="422">
        <v>77120.029338239998</v>
      </c>
      <c r="I233" s="410">
        <v>104162.51135460439</v>
      </c>
      <c r="J233" s="409">
        <f t="shared" si="35"/>
        <v>27042.482016364389</v>
      </c>
      <c r="K233" s="423">
        <f t="shared" si="36"/>
        <v>1.3506544570640531</v>
      </c>
      <c r="L233" s="512">
        <f t="shared" si="37"/>
        <v>110448.99377587522</v>
      </c>
      <c r="M233" s="409">
        <f t="shared" si="38"/>
        <v>144299.29130740417</v>
      </c>
      <c r="N233" s="409">
        <f t="shared" si="39"/>
        <v>33850.297531528951</v>
      </c>
      <c r="O233" s="479">
        <f t="shared" si="40"/>
        <v>1.3064790033326921</v>
      </c>
      <c r="P233" s="512">
        <v>16372.76</v>
      </c>
      <c r="Q233" s="536">
        <v>7168.6771853437313</v>
      </c>
    </row>
    <row r="234" spans="1:17" x14ac:dyDescent="0.25">
      <c r="A234" s="511">
        <f t="shared" si="41"/>
        <v>227</v>
      </c>
      <c r="B234" s="544" t="s">
        <v>263</v>
      </c>
      <c r="C234" s="418">
        <v>2</v>
      </c>
      <c r="D234" s="416">
        <v>2592.389008487</v>
      </c>
      <c r="E234" s="409">
        <v>3746.4025476144684</v>
      </c>
      <c r="F234" s="409">
        <f t="shared" si="42"/>
        <v>1154.0135391274684</v>
      </c>
      <c r="G234" s="420">
        <f t="shared" si="43"/>
        <v>1.4451544638360379</v>
      </c>
      <c r="H234" s="422">
        <v>6853.0105406933335</v>
      </c>
      <c r="I234" s="410">
        <v>9129.8251704707291</v>
      </c>
      <c r="J234" s="409">
        <f t="shared" si="35"/>
        <v>2276.8146297773956</v>
      </c>
      <c r="K234" s="423">
        <f t="shared" si="36"/>
        <v>1.3322356818594716</v>
      </c>
      <c r="L234" s="512">
        <f t="shared" si="37"/>
        <v>9445.3995491803325</v>
      </c>
      <c r="M234" s="409">
        <f t="shared" si="38"/>
        <v>12876.227718085198</v>
      </c>
      <c r="N234" s="409">
        <f t="shared" si="39"/>
        <v>3430.8281689048654</v>
      </c>
      <c r="O234" s="479">
        <f t="shared" si="40"/>
        <v>1.3632274263297408</v>
      </c>
      <c r="P234" s="512">
        <v>1626.3</v>
      </c>
      <c r="Q234" s="536">
        <v>839.18337090163891</v>
      </c>
    </row>
    <row r="235" spans="1:17" x14ac:dyDescent="0.25">
      <c r="A235" s="511">
        <f t="shared" si="41"/>
        <v>228</v>
      </c>
      <c r="B235" s="544" t="s">
        <v>264</v>
      </c>
      <c r="C235" s="418">
        <v>5</v>
      </c>
      <c r="D235" s="416">
        <v>2590.6890834550004</v>
      </c>
      <c r="E235" s="409">
        <v>4419.011698858445</v>
      </c>
      <c r="F235" s="409">
        <f t="shared" si="42"/>
        <v>1828.3226154034446</v>
      </c>
      <c r="G235" s="420">
        <f t="shared" si="43"/>
        <v>1.7057283049053316</v>
      </c>
      <c r="H235" s="422">
        <v>6897.1265970133336</v>
      </c>
      <c r="I235" s="410">
        <v>6369.5164240229014</v>
      </c>
      <c r="J235" s="409">
        <f t="shared" si="35"/>
        <v>-527.61017299043215</v>
      </c>
      <c r="K235" s="423">
        <f t="shared" si="36"/>
        <v>0.92350290145190272</v>
      </c>
      <c r="L235" s="512">
        <f t="shared" si="37"/>
        <v>9487.8156804683349</v>
      </c>
      <c r="M235" s="409">
        <f t="shared" si="38"/>
        <v>10788.528122881347</v>
      </c>
      <c r="N235" s="409">
        <f t="shared" si="39"/>
        <v>1300.7124424130125</v>
      </c>
      <c r="O235" s="479">
        <f t="shared" si="40"/>
        <v>1.13709292910176</v>
      </c>
      <c r="P235" s="512">
        <v>-364.54</v>
      </c>
      <c r="Q235" s="536">
        <v>0</v>
      </c>
    </row>
    <row r="236" spans="1:17" x14ac:dyDescent="0.25">
      <c r="A236" s="511">
        <f t="shared" si="41"/>
        <v>229</v>
      </c>
      <c r="B236" s="544" t="s">
        <v>265</v>
      </c>
      <c r="C236" s="418">
        <v>4</v>
      </c>
      <c r="D236" s="416">
        <v>13563.682532876999</v>
      </c>
      <c r="E236" s="409">
        <v>14958.790916909353</v>
      </c>
      <c r="F236" s="409">
        <f t="shared" si="42"/>
        <v>1395.1083840323536</v>
      </c>
      <c r="G236" s="420">
        <f t="shared" si="43"/>
        <v>1.1028561661370908</v>
      </c>
      <c r="H236" s="422">
        <v>30103.64759696</v>
      </c>
      <c r="I236" s="410">
        <v>23125.489427235781</v>
      </c>
      <c r="J236" s="409">
        <f t="shared" si="35"/>
        <v>-6978.1581697242182</v>
      </c>
      <c r="K236" s="423">
        <f t="shared" si="36"/>
        <v>0.76819559333305165</v>
      </c>
      <c r="L236" s="512">
        <f t="shared" si="37"/>
        <v>43667.330129836999</v>
      </c>
      <c r="M236" s="409">
        <f t="shared" si="38"/>
        <v>38084.280344145132</v>
      </c>
      <c r="N236" s="409">
        <f t="shared" si="39"/>
        <v>-5583.0497856918664</v>
      </c>
      <c r="O236" s="479">
        <f t="shared" si="40"/>
        <v>0.87214584062978739</v>
      </c>
      <c r="P236" s="512">
        <v>11327.93</v>
      </c>
      <c r="Q236" s="536">
        <v>7688.9858225135831</v>
      </c>
    </row>
    <row r="237" spans="1:17" x14ac:dyDescent="0.25">
      <c r="A237" s="511">
        <f t="shared" si="41"/>
        <v>230</v>
      </c>
      <c r="B237" s="544" t="s">
        <v>266</v>
      </c>
      <c r="C237" s="418">
        <v>5</v>
      </c>
      <c r="D237" s="416">
        <v>17407.582579149002</v>
      </c>
      <c r="E237" s="409">
        <v>23520.761109312309</v>
      </c>
      <c r="F237" s="409">
        <f t="shared" si="42"/>
        <v>6113.1785301633063</v>
      </c>
      <c r="G237" s="420">
        <f t="shared" si="43"/>
        <v>1.3511790624785396</v>
      </c>
      <c r="H237" s="422">
        <v>43044.978480746671</v>
      </c>
      <c r="I237" s="410">
        <v>36699.480819543016</v>
      </c>
      <c r="J237" s="409">
        <f t="shared" si="35"/>
        <v>-6345.4976612036553</v>
      </c>
      <c r="K237" s="423">
        <f t="shared" si="36"/>
        <v>0.85258448522533481</v>
      </c>
      <c r="L237" s="512">
        <f t="shared" si="37"/>
        <v>60452.56105989567</v>
      </c>
      <c r="M237" s="409">
        <f t="shared" si="38"/>
        <v>60220.241928855321</v>
      </c>
      <c r="N237" s="409">
        <f t="shared" si="39"/>
        <v>-232.31913104034902</v>
      </c>
      <c r="O237" s="479">
        <f t="shared" si="40"/>
        <v>0.99615700101092208</v>
      </c>
      <c r="P237" s="512">
        <v>12161.74</v>
      </c>
      <c r="Q237" s="536">
        <v>7124.0265783420273</v>
      </c>
    </row>
    <row r="238" spans="1:17" x14ac:dyDescent="0.25">
      <c r="A238" s="511">
        <f t="shared" si="41"/>
        <v>231</v>
      </c>
      <c r="B238" s="544" t="s">
        <v>267</v>
      </c>
      <c r="C238" s="418">
        <v>5</v>
      </c>
      <c r="D238" s="416">
        <v>22928.208185295</v>
      </c>
      <c r="E238" s="409">
        <v>25092.278738528814</v>
      </c>
      <c r="F238" s="409">
        <f t="shared" si="42"/>
        <v>2164.0705532338143</v>
      </c>
      <c r="G238" s="420">
        <f t="shared" si="43"/>
        <v>1.0943846346711794</v>
      </c>
      <c r="H238" s="422">
        <v>55238.644641599996</v>
      </c>
      <c r="I238" s="410">
        <v>37891.875142369361</v>
      </c>
      <c r="J238" s="409">
        <f t="shared" si="35"/>
        <v>-17346.769499230635</v>
      </c>
      <c r="K238" s="423">
        <f t="shared" si="36"/>
        <v>0.68596677902254588</v>
      </c>
      <c r="L238" s="512">
        <f t="shared" si="37"/>
        <v>78166.852826894989</v>
      </c>
      <c r="M238" s="409">
        <f t="shared" si="38"/>
        <v>62984.153880898171</v>
      </c>
      <c r="N238" s="409">
        <f t="shared" si="39"/>
        <v>-15182.698945996817</v>
      </c>
      <c r="O238" s="479">
        <f t="shared" si="40"/>
        <v>0.80576550805211788</v>
      </c>
      <c r="P238" s="512">
        <v>14667.82</v>
      </c>
      <c r="Q238" s="536">
        <v>8153.9155977587507</v>
      </c>
    </row>
    <row r="239" spans="1:17" x14ac:dyDescent="0.25">
      <c r="A239" s="511">
        <f t="shared" si="41"/>
        <v>232</v>
      </c>
      <c r="B239" s="544" t="s">
        <v>268</v>
      </c>
      <c r="C239" s="418">
        <v>5</v>
      </c>
      <c r="D239" s="416">
        <v>23027.405939489003</v>
      </c>
      <c r="E239" s="409">
        <v>26646.765903126765</v>
      </c>
      <c r="F239" s="409">
        <f t="shared" si="42"/>
        <v>3619.3599636377621</v>
      </c>
      <c r="G239" s="420">
        <f t="shared" si="43"/>
        <v>1.1571761914107326</v>
      </c>
      <c r="H239" s="422">
        <v>57530.625466719997</v>
      </c>
      <c r="I239" s="410">
        <v>49096.777796183444</v>
      </c>
      <c r="J239" s="409">
        <f t="shared" si="35"/>
        <v>-8433.8476705365538</v>
      </c>
      <c r="K239" s="423">
        <f t="shared" si="36"/>
        <v>0.85340246864836677</v>
      </c>
      <c r="L239" s="512">
        <f t="shared" si="37"/>
        <v>80558.031406209004</v>
      </c>
      <c r="M239" s="409">
        <f t="shared" si="38"/>
        <v>75743.543699310205</v>
      </c>
      <c r="N239" s="409">
        <f t="shared" si="39"/>
        <v>-4814.4877068987989</v>
      </c>
      <c r="O239" s="479">
        <f t="shared" si="40"/>
        <v>0.94023578254262397</v>
      </c>
      <c r="P239" s="512">
        <v>11297</v>
      </c>
      <c r="Q239" s="536">
        <v>4583.8307161492494</v>
      </c>
    </row>
    <row r="240" spans="1:17" x14ac:dyDescent="0.25">
      <c r="A240" s="511">
        <f t="shared" si="41"/>
        <v>233</v>
      </c>
      <c r="B240" s="544" t="s">
        <v>269</v>
      </c>
      <c r="C240" s="418">
        <v>5</v>
      </c>
      <c r="D240" s="416">
        <v>22968.789084737997</v>
      </c>
      <c r="E240" s="409">
        <v>27283.999387331816</v>
      </c>
      <c r="F240" s="409">
        <f t="shared" si="42"/>
        <v>4315.2103025938195</v>
      </c>
      <c r="G240" s="420">
        <f t="shared" si="43"/>
        <v>1.1878727819160975</v>
      </c>
      <c r="H240" s="422">
        <v>55376.016306239988</v>
      </c>
      <c r="I240" s="410">
        <v>47140.892173211367</v>
      </c>
      <c r="J240" s="409">
        <f t="shared" si="35"/>
        <v>-8235.1241330286211</v>
      </c>
      <c r="K240" s="423">
        <f t="shared" si="36"/>
        <v>0.85128716938598825</v>
      </c>
      <c r="L240" s="512">
        <f t="shared" si="37"/>
        <v>78344.805390977985</v>
      </c>
      <c r="M240" s="409">
        <f t="shared" si="38"/>
        <v>74424.891560543183</v>
      </c>
      <c r="N240" s="409">
        <f t="shared" si="39"/>
        <v>-3919.9138304348016</v>
      </c>
      <c r="O240" s="479">
        <f t="shared" si="40"/>
        <v>0.94996587443324976</v>
      </c>
      <c r="P240" s="512">
        <v>3758.96</v>
      </c>
      <c r="Q240" s="536">
        <v>0</v>
      </c>
    </row>
    <row r="241" spans="1:17" x14ac:dyDescent="0.25">
      <c r="A241" s="511">
        <f t="shared" si="41"/>
        <v>234</v>
      </c>
      <c r="B241" s="544" t="s">
        <v>270</v>
      </c>
      <c r="C241" s="418">
        <v>5</v>
      </c>
      <c r="D241" s="416">
        <v>22863.536402690603</v>
      </c>
      <c r="E241" s="409">
        <v>29409.180154790727</v>
      </c>
      <c r="F241" s="409">
        <f t="shared" si="42"/>
        <v>6545.6437521001244</v>
      </c>
      <c r="G241" s="420">
        <f t="shared" si="43"/>
        <v>1.286291833284803</v>
      </c>
      <c r="H241" s="422">
        <v>58062.727352821334</v>
      </c>
      <c r="I241" s="410">
        <v>47842.054501967337</v>
      </c>
      <c r="J241" s="409">
        <f t="shared" si="35"/>
        <v>-10220.672850853996</v>
      </c>
      <c r="K241" s="423">
        <f t="shared" si="36"/>
        <v>0.82397187805616645</v>
      </c>
      <c r="L241" s="512">
        <f t="shared" si="37"/>
        <v>80926.263755511929</v>
      </c>
      <c r="M241" s="409">
        <f t="shared" si="38"/>
        <v>77251.234656758068</v>
      </c>
      <c r="N241" s="409">
        <f t="shared" si="39"/>
        <v>-3675.029098753861</v>
      </c>
      <c r="O241" s="479">
        <f t="shared" si="40"/>
        <v>0.95458793068889758</v>
      </c>
      <c r="P241" s="512">
        <v>18502.349999999999</v>
      </c>
      <c r="Q241" s="536">
        <v>11758.494687040671</v>
      </c>
    </row>
    <row r="242" spans="1:17" x14ac:dyDescent="0.25">
      <c r="A242" s="511">
        <f t="shared" si="41"/>
        <v>235</v>
      </c>
      <c r="B242" s="544" t="s">
        <v>271</v>
      </c>
      <c r="C242" s="418">
        <v>5</v>
      </c>
      <c r="D242" s="416">
        <v>28787.317095351005</v>
      </c>
      <c r="E242" s="409">
        <v>36075.448583522513</v>
      </c>
      <c r="F242" s="409">
        <f t="shared" si="42"/>
        <v>7288.131488171508</v>
      </c>
      <c r="G242" s="420">
        <f t="shared" si="43"/>
        <v>1.2531716124858507</v>
      </c>
      <c r="H242" s="422">
        <v>66977.684260480004</v>
      </c>
      <c r="I242" s="410">
        <v>58191.663734194444</v>
      </c>
      <c r="J242" s="409">
        <f t="shared" si="35"/>
        <v>-8786.0205262855598</v>
      </c>
      <c r="K242" s="423">
        <f t="shared" si="36"/>
        <v>0.8688216736171972</v>
      </c>
      <c r="L242" s="512">
        <f t="shared" si="37"/>
        <v>95765.001355831017</v>
      </c>
      <c r="M242" s="409">
        <f t="shared" si="38"/>
        <v>94267.112317716965</v>
      </c>
      <c r="N242" s="409">
        <f t="shared" si="39"/>
        <v>-1497.8890381140518</v>
      </c>
      <c r="O242" s="479">
        <f t="shared" si="40"/>
        <v>0.9843587008102429</v>
      </c>
      <c r="P242" s="512">
        <v>12494.02</v>
      </c>
      <c r="Q242" s="536">
        <v>4513.603220347416</v>
      </c>
    </row>
    <row r="243" spans="1:17" x14ac:dyDescent="0.25">
      <c r="A243" s="511">
        <f t="shared" si="41"/>
        <v>236</v>
      </c>
      <c r="B243" s="544" t="s">
        <v>272</v>
      </c>
      <c r="C243" s="418">
        <v>5</v>
      </c>
      <c r="D243" s="416">
        <v>29216.959316438002</v>
      </c>
      <c r="E243" s="409">
        <v>36489.229390661341</v>
      </c>
      <c r="F243" s="409">
        <f t="shared" si="42"/>
        <v>7272.2700742233392</v>
      </c>
      <c r="G243" s="420">
        <f t="shared" si="43"/>
        <v>1.248905780901431</v>
      </c>
      <c r="H243" s="422">
        <v>71463.952146346666</v>
      </c>
      <c r="I243" s="410">
        <v>52731.47712022793</v>
      </c>
      <c r="J243" s="409">
        <f t="shared" si="35"/>
        <v>-18732.475026118736</v>
      </c>
      <c r="K243" s="423">
        <f t="shared" si="36"/>
        <v>0.73787518793030582</v>
      </c>
      <c r="L243" s="512">
        <f t="shared" si="37"/>
        <v>100680.91146278467</v>
      </c>
      <c r="M243" s="409">
        <f t="shared" si="38"/>
        <v>89220.706510889271</v>
      </c>
      <c r="N243" s="409">
        <f t="shared" si="39"/>
        <v>-11460.204951895401</v>
      </c>
      <c r="O243" s="479">
        <f t="shared" si="40"/>
        <v>0.88617301149352912</v>
      </c>
      <c r="P243" s="512">
        <v>28839.24</v>
      </c>
      <c r="Q243" s="536">
        <v>20449.164044767946</v>
      </c>
    </row>
    <row r="244" spans="1:17" x14ac:dyDescent="0.25">
      <c r="A244" s="511">
        <f t="shared" si="41"/>
        <v>237</v>
      </c>
      <c r="B244" s="544" t="s">
        <v>273</v>
      </c>
      <c r="C244" s="418">
        <v>5</v>
      </c>
      <c r="D244" s="416">
        <v>20715.1320548773</v>
      </c>
      <c r="E244" s="409">
        <v>27653.111658529579</v>
      </c>
      <c r="F244" s="409">
        <f t="shared" si="42"/>
        <v>6937.9796036522785</v>
      </c>
      <c r="G244" s="420">
        <f t="shared" si="43"/>
        <v>1.3349232621482978</v>
      </c>
      <c r="H244" s="422">
        <v>48396.228701370659</v>
      </c>
      <c r="I244" s="410">
        <v>49278.568032218347</v>
      </c>
      <c r="J244" s="409">
        <f t="shared" si="35"/>
        <v>882.33933084768796</v>
      </c>
      <c r="K244" s="423">
        <f t="shared" si="36"/>
        <v>1.0182315720568265</v>
      </c>
      <c r="L244" s="512">
        <f t="shared" si="37"/>
        <v>69111.360756247959</v>
      </c>
      <c r="M244" s="409">
        <f t="shared" si="38"/>
        <v>76931.679690747929</v>
      </c>
      <c r="N244" s="409">
        <f t="shared" si="39"/>
        <v>7820.3189344999701</v>
      </c>
      <c r="O244" s="479">
        <f t="shared" si="40"/>
        <v>1.1131553314668743</v>
      </c>
      <c r="P244" s="512">
        <v>10996.55</v>
      </c>
      <c r="Q244" s="536">
        <v>5237.2699369793363</v>
      </c>
    </row>
    <row r="245" spans="1:17" x14ac:dyDescent="0.25">
      <c r="A245" s="511">
        <f t="shared" si="41"/>
        <v>238</v>
      </c>
      <c r="B245" s="544" t="s">
        <v>274</v>
      </c>
      <c r="C245" s="418">
        <v>5</v>
      </c>
      <c r="D245" s="416">
        <v>35716.058075514004</v>
      </c>
      <c r="E245" s="409">
        <v>43133.272777710226</v>
      </c>
      <c r="F245" s="409">
        <f t="shared" si="42"/>
        <v>7417.2147021962228</v>
      </c>
      <c r="G245" s="420">
        <f t="shared" si="43"/>
        <v>1.2076717057216702</v>
      </c>
      <c r="H245" s="422">
        <v>94034.099669439995</v>
      </c>
      <c r="I245" s="410">
        <v>99318.884032428963</v>
      </c>
      <c r="J245" s="409">
        <f t="shared" si="35"/>
        <v>5284.7843629889685</v>
      </c>
      <c r="K245" s="423">
        <f t="shared" si="36"/>
        <v>1.0562007227332073</v>
      </c>
      <c r="L245" s="512">
        <f t="shared" si="37"/>
        <v>129750.15774495399</v>
      </c>
      <c r="M245" s="409">
        <f t="shared" si="38"/>
        <v>142452.15681013919</v>
      </c>
      <c r="N245" s="409">
        <f t="shared" si="39"/>
        <v>12701.999065185199</v>
      </c>
      <c r="O245" s="479">
        <f t="shared" si="40"/>
        <v>1.0978958275345849</v>
      </c>
      <c r="P245" s="512">
        <v>16225.31</v>
      </c>
      <c r="Q245" s="536">
        <v>5412.7968545871663</v>
      </c>
    </row>
    <row r="246" spans="1:17" x14ac:dyDescent="0.25">
      <c r="A246" s="511">
        <f t="shared" si="41"/>
        <v>239</v>
      </c>
      <c r="B246" s="544" t="s">
        <v>275</v>
      </c>
      <c r="C246" s="418">
        <v>5</v>
      </c>
      <c r="D246" s="416">
        <v>17823.388691870001</v>
      </c>
      <c r="E246" s="409">
        <v>25897.087750419661</v>
      </c>
      <c r="F246" s="409">
        <f t="shared" si="42"/>
        <v>8073.6990585496605</v>
      </c>
      <c r="G246" s="420">
        <f t="shared" si="43"/>
        <v>1.4529833915495776</v>
      </c>
      <c r="H246" s="422">
        <v>43833.152324266674</v>
      </c>
      <c r="I246" s="410">
        <v>54203.205486102379</v>
      </c>
      <c r="J246" s="409">
        <f t="shared" si="35"/>
        <v>10370.053161835705</v>
      </c>
      <c r="K246" s="423">
        <f t="shared" si="36"/>
        <v>1.2365801365395912</v>
      </c>
      <c r="L246" s="512">
        <f t="shared" si="37"/>
        <v>61656.541016136674</v>
      </c>
      <c r="M246" s="409">
        <f t="shared" si="38"/>
        <v>80100.293236522033</v>
      </c>
      <c r="N246" s="409">
        <f t="shared" si="39"/>
        <v>18443.752220385359</v>
      </c>
      <c r="O246" s="479">
        <f t="shared" si="40"/>
        <v>1.2991369920599063</v>
      </c>
      <c r="P246" s="512">
        <v>5947.6</v>
      </c>
      <c r="Q246" s="536">
        <v>809.55491532194446</v>
      </c>
    </row>
    <row r="247" spans="1:17" x14ac:dyDescent="0.25">
      <c r="A247" s="511">
        <f t="shared" si="41"/>
        <v>240</v>
      </c>
      <c r="B247" s="544" t="s">
        <v>276</v>
      </c>
      <c r="C247" s="418">
        <v>5</v>
      </c>
      <c r="D247" s="416">
        <v>29511.976013976004</v>
      </c>
      <c r="E247" s="409">
        <v>34437.754461774814</v>
      </c>
      <c r="F247" s="409">
        <f t="shared" si="42"/>
        <v>4925.7784477988098</v>
      </c>
      <c r="G247" s="420">
        <f t="shared" si="43"/>
        <v>1.1669077816228268</v>
      </c>
      <c r="H247" s="422">
        <v>73575.728692480014</v>
      </c>
      <c r="I247" s="410">
        <v>118584.77465228763</v>
      </c>
      <c r="J247" s="409">
        <f t="shared" si="35"/>
        <v>45009.045959807612</v>
      </c>
      <c r="K247" s="423">
        <f t="shared" si="36"/>
        <v>1.6117376852348846</v>
      </c>
      <c r="L247" s="512">
        <f t="shared" si="37"/>
        <v>103087.70470645602</v>
      </c>
      <c r="M247" s="409">
        <f t="shared" si="38"/>
        <v>153022.52911406243</v>
      </c>
      <c r="N247" s="409">
        <f t="shared" si="39"/>
        <v>49934.824407606415</v>
      </c>
      <c r="O247" s="479">
        <f t="shared" si="40"/>
        <v>1.4843916599927864</v>
      </c>
      <c r="P247" s="512">
        <v>5869.25</v>
      </c>
      <c r="Q247" s="536">
        <v>0</v>
      </c>
    </row>
    <row r="248" spans="1:17" x14ac:dyDescent="0.25">
      <c r="A248" s="511">
        <f t="shared" si="41"/>
        <v>241</v>
      </c>
      <c r="B248" s="544" t="s">
        <v>277</v>
      </c>
      <c r="C248" s="418">
        <v>5</v>
      </c>
      <c r="D248" s="416">
        <v>39020.689650917004</v>
      </c>
      <c r="E248" s="409">
        <v>52229.469260039667</v>
      </c>
      <c r="F248" s="409">
        <f t="shared" si="42"/>
        <v>13208.779609122663</v>
      </c>
      <c r="G248" s="420">
        <f t="shared" si="43"/>
        <v>1.3385070773297378</v>
      </c>
      <c r="H248" s="422">
        <v>99532.431307680003</v>
      </c>
      <c r="I248" s="410">
        <v>83383.922154565545</v>
      </c>
      <c r="J248" s="409">
        <f t="shared" si="35"/>
        <v>-16148.509153114457</v>
      </c>
      <c r="K248" s="423">
        <f t="shared" si="36"/>
        <v>0.83775630775867094</v>
      </c>
      <c r="L248" s="512">
        <f t="shared" si="37"/>
        <v>138553.12095859699</v>
      </c>
      <c r="M248" s="409">
        <f t="shared" si="38"/>
        <v>135613.3914146052</v>
      </c>
      <c r="N248" s="409">
        <f t="shared" si="39"/>
        <v>-2939.7295439917943</v>
      </c>
      <c r="O248" s="479">
        <f t="shared" si="40"/>
        <v>0.97878265373126994</v>
      </c>
      <c r="P248" s="512">
        <v>18978.259999999998</v>
      </c>
      <c r="Q248" s="536">
        <v>7432.1665867835818</v>
      </c>
    </row>
    <row r="249" spans="1:17" x14ac:dyDescent="0.25">
      <c r="A249" s="511">
        <f t="shared" si="41"/>
        <v>242</v>
      </c>
      <c r="B249" s="544" t="s">
        <v>278</v>
      </c>
      <c r="C249" s="418">
        <v>5</v>
      </c>
      <c r="D249" s="416">
        <v>18402.543900616001</v>
      </c>
      <c r="E249" s="409">
        <v>21435.065285046832</v>
      </c>
      <c r="F249" s="409">
        <f t="shared" si="42"/>
        <v>3032.5213844308309</v>
      </c>
      <c r="G249" s="420">
        <f t="shared" si="43"/>
        <v>1.1647881619415303</v>
      </c>
      <c r="H249" s="422">
        <v>44199.687194655999</v>
      </c>
      <c r="I249" s="410">
        <v>36493.579552933494</v>
      </c>
      <c r="J249" s="409">
        <f t="shared" si="35"/>
        <v>-7706.1076417225049</v>
      </c>
      <c r="K249" s="423">
        <f t="shared" si="36"/>
        <v>0.82565243939884225</v>
      </c>
      <c r="L249" s="512">
        <f t="shared" si="37"/>
        <v>62602.231095272</v>
      </c>
      <c r="M249" s="409">
        <f t="shared" si="38"/>
        <v>57928.644837980326</v>
      </c>
      <c r="N249" s="409">
        <f t="shared" si="39"/>
        <v>-4673.586257291674</v>
      </c>
      <c r="O249" s="479">
        <f t="shared" si="40"/>
        <v>0.92534473331822442</v>
      </c>
      <c r="P249" s="512">
        <v>3937.4</v>
      </c>
      <c r="Q249" s="536">
        <v>0</v>
      </c>
    </row>
    <row r="250" spans="1:17" x14ac:dyDescent="0.25">
      <c r="A250" s="511">
        <f t="shared" si="41"/>
        <v>243</v>
      </c>
      <c r="B250" s="544" t="s">
        <v>279</v>
      </c>
      <c r="C250" s="418">
        <v>5</v>
      </c>
      <c r="D250" s="416">
        <v>17984.460306008001</v>
      </c>
      <c r="E250" s="409">
        <v>23900.662154291029</v>
      </c>
      <c r="F250" s="409">
        <f t="shared" si="42"/>
        <v>5916.2018482830281</v>
      </c>
      <c r="G250" s="420">
        <f t="shared" si="43"/>
        <v>1.3289618786228812</v>
      </c>
      <c r="H250" s="422">
        <v>47970.679890970663</v>
      </c>
      <c r="I250" s="410">
        <v>40374.239484284379</v>
      </c>
      <c r="J250" s="409">
        <f t="shared" si="35"/>
        <v>-7596.4404066862844</v>
      </c>
      <c r="K250" s="423">
        <f t="shared" si="36"/>
        <v>0.84164409543596785</v>
      </c>
      <c r="L250" s="512">
        <f t="shared" si="37"/>
        <v>65955.140196978668</v>
      </c>
      <c r="M250" s="409">
        <f t="shared" si="38"/>
        <v>64274.901638575408</v>
      </c>
      <c r="N250" s="409">
        <f t="shared" si="39"/>
        <v>-1680.23855840326</v>
      </c>
      <c r="O250" s="479">
        <f t="shared" si="40"/>
        <v>0.97452452449672411</v>
      </c>
      <c r="P250" s="512">
        <v>6544.97</v>
      </c>
      <c r="Q250" s="536">
        <v>1048.7083169184443</v>
      </c>
    </row>
    <row r="251" spans="1:17" x14ac:dyDescent="0.25">
      <c r="A251" s="511">
        <f t="shared" si="41"/>
        <v>244</v>
      </c>
      <c r="B251" s="544" t="s">
        <v>280</v>
      </c>
      <c r="C251" s="418">
        <v>5</v>
      </c>
      <c r="D251" s="416">
        <v>28693.916612506004</v>
      </c>
      <c r="E251" s="409">
        <v>35809.365742718524</v>
      </c>
      <c r="F251" s="409">
        <f t="shared" si="42"/>
        <v>7115.4491302125207</v>
      </c>
      <c r="G251" s="420">
        <f t="shared" si="43"/>
        <v>1.2479776193087322</v>
      </c>
      <c r="H251" s="422">
        <v>70066.519813546663</v>
      </c>
      <c r="I251" s="410">
        <v>58738.143053389394</v>
      </c>
      <c r="J251" s="409">
        <f t="shared" si="35"/>
        <v>-11328.376760157269</v>
      </c>
      <c r="K251" s="423">
        <f t="shared" si="36"/>
        <v>0.83831968834326143</v>
      </c>
      <c r="L251" s="512">
        <f t="shared" si="37"/>
        <v>98760.436426052664</v>
      </c>
      <c r="M251" s="409">
        <f t="shared" si="38"/>
        <v>94547.508796107926</v>
      </c>
      <c r="N251" s="409">
        <f t="shared" si="39"/>
        <v>-4212.9276299447374</v>
      </c>
      <c r="O251" s="479">
        <f t="shared" si="40"/>
        <v>0.95734195005204148</v>
      </c>
      <c r="P251" s="512">
        <v>7741.18</v>
      </c>
      <c r="Q251" s="536">
        <v>0</v>
      </c>
    </row>
    <row r="252" spans="1:17" x14ac:dyDescent="0.25">
      <c r="A252" s="511">
        <f t="shared" si="41"/>
        <v>245</v>
      </c>
      <c r="B252" s="544" t="s">
        <v>281</v>
      </c>
      <c r="C252" s="418">
        <v>9</v>
      </c>
      <c r="D252" s="416">
        <v>24127.812906580002</v>
      </c>
      <c r="E252" s="409">
        <v>29977.099944545709</v>
      </c>
      <c r="F252" s="409">
        <f t="shared" si="42"/>
        <v>5849.287037965707</v>
      </c>
      <c r="G252" s="420">
        <f t="shared" si="43"/>
        <v>1.2424292272413353</v>
      </c>
      <c r="H252" s="422">
        <v>51761.197366927991</v>
      </c>
      <c r="I252" s="410">
        <v>54630.054492080279</v>
      </c>
      <c r="J252" s="409">
        <f t="shared" si="35"/>
        <v>2868.8571251522881</v>
      </c>
      <c r="K252" s="423">
        <f t="shared" si="36"/>
        <v>1.0554248601479475</v>
      </c>
      <c r="L252" s="512">
        <f t="shared" si="37"/>
        <v>75889.010273508</v>
      </c>
      <c r="M252" s="409">
        <f t="shared" si="38"/>
        <v>84607.154436625991</v>
      </c>
      <c r="N252" s="409">
        <f t="shared" si="39"/>
        <v>8718.1441631179914</v>
      </c>
      <c r="O252" s="479">
        <f t="shared" si="40"/>
        <v>1.1148801932150298</v>
      </c>
      <c r="P252" s="512">
        <v>14317.27</v>
      </c>
      <c r="Q252" s="536">
        <v>7993.1858105410001</v>
      </c>
    </row>
    <row r="253" spans="1:17" x14ac:dyDescent="0.25">
      <c r="A253" s="511">
        <f t="shared" si="41"/>
        <v>246</v>
      </c>
      <c r="B253" s="544" t="s">
        <v>282</v>
      </c>
      <c r="C253" s="418">
        <v>9</v>
      </c>
      <c r="D253" s="416">
        <v>30324.967547655673</v>
      </c>
      <c r="E253" s="409">
        <v>43269.556600204858</v>
      </c>
      <c r="F253" s="409">
        <f t="shared" si="42"/>
        <v>12944.589052549185</v>
      </c>
      <c r="G253" s="420">
        <f t="shared" si="43"/>
        <v>1.4268624206178215</v>
      </c>
      <c r="H253" s="422">
        <v>73398.406201493344</v>
      </c>
      <c r="I253" s="410">
        <v>68153.023484863646</v>
      </c>
      <c r="J253" s="409">
        <f t="shared" si="35"/>
        <v>-5245.3827166296978</v>
      </c>
      <c r="K253" s="423">
        <f t="shared" si="36"/>
        <v>0.92853546843741985</v>
      </c>
      <c r="L253" s="512">
        <f t="shared" si="37"/>
        <v>103723.37374914902</v>
      </c>
      <c r="M253" s="409">
        <f t="shared" si="38"/>
        <v>111422.5800850685</v>
      </c>
      <c r="N253" s="409">
        <f t="shared" si="39"/>
        <v>7699.2063359194872</v>
      </c>
      <c r="O253" s="479">
        <f t="shared" si="40"/>
        <v>1.0742282675314796</v>
      </c>
      <c r="P253" s="512">
        <v>13285.55</v>
      </c>
      <c r="Q253" s="536">
        <v>4641.9355209042478</v>
      </c>
    </row>
    <row r="254" spans="1:17" x14ac:dyDescent="0.25">
      <c r="A254" s="511">
        <f t="shared" si="41"/>
        <v>247</v>
      </c>
      <c r="B254" s="544" t="s">
        <v>283</v>
      </c>
      <c r="C254" s="418">
        <v>9</v>
      </c>
      <c r="D254" s="416">
        <v>89949.383831530547</v>
      </c>
      <c r="E254" s="409">
        <v>106663.27135600345</v>
      </c>
      <c r="F254" s="409">
        <f t="shared" si="42"/>
        <v>16713.887524472899</v>
      </c>
      <c r="G254" s="420">
        <f t="shared" si="43"/>
        <v>1.1858143637290162</v>
      </c>
      <c r="H254" s="422">
        <v>213031.73716772266</v>
      </c>
      <c r="I254" s="410">
        <v>264240.62753842899</v>
      </c>
      <c r="J254" s="409">
        <f t="shared" si="35"/>
        <v>51208.890370706329</v>
      </c>
      <c r="K254" s="423">
        <f t="shared" si="36"/>
        <v>1.2403815086499947</v>
      </c>
      <c r="L254" s="512">
        <f t="shared" si="37"/>
        <v>302981.12099925324</v>
      </c>
      <c r="M254" s="409">
        <f t="shared" si="38"/>
        <v>370903.89889443247</v>
      </c>
      <c r="N254" s="409">
        <f t="shared" si="39"/>
        <v>67922.777895179228</v>
      </c>
      <c r="O254" s="479">
        <f t="shared" si="40"/>
        <v>1.2241815518774406</v>
      </c>
      <c r="P254" s="512">
        <v>53135.62</v>
      </c>
      <c r="Q254" s="536">
        <v>27887.193250062232</v>
      </c>
    </row>
    <row r="255" spans="1:17" x14ac:dyDescent="0.25">
      <c r="A255" s="511">
        <f t="shared" si="41"/>
        <v>248</v>
      </c>
      <c r="B255" s="544" t="s">
        <v>284</v>
      </c>
      <c r="C255" s="418">
        <v>9</v>
      </c>
      <c r="D255" s="416">
        <v>104809.95956697063</v>
      </c>
      <c r="E255" s="409">
        <v>126374.50082729076</v>
      </c>
      <c r="F255" s="409">
        <f t="shared" si="42"/>
        <v>21564.541260320126</v>
      </c>
      <c r="G255" s="420">
        <f t="shared" si="43"/>
        <v>1.2057489703212889</v>
      </c>
      <c r="H255" s="422">
        <v>248560.06576829866</v>
      </c>
      <c r="I255" s="410">
        <v>274464.3022842948</v>
      </c>
      <c r="J255" s="409">
        <f t="shared" si="35"/>
        <v>25904.236515996134</v>
      </c>
      <c r="K255" s="423">
        <f t="shared" si="36"/>
        <v>1.1042172097755374</v>
      </c>
      <c r="L255" s="512">
        <f t="shared" si="37"/>
        <v>353370.02533526928</v>
      </c>
      <c r="M255" s="409">
        <f t="shared" si="38"/>
        <v>400838.80311158556</v>
      </c>
      <c r="N255" s="409">
        <f t="shared" si="39"/>
        <v>47468.777776316274</v>
      </c>
      <c r="O255" s="479">
        <f t="shared" si="40"/>
        <v>1.1343316477714231</v>
      </c>
      <c r="P255" s="512">
        <v>36215.360000000001</v>
      </c>
      <c r="Q255" s="536">
        <v>6767.8578887275617</v>
      </c>
    </row>
    <row r="256" spans="1:17" x14ac:dyDescent="0.25">
      <c r="A256" s="511">
        <f t="shared" si="41"/>
        <v>249</v>
      </c>
      <c r="B256" s="544" t="s">
        <v>285</v>
      </c>
      <c r="C256" s="418">
        <v>9</v>
      </c>
      <c r="D256" s="416">
        <v>45083.372458640071</v>
      </c>
      <c r="E256" s="409">
        <v>54990.459038834422</v>
      </c>
      <c r="F256" s="409">
        <f t="shared" ref="F256:F287" si="44">E256-D256</f>
        <v>9907.086580194351</v>
      </c>
      <c r="G256" s="420">
        <f t="shared" ref="G256:G287" si="45">E256/D256</f>
        <v>1.219750343417259</v>
      </c>
      <c r="H256" s="422">
        <v>106715.85749589332</v>
      </c>
      <c r="I256" s="410">
        <v>138379.56193023399</v>
      </c>
      <c r="J256" s="409">
        <f t="shared" si="35"/>
        <v>31663.704434340674</v>
      </c>
      <c r="K256" s="423">
        <f t="shared" si="36"/>
        <v>1.2967103969113416</v>
      </c>
      <c r="L256" s="512">
        <f t="shared" si="37"/>
        <v>151799.2299545334</v>
      </c>
      <c r="M256" s="409">
        <f t="shared" si="38"/>
        <v>193370.0209690684</v>
      </c>
      <c r="N256" s="409">
        <f t="shared" si="39"/>
        <v>41570.791014535003</v>
      </c>
      <c r="O256" s="479">
        <f t="shared" si="40"/>
        <v>1.2738537674202051</v>
      </c>
      <c r="P256" s="512">
        <v>21818.23</v>
      </c>
      <c r="Q256" s="536">
        <v>9168.2941704555506</v>
      </c>
    </row>
    <row r="257" spans="1:17" x14ac:dyDescent="0.25">
      <c r="A257" s="511">
        <f t="shared" si="41"/>
        <v>250</v>
      </c>
      <c r="B257" s="544" t="s">
        <v>286</v>
      </c>
      <c r="C257" s="418">
        <v>9</v>
      </c>
      <c r="D257" s="416">
        <v>53318.642579647443</v>
      </c>
      <c r="E257" s="409">
        <v>60656.846593574403</v>
      </c>
      <c r="F257" s="409">
        <f t="shared" si="44"/>
        <v>7338.2040139269593</v>
      </c>
      <c r="G257" s="420">
        <f t="shared" si="45"/>
        <v>1.1376292354585948</v>
      </c>
      <c r="H257" s="422">
        <v>112636.083558768</v>
      </c>
      <c r="I257" s="410">
        <v>111336.93565567516</v>
      </c>
      <c r="J257" s="409">
        <f t="shared" si="35"/>
        <v>-1299.1479030928458</v>
      </c>
      <c r="K257" s="423">
        <f t="shared" si="36"/>
        <v>0.98846597056603969</v>
      </c>
      <c r="L257" s="512">
        <f t="shared" si="37"/>
        <v>165954.72613841546</v>
      </c>
      <c r="M257" s="409">
        <f t="shared" si="38"/>
        <v>171993.78224924958</v>
      </c>
      <c r="N257" s="409">
        <f t="shared" si="39"/>
        <v>6039.0561108341208</v>
      </c>
      <c r="O257" s="479">
        <f t="shared" si="40"/>
        <v>1.0363897808237001</v>
      </c>
      <c r="P257" s="512">
        <v>10521.05</v>
      </c>
      <c r="Q257" s="536">
        <v>0</v>
      </c>
    </row>
    <row r="258" spans="1:17" x14ac:dyDescent="0.25">
      <c r="A258" s="511">
        <f t="shared" si="41"/>
        <v>251</v>
      </c>
      <c r="B258" s="544" t="s">
        <v>287</v>
      </c>
      <c r="C258" s="418">
        <v>4</v>
      </c>
      <c r="D258" s="416">
        <v>21027.929333262444</v>
      </c>
      <c r="E258" s="409">
        <v>29309.522983277293</v>
      </c>
      <c r="F258" s="409">
        <f t="shared" si="44"/>
        <v>8281.5936500148491</v>
      </c>
      <c r="G258" s="420">
        <f t="shared" si="45"/>
        <v>1.3938378105976816</v>
      </c>
      <c r="H258" s="422">
        <v>46129.810137973334</v>
      </c>
      <c r="I258" s="410">
        <v>51871.214713412381</v>
      </c>
      <c r="J258" s="409">
        <f t="shared" si="35"/>
        <v>5741.4045754390463</v>
      </c>
      <c r="K258" s="423">
        <f t="shared" si="36"/>
        <v>1.1244619164541676</v>
      </c>
      <c r="L258" s="512">
        <f t="shared" si="37"/>
        <v>67157.739471235778</v>
      </c>
      <c r="M258" s="409">
        <f t="shared" si="38"/>
        <v>81180.73769668967</v>
      </c>
      <c r="N258" s="409">
        <f t="shared" si="39"/>
        <v>14022.998225453892</v>
      </c>
      <c r="O258" s="479">
        <f t="shared" si="40"/>
        <v>1.2088068826595937</v>
      </c>
      <c r="P258" s="512">
        <v>8997.64</v>
      </c>
      <c r="Q258" s="536">
        <v>3401.1617107303509</v>
      </c>
    </row>
    <row r="259" spans="1:17" x14ac:dyDescent="0.25">
      <c r="A259" s="511">
        <f t="shared" si="41"/>
        <v>252</v>
      </c>
      <c r="B259" s="544" t="s">
        <v>288</v>
      </c>
      <c r="C259" s="418">
        <v>4</v>
      </c>
      <c r="D259" s="416">
        <v>18170.399282442002</v>
      </c>
      <c r="E259" s="409">
        <v>20051.037374240903</v>
      </c>
      <c r="F259" s="409">
        <f t="shared" si="44"/>
        <v>1880.6380917989009</v>
      </c>
      <c r="G259" s="420">
        <f t="shared" si="45"/>
        <v>1.1035000971946805</v>
      </c>
      <c r="H259" s="422">
        <v>38049.468945599998</v>
      </c>
      <c r="I259" s="410">
        <v>34074.116799529627</v>
      </c>
      <c r="J259" s="409">
        <f t="shared" si="35"/>
        <v>-3975.3521460703705</v>
      </c>
      <c r="K259" s="423">
        <f t="shared" si="36"/>
        <v>0.89552148147575983</v>
      </c>
      <c r="L259" s="512">
        <f t="shared" si="37"/>
        <v>56219.868228042003</v>
      </c>
      <c r="M259" s="409">
        <f t="shared" si="38"/>
        <v>54125.154173770527</v>
      </c>
      <c r="N259" s="409">
        <f t="shared" si="39"/>
        <v>-2094.7140542714769</v>
      </c>
      <c r="O259" s="479">
        <f t="shared" si="40"/>
        <v>0.96274068011374936</v>
      </c>
      <c r="P259" s="512">
        <v>8066.25</v>
      </c>
      <c r="Q259" s="536">
        <v>3381.2609809964997</v>
      </c>
    </row>
    <row r="260" spans="1:17" x14ac:dyDescent="0.25">
      <c r="A260" s="511">
        <f t="shared" si="41"/>
        <v>253</v>
      </c>
      <c r="B260" s="544" t="s">
        <v>289</v>
      </c>
      <c r="C260" s="418">
        <v>4</v>
      </c>
      <c r="D260" s="416">
        <v>12339.179179772003</v>
      </c>
      <c r="E260" s="409">
        <v>13031.019207597987</v>
      </c>
      <c r="F260" s="409">
        <f t="shared" si="44"/>
        <v>691.84002782598327</v>
      </c>
      <c r="G260" s="420">
        <f t="shared" si="45"/>
        <v>1.0560685615912069</v>
      </c>
      <c r="H260" s="422">
        <v>27343.706506666662</v>
      </c>
      <c r="I260" s="410">
        <v>46888.849371535493</v>
      </c>
      <c r="J260" s="409">
        <f t="shared" si="35"/>
        <v>19545.142864868831</v>
      </c>
      <c r="K260" s="423">
        <f t="shared" si="36"/>
        <v>1.7147949331632686</v>
      </c>
      <c r="L260" s="512">
        <f t="shared" si="37"/>
        <v>39682.885686438662</v>
      </c>
      <c r="M260" s="409">
        <f t="shared" si="38"/>
        <v>59919.868579133479</v>
      </c>
      <c r="N260" s="409">
        <f t="shared" si="39"/>
        <v>20236.982892694818</v>
      </c>
      <c r="O260" s="479">
        <f t="shared" si="40"/>
        <v>1.5099675223369822</v>
      </c>
      <c r="P260" s="512">
        <v>10727.96</v>
      </c>
      <c r="Q260" s="536">
        <v>7421.0528594634434</v>
      </c>
    </row>
    <row r="261" spans="1:17" x14ac:dyDescent="0.25">
      <c r="A261" s="511">
        <f t="shared" si="41"/>
        <v>254</v>
      </c>
      <c r="B261" s="544" t="s">
        <v>290</v>
      </c>
      <c r="C261" s="418">
        <v>5</v>
      </c>
      <c r="D261" s="416">
        <v>15927.191855098006</v>
      </c>
      <c r="E261" s="409">
        <v>17547.720814500881</v>
      </c>
      <c r="F261" s="409">
        <f t="shared" si="44"/>
        <v>1620.5289594028745</v>
      </c>
      <c r="G261" s="420">
        <f t="shared" si="45"/>
        <v>1.1017460563133841</v>
      </c>
      <c r="H261" s="422">
        <v>35759.972778506664</v>
      </c>
      <c r="I261" s="410">
        <v>62418.761303221239</v>
      </c>
      <c r="J261" s="409">
        <f t="shared" si="35"/>
        <v>26658.788524714575</v>
      </c>
      <c r="K261" s="423">
        <f t="shared" si="36"/>
        <v>1.7454924166144135</v>
      </c>
      <c r="L261" s="512">
        <f t="shared" si="37"/>
        <v>51687.164633604669</v>
      </c>
      <c r="M261" s="409">
        <f t="shared" si="38"/>
        <v>79966.482117722117</v>
      </c>
      <c r="N261" s="409">
        <f t="shared" si="39"/>
        <v>28279.317484117448</v>
      </c>
      <c r="O261" s="479">
        <f t="shared" si="40"/>
        <v>1.5471245653457939</v>
      </c>
      <c r="P261" s="512">
        <v>14092</v>
      </c>
      <c r="Q261" s="536">
        <v>9784.7362805329431</v>
      </c>
    </row>
    <row r="262" spans="1:17" x14ac:dyDescent="0.25">
      <c r="A262" s="511">
        <f t="shared" si="41"/>
        <v>255</v>
      </c>
      <c r="B262" s="544" t="s">
        <v>291</v>
      </c>
      <c r="C262" s="418">
        <v>4</v>
      </c>
      <c r="D262" s="416">
        <v>22996.487158961005</v>
      </c>
      <c r="E262" s="409">
        <v>26557.138302646057</v>
      </c>
      <c r="F262" s="409">
        <f t="shared" si="44"/>
        <v>3560.6511436850524</v>
      </c>
      <c r="G262" s="420">
        <f t="shared" si="45"/>
        <v>1.1548345675177427</v>
      </c>
      <c r="H262" s="422">
        <v>55116.249125279995</v>
      </c>
      <c r="I262" s="410">
        <v>45962.381094927507</v>
      </c>
      <c r="J262" s="409">
        <f t="shared" si="35"/>
        <v>-9153.8680303524889</v>
      </c>
      <c r="K262" s="423">
        <f t="shared" si="36"/>
        <v>0.8339170720862078</v>
      </c>
      <c r="L262" s="512">
        <f t="shared" si="37"/>
        <v>78112.736284240993</v>
      </c>
      <c r="M262" s="409">
        <f t="shared" si="38"/>
        <v>72519.51939757356</v>
      </c>
      <c r="N262" s="409">
        <f t="shared" si="39"/>
        <v>-5593.2168866674328</v>
      </c>
      <c r="O262" s="479">
        <f t="shared" si="40"/>
        <v>0.928395583707188</v>
      </c>
      <c r="P262" s="512">
        <v>14035.16</v>
      </c>
      <c r="Q262" s="536">
        <v>7525.7653096465838</v>
      </c>
    </row>
    <row r="263" spans="1:17" x14ac:dyDescent="0.25">
      <c r="A263" s="511">
        <f t="shared" si="41"/>
        <v>256</v>
      </c>
      <c r="B263" s="544" t="s">
        <v>292</v>
      </c>
      <c r="C263" s="418">
        <v>3</v>
      </c>
      <c r="D263" s="416">
        <v>22380.474092140008</v>
      </c>
      <c r="E263" s="409">
        <v>26212.297088278621</v>
      </c>
      <c r="F263" s="409">
        <f t="shared" si="44"/>
        <v>3831.8229961386132</v>
      </c>
      <c r="G263" s="420">
        <f t="shared" si="45"/>
        <v>1.1712127714704821</v>
      </c>
      <c r="H263" s="422">
        <v>51402.615946826671</v>
      </c>
      <c r="I263" s="410">
        <v>43160.598009023386</v>
      </c>
      <c r="J263" s="409">
        <f t="shared" si="35"/>
        <v>-8242.0179378032844</v>
      </c>
      <c r="K263" s="423">
        <f t="shared" si="36"/>
        <v>0.83965761691332552</v>
      </c>
      <c r="L263" s="512">
        <f t="shared" si="37"/>
        <v>73783.090038966679</v>
      </c>
      <c r="M263" s="409">
        <f t="shared" si="38"/>
        <v>69372.895097302011</v>
      </c>
      <c r="N263" s="409">
        <f t="shared" si="39"/>
        <v>-4410.1949416646676</v>
      </c>
      <c r="O263" s="479">
        <f t="shared" si="40"/>
        <v>0.9402275651597739</v>
      </c>
      <c r="P263" s="512">
        <v>4770.8999999999996</v>
      </c>
      <c r="Q263" s="536">
        <v>0</v>
      </c>
    </row>
    <row r="264" spans="1:17" x14ac:dyDescent="0.25">
      <c r="A264" s="511">
        <f t="shared" si="41"/>
        <v>257</v>
      </c>
      <c r="B264" s="544" t="s">
        <v>293</v>
      </c>
      <c r="C264" s="418">
        <v>4</v>
      </c>
      <c r="D264" s="416">
        <v>8260.0795046980002</v>
      </c>
      <c r="E264" s="409">
        <v>11837.511129046727</v>
      </c>
      <c r="F264" s="409">
        <f t="shared" si="44"/>
        <v>3577.4316243487265</v>
      </c>
      <c r="G264" s="420">
        <f t="shared" si="45"/>
        <v>1.4330989335289119</v>
      </c>
      <c r="H264" s="422">
        <v>21742.743372746667</v>
      </c>
      <c r="I264" s="410">
        <v>22603.476562103118</v>
      </c>
      <c r="J264" s="409">
        <f t="shared" si="35"/>
        <v>860.73318935645148</v>
      </c>
      <c r="K264" s="423">
        <f t="shared" si="36"/>
        <v>1.0395871475186214</v>
      </c>
      <c r="L264" s="512">
        <f t="shared" si="37"/>
        <v>30002.822877444669</v>
      </c>
      <c r="M264" s="409">
        <f t="shared" si="38"/>
        <v>34440.987691149843</v>
      </c>
      <c r="N264" s="409">
        <f t="shared" si="39"/>
        <v>4438.1648137051743</v>
      </c>
      <c r="O264" s="479">
        <f t="shared" si="40"/>
        <v>1.1479249079939631</v>
      </c>
      <c r="P264" s="512">
        <v>4031.89</v>
      </c>
      <c r="Q264" s="536">
        <v>1531.654760212944</v>
      </c>
    </row>
    <row r="265" spans="1:17" x14ac:dyDescent="0.25">
      <c r="A265" s="511">
        <f t="shared" si="41"/>
        <v>258</v>
      </c>
      <c r="B265" s="544" t="s">
        <v>294</v>
      </c>
      <c r="C265" s="418">
        <v>4</v>
      </c>
      <c r="D265" s="416">
        <v>9690.4611304840037</v>
      </c>
      <c r="E265" s="409">
        <v>13403.154689185409</v>
      </c>
      <c r="F265" s="409">
        <f t="shared" si="44"/>
        <v>3712.693558701405</v>
      </c>
      <c r="G265" s="420">
        <f t="shared" si="45"/>
        <v>1.3831286776459077</v>
      </c>
      <c r="H265" s="422">
        <v>23757.10288298667</v>
      </c>
      <c r="I265" s="410">
        <v>21205.818405011429</v>
      </c>
      <c r="J265" s="409">
        <f t="shared" ref="J265:J302" si="46">I265-H265</f>
        <v>-2551.2844779752413</v>
      </c>
      <c r="K265" s="423">
        <f t="shared" ref="K265:K302" si="47">I265/H265</f>
        <v>0.89260961277385764</v>
      </c>
      <c r="L265" s="512">
        <f t="shared" ref="L265:L301" si="48">D265+H265</f>
        <v>33447.564013470677</v>
      </c>
      <c r="M265" s="409">
        <f t="shared" ref="M265:M301" si="49">E265+I265</f>
        <v>34608.973094196837</v>
      </c>
      <c r="N265" s="409">
        <f t="shared" ref="N265:N302" si="50">M265-L265</f>
        <v>1161.40908072616</v>
      </c>
      <c r="O265" s="479">
        <f t="shared" ref="O265:O302" si="51">M265/L265</f>
        <v>1.0347232785101603</v>
      </c>
      <c r="P265" s="512">
        <v>1817.58</v>
      </c>
      <c r="Q265" s="536">
        <v>0</v>
      </c>
    </row>
    <row r="266" spans="1:17" x14ac:dyDescent="0.25">
      <c r="A266" s="511">
        <f t="shared" ref="A266:A331" si="52">A265+1</f>
        <v>259</v>
      </c>
      <c r="B266" s="544" t="s">
        <v>295</v>
      </c>
      <c r="C266" s="418">
        <v>5</v>
      </c>
      <c r="D266" s="416">
        <v>15449.165020318002</v>
      </c>
      <c r="E266" s="409">
        <v>19753.1062861223</v>
      </c>
      <c r="F266" s="409">
        <f t="shared" si="44"/>
        <v>4303.9412658042984</v>
      </c>
      <c r="G266" s="420">
        <f t="shared" si="45"/>
        <v>1.2785873061841182</v>
      </c>
      <c r="H266" s="422">
        <v>40690.959886154669</v>
      </c>
      <c r="I266" s="410">
        <v>32216.509910330813</v>
      </c>
      <c r="J266" s="409">
        <f t="shared" si="46"/>
        <v>-8474.4499758238562</v>
      </c>
      <c r="K266" s="423">
        <f t="shared" si="47"/>
        <v>0.79173629721358985</v>
      </c>
      <c r="L266" s="512">
        <f t="shared" si="48"/>
        <v>56140.124906472673</v>
      </c>
      <c r="M266" s="409">
        <f t="shared" si="49"/>
        <v>51969.616196453113</v>
      </c>
      <c r="N266" s="409">
        <f t="shared" si="50"/>
        <v>-4170.5087100195597</v>
      </c>
      <c r="O266" s="479">
        <f t="shared" si="51"/>
        <v>0.92571251458796233</v>
      </c>
      <c r="P266" s="512">
        <v>6632.61</v>
      </c>
      <c r="Q266" s="536">
        <v>1954.2662577939436</v>
      </c>
    </row>
    <row r="267" spans="1:17" x14ac:dyDescent="0.25">
      <c r="A267" s="511">
        <f t="shared" si="52"/>
        <v>260</v>
      </c>
      <c r="B267" s="544" t="s">
        <v>296</v>
      </c>
      <c r="C267" s="418">
        <v>5</v>
      </c>
      <c r="D267" s="416">
        <v>11511.668127337001</v>
      </c>
      <c r="E267" s="409">
        <v>13300.299909728303</v>
      </c>
      <c r="F267" s="409">
        <f t="shared" si="44"/>
        <v>1788.6317823913014</v>
      </c>
      <c r="G267" s="420">
        <f t="shared" si="45"/>
        <v>1.1553755513628645</v>
      </c>
      <c r="H267" s="422">
        <v>27301.59220096</v>
      </c>
      <c r="I267" s="410">
        <v>23653.387354291146</v>
      </c>
      <c r="J267" s="409">
        <f t="shared" si="46"/>
        <v>-3648.2048466688539</v>
      </c>
      <c r="K267" s="423">
        <f t="shared" si="47"/>
        <v>0.8663739162238101</v>
      </c>
      <c r="L267" s="512">
        <f t="shared" si="48"/>
        <v>38813.260328297001</v>
      </c>
      <c r="M267" s="409">
        <f t="shared" si="49"/>
        <v>36953.687264019449</v>
      </c>
      <c r="N267" s="409">
        <f t="shared" si="50"/>
        <v>-1859.5730642775525</v>
      </c>
      <c r="O267" s="479">
        <f t="shared" si="51"/>
        <v>0.95208923320152461</v>
      </c>
      <c r="P267" s="512">
        <v>17116.080000000002</v>
      </c>
      <c r="Q267" s="536">
        <v>13881.641639308586</v>
      </c>
    </row>
    <row r="268" spans="1:17" x14ac:dyDescent="0.25">
      <c r="A268" s="511">
        <f t="shared" si="52"/>
        <v>261</v>
      </c>
      <c r="B268" s="544" t="s">
        <v>297</v>
      </c>
      <c r="C268" s="418">
        <v>10</v>
      </c>
      <c r="D268" s="416">
        <v>17126.113730886002</v>
      </c>
      <c r="E268" s="409">
        <v>21858.209184194126</v>
      </c>
      <c r="F268" s="409">
        <f t="shared" si="44"/>
        <v>4732.095453308124</v>
      </c>
      <c r="G268" s="420">
        <f t="shared" si="45"/>
        <v>1.2763087719529767</v>
      </c>
      <c r="H268" s="422">
        <v>46840.13513088</v>
      </c>
      <c r="I268" s="410">
        <v>39490.794252131032</v>
      </c>
      <c r="J268" s="409">
        <f t="shared" si="46"/>
        <v>-7349.340878748968</v>
      </c>
      <c r="K268" s="423">
        <f t="shared" si="47"/>
        <v>0.84309735959954957</v>
      </c>
      <c r="L268" s="512">
        <f t="shared" si="48"/>
        <v>63966.248861765998</v>
      </c>
      <c r="M268" s="409">
        <f t="shared" si="49"/>
        <v>61349.003436325162</v>
      </c>
      <c r="N268" s="409">
        <f t="shared" si="50"/>
        <v>-2617.2454254408367</v>
      </c>
      <c r="O268" s="479">
        <f t="shared" si="51"/>
        <v>0.95908396268324525</v>
      </c>
      <c r="P268" s="512">
        <v>3690.27</v>
      </c>
      <c r="Q268" s="536">
        <v>0</v>
      </c>
    </row>
    <row r="269" spans="1:17" x14ac:dyDescent="0.25">
      <c r="A269" s="511">
        <f t="shared" si="52"/>
        <v>262</v>
      </c>
      <c r="B269" s="544" t="s">
        <v>298</v>
      </c>
      <c r="C269" s="418">
        <v>9</v>
      </c>
      <c r="D269" s="416">
        <v>34963.485476018002</v>
      </c>
      <c r="E269" s="409">
        <v>47185.196832482645</v>
      </c>
      <c r="F269" s="409">
        <f t="shared" si="44"/>
        <v>12221.711356464642</v>
      </c>
      <c r="G269" s="420">
        <f t="shared" si="45"/>
        <v>1.3495564355232177</v>
      </c>
      <c r="H269" s="422">
        <v>80834.555403840015</v>
      </c>
      <c r="I269" s="410">
        <v>105215.37764567629</v>
      </c>
      <c r="J269" s="409">
        <f t="shared" si="46"/>
        <v>24380.822241836271</v>
      </c>
      <c r="K269" s="423">
        <f t="shared" si="47"/>
        <v>1.3016138595682567</v>
      </c>
      <c r="L269" s="512">
        <f t="shared" si="48"/>
        <v>115798.04087985802</v>
      </c>
      <c r="M269" s="409">
        <f t="shared" si="49"/>
        <v>152400.57447815893</v>
      </c>
      <c r="N269" s="409">
        <f t="shared" si="50"/>
        <v>36602.533598300914</v>
      </c>
      <c r="O269" s="479">
        <f t="shared" si="51"/>
        <v>1.316089402896518</v>
      </c>
      <c r="P269" s="512">
        <v>8177.64</v>
      </c>
      <c r="Q269" s="536">
        <v>0</v>
      </c>
    </row>
    <row r="270" spans="1:17" x14ac:dyDescent="0.25">
      <c r="A270" s="511">
        <f t="shared" si="52"/>
        <v>263</v>
      </c>
      <c r="B270" s="544" t="s">
        <v>299</v>
      </c>
      <c r="C270" s="418">
        <v>3</v>
      </c>
      <c r="D270" s="416">
        <v>37735.726260118448</v>
      </c>
      <c r="E270" s="409">
        <v>50037.524608019485</v>
      </c>
      <c r="F270" s="409">
        <f t="shared" si="44"/>
        <v>12301.798347901036</v>
      </c>
      <c r="G270" s="420">
        <f t="shared" si="45"/>
        <v>1.3259987170540393</v>
      </c>
      <c r="H270" s="422">
        <v>79633.606318186648</v>
      </c>
      <c r="I270" s="410">
        <v>99442.472431937989</v>
      </c>
      <c r="J270" s="409">
        <f t="shared" si="46"/>
        <v>19808.866113751341</v>
      </c>
      <c r="K270" s="423">
        <f t="shared" si="47"/>
        <v>1.2487500821525324</v>
      </c>
      <c r="L270" s="512">
        <f t="shared" si="48"/>
        <v>117369.3325783051</v>
      </c>
      <c r="M270" s="409">
        <f t="shared" si="49"/>
        <v>149479.99703995747</v>
      </c>
      <c r="N270" s="409">
        <f t="shared" si="50"/>
        <v>32110.66446165237</v>
      </c>
      <c r="O270" s="479">
        <f t="shared" si="51"/>
        <v>1.2735864962018861</v>
      </c>
      <c r="P270" s="512">
        <v>8741.16</v>
      </c>
      <c r="Q270" s="536">
        <v>0</v>
      </c>
    </row>
    <row r="271" spans="1:17" x14ac:dyDescent="0.25">
      <c r="A271" s="511">
        <f t="shared" si="52"/>
        <v>264</v>
      </c>
      <c r="B271" s="544" t="s">
        <v>300</v>
      </c>
      <c r="C271" s="418">
        <v>3</v>
      </c>
      <c r="D271" s="416">
        <v>10591.941772617003</v>
      </c>
      <c r="E271" s="409">
        <v>16982.500677962591</v>
      </c>
      <c r="F271" s="409">
        <f t="shared" si="44"/>
        <v>6390.5589053455878</v>
      </c>
      <c r="G271" s="420">
        <f t="shared" si="45"/>
        <v>1.6033415819813972</v>
      </c>
      <c r="H271" s="422">
        <v>27672.968310026667</v>
      </c>
      <c r="I271" s="410">
        <v>28096.904211782217</v>
      </c>
      <c r="J271" s="409">
        <f t="shared" si="46"/>
        <v>423.93590175555073</v>
      </c>
      <c r="K271" s="423">
        <f t="shared" si="47"/>
        <v>1.0153194950757034</v>
      </c>
      <c r="L271" s="512">
        <f t="shared" si="48"/>
        <v>38264.91008264367</v>
      </c>
      <c r="M271" s="409">
        <f t="shared" si="49"/>
        <v>45079.404889744808</v>
      </c>
      <c r="N271" s="409">
        <f t="shared" si="50"/>
        <v>6814.4948071011386</v>
      </c>
      <c r="O271" s="479">
        <f t="shared" si="51"/>
        <v>1.1780873074674252</v>
      </c>
      <c r="P271" s="512">
        <v>8282.4500000000007</v>
      </c>
      <c r="Q271" s="536">
        <v>5093.7074931130282</v>
      </c>
    </row>
    <row r="272" spans="1:17" x14ac:dyDescent="0.25">
      <c r="A272" s="511">
        <f t="shared" si="52"/>
        <v>265</v>
      </c>
      <c r="B272" s="544" t="s">
        <v>301</v>
      </c>
      <c r="C272" s="418">
        <v>9</v>
      </c>
      <c r="D272" s="416">
        <v>3572.0026790379998</v>
      </c>
      <c r="E272" s="409">
        <v>6987.0109554958335</v>
      </c>
      <c r="F272" s="409">
        <f t="shared" si="44"/>
        <v>3415.0082764578337</v>
      </c>
      <c r="G272" s="420">
        <f t="shared" si="45"/>
        <v>1.9560486324656265</v>
      </c>
      <c r="H272" s="422">
        <v>10617.640804959998</v>
      </c>
      <c r="I272" s="410">
        <v>7518.4454742120297</v>
      </c>
      <c r="J272" s="409">
        <f t="shared" si="46"/>
        <v>-3099.195330747968</v>
      </c>
      <c r="K272" s="423">
        <f t="shared" si="47"/>
        <v>0.70810885509517441</v>
      </c>
      <c r="L272" s="512">
        <f t="shared" si="48"/>
        <v>14189.643483997997</v>
      </c>
      <c r="M272" s="409">
        <f t="shared" si="49"/>
        <v>14505.456429707863</v>
      </c>
      <c r="N272" s="409">
        <f t="shared" si="50"/>
        <v>315.81294570986574</v>
      </c>
      <c r="O272" s="479">
        <f t="shared" si="51"/>
        <v>1.022256580728474</v>
      </c>
      <c r="P272" s="512">
        <v>-47.9</v>
      </c>
      <c r="Q272" s="536">
        <v>0</v>
      </c>
    </row>
    <row r="273" spans="1:17" x14ac:dyDescent="0.25">
      <c r="A273" s="511">
        <f t="shared" si="52"/>
        <v>266</v>
      </c>
      <c r="B273" s="544" t="s">
        <v>302</v>
      </c>
      <c r="C273" s="418">
        <v>9</v>
      </c>
      <c r="D273" s="416">
        <v>59030.952258784229</v>
      </c>
      <c r="E273" s="409">
        <v>73637.700440630375</v>
      </c>
      <c r="F273" s="409">
        <f t="shared" si="44"/>
        <v>14606.748181846146</v>
      </c>
      <c r="G273" s="420">
        <f t="shared" si="45"/>
        <v>1.2474421913068929</v>
      </c>
      <c r="H273" s="422">
        <v>30278.369862186664</v>
      </c>
      <c r="I273" s="410">
        <v>30355.333289197089</v>
      </c>
      <c r="J273" s="409">
        <f t="shared" si="46"/>
        <v>76.963427010425221</v>
      </c>
      <c r="K273" s="423">
        <f t="shared" si="47"/>
        <v>1.0025418616444917</v>
      </c>
      <c r="L273" s="512">
        <f t="shared" si="48"/>
        <v>89309.322120970901</v>
      </c>
      <c r="M273" s="409">
        <f t="shared" si="49"/>
        <v>103993.03372982747</v>
      </c>
      <c r="N273" s="409">
        <f t="shared" si="50"/>
        <v>14683.711608856567</v>
      </c>
      <c r="O273" s="479">
        <f t="shared" si="51"/>
        <v>1.1644140976567625</v>
      </c>
      <c r="P273" s="512">
        <v>18209.73</v>
      </c>
      <c r="Q273" s="536">
        <v>10767.28648991909</v>
      </c>
    </row>
    <row r="274" spans="1:17" x14ac:dyDescent="0.25">
      <c r="A274" s="511">
        <f t="shared" si="52"/>
        <v>267</v>
      </c>
      <c r="B274" s="544" t="s">
        <v>303</v>
      </c>
      <c r="C274" s="418">
        <v>9</v>
      </c>
      <c r="D274" s="416">
        <v>35409.782107989005</v>
      </c>
      <c r="E274" s="409">
        <v>31592.105128706236</v>
      </c>
      <c r="F274" s="409">
        <f t="shared" si="44"/>
        <v>-3817.676979282769</v>
      </c>
      <c r="G274" s="420">
        <f t="shared" si="45"/>
        <v>0.89218580990868501</v>
      </c>
      <c r="H274" s="422">
        <v>14248.613135466663</v>
      </c>
      <c r="I274" s="410">
        <v>15527.335191689283</v>
      </c>
      <c r="J274" s="409">
        <f t="shared" si="46"/>
        <v>1278.7220562226194</v>
      </c>
      <c r="K274" s="423">
        <f t="shared" si="47"/>
        <v>1.0897436153305133</v>
      </c>
      <c r="L274" s="512">
        <f t="shared" si="48"/>
        <v>49658.39524345567</v>
      </c>
      <c r="M274" s="409">
        <f t="shared" si="49"/>
        <v>47119.440320395515</v>
      </c>
      <c r="N274" s="409">
        <f t="shared" si="50"/>
        <v>-2538.9549230601551</v>
      </c>
      <c r="O274" s="479">
        <f t="shared" si="51"/>
        <v>0.94887158735974741</v>
      </c>
      <c r="P274" s="512">
        <v>31711.46</v>
      </c>
      <c r="Q274" s="536">
        <v>27573.260396378693</v>
      </c>
    </row>
    <row r="275" spans="1:17" x14ac:dyDescent="0.25">
      <c r="A275" s="511">
        <f t="shared" si="52"/>
        <v>268</v>
      </c>
      <c r="B275" s="544" t="s">
        <v>304</v>
      </c>
      <c r="C275" s="418">
        <v>2</v>
      </c>
      <c r="D275" s="416">
        <v>33776.299826428942</v>
      </c>
      <c r="E275" s="409">
        <v>42542.288386629749</v>
      </c>
      <c r="F275" s="409">
        <f t="shared" si="44"/>
        <v>8765.9885602008071</v>
      </c>
      <c r="G275" s="420">
        <f t="shared" si="45"/>
        <v>1.259530753967955</v>
      </c>
      <c r="H275" s="422">
        <v>74889.039506698653</v>
      </c>
      <c r="I275" s="410">
        <v>72029.846481138302</v>
      </c>
      <c r="J275" s="409">
        <f t="shared" si="46"/>
        <v>-2859.1930255603511</v>
      </c>
      <c r="K275" s="423">
        <f t="shared" si="47"/>
        <v>0.96182094143022623</v>
      </c>
      <c r="L275" s="512">
        <f t="shared" si="48"/>
        <v>108665.3393331276</v>
      </c>
      <c r="M275" s="409">
        <f t="shared" si="49"/>
        <v>114572.13486776805</v>
      </c>
      <c r="N275" s="409">
        <f t="shared" si="50"/>
        <v>5906.7955346404487</v>
      </c>
      <c r="O275" s="479">
        <f t="shared" si="51"/>
        <v>1.0543576780865922</v>
      </c>
      <c r="P275" s="512">
        <v>23179.9</v>
      </c>
      <c r="Q275" s="536">
        <v>14124.455055572702</v>
      </c>
    </row>
    <row r="276" spans="1:17" x14ac:dyDescent="0.25">
      <c r="A276" s="511">
        <f t="shared" si="52"/>
        <v>269</v>
      </c>
      <c r="B276" s="544" t="s">
        <v>305</v>
      </c>
      <c r="C276" s="418">
        <v>4</v>
      </c>
      <c r="D276" s="416">
        <v>1598.2507533719997</v>
      </c>
      <c r="E276" s="409">
        <v>2176.1895418059344</v>
      </c>
      <c r="F276" s="409">
        <f t="shared" si="44"/>
        <v>577.93878843393463</v>
      </c>
      <c r="G276" s="420">
        <f t="shared" si="45"/>
        <v>1.3616070802498266</v>
      </c>
      <c r="H276" s="422">
        <v>4459.4500473600001</v>
      </c>
      <c r="I276" s="410">
        <v>3451.2960288284717</v>
      </c>
      <c r="J276" s="409">
        <f t="shared" si="46"/>
        <v>-1008.1540185315284</v>
      </c>
      <c r="K276" s="423">
        <f t="shared" si="47"/>
        <v>0.77392862173030574</v>
      </c>
      <c r="L276" s="512">
        <f t="shared" si="48"/>
        <v>6057.7008007320001</v>
      </c>
      <c r="M276" s="409">
        <f t="shared" si="49"/>
        <v>5627.485570634406</v>
      </c>
      <c r="N276" s="409">
        <f t="shared" si="50"/>
        <v>-430.21523009759403</v>
      </c>
      <c r="O276" s="479">
        <f t="shared" si="51"/>
        <v>0.92898044253925394</v>
      </c>
      <c r="P276" s="512">
        <v>1621.71</v>
      </c>
      <c r="Q276" s="536">
        <v>1116.9015999390001</v>
      </c>
    </row>
    <row r="277" spans="1:17" x14ac:dyDescent="0.25">
      <c r="A277" s="511">
        <f t="shared" si="52"/>
        <v>270</v>
      </c>
      <c r="B277" s="544" t="s">
        <v>306</v>
      </c>
      <c r="C277" s="418">
        <v>10</v>
      </c>
      <c r="D277" s="416">
        <v>7158.0321449379999</v>
      </c>
      <c r="E277" s="409">
        <v>8366.8255309910764</v>
      </c>
      <c r="F277" s="409">
        <f t="shared" si="44"/>
        <v>1208.7933860530766</v>
      </c>
      <c r="G277" s="420">
        <f t="shared" si="45"/>
        <v>1.1688723047867156</v>
      </c>
      <c r="H277" s="422">
        <v>17601.708358080003</v>
      </c>
      <c r="I277" s="410">
        <v>18262.888749884944</v>
      </c>
      <c r="J277" s="409">
        <f t="shared" si="46"/>
        <v>661.18039180494088</v>
      </c>
      <c r="K277" s="423">
        <f t="shared" si="47"/>
        <v>1.0375634215926222</v>
      </c>
      <c r="L277" s="512">
        <f t="shared" si="48"/>
        <v>24759.740503018002</v>
      </c>
      <c r="M277" s="409">
        <f t="shared" si="49"/>
        <v>26629.714280876018</v>
      </c>
      <c r="N277" s="409">
        <f t="shared" si="50"/>
        <v>1869.9737778580165</v>
      </c>
      <c r="O277" s="479">
        <f t="shared" si="51"/>
        <v>1.0755247728719162</v>
      </c>
      <c r="P277" s="512">
        <v>10897.22</v>
      </c>
      <c r="Q277" s="536">
        <v>8833.9082914151659</v>
      </c>
    </row>
    <row r="278" spans="1:17" x14ac:dyDescent="0.25">
      <c r="A278" s="511">
        <f t="shared" si="52"/>
        <v>271</v>
      </c>
      <c r="B278" s="544" t="s">
        <v>307</v>
      </c>
      <c r="C278" s="418">
        <v>9</v>
      </c>
      <c r="D278" s="416">
        <v>52451.052135538492</v>
      </c>
      <c r="E278" s="409">
        <v>60532.82115824362</v>
      </c>
      <c r="F278" s="409">
        <f t="shared" si="44"/>
        <v>8081.769022705128</v>
      </c>
      <c r="G278" s="420">
        <f t="shared" si="45"/>
        <v>1.1540821145364457</v>
      </c>
      <c r="H278" s="422">
        <v>113509.97122826666</v>
      </c>
      <c r="I278" s="410">
        <v>108040.51990183856</v>
      </c>
      <c r="J278" s="409">
        <f t="shared" si="46"/>
        <v>-5469.4513264280977</v>
      </c>
      <c r="K278" s="423">
        <f t="shared" si="47"/>
        <v>0.95181523466842288</v>
      </c>
      <c r="L278" s="512">
        <f t="shared" si="48"/>
        <v>165961.02336380514</v>
      </c>
      <c r="M278" s="409">
        <f t="shared" si="49"/>
        <v>168573.3410600822</v>
      </c>
      <c r="N278" s="409">
        <f t="shared" si="50"/>
        <v>2612.3176962770522</v>
      </c>
      <c r="O278" s="479">
        <f t="shared" si="51"/>
        <v>1.0157405494575107</v>
      </c>
      <c r="P278" s="512">
        <v>9155.25</v>
      </c>
      <c r="Q278" s="536">
        <v>0</v>
      </c>
    </row>
    <row r="279" spans="1:17" x14ac:dyDescent="0.25">
      <c r="A279" s="511">
        <f t="shared" si="52"/>
        <v>272</v>
      </c>
      <c r="B279" s="544" t="s">
        <v>308</v>
      </c>
      <c r="C279" s="418">
        <v>5</v>
      </c>
      <c r="D279" s="416">
        <v>33268.233527993725</v>
      </c>
      <c r="E279" s="409">
        <v>48658.290631585704</v>
      </c>
      <c r="F279" s="409">
        <f t="shared" si="44"/>
        <v>15390.057103591978</v>
      </c>
      <c r="G279" s="420">
        <f t="shared" si="45"/>
        <v>1.4626051783194902</v>
      </c>
      <c r="H279" s="422">
        <v>76163.52235165333</v>
      </c>
      <c r="I279" s="410">
        <v>91007.549859665378</v>
      </c>
      <c r="J279" s="409">
        <f t="shared" si="46"/>
        <v>14844.027508012048</v>
      </c>
      <c r="K279" s="423">
        <f t="shared" si="47"/>
        <v>1.1948968095182879</v>
      </c>
      <c r="L279" s="512">
        <f t="shared" si="48"/>
        <v>109431.75587964705</v>
      </c>
      <c r="M279" s="409">
        <f t="shared" si="49"/>
        <v>139665.84049125109</v>
      </c>
      <c r="N279" s="409">
        <f t="shared" si="50"/>
        <v>30234.084611604034</v>
      </c>
      <c r="O279" s="479">
        <f t="shared" si="51"/>
        <v>1.2762825504221595</v>
      </c>
      <c r="P279" s="512">
        <v>6494.03</v>
      </c>
      <c r="Q279" s="536">
        <v>0</v>
      </c>
    </row>
    <row r="280" spans="1:17" x14ac:dyDescent="0.25">
      <c r="A280" s="511">
        <f t="shared" si="52"/>
        <v>273</v>
      </c>
      <c r="B280" s="544" t="s">
        <v>309</v>
      </c>
      <c r="C280" s="418">
        <v>9</v>
      </c>
      <c r="D280" s="416">
        <v>12087.311364002</v>
      </c>
      <c r="E280" s="409">
        <v>11927.40007192484</v>
      </c>
      <c r="F280" s="409">
        <f t="shared" si="44"/>
        <v>-159.9112920771604</v>
      </c>
      <c r="G280" s="420">
        <f t="shared" si="45"/>
        <v>0.98677031746254151</v>
      </c>
      <c r="H280" s="422">
        <v>23010.226920501333</v>
      </c>
      <c r="I280" s="410">
        <v>29872.714644182448</v>
      </c>
      <c r="J280" s="409">
        <f t="shared" si="46"/>
        <v>6862.4877236811153</v>
      </c>
      <c r="K280" s="423">
        <f t="shared" si="47"/>
        <v>1.2982364210222921</v>
      </c>
      <c r="L280" s="512">
        <f t="shared" si="48"/>
        <v>35097.538284503331</v>
      </c>
      <c r="M280" s="409">
        <f t="shared" si="49"/>
        <v>41800.114716107288</v>
      </c>
      <c r="N280" s="409">
        <f t="shared" si="50"/>
        <v>6702.5764316039567</v>
      </c>
      <c r="O280" s="479">
        <f t="shared" si="51"/>
        <v>1.1909699870478767</v>
      </c>
      <c r="P280" s="512">
        <v>1066.58</v>
      </c>
      <c r="Q280" s="536">
        <v>0</v>
      </c>
    </row>
    <row r="281" spans="1:17" x14ac:dyDescent="0.25">
      <c r="A281" s="511">
        <f t="shared" si="52"/>
        <v>274</v>
      </c>
      <c r="B281" s="544" t="s">
        <v>310</v>
      </c>
      <c r="C281" s="418">
        <v>5</v>
      </c>
      <c r="D281" s="416">
        <v>32725.78345533965</v>
      </c>
      <c r="E281" s="409">
        <v>40346.445055805518</v>
      </c>
      <c r="F281" s="409">
        <f t="shared" si="44"/>
        <v>7620.6616004658681</v>
      </c>
      <c r="G281" s="420">
        <f t="shared" si="45"/>
        <v>1.2328641455097833</v>
      </c>
      <c r="H281" s="422">
        <v>77539.597627296011</v>
      </c>
      <c r="I281" s="410">
        <v>75110.598959325929</v>
      </c>
      <c r="J281" s="409">
        <f t="shared" si="46"/>
        <v>-2428.9986679700814</v>
      </c>
      <c r="K281" s="423">
        <f t="shared" si="47"/>
        <v>0.96867408727544124</v>
      </c>
      <c r="L281" s="512">
        <f t="shared" si="48"/>
        <v>110265.38108263566</v>
      </c>
      <c r="M281" s="409">
        <f t="shared" si="49"/>
        <v>115457.04401513145</v>
      </c>
      <c r="N281" s="409">
        <f t="shared" si="50"/>
        <v>5191.6629324957903</v>
      </c>
      <c r="O281" s="479">
        <f t="shared" si="51"/>
        <v>1.0470833445776153</v>
      </c>
      <c r="P281" s="512">
        <v>5093.21</v>
      </c>
      <c r="Q281" s="536">
        <v>0</v>
      </c>
    </row>
    <row r="282" spans="1:17" x14ac:dyDescent="0.25">
      <c r="A282" s="511">
        <f t="shared" si="52"/>
        <v>275</v>
      </c>
      <c r="B282" s="544" t="s">
        <v>311</v>
      </c>
      <c r="C282" s="418">
        <v>4</v>
      </c>
      <c r="D282" s="416">
        <v>29497.580115530003</v>
      </c>
      <c r="E282" s="409">
        <v>33762.028322192084</v>
      </c>
      <c r="F282" s="409">
        <f t="shared" si="44"/>
        <v>4264.4482066620803</v>
      </c>
      <c r="G282" s="420">
        <f t="shared" si="45"/>
        <v>1.1445694253548926</v>
      </c>
      <c r="H282" s="422">
        <v>68837.394546666677</v>
      </c>
      <c r="I282" s="410">
        <v>57742.906468477559</v>
      </c>
      <c r="J282" s="409">
        <f t="shared" si="46"/>
        <v>-11094.488078189119</v>
      </c>
      <c r="K282" s="423">
        <f t="shared" si="47"/>
        <v>0.83883050555221295</v>
      </c>
      <c r="L282" s="512">
        <f t="shared" si="48"/>
        <v>98334.974662196677</v>
      </c>
      <c r="M282" s="409">
        <f t="shared" si="49"/>
        <v>91504.934790669649</v>
      </c>
      <c r="N282" s="409">
        <f t="shared" si="50"/>
        <v>-6830.0398715270276</v>
      </c>
      <c r="O282" s="479">
        <f t="shared" si="51"/>
        <v>0.9305431267462082</v>
      </c>
      <c r="P282" s="512">
        <v>20594.18</v>
      </c>
      <c r="Q282" s="536">
        <v>12399.598778150277</v>
      </c>
    </row>
    <row r="283" spans="1:17" x14ac:dyDescent="0.25">
      <c r="A283" s="511">
        <f t="shared" si="52"/>
        <v>276</v>
      </c>
      <c r="B283" s="544" t="s">
        <v>312</v>
      </c>
      <c r="C283" s="418">
        <v>5</v>
      </c>
      <c r="D283" s="416">
        <v>9338.1158607170019</v>
      </c>
      <c r="E283" s="409">
        <v>10785.473793486437</v>
      </c>
      <c r="F283" s="409">
        <f t="shared" si="44"/>
        <v>1447.3579327694351</v>
      </c>
      <c r="G283" s="420">
        <f t="shared" si="45"/>
        <v>1.1549946428548921</v>
      </c>
      <c r="H283" s="422">
        <v>19535.692522826666</v>
      </c>
      <c r="I283" s="410">
        <v>35762.987385333974</v>
      </c>
      <c r="J283" s="409">
        <f t="shared" si="46"/>
        <v>16227.294862507308</v>
      </c>
      <c r="K283" s="423">
        <f t="shared" si="47"/>
        <v>1.830648559990713</v>
      </c>
      <c r="L283" s="512">
        <f t="shared" si="48"/>
        <v>28873.80838354367</v>
      </c>
      <c r="M283" s="409">
        <f t="shared" si="49"/>
        <v>46548.461178820413</v>
      </c>
      <c r="N283" s="409">
        <f t="shared" si="50"/>
        <v>17674.652795276743</v>
      </c>
      <c r="O283" s="479">
        <f t="shared" si="51"/>
        <v>1.61213444934234</v>
      </c>
      <c r="P283" s="512">
        <v>1794.34</v>
      </c>
      <c r="Q283" s="536">
        <v>0</v>
      </c>
    </row>
    <row r="284" spans="1:17" x14ac:dyDescent="0.25">
      <c r="A284" s="511">
        <f t="shared" si="52"/>
        <v>277</v>
      </c>
      <c r="B284" s="544" t="s">
        <v>313</v>
      </c>
      <c r="C284" s="418">
        <v>5</v>
      </c>
      <c r="D284" s="416">
        <v>25059.490615506995</v>
      </c>
      <c r="E284" s="409">
        <v>27386.169208687097</v>
      </c>
      <c r="F284" s="409">
        <f t="shared" si="44"/>
        <v>2326.6785931801023</v>
      </c>
      <c r="G284" s="420">
        <f t="shared" si="45"/>
        <v>1.092846204612808</v>
      </c>
      <c r="H284" s="422">
        <v>58617.523614794671</v>
      </c>
      <c r="I284" s="410">
        <v>45549.395443580237</v>
      </c>
      <c r="J284" s="409">
        <f t="shared" si="46"/>
        <v>-13068.128171214434</v>
      </c>
      <c r="K284" s="423">
        <f t="shared" si="47"/>
        <v>0.77706106697560784</v>
      </c>
      <c r="L284" s="512">
        <f t="shared" si="48"/>
        <v>83677.014230301662</v>
      </c>
      <c r="M284" s="409">
        <f t="shared" si="49"/>
        <v>72935.564652267334</v>
      </c>
      <c r="N284" s="409">
        <f t="shared" si="50"/>
        <v>-10741.449578034328</v>
      </c>
      <c r="O284" s="479">
        <f t="shared" si="51"/>
        <v>0.87163201654792599</v>
      </c>
      <c r="P284" s="512">
        <v>11850.57</v>
      </c>
      <c r="Q284" s="536">
        <v>4877.4854808081946</v>
      </c>
    </row>
    <row r="285" spans="1:17" x14ac:dyDescent="0.25">
      <c r="A285" s="511">
        <f t="shared" si="52"/>
        <v>278</v>
      </c>
      <c r="B285" s="544" t="s">
        <v>314</v>
      </c>
      <c r="C285" s="418">
        <v>4</v>
      </c>
      <c r="D285" s="416">
        <v>20647.303980094002</v>
      </c>
      <c r="E285" s="409">
        <v>24773.399412377068</v>
      </c>
      <c r="F285" s="409">
        <f t="shared" si="44"/>
        <v>4126.0954322830657</v>
      </c>
      <c r="G285" s="420">
        <f t="shared" si="45"/>
        <v>1.1998370071105178</v>
      </c>
      <c r="H285" s="422">
        <v>48711.051714453344</v>
      </c>
      <c r="I285" s="410">
        <v>49627.536366920831</v>
      </c>
      <c r="J285" s="409">
        <f t="shared" si="46"/>
        <v>916.48465246748674</v>
      </c>
      <c r="K285" s="423">
        <f t="shared" si="47"/>
        <v>1.0188147169935884</v>
      </c>
      <c r="L285" s="512">
        <f t="shared" si="48"/>
        <v>69358.355694547354</v>
      </c>
      <c r="M285" s="409">
        <f t="shared" si="49"/>
        <v>74400.935779297899</v>
      </c>
      <c r="N285" s="409">
        <f t="shared" si="50"/>
        <v>5042.5800847505452</v>
      </c>
      <c r="O285" s="479">
        <f t="shared" si="51"/>
        <v>1.0727032818793738</v>
      </c>
      <c r="P285" s="512">
        <v>4747.5</v>
      </c>
      <c r="Q285" s="536">
        <v>0</v>
      </c>
    </row>
    <row r="286" spans="1:17" x14ac:dyDescent="0.25">
      <c r="A286" s="511">
        <f t="shared" si="52"/>
        <v>279</v>
      </c>
      <c r="B286" s="544" t="s">
        <v>315</v>
      </c>
      <c r="C286" s="418">
        <v>5</v>
      </c>
      <c r="D286" s="416">
        <v>9447.8480551449993</v>
      </c>
      <c r="E286" s="409">
        <v>9951.8043844618223</v>
      </c>
      <c r="F286" s="409">
        <f t="shared" si="44"/>
        <v>503.95632931682303</v>
      </c>
      <c r="G286" s="420">
        <f t="shared" si="45"/>
        <v>1.0533408588257709</v>
      </c>
      <c r="H286" s="422">
        <v>18949.323978480003</v>
      </c>
      <c r="I286" s="410">
        <v>29529.374878488718</v>
      </c>
      <c r="J286" s="409">
        <f t="shared" si="46"/>
        <v>10580.050900008715</v>
      </c>
      <c r="K286" s="423">
        <f t="shared" si="47"/>
        <v>1.558333949645067</v>
      </c>
      <c r="L286" s="512">
        <f t="shared" si="48"/>
        <v>28397.172033625</v>
      </c>
      <c r="M286" s="409">
        <f t="shared" si="49"/>
        <v>39481.179262950536</v>
      </c>
      <c r="N286" s="409">
        <f t="shared" si="50"/>
        <v>11084.007229325536</v>
      </c>
      <c r="O286" s="479">
        <f t="shared" si="51"/>
        <v>1.390320811389282</v>
      </c>
      <c r="P286" s="512">
        <v>11101.79</v>
      </c>
      <c r="Q286" s="536">
        <v>8735.3589971979181</v>
      </c>
    </row>
    <row r="287" spans="1:17" x14ac:dyDescent="0.25">
      <c r="A287" s="511">
        <f t="shared" si="52"/>
        <v>280</v>
      </c>
      <c r="B287" s="544" t="s">
        <v>316</v>
      </c>
      <c r="C287" s="418">
        <v>4</v>
      </c>
      <c r="D287" s="416">
        <v>20170.430810348495</v>
      </c>
      <c r="E287" s="409">
        <v>22773.39331735401</v>
      </c>
      <c r="F287" s="409">
        <f t="shared" si="44"/>
        <v>2602.9625070055154</v>
      </c>
      <c r="G287" s="420">
        <f t="shared" si="45"/>
        <v>1.1290484338921536</v>
      </c>
      <c r="H287" s="422">
        <v>44761.085801040004</v>
      </c>
      <c r="I287" s="410">
        <v>45470.152715118071</v>
      </c>
      <c r="J287" s="409">
        <f t="shared" si="46"/>
        <v>709.06691407806647</v>
      </c>
      <c r="K287" s="423">
        <f t="shared" si="47"/>
        <v>1.0158411464196786</v>
      </c>
      <c r="L287" s="512">
        <f t="shared" si="48"/>
        <v>64931.516611388499</v>
      </c>
      <c r="M287" s="409">
        <f t="shared" si="49"/>
        <v>68243.546032472077</v>
      </c>
      <c r="N287" s="409">
        <f t="shared" si="50"/>
        <v>3312.0294210835782</v>
      </c>
      <c r="O287" s="479">
        <f t="shared" si="51"/>
        <v>1.0510080403774624</v>
      </c>
      <c r="P287" s="512">
        <v>3083.69</v>
      </c>
      <c r="Q287" s="536">
        <v>0</v>
      </c>
    </row>
    <row r="288" spans="1:17" x14ac:dyDescent="0.25">
      <c r="A288" s="511">
        <f t="shared" si="52"/>
        <v>281</v>
      </c>
      <c r="B288" s="544" t="s">
        <v>317</v>
      </c>
      <c r="C288" s="418">
        <v>2</v>
      </c>
      <c r="D288" s="416">
        <v>13524.217332237</v>
      </c>
      <c r="E288" s="409">
        <v>16016.120295200781</v>
      </c>
      <c r="F288" s="409">
        <f t="shared" ref="F288:F302" si="53">E288-D288</f>
        <v>2491.9029629637807</v>
      </c>
      <c r="G288" s="420">
        <f t="shared" ref="G288:G302" si="54">E288/D288</f>
        <v>1.1842548741821797</v>
      </c>
      <c r="H288" s="422">
        <v>32304.276961599997</v>
      </c>
      <c r="I288" s="410">
        <v>28566.85348430185</v>
      </c>
      <c r="J288" s="409">
        <f t="shared" si="46"/>
        <v>-3737.4234772981472</v>
      </c>
      <c r="K288" s="423">
        <f t="shared" si="47"/>
        <v>0.88430561433890587</v>
      </c>
      <c r="L288" s="512">
        <f t="shared" si="48"/>
        <v>45828.494293836993</v>
      </c>
      <c r="M288" s="409">
        <f t="shared" si="49"/>
        <v>44582.97377950263</v>
      </c>
      <c r="N288" s="409">
        <f t="shared" si="50"/>
        <v>-1245.5205143343628</v>
      </c>
      <c r="O288" s="479">
        <f t="shared" si="51"/>
        <v>0.97282213754725388</v>
      </c>
      <c r="P288" s="512">
        <v>20519.580000000002</v>
      </c>
      <c r="Q288" s="536">
        <v>16700.538808846919</v>
      </c>
    </row>
    <row r="289" spans="1:17" x14ac:dyDescent="0.25">
      <c r="A289" s="511">
        <f t="shared" si="52"/>
        <v>282</v>
      </c>
      <c r="B289" s="544" t="s">
        <v>318</v>
      </c>
      <c r="C289" s="418">
        <v>5</v>
      </c>
      <c r="D289" s="416">
        <v>1794.6667150230003</v>
      </c>
      <c r="E289" s="409">
        <v>2021.373089229236</v>
      </c>
      <c r="F289" s="409">
        <f t="shared" si="53"/>
        <v>226.70637420623575</v>
      </c>
      <c r="G289" s="420">
        <f t="shared" si="54"/>
        <v>1.1263222704853755</v>
      </c>
      <c r="H289" s="422">
        <v>5169.7955889066661</v>
      </c>
      <c r="I289" s="410">
        <v>4370.8064469973815</v>
      </c>
      <c r="J289" s="409">
        <f t="shared" si="46"/>
        <v>-798.98914190928463</v>
      </c>
      <c r="K289" s="423">
        <f t="shared" si="47"/>
        <v>0.84545053509973322</v>
      </c>
      <c r="L289" s="512">
        <f t="shared" si="48"/>
        <v>6964.4623039296666</v>
      </c>
      <c r="M289" s="409">
        <f t="shared" si="49"/>
        <v>6392.1795362266175</v>
      </c>
      <c r="N289" s="409">
        <f t="shared" si="50"/>
        <v>-572.2827677030491</v>
      </c>
      <c r="O289" s="479">
        <f t="shared" si="51"/>
        <v>0.91782814771211541</v>
      </c>
      <c r="P289" s="512">
        <v>1948.36</v>
      </c>
      <c r="Q289" s="536">
        <v>1367.9881413391945</v>
      </c>
    </row>
    <row r="290" spans="1:17" x14ac:dyDescent="0.25">
      <c r="A290" s="511">
        <f t="shared" si="52"/>
        <v>283</v>
      </c>
      <c r="B290" s="544" t="s">
        <v>319</v>
      </c>
      <c r="C290" s="418">
        <v>5</v>
      </c>
      <c r="D290" s="416">
        <v>11753.014950955001</v>
      </c>
      <c r="E290" s="409">
        <v>14302.636175601196</v>
      </c>
      <c r="F290" s="409">
        <f t="shared" si="53"/>
        <v>2549.6212246461946</v>
      </c>
      <c r="G290" s="420">
        <f t="shared" si="54"/>
        <v>1.2169333771194619</v>
      </c>
      <c r="H290" s="422">
        <v>27843.617944426664</v>
      </c>
      <c r="I290" s="410">
        <v>23051.139246969986</v>
      </c>
      <c r="J290" s="409">
        <f t="shared" si="46"/>
        <v>-4792.4786974566778</v>
      </c>
      <c r="K290" s="423">
        <f t="shared" si="47"/>
        <v>0.82787873662747313</v>
      </c>
      <c r="L290" s="512">
        <f t="shared" si="48"/>
        <v>39596.632895381663</v>
      </c>
      <c r="M290" s="409">
        <f t="shared" si="49"/>
        <v>37353.775422571183</v>
      </c>
      <c r="N290" s="409">
        <f t="shared" si="50"/>
        <v>-2242.8574728104795</v>
      </c>
      <c r="O290" s="479">
        <f t="shared" si="51"/>
        <v>0.94335736882637633</v>
      </c>
      <c r="P290" s="512">
        <v>1572.02</v>
      </c>
      <c r="Q290" s="536">
        <v>0</v>
      </c>
    </row>
    <row r="291" spans="1:17" x14ac:dyDescent="0.25">
      <c r="A291" s="511">
        <f t="shared" si="52"/>
        <v>284</v>
      </c>
      <c r="B291" s="544" t="s">
        <v>320</v>
      </c>
      <c r="C291" s="418">
        <v>5</v>
      </c>
      <c r="D291" s="416">
        <v>24762.655201545997</v>
      </c>
      <c r="E291" s="409">
        <v>28897.072416996783</v>
      </c>
      <c r="F291" s="409">
        <f t="shared" si="53"/>
        <v>4134.4172154507869</v>
      </c>
      <c r="G291" s="420">
        <f t="shared" si="54"/>
        <v>1.1669617891054214</v>
      </c>
      <c r="H291" s="422">
        <v>58215.351526826649</v>
      </c>
      <c r="I291" s="410">
        <v>80537.501689102297</v>
      </c>
      <c r="J291" s="409">
        <f t="shared" si="46"/>
        <v>22322.150162275648</v>
      </c>
      <c r="K291" s="423">
        <f t="shared" si="47"/>
        <v>1.38344095804333</v>
      </c>
      <c r="L291" s="512">
        <f t="shared" si="48"/>
        <v>82978.006728372653</v>
      </c>
      <c r="M291" s="409">
        <f t="shared" si="49"/>
        <v>109434.57410609908</v>
      </c>
      <c r="N291" s="409">
        <f t="shared" si="50"/>
        <v>26456.567377726431</v>
      </c>
      <c r="O291" s="479">
        <f t="shared" si="51"/>
        <v>1.31883830934059</v>
      </c>
      <c r="P291" s="512">
        <v>13674.41</v>
      </c>
      <c r="Q291" s="536">
        <v>6759.5761059689457</v>
      </c>
    </row>
    <row r="292" spans="1:17" x14ac:dyDescent="0.25">
      <c r="A292" s="511">
        <f t="shared" si="52"/>
        <v>285</v>
      </c>
      <c r="B292" s="544" t="s">
        <v>321</v>
      </c>
      <c r="C292" s="418">
        <v>5</v>
      </c>
      <c r="D292" s="416">
        <v>14528.708052076401</v>
      </c>
      <c r="E292" s="409">
        <v>16296.759080663234</v>
      </c>
      <c r="F292" s="409">
        <f t="shared" si="53"/>
        <v>1768.0510285868331</v>
      </c>
      <c r="G292" s="420">
        <f t="shared" si="54"/>
        <v>1.1216936166828784</v>
      </c>
      <c r="H292" s="422">
        <v>38882.291692346662</v>
      </c>
      <c r="I292" s="410">
        <v>66206.852545038491</v>
      </c>
      <c r="J292" s="409">
        <f t="shared" si="46"/>
        <v>27324.560852691829</v>
      </c>
      <c r="K292" s="423">
        <f t="shared" si="47"/>
        <v>1.7027507809697908</v>
      </c>
      <c r="L292" s="512">
        <f t="shared" si="48"/>
        <v>53410.999744423061</v>
      </c>
      <c r="M292" s="409">
        <f t="shared" si="49"/>
        <v>82503.611625701727</v>
      </c>
      <c r="N292" s="409">
        <f t="shared" si="50"/>
        <v>29092.611881278666</v>
      </c>
      <c r="O292" s="479">
        <f t="shared" si="51"/>
        <v>1.5446932658158377</v>
      </c>
      <c r="P292" s="512">
        <v>3813.11</v>
      </c>
      <c r="Q292" s="536">
        <v>0</v>
      </c>
    </row>
    <row r="293" spans="1:17" x14ac:dyDescent="0.25">
      <c r="A293" s="511">
        <f t="shared" si="52"/>
        <v>286</v>
      </c>
      <c r="B293" s="544" t="s">
        <v>322</v>
      </c>
      <c r="C293" s="418">
        <v>5</v>
      </c>
      <c r="D293" s="416">
        <v>16203.858480746003</v>
      </c>
      <c r="E293" s="409">
        <v>18605.242483132686</v>
      </c>
      <c r="F293" s="409">
        <f t="shared" si="53"/>
        <v>2401.3840023866833</v>
      </c>
      <c r="G293" s="420">
        <f t="shared" si="54"/>
        <v>1.1481982828497357</v>
      </c>
      <c r="H293" s="422">
        <v>43255.677984213333</v>
      </c>
      <c r="I293" s="410">
        <v>35087.879172280926</v>
      </c>
      <c r="J293" s="409">
        <f t="shared" si="46"/>
        <v>-8167.7988119324073</v>
      </c>
      <c r="K293" s="423">
        <f t="shared" si="47"/>
        <v>0.81117395004389159</v>
      </c>
      <c r="L293" s="512">
        <f t="shared" si="48"/>
        <v>59459.536464959339</v>
      </c>
      <c r="M293" s="409">
        <f t="shared" si="49"/>
        <v>53693.121655413612</v>
      </c>
      <c r="N293" s="409">
        <f t="shared" si="50"/>
        <v>-5766.4148095457276</v>
      </c>
      <c r="O293" s="479">
        <f t="shared" si="51"/>
        <v>0.90301951289270499</v>
      </c>
      <c r="P293" s="512">
        <v>10444.73</v>
      </c>
      <c r="Q293" s="536">
        <v>5489.7686279200543</v>
      </c>
    </row>
    <row r="294" spans="1:17" x14ac:dyDescent="0.25">
      <c r="A294" s="511">
        <f t="shared" si="52"/>
        <v>287</v>
      </c>
      <c r="B294" s="544" t="s">
        <v>323</v>
      </c>
      <c r="C294" s="418">
        <v>5</v>
      </c>
      <c r="D294" s="416">
        <v>16562.755918465002</v>
      </c>
      <c r="E294" s="409">
        <v>19234.758963256812</v>
      </c>
      <c r="F294" s="409">
        <f t="shared" si="53"/>
        <v>2672.0030447918107</v>
      </c>
      <c r="G294" s="420">
        <f t="shared" si="54"/>
        <v>1.161325992965514</v>
      </c>
      <c r="H294" s="422">
        <v>44748.761520960004</v>
      </c>
      <c r="I294" s="410">
        <v>39205.983293344238</v>
      </c>
      <c r="J294" s="409">
        <f t="shared" si="46"/>
        <v>-5542.7782276157668</v>
      </c>
      <c r="K294" s="423">
        <f t="shared" si="47"/>
        <v>0.87613560600957485</v>
      </c>
      <c r="L294" s="512">
        <f t="shared" si="48"/>
        <v>61311.517439425006</v>
      </c>
      <c r="M294" s="409">
        <f t="shared" si="49"/>
        <v>58440.74225660105</v>
      </c>
      <c r="N294" s="409">
        <f t="shared" si="50"/>
        <v>-2870.7751828239561</v>
      </c>
      <c r="O294" s="479">
        <f t="shared" si="51"/>
        <v>0.95317722831342011</v>
      </c>
      <c r="P294" s="512">
        <v>4362.09</v>
      </c>
      <c r="Q294" s="536">
        <v>0</v>
      </c>
    </row>
    <row r="295" spans="1:17" x14ac:dyDescent="0.25">
      <c r="A295" s="511">
        <f t="shared" si="52"/>
        <v>288</v>
      </c>
      <c r="B295" s="544" t="s">
        <v>324</v>
      </c>
      <c r="C295" s="418">
        <v>5</v>
      </c>
      <c r="D295" s="416">
        <v>16394.622918190031</v>
      </c>
      <c r="E295" s="409">
        <v>18620.635927523414</v>
      </c>
      <c r="F295" s="409">
        <f t="shared" si="53"/>
        <v>2226.0130093333828</v>
      </c>
      <c r="G295" s="420">
        <f t="shared" si="54"/>
        <v>1.1357770178942996</v>
      </c>
      <c r="H295" s="422">
        <v>45512.474459424004</v>
      </c>
      <c r="I295" s="410">
        <v>32772.451771763015</v>
      </c>
      <c r="J295" s="409">
        <f t="shared" si="46"/>
        <v>-12740.022687660989</v>
      </c>
      <c r="K295" s="423">
        <f t="shared" si="47"/>
        <v>0.72007624637023038</v>
      </c>
      <c r="L295" s="512">
        <f t="shared" si="48"/>
        <v>61907.097377614031</v>
      </c>
      <c r="M295" s="409">
        <f t="shared" si="49"/>
        <v>51393.087699286429</v>
      </c>
      <c r="N295" s="409">
        <f t="shared" si="50"/>
        <v>-10514.009678327602</v>
      </c>
      <c r="O295" s="479">
        <f t="shared" si="51"/>
        <v>0.83016471254991309</v>
      </c>
      <c r="P295" s="512">
        <v>15520.7</v>
      </c>
      <c r="Q295" s="536">
        <v>10361.775218532166</v>
      </c>
    </row>
    <row r="296" spans="1:17" x14ac:dyDescent="0.25">
      <c r="A296" s="511">
        <f t="shared" si="52"/>
        <v>289</v>
      </c>
      <c r="B296" s="544" t="s">
        <v>325</v>
      </c>
      <c r="C296" s="418">
        <v>2</v>
      </c>
      <c r="D296" s="416">
        <v>16724.999013612804</v>
      </c>
      <c r="E296" s="409">
        <v>19656.020273293769</v>
      </c>
      <c r="F296" s="409">
        <f t="shared" si="53"/>
        <v>2931.0212596809652</v>
      </c>
      <c r="G296" s="420">
        <f t="shared" si="54"/>
        <v>1.1752479182387605</v>
      </c>
      <c r="H296" s="422">
        <v>42393.973885610663</v>
      </c>
      <c r="I296" s="410">
        <v>34552.762645978088</v>
      </c>
      <c r="J296" s="409">
        <f t="shared" si="46"/>
        <v>-7841.2112396325756</v>
      </c>
      <c r="K296" s="423">
        <f t="shared" si="47"/>
        <v>0.81503948507422097</v>
      </c>
      <c r="L296" s="512">
        <f t="shared" si="48"/>
        <v>59118.972899223467</v>
      </c>
      <c r="M296" s="409">
        <f t="shared" si="49"/>
        <v>54208.782919271856</v>
      </c>
      <c r="N296" s="409">
        <f t="shared" si="50"/>
        <v>-4910.1899799516104</v>
      </c>
      <c r="O296" s="479">
        <f t="shared" si="51"/>
        <v>0.91694392275180903</v>
      </c>
      <c r="P296" s="512">
        <v>3769.89</v>
      </c>
      <c r="Q296" s="536">
        <v>0</v>
      </c>
    </row>
    <row r="297" spans="1:17" x14ac:dyDescent="0.25">
      <c r="A297" s="511">
        <f t="shared" si="52"/>
        <v>290</v>
      </c>
      <c r="B297" s="544" t="s">
        <v>326</v>
      </c>
      <c r="C297" s="418">
        <v>5</v>
      </c>
      <c r="D297" s="416">
        <v>2284.1768998230004</v>
      </c>
      <c r="E297" s="409">
        <v>2505.548369210484</v>
      </c>
      <c r="F297" s="409">
        <f t="shared" si="53"/>
        <v>221.37146938748356</v>
      </c>
      <c r="G297" s="420">
        <f t="shared" si="54"/>
        <v>1.0969152036362146</v>
      </c>
      <c r="H297" s="422">
        <v>5503.128672906666</v>
      </c>
      <c r="I297" s="410">
        <v>7144.8232895319143</v>
      </c>
      <c r="J297" s="409">
        <f t="shared" si="46"/>
        <v>1641.6946166252483</v>
      </c>
      <c r="K297" s="423">
        <f t="shared" si="47"/>
        <v>1.2983202309456687</v>
      </c>
      <c r="L297" s="512">
        <f t="shared" si="48"/>
        <v>7787.3055727296669</v>
      </c>
      <c r="M297" s="409">
        <f t="shared" si="49"/>
        <v>9650.3716587423987</v>
      </c>
      <c r="N297" s="409">
        <f t="shared" si="50"/>
        <v>1863.0660860127318</v>
      </c>
      <c r="O297" s="479">
        <f t="shared" si="51"/>
        <v>1.2392439937809805</v>
      </c>
      <c r="P297" s="512">
        <v>5017.72</v>
      </c>
      <c r="Q297" s="536">
        <v>4368.7778689391944</v>
      </c>
    </row>
    <row r="298" spans="1:17" x14ac:dyDescent="0.25">
      <c r="A298" s="511">
        <f t="shared" si="52"/>
        <v>291</v>
      </c>
      <c r="B298" s="544" t="s">
        <v>327</v>
      </c>
      <c r="C298" s="418">
        <v>4</v>
      </c>
      <c r="D298" s="416">
        <v>16834.276520735002</v>
      </c>
      <c r="E298" s="409">
        <v>20817.919192615176</v>
      </c>
      <c r="F298" s="409">
        <f t="shared" si="53"/>
        <v>3983.642671880174</v>
      </c>
      <c r="G298" s="420">
        <f t="shared" si="54"/>
        <v>1.2366387808215855</v>
      </c>
      <c r="H298" s="422">
        <v>43457.029982165339</v>
      </c>
      <c r="I298" s="410">
        <v>35867.249311782223</v>
      </c>
      <c r="J298" s="409">
        <f t="shared" si="46"/>
        <v>-7589.7806703831156</v>
      </c>
      <c r="K298" s="423">
        <f t="shared" si="47"/>
        <v>0.82534976105136626</v>
      </c>
      <c r="L298" s="512">
        <f t="shared" si="48"/>
        <v>60291.306502900341</v>
      </c>
      <c r="M298" s="409">
        <f t="shared" si="49"/>
        <v>56685.168504397399</v>
      </c>
      <c r="N298" s="409">
        <f t="shared" si="50"/>
        <v>-3606.1379985029416</v>
      </c>
      <c r="O298" s="479">
        <f t="shared" si="51"/>
        <v>0.94018809331442388</v>
      </c>
      <c r="P298" s="512">
        <v>9514.2800000000007</v>
      </c>
      <c r="Q298" s="536">
        <v>4490.0044580916392</v>
      </c>
    </row>
    <row r="299" spans="1:17" x14ac:dyDescent="0.25">
      <c r="A299" s="511">
        <f t="shared" si="52"/>
        <v>292</v>
      </c>
      <c r="B299" s="544" t="s">
        <v>328</v>
      </c>
      <c r="C299" s="418">
        <v>4</v>
      </c>
      <c r="D299" s="416">
        <v>15139.846659308598</v>
      </c>
      <c r="E299" s="409">
        <v>17929.990062276633</v>
      </c>
      <c r="F299" s="409">
        <f t="shared" si="53"/>
        <v>2790.1434029680349</v>
      </c>
      <c r="G299" s="420">
        <f t="shared" si="54"/>
        <v>1.1842913911715574</v>
      </c>
      <c r="H299" s="422">
        <v>37693.216415007999</v>
      </c>
      <c r="I299" s="410">
        <v>31573.349075804475</v>
      </c>
      <c r="J299" s="409">
        <f t="shared" si="46"/>
        <v>-6119.8673392035234</v>
      </c>
      <c r="K299" s="423">
        <f t="shared" si="47"/>
        <v>0.83764008696358361</v>
      </c>
      <c r="L299" s="512">
        <f t="shared" si="48"/>
        <v>52833.063074316597</v>
      </c>
      <c r="M299" s="409">
        <f t="shared" si="49"/>
        <v>49503.339138081108</v>
      </c>
      <c r="N299" s="409">
        <f t="shared" si="50"/>
        <v>-3329.7239362354885</v>
      </c>
      <c r="O299" s="479">
        <f t="shared" si="51"/>
        <v>0.93697651162962481</v>
      </c>
      <c r="P299" s="512">
        <v>1451.39</v>
      </c>
      <c r="Q299" s="536">
        <v>0</v>
      </c>
    </row>
    <row r="300" spans="1:17" x14ac:dyDescent="0.25">
      <c r="A300" s="511">
        <f t="shared" si="52"/>
        <v>293</v>
      </c>
      <c r="B300" s="544" t="s">
        <v>329</v>
      </c>
      <c r="C300" s="418">
        <v>4</v>
      </c>
      <c r="D300" s="416">
        <v>16370.045395408004</v>
      </c>
      <c r="E300" s="409">
        <v>20524.412181815216</v>
      </c>
      <c r="F300" s="409">
        <f t="shared" si="53"/>
        <v>4154.3667864072122</v>
      </c>
      <c r="G300" s="420">
        <f t="shared" si="54"/>
        <v>1.2537785745892045</v>
      </c>
      <c r="H300" s="422">
        <v>37602.289034239991</v>
      </c>
      <c r="I300" s="410">
        <v>38200.126751201395</v>
      </c>
      <c r="J300" s="409">
        <f t="shared" si="46"/>
        <v>597.8377169614032</v>
      </c>
      <c r="K300" s="423">
        <f t="shared" si="47"/>
        <v>1.0158989713742432</v>
      </c>
      <c r="L300" s="512">
        <f t="shared" si="48"/>
        <v>53972.334429647992</v>
      </c>
      <c r="M300" s="409">
        <f t="shared" si="49"/>
        <v>58724.538933016607</v>
      </c>
      <c r="N300" s="409">
        <f t="shared" si="50"/>
        <v>4752.2045033686154</v>
      </c>
      <c r="O300" s="479">
        <f t="shared" si="51"/>
        <v>1.0880488967836481</v>
      </c>
      <c r="P300" s="512">
        <v>4781.12</v>
      </c>
      <c r="Q300" s="536">
        <v>283.42546419600058</v>
      </c>
    </row>
    <row r="301" spans="1:17" ht="15.75" thickBot="1" x14ac:dyDescent="0.3">
      <c r="A301" s="511">
        <f t="shared" si="52"/>
        <v>294</v>
      </c>
      <c r="B301" s="544" t="s">
        <v>330</v>
      </c>
      <c r="C301" s="418">
        <v>4</v>
      </c>
      <c r="D301" s="416">
        <v>26112.604832896002</v>
      </c>
      <c r="E301" s="409">
        <v>31199.659479167276</v>
      </c>
      <c r="F301" s="409">
        <f t="shared" si="53"/>
        <v>5087.0546462712737</v>
      </c>
      <c r="G301" s="420">
        <f t="shared" si="54"/>
        <v>1.1948122249321802</v>
      </c>
      <c r="H301" s="422">
        <v>63836.744532586657</v>
      </c>
      <c r="I301" s="410">
        <v>74152.321710565928</v>
      </c>
      <c r="J301" s="409">
        <f t="shared" si="46"/>
        <v>10315.57717797927</v>
      </c>
      <c r="K301" s="423">
        <f t="shared" si="47"/>
        <v>1.1615930958495775</v>
      </c>
      <c r="L301" s="512">
        <f t="shared" si="48"/>
        <v>89949.34936548266</v>
      </c>
      <c r="M301" s="409">
        <f t="shared" si="49"/>
        <v>105351.9811897332</v>
      </c>
      <c r="N301" s="409">
        <f t="shared" si="50"/>
        <v>15402.631824250537</v>
      </c>
      <c r="O301" s="479">
        <f t="shared" si="51"/>
        <v>1.1712367230324978</v>
      </c>
      <c r="P301" s="512">
        <v>14092.17</v>
      </c>
      <c r="Q301" s="536">
        <v>6596.3908862097787</v>
      </c>
    </row>
    <row r="302" spans="1:17" s="514" customFormat="1" ht="16.5" customHeight="1" thickBot="1" x14ac:dyDescent="0.3">
      <c r="A302" s="513"/>
      <c r="B302" s="546" t="s">
        <v>686</v>
      </c>
      <c r="C302" s="472"/>
      <c r="D302" s="473">
        <f>SUM(D8:D301)+42000</f>
        <v>7364534.7482375959</v>
      </c>
      <c r="E302" s="474">
        <f>SUM(E8:E301)</f>
        <v>9016030.7636104375</v>
      </c>
      <c r="F302" s="474">
        <f t="shared" si="53"/>
        <v>1651496.0153728416</v>
      </c>
      <c r="G302" s="475">
        <f t="shared" si="54"/>
        <v>1.2242498775320547</v>
      </c>
      <c r="H302" s="476">
        <f>SUM(H8:H301)</f>
        <v>16954267.898559678</v>
      </c>
      <c r="I302" s="477">
        <f>SUM(I8:I301)</f>
        <v>16989663.266073488</v>
      </c>
      <c r="J302" s="474">
        <f t="shared" si="46"/>
        <v>35395.367513809353</v>
      </c>
      <c r="K302" s="478">
        <f t="shared" si="47"/>
        <v>1.0020876966039221</v>
      </c>
      <c r="L302" s="476">
        <f>SUM(L8:L301)</f>
        <v>24276802.646797277</v>
      </c>
      <c r="M302" s="477">
        <f>SUM(M8:M301)</f>
        <v>26005694.029683933</v>
      </c>
      <c r="N302" s="474">
        <f t="shared" si="50"/>
        <v>1728891.3828866556</v>
      </c>
      <c r="O302" s="475">
        <f t="shared" si="51"/>
        <v>1.0712157777957938</v>
      </c>
      <c r="P302" s="537">
        <f>SUM(P8:P301)+21388.24</f>
        <v>3073667.9600000014</v>
      </c>
      <c r="Q302" s="538">
        <f>SUM(Q8:Q301)</f>
        <v>1166889.0393255029</v>
      </c>
    </row>
    <row r="303" spans="1:17" s="514" customFormat="1" x14ac:dyDescent="0.25">
      <c r="A303" s="515"/>
      <c r="B303" s="547" t="s">
        <v>687</v>
      </c>
      <c r="C303" s="466"/>
      <c r="D303" s="467"/>
      <c r="E303" s="468"/>
      <c r="F303" s="468"/>
      <c r="G303" s="469"/>
      <c r="H303" s="470"/>
      <c r="I303" s="471"/>
      <c r="J303" s="516"/>
      <c r="K303" s="517"/>
      <c r="L303" s="518"/>
      <c r="M303" s="519"/>
      <c r="N303" s="519"/>
      <c r="O303" s="520"/>
      <c r="P303" s="539"/>
      <c r="Q303" s="540"/>
    </row>
    <row r="304" spans="1:17" x14ac:dyDescent="0.25">
      <c r="A304" s="521">
        <f>A301+1</f>
        <v>295</v>
      </c>
      <c r="B304" s="548" t="s">
        <v>332</v>
      </c>
      <c r="C304" s="419">
        <v>1</v>
      </c>
      <c r="D304" s="417">
        <v>312.76630710000001</v>
      </c>
      <c r="E304" s="412">
        <v>48.678120815999996</v>
      </c>
      <c r="F304" s="412">
        <f t="shared" ref="F304:F367" si="55">E304-D304</f>
        <v>-264.08818628400002</v>
      </c>
      <c r="G304" s="421">
        <f t="shared" ref="G304:G367" si="56">E304/D304</f>
        <v>0.15563735514655758</v>
      </c>
      <c r="H304" s="424">
        <v>350.66115671999989</v>
      </c>
      <c r="I304" s="413">
        <v>596.99447820437524</v>
      </c>
      <c r="J304" s="412">
        <f>I304-H304</f>
        <v>246.33332148437535</v>
      </c>
      <c r="K304" s="425">
        <f>I304/H304</f>
        <v>1.7024824870496578</v>
      </c>
      <c r="L304" s="486">
        <f>D304+H304</f>
        <v>663.42746381999996</v>
      </c>
      <c r="M304" s="412">
        <f>E304+I304</f>
        <v>645.67259902037529</v>
      </c>
      <c r="N304" s="412">
        <f>M304-L304</f>
        <v>-17.75486479962467</v>
      </c>
      <c r="O304" s="480">
        <f>M304/L304</f>
        <v>0.9732376698766847</v>
      </c>
      <c r="P304" s="486">
        <v>105.26</v>
      </c>
      <c r="Q304" s="487">
        <v>49.974378015000006</v>
      </c>
    </row>
    <row r="305" spans="1:17" x14ac:dyDescent="0.25">
      <c r="A305" s="521">
        <f t="shared" si="52"/>
        <v>296</v>
      </c>
      <c r="B305" s="549" t="s">
        <v>333</v>
      </c>
      <c r="C305" s="419">
        <v>1</v>
      </c>
      <c r="D305" s="417">
        <v>35.733631220000007</v>
      </c>
      <c r="E305" s="412">
        <v>42.074567399005574</v>
      </c>
      <c r="F305" s="412">
        <f t="shared" si="55"/>
        <v>6.3409361790055669</v>
      </c>
      <c r="G305" s="421">
        <f t="shared" si="56"/>
        <v>1.1774500928821521</v>
      </c>
      <c r="H305" s="424">
        <v>126.66079514666669</v>
      </c>
      <c r="I305" s="413">
        <v>92.191435492925649</v>
      </c>
      <c r="J305" s="412">
        <f t="shared" ref="J305:J368" si="57">I305-H305</f>
        <v>-34.469359653741037</v>
      </c>
      <c r="K305" s="425">
        <f t="shared" ref="K305:K368" si="58">I305/H305</f>
        <v>0.72786086165156871</v>
      </c>
      <c r="L305" s="486">
        <f t="shared" ref="L305:L368" si="59">D305+H305</f>
        <v>162.39442636666669</v>
      </c>
      <c r="M305" s="412">
        <f t="shared" ref="M305:M368" si="60">E305+I305</f>
        <v>134.26600289193124</v>
      </c>
      <c r="N305" s="412">
        <f t="shared" ref="N305:N368" si="61">M305-L305</f>
        <v>-28.128423474735456</v>
      </c>
      <c r="O305" s="480">
        <f t="shared" ref="O305:O368" si="62">M305/L305</f>
        <v>0.82678947729877794</v>
      </c>
      <c r="P305" s="486">
        <v>23.32</v>
      </c>
      <c r="Q305" s="487">
        <v>9.7871311361111086</v>
      </c>
    </row>
    <row r="306" spans="1:17" x14ac:dyDescent="0.25">
      <c r="A306" s="521">
        <f t="shared" si="52"/>
        <v>297</v>
      </c>
      <c r="B306" s="549" t="s">
        <v>334</v>
      </c>
      <c r="C306" s="419">
        <v>1</v>
      </c>
      <c r="D306" s="417">
        <v>329.06173483935845</v>
      </c>
      <c r="E306" s="412">
        <v>555.91680461044143</v>
      </c>
      <c r="F306" s="412">
        <f t="shared" si="55"/>
        <v>226.85506977108298</v>
      </c>
      <c r="G306" s="421">
        <f t="shared" si="56"/>
        <v>1.6893997258047315</v>
      </c>
      <c r="H306" s="424">
        <v>807.44039936000001</v>
      </c>
      <c r="I306" s="413">
        <v>2531.8864824519892</v>
      </c>
      <c r="J306" s="412">
        <f t="shared" si="57"/>
        <v>1724.4460830919893</v>
      </c>
      <c r="K306" s="425">
        <f t="shared" si="58"/>
        <v>3.135694578149463</v>
      </c>
      <c r="L306" s="486">
        <f t="shared" si="59"/>
        <v>1136.5021341993584</v>
      </c>
      <c r="M306" s="412">
        <f t="shared" si="60"/>
        <v>3087.8032870624306</v>
      </c>
      <c r="N306" s="412">
        <f t="shared" si="61"/>
        <v>1951.3011528630723</v>
      </c>
      <c r="O306" s="480">
        <f t="shared" si="62"/>
        <v>2.7169357576593751</v>
      </c>
      <c r="P306" s="486">
        <v>44.93</v>
      </c>
      <c r="Q306" s="487">
        <v>0</v>
      </c>
    </row>
    <row r="307" spans="1:17" x14ac:dyDescent="0.25">
      <c r="A307" s="521">
        <f t="shared" si="52"/>
        <v>298</v>
      </c>
      <c r="B307" s="549" t="s">
        <v>335</v>
      </c>
      <c r="C307" s="419">
        <v>1</v>
      </c>
      <c r="D307" s="417">
        <v>426.17337208494405</v>
      </c>
      <c r="E307" s="412">
        <v>570.43440981133381</v>
      </c>
      <c r="F307" s="412">
        <f t="shared" si="55"/>
        <v>144.26103772638976</v>
      </c>
      <c r="G307" s="421">
        <f t="shared" si="56"/>
        <v>1.3385031707181272</v>
      </c>
      <c r="H307" s="424">
        <v>901.11779893333335</v>
      </c>
      <c r="I307" s="413">
        <v>487.3673741066944</v>
      </c>
      <c r="J307" s="412">
        <f t="shared" si="57"/>
        <v>-413.75042482663895</v>
      </c>
      <c r="K307" s="425">
        <f t="shared" si="58"/>
        <v>0.54084757251892979</v>
      </c>
      <c r="L307" s="486">
        <f t="shared" si="59"/>
        <v>1327.2911710182775</v>
      </c>
      <c r="M307" s="412">
        <f t="shared" si="60"/>
        <v>1057.8017839180281</v>
      </c>
      <c r="N307" s="412">
        <f t="shared" si="61"/>
        <v>-269.48938710024936</v>
      </c>
      <c r="O307" s="480">
        <f t="shared" si="62"/>
        <v>0.79696287221326034</v>
      </c>
      <c r="P307" s="486">
        <v>-0.83</v>
      </c>
      <c r="Q307" s="487">
        <v>0</v>
      </c>
    </row>
    <row r="308" spans="1:17" x14ac:dyDescent="0.25">
      <c r="A308" s="521">
        <f t="shared" si="52"/>
        <v>299</v>
      </c>
      <c r="B308" s="549" t="s">
        <v>336</v>
      </c>
      <c r="C308" s="419">
        <v>1</v>
      </c>
      <c r="D308" s="417">
        <v>579.87524398443213</v>
      </c>
      <c r="E308" s="412">
        <v>683.42934250973417</v>
      </c>
      <c r="F308" s="412">
        <f t="shared" si="55"/>
        <v>103.55409852530204</v>
      </c>
      <c r="G308" s="421">
        <f t="shared" si="56"/>
        <v>1.1785799611201926</v>
      </c>
      <c r="H308" s="424">
        <v>1285.0500674666666</v>
      </c>
      <c r="I308" s="413">
        <v>786.20185222827388</v>
      </c>
      <c r="J308" s="412">
        <f t="shared" si="57"/>
        <v>-498.84821523839275</v>
      </c>
      <c r="K308" s="425">
        <f t="shared" si="58"/>
        <v>0.61180639737888454</v>
      </c>
      <c r="L308" s="486">
        <f t="shared" si="59"/>
        <v>1864.9253114510989</v>
      </c>
      <c r="M308" s="412">
        <f t="shared" si="60"/>
        <v>1469.6311947380082</v>
      </c>
      <c r="N308" s="412">
        <f t="shared" si="61"/>
        <v>-395.29411671309072</v>
      </c>
      <c r="O308" s="480">
        <f t="shared" si="62"/>
        <v>0.78803756145841986</v>
      </c>
      <c r="P308" s="486">
        <v>176.76</v>
      </c>
      <c r="Q308" s="487">
        <v>21.349557379075094</v>
      </c>
    </row>
    <row r="309" spans="1:17" x14ac:dyDescent="0.25">
      <c r="A309" s="521">
        <f t="shared" si="52"/>
        <v>300</v>
      </c>
      <c r="B309" s="549" t="s">
        <v>337</v>
      </c>
      <c r="C309" s="419">
        <v>1</v>
      </c>
      <c r="D309" s="417">
        <v>630.17767478790097</v>
      </c>
      <c r="E309" s="412">
        <v>537.33506988520446</v>
      </c>
      <c r="F309" s="412">
        <f t="shared" si="55"/>
        <v>-92.842604902696507</v>
      </c>
      <c r="G309" s="421">
        <f t="shared" si="56"/>
        <v>0.85267233572826173</v>
      </c>
      <c r="H309" s="424">
        <v>797.53767221333339</v>
      </c>
      <c r="I309" s="413">
        <v>419.97146045149816</v>
      </c>
      <c r="J309" s="412">
        <f t="shared" si="57"/>
        <v>-377.56621176183523</v>
      </c>
      <c r="K309" s="425">
        <f t="shared" si="58"/>
        <v>0.52658510699060745</v>
      </c>
      <c r="L309" s="486">
        <f t="shared" si="59"/>
        <v>1427.7153470012345</v>
      </c>
      <c r="M309" s="412">
        <f t="shared" si="60"/>
        <v>957.30653033670262</v>
      </c>
      <c r="N309" s="412">
        <f t="shared" si="61"/>
        <v>-470.40881666453186</v>
      </c>
      <c r="O309" s="480">
        <f t="shared" si="62"/>
        <v>0.67051638293825444</v>
      </c>
      <c r="P309" s="486">
        <v>605.88</v>
      </c>
      <c r="Q309" s="487">
        <v>486.90372108323044</v>
      </c>
    </row>
    <row r="310" spans="1:17" x14ac:dyDescent="0.25">
      <c r="A310" s="521">
        <f t="shared" si="52"/>
        <v>301</v>
      </c>
      <c r="B310" s="549" t="s">
        <v>338</v>
      </c>
      <c r="C310" s="419">
        <v>1</v>
      </c>
      <c r="D310" s="417">
        <v>407.49656472000004</v>
      </c>
      <c r="E310" s="412">
        <v>231.82708920786524</v>
      </c>
      <c r="F310" s="412">
        <f t="shared" si="55"/>
        <v>-175.6694755121348</v>
      </c>
      <c r="G310" s="421">
        <f t="shared" si="56"/>
        <v>0.56890562836317116</v>
      </c>
      <c r="H310" s="424">
        <v>1032.3519796799999</v>
      </c>
      <c r="I310" s="413">
        <v>531.13866562647206</v>
      </c>
      <c r="J310" s="412">
        <f t="shared" si="57"/>
        <v>-501.21331405352782</v>
      </c>
      <c r="K310" s="425">
        <f t="shared" si="58"/>
        <v>0.51449377352006442</v>
      </c>
      <c r="L310" s="486">
        <f t="shared" si="59"/>
        <v>1439.8485443999998</v>
      </c>
      <c r="M310" s="412">
        <f t="shared" si="60"/>
        <v>762.9657548343373</v>
      </c>
      <c r="N310" s="412">
        <f t="shared" si="61"/>
        <v>-676.88278956566251</v>
      </c>
      <c r="O310" s="480">
        <f t="shared" si="62"/>
        <v>0.52989306257365654</v>
      </c>
      <c r="P310" s="486">
        <v>50.32</v>
      </c>
      <c r="Q310" s="487">
        <v>0</v>
      </c>
    </row>
    <row r="311" spans="1:17" x14ac:dyDescent="0.25">
      <c r="A311" s="521">
        <f t="shared" si="52"/>
        <v>302</v>
      </c>
      <c r="B311" s="549" t="s">
        <v>339</v>
      </c>
      <c r="C311" s="419">
        <v>1</v>
      </c>
      <c r="D311" s="417">
        <v>105.11458227200001</v>
      </c>
      <c r="E311" s="412">
        <v>45.536873719174409</v>
      </c>
      <c r="F311" s="412">
        <f t="shared" si="55"/>
        <v>-59.577708552825598</v>
      </c>
      <c r="G311" s="421">
        <f t="shared" si="56"/>
        <v>0.43321176505597297</v>
      </c>
      <c r="H311" s="424">
        <v>215.17022702933335</v>
      </c>
      <c r="I311" s="413">
        <v>117.39603635063897</v>
      </c>
      <c r="J311" s="412">
        <f t="shared" si="57"/>
        <v>-97.774190678694382</v>
      </c>
      <c r="K311" s="425">
        <f t="shared" si="58"/>
        <v>0.54559609836092615</v>
      </c>
      <c r="L311" s="486">
        <f t="shared" si="59"/>
        <v>320.28480930133333</v>
      </c>
      <c r="M311" s="412">
        <f t="shared" si="60"/>
        <v>162.93291006981337</v>
      </c>
      <c r="N311" s="412">
        <f t="shared" si="61"/>
        <v>-157.35189923151995</v>
      </c>
      <c r="O311" s="480">
        <f t="shared" si="62"/>
        <v>0.50871257498984701</v>
      </c>
      <c r="P311" s="486">
        <v>32.92</v>
      </c>
      <c r="Q311" s="487">
        <v>6.2295992248888901</v>
      </c>
    </row>
    <row r="312" spans="1:17" x14ac:dyDescent="0.25">
      <c r="A312" s="521">
        <f t="shared" si="52"/>
        <v>303</v>
      </c>
      <c r="B312" s="549" t="s">
        <v>340</v>
      </c>
      <c r="C312" s="419">
        <v>1</v>
      </c>
      <c r="D312" s="417">
        <v>237.88857900807119</v>
      </c>
      <c r="E312" s="412">
        <v>493.46590520433415</v>
      </c>
      <c r="F312" s="412">
        <f t="shared" si="55"/>
        <v>255.57732619626296</v>
      </c>
      <c r="G312" s="421">
        <f t="shared" si="56"/>
        <v>2.0743572779405759</v>
      </c>
      <c r="H312" s="424">
        <v>530.27148243999989</v>
      </c>
      <c r="I312" s="413">
        <v>295.52610699438935</v>
      </c>
      <c r="J312" s="412">
        <f t="shared" si="57"/>
        <v>-234.74537544561053</v>
      </c>
      <c r="K312" s="425">
        <f t="shared" si="58"/>
        <v>0.55731095633231242</v>
      </c>
      <c r="L312" s="486">
        <f t="shared" si="59"/>
        <v>768.16006144807102</v>
      </c>
      <c r="M312" s="412">
        <f t="shared" si="60"/>
        <v>788.9920121987235</v>
      </c>
      <c r="N312" s="412">
        <f t="shared" si="61"/>
        <v>20.831950750652481</v>
      </c>
      <c r="O312" s="480">
        <f t="shared" si="62"/>
        <v>1.0271192838526151</v>
      </c>
      <c r="P312" s="486">
        <v>60.94</v>
      </c>
      <c r="Q312" s="487">
        <v>0</v>
      </c>
    </row>
    <row r="313" spans="1:17" x14ac:dyDescent="0.25">
      <c r="A313" s="521">
        <f t="shared" si="52"/>
        <v>304</v>
      </c>
      <c r="B313" s="548" t="s">
        <v>342</v>
      </c>
      <c r="C313" s="419">
        <v>1</v>
      </c>
      <c r="D313" s="417">
        <v>103.64972534000003</v>
      </c>
      <c r="E313" s="412">
        <v>124.49545362847442</v>
      </c>
      <c r="F313" s="412">
        <f t="shared" si="55"/>
        <v>20.84572828847439</v>
      </c>
      <c r="G313" s="421">
        <f t="shared" si="56"/>
        <v>1.201117062491913</v>
      </c>
      <c r="H313" s="424">
        <v>507.52680794666662</v>
      </c>
      <c r="I313" s="413">
        <v>293.86551834361404</v>
      </c>
      <c r="J313" s="412">
        <f t="shared" si="57"/>
        <v>-213.66128960305258</v>
      </c>
      <c r="K313" s="425">
        <f t="shared" si="58"/>
        <v>0.5790147707320612</v>
      </c>
      <c r="L313" s="486">
        <f t="shared" si="59"/>
        <v>611.17653328666665</v>
      </c>
      <c r="M313" s="412">
        <f t="shared" si="60"/>
        <v>418.36097197208846</v>
      </c>
      <c r="N313" s="412">
        <f t="shared" si="61"/>
        <v>-192.81556131457819</v>
      </c>
      <c r="O313" s="480">
        <f t="shared" si="62"/>
        <v>0.68451740076195</v>
      </c>
      <c r="P313" s="486">
        <v>536.98</v>
      </c>
      <c r="Q313" s="487">
        <v>486.04862222611115</v>
      </c>
    </row>
    <row r="314" spans="1:17" x14ac:dyDescent="0.25">
      <c r="A314" s="521">
        <f t="shared" si="52"/>
        <v>305</v>
      </c>
      <c r="B314" s="549" t="s">
        <v>343</v>
      </c>
      <c r="C314" s="419">
        <v>1</v>
      </c>
      <c r="D314" s="417">
        <v>306.35577649057046</v>
      </c>
      <c r="E314" s="412">
        <v>470.82202568235016</v>
      </c>
      <c r="F314" s="412">
        <f t="shared" si="55"/>
        <v>164.4662491917797</v>
      </c>
      <c r="G314" s="421">
        <f t="shared" si="56"/>
        <v>1.5368472273505243</v>
      </c>
      <c r="H314" s="424">
        <v>515.81326804000014</v>
      </c>
      <c r="I314" s="413">
        <v>237.56576586556486</v>
      </c>
      <c r="J314" s="412">
        <f t="shared" si="57"/>
        <v>-278.24750217443528</v>
      </c>
      <c r="K314" s="425">
        <f t="shared" si="58"/>
        <v>0.4605654421575332</v>
      </c>
      <c r="L314" s="486">
        <f t="shared" si="59"/>
        <v>822.16904453057055</v>
      </c>
      <c r="M314" s="412">
        <f t="shared" si="60"/>
        <v>708.38779154791496</v>
      </c>
      <c r="N314" s="412">
        <f t="shared" si="61"/>
        <v>-113.78125298265559</v>
      </c>
      <c r="O314" s="480">
        <f t="shared" si="62"/>
        <v>0.86160844446822893</v>
      </c>
      <c r="P314" s="486">
        <v>4.18</v>
      </c>
      <c r="Q314" s="487">
        <v>0</v>
      </c>
    </row>
    <row r="315" spans="1:17" x14ac:dyDescent="0.25">
      <c r="A315" s="521">
        <f t="shared" si="52"/>
        <v>306</v>
      </c>
      <c r="B315" s="549" t="s">
        <v>344</v>
      </c>
      <c r="C315" s="419">
        <v>1</v>
      </c>
      <c r="D315" s="417">
        <v>257.01580716000001</v>
      </c>
      <c r="E315" s="412">
        <v>116.73063043970899</v>
      </c>
      <c r="F315" s="412">
        <f t="shared" si="55"/>
        <v>-140.28517672029102</v>
      </c>
      <c r="G315" s="421">
        <f t="shared" si="56"/>
        <v>0.45417685289310117</v>
      </c>
      <c r="H315" s="424">
        <v>546.54467224000007</v>
      </c>
      <c r="I315" s="413">
        <v>268.58434302506748</v>
      </c>
      <c r="J315" s="412">
        <f t="shared" si="57"/>
        <v>-277.96032921493259</v>
      </c>
      <c r="K315" s="425">
        <f t="shared" si="58"/>
        <v>0.49142248871310201</v>
      </c>
      <c r="L315" s="486">
        <f t="shared" si="59"/>
        <v>803.56047940000008</v>
      </c>
      <c r="M315" s="412">
        <f t="shared" si="60"/>
        <v>385.31497346477647</v>
      </c>
      <c r="N315" s="412">
        <f t="shared" si="61"/>
        <v>-418.2455059352236</v>
      </c>
      <c r="O315" s="480">
        <f t="shared" si="62"/>
        <v>0.47950961171271417</v>
      </c>
      <c r="P315" s="486">
        <v>47.62</v>
      </c>
      <c r="Q315" s="487">
        <v>0</v>
      </c>
    </row>
    <row r="316" spans="1:17" x14ac:dyDescent="0.25">
      <c r="A316" s="521">
        <f t="shared" si="52"/>
        <v>307</v>
      </c>
      <c r="B316" s="549" t="s">
        <v>345</v>
      </c>
      <c r="C316" s="419">
        <v>1</v>
      </c>
      <c r="D316" s="417">
        <v>83.452455520000015</v>
      </c>
      <c r="E316" s="412">
        <v>102.17331101677809</v>
      </c>
      <c r="F316" s="412">
        <f t="shared" si="55"/>
        <v>18.720855496778071</v>
      </c>
      <c r="G316" s="421">
        <f t="shared" si="56"/>
        <v>1.2243295943795385</v>
      </c>
      <c r="H316" s="424">
        <v>439.61864352000003</v>
      </c>
      <c r="I316" s="413">
        <v>258.14204410319957</v>
      </c>
      <c r="J316" s="412">
        <f t="shared" si="57"/>
        <v>-181.47659941680047</v>
      </c>
      <c r="K316" s="425">
        <f t="shared" si="58"/>
        <v>0.58719539743872495</v>
      </c>
      <c r="L316" s="486">
        <f t="shared" si="59"/>
        <v>523.07109904000004</v>
      </c>
      <c r="M316" s="412">
        <f t="shared" si="60"/>
        <v>360.31535511997765</v>
      </c>
      <c r="N316" s="412">
        <f t="shared" si="61"/>
        <v>-162.75574392002238</v>
      </c>
      <c r="O316" s="480">
        <f t="shared" si="62"/>
        <v>0.6888458486451835</v>
      </c>
      <c r="P316" s="486">
        <v>354.52</v>
      </c>
      <c r="Q316" s="487">
        <v>310.93074174666663</v>
      </c>
    </row>
    <row r="317" spans="1:17" x14ac:dyDescent="0.25">
      <c r="A317" s="521">
        <f t="shared" si="52"/>
        <v>308</v>
      </c>
      <c r="B317" s="549" t="s">
        <v>346</v>
      </c>
      <c r="C317" s="419">
        <v>1</v>
      </c>
      <c r="D317" s="417">
        <v>1294.4142870989838</v>
      </c>
      <c r="E317" s="412">
        <v>893.2774806780991</v>
      </c>
      <c r="F317" s="412">
        <f t="shared" si="55"/>
        <v>-401.13680642088468</v>
      </c>
      <c r="G317" s="421">
        <f t="shared" si="56"/>
        <v>0.69010168504868352</v>
      </c>
      <c r="H317" s="424">
        <v>2327.5190155466662</v>
      </c>
      <c r="I317" s="413">
        <v>1866.8012497189761</v>
      </c>
      <c r="J317" s="412">
        <f t="shared" si="57"/>
        <v>-460.71776582769007</v>
      </c>
      <c r="K317" s="425">
        <f t="shared" si="58"/>
        <v>0.8020562827842328</v>
      </c>
      <c r="L317" s="486">
        <f t="shared" si="59"/>
        <v>3621.9333026456497</v>
      </c>
      <c r="M317" s="412">
        <f t="shared" si="60"/>
        <v>2760.0787303970751</v>
      </c>
      <c r="N317" s="412">
        <f t="shared" si="61"/>
        <v>-861.85457224857464</v>
      </c>
      <c r="O317" s="480">
        <f t="shared" si="62"/>
        <v>0.7620457086774538</v>
      </c>
      <c r="P317" s="486">
        <v>3790.11</v>
      </c>
      <c r="Q317" s="487">
        <v>3488.2822247795293</v>
      </c>
    </row>
    <row r="318" spans="1:17" x14ac:dyDescent="0.25">
      <c r="A318" s="521">
        <f t="shared" si="52"/>
        <v>309</v>
      </c>
      <c r="B318" s="549" t="s">
        <v>347</v>
      </c>
      <c r="C318" s="419">
        <v>1</v>
      </c>
      <c r="D318" s="417">
        <v>919.76597434398172</v>
      </c>
      <c r="E318" s="412">
        <v>788.85210795577927</v>
      </c>
      <c r="F318" s="412">
        <f t="shared" si="55"/>
        <v>-130.91386638820245</v>
      </c>
      <c r="G318" s="421">
        <f t="shared" si="56"/>
        <v>0.85766611285922367</v>
      </c>
      <c r="H318" s="424">
        <v>1759.679328026667</v>
      </c>
      <c r="I318" s="413">
        <v>885.00661020468272</v>
      </c>
      <c r="J318" s="412">
        <f t="shared" si="57"/>
        <v>-874.67271782198429</v>
      </c>
      <c r="K318" s="425">
        <f t="shared" si="58"/>
        <v>0.50293629987524124</v>
      </c>
      <c r="L318" s="486">
        <f t="shared" si="59"/>
        <v>2679.4453023706487</v>
      </c>
      <c r="M318" s="412">
        <f t="shared" si="60"/>
        <v>1673.8587181604621</v>
      </c>
      <c r="N318" s="412">
        <f t="shared" si="61"/>
        <v>-1005.5865842101866</v>
      </c>
      <c r="O318" s="480">
        <f t="shared" si="62"/>
        <v>0.62470344764250629</v>
      </c>
      <c r="P318" s="486">
        <v>328.57</v>
      </c>
      <c r="Q318" s="487">
        <v>105.2828914691126</v>
      </c>
    </row>
    <row r="319" spans="1:17" x14ac:dyDescent="0.25">
      <c r="A319" s="521">
        <f t="shared" si="52"/>
        <v>310</v>
      </c>
      <c r="B319" s="549" t="s">
        <v>348</v>
      </c>
      <c r="C319" s="419">
        <v>1</v>
      </c>
      <c r="D319" s="417">
        <v>217.73100762000001</v>
      </c>
      <c r="E319" s="412">
        <v>152.31570927048173</v>
      </c>
      <c r="F319" s="412">
        <f t="shared" si="55"/>
        <v>-65.415298349518281</v>
      </c>
      <c r="G319" s="421">
        <f t="shared" si="56"/>
        <v>0.69955910706257418</v>
      </c>
      <c r="H319" s="424">
        <v>654.70591451999974</v>
      </c>
      <c r="I319" s="413">
        <v>355.9685742371322</v>
      </c>
      <c r="J319" s="412">
        <f t="shared" si="57"/>
        <v>-298.73734028286754</v>
      </c>
      <c r="K319" s="425">
        <f t="shared" si="58"/>
        <v>0.54370758892274862</v>
      </c>
      <c r="L319" s="486">
        <f t="shared" si="59"/>
        <v>872.43692213999975</v>
      </c>
      <c r="M319" s="412">
        <f t="shared" si="60"/>
        <v>508.28428350761396</v>
      </c>
      <c r="N319" s="412">
        <f t="shared" si="61"/>
        <v>-364.15263863238579</v>
      </c>
      <c r="O319" s="480">
        <f t="shared" si="62"/>
        <v>0.58260290298219375</v>
      </c>
      <c r="P319" s="486">
        <v>164.35</v>
      </c>
      <c r="Q319" s="487">
        <v>91.64692315500001</v>
      </c>
    </row>
    <row r="320" spans="1:17" x14ac:dyDescent="0.25">
      <c r="A320" s="521">
        <f t="shared" si="52"/>
        <v>311</v>
      </c>
      <c r="B320" s="549" t="s">
        <v>349</v>
      </c>
      <c r="C320" s="419">
        <v>1</v>
      </c>
      <c r="D320" s="417">
        <v>156.84577382470479</v>
      </c>
      <c r="E320" s="412">
        <v>234.85088858663519</v>
      </c>
      <c r="F320" s="412">
        <f t="shared" si="55"/>
        <v>78.0051147619304</v>
      </c>
      <c r="G320" s="421">
        <f t="shared" si="56"/>
        <v>1.4973364143627554</v>
      </c>
      <c r="H320" s="424">
        <v>236.8641070133333</v>
      </c>
      <c r="I320" s="413">
        <v>174.63553444762854</v>
      </c>
      <c r="J320" s="412">
        <f t="shared" si="57"/>
        <v>-62.228572565704752</v>
      </c>
      <c r="K320" s="425">
        <f t="shared" si="58"/>
        <v>0.73728154362280884</v>
      </c>
      <c r="L320" s="486">
        <f t="shared" si="59"/>
        <v>393.70988083803809</v>
      </c>
      <c r="M320" s="412">
        <f t="shared" si="60"/>
        <v>409.48642303426374</v>
      </c>
      <c r="N320" s="412">
        <f t="shared" si="61"/>
        <v>15.776542196225648</v>
      </c>
      <c r="O320" s="480">
        <f t="shared" si="62"/>
        <v>1.0400714916340028</v>
      </c>
      <c r="P320" s="486">
        <v>21.65</v>
      </c>
      <c r="Q320" s="487">
        <v>0</v>
      </c>
    </row>
    <row r="321" spans="1:17" x14ac:dyDescent="0.25">
      <c r="A321" s="521">
        <f t="shared" si="52"/>
        <v>312</v>
      </c>
      <c r="B321" s="549" t="s">
        <v>350</v>
      </c>
      <c r="C321" s="419">
        <v>1</v>
      </c>
      <c r="D321" s="417">
        <v>1110.4261599865738</v>
      </c>
      <c r="E321" s="412">
        <v>803.95066271941164</v>
      </c>
      <c r="F321" s="412">
        <f t="shared" si="55"/>
        <v>-306.47549726716215</v>
      </c>
      <c r="G321" s="421">
        <f t="shared" si="56"/>
        <v>0.72400191177874651</v>
      </c>
      <c r="H321" s="424">
        <v>1990.2430349759998</v>
      </c>
      <c r="I321" s="413">
        <v>1012.7726206849112</v>
      </c>
      <c r="J321" s="412">
        <f t="shared" si="57"/>
        <v>-977.47041429108856</v>
      </c>
      <c r="K321" s="425">
        <f t="shared" si="58"/>
        <v>0.50886881797183336</v>
      </c>
      <c r="L321" s="486">
        <f t="shared" si="59"/>
        <v>3100.6691949625738</v>
      </c>
      <c r="M321" s="412">
        <f t="shared" si="60"/>
        <v>1816.723283404323</v>
      </c>
      <c r="N321" s="412">
        <f t="shared" si="61"/>
        <v>-1283.9459115582508</v>
      </c>
      <c r="O321" s="480">
        <f t="shared" si="62"/>
        <v>0.58591328812367915</v>
      </c>
      <c r="P321" s="486">
        <v>613.48</v>
      </c>
      <c r="Q321" s="487">
        <v>355.09090041978556</v>
      </c>
    </row>
    <row r="322" spans="1:17" x14ac:dyDescent="0.25">
      <c r="A322" s="521">
        <f t="shared" si="52"/>
        <v>313</v>
      </c>
      <c r="B322" s="549" t="s">
        <v>351</v>
      </c>
      <c r="C322" s="419">
        <v>1</v>
      </c>
      <c r="D322" s="417">
        <v>441.89288171102805</v>
      </c>
      <c r="E322" s="412">
        <v>411.79393609405037</v>
      </c>
      <c r="F322" s="412">
        <f t="shared" si="55"/>
        <v>-30.098945616977687</v>
      </c>
      <c r="G322" s="421">
        <f t="shared" si="56"/>
        <v>0.93188633068622129</v>
      </c>
      <c r="H322" s="424">
        <v>635.71202053333332</v>
      </c>
      <c r="I322" s="413">
        <v>381.84265118988463</v>
      </c>
      <c r="J322" s="412">
        <f t="shared" si="57"/>
        <v>-253.86936934344868</v>
      </c>
      <c r="K322" s="425">
        <f t="shared" si="58"/>
        <v>0.60065350167444709</v>
      </c>
      <c r="L322" s="486">
        <f t="shared" si="59"/>
        <v>1077.6049022443613</v>
      </c>
      <c r="M322" s="412">
        <f t="shared" si="60"/>
        <v>793.636587283935</v>
      </c>
      <c r="N322" s="412">
        <f t="shared" si="61"/>
        <v>-283.96831496042626</v>
      </c>
      <c r="O322" s="480">
        <f t="shared" si="62"/>
        <v>0.73648197556544459</v>
      </c>
      <c r="P322" s="486">
        <v>115.45</v>
      </c>
      <c r="Q322" s="487">
        <v>25.64959147963657</v>
      </c>
    </row>
    <row r="323" spans="1:17" x14ac:dyDescent="0.25">
      <c r="A323" s="521">
        <f t="shared" si="52"/>
        <v>314</v>
      </c>
      <c r="B323" s="549" t="s">
        <v>352</v>
      </c>
      <c r="C323" s="419">
        <v>1</v>
      </c>
      <c r="D323" s="417">
        <v>176.05850781214082</v>
      </c>
      <c r="E323" s="412">
        <v>257.06474558049285</v>
      </c>
      <c r="F323" s="412">
        <f t="shared" si="55"/>
        <v>81.006237768352037</v>
      </c>
      <c r="G323" s="421">
        <f t="shared" si="56"/>
        <v>1.4601097599599553</v>
      </c>
      <c r="H323" s="424">
        <v>460.44558336000006</v>
      </c>
      <c r="I323" s="413">
        <v>321.89053744465122</v>
      </c>
      <c r="J323" s="412">
        <f t="shared" si="57"/>
        <v>-138.55504591534884</v>
      </c>
      <c r="K323" s="425">
        <f t="shared" si="58"/>
        <v>0.69908486274474835</v>
      </c>
      <c r="L323" s="486">
        <f t="shared" si="59"/>
        <v>636.50409117214087</v>
      </c>
      <c r="M323" s="412">
        <f t="shared" si="60"/>
        <v>578.95528302514413</v>
      </c>
      <c r="N323" s="412">
        <f t="shared" si="61"/>
        <v>-57.548808146996748</v>
      </c>
      <c r="O323" s="480">
        <f t="shared" si="62"/>
        <v>0.9095861142997228</v>
      </c>
      <c r="P323" s="486">
        <v>495.47</v>
      </c>
      <c r="Q323" s="487">
        <v>442.42799240232159</v>
      </c>
    </row>
    <row r="324" spans="1:17" x14ac:dyDescent="0.25">
      <c r="A324" s="521">
        <f t="shared" si="52"/>
        <v>315</v>
      </c>
      <c r="B324" s="549" t="s">
        <v>353</v>
      </c>
      <c r="C324" s="419">
        <v>1</v>
      </c>
      <c r="D324" s="417">
        <v>211.96035910000001</v>
      </c>
      <c r="E324" s="412">
        <v>164.34349477528895</v>
      </c>
      <c r="F324" s="412">
        <f t="shared" si="55"/>
        <v>-47.616864324711059</v>
      </c>
      <c r="G324" s="421">
        <f t="shared" si="56"/>
        <v>0.77535014317348805</v>
      </c>
      <c r="H324" s="424">
        <v>681.80288259999998</v>
      </c>
      <c r="I324" s="413">
        <v>403.77411929535668</v>
      </c>
      <c r="J324" s="412">
        <f t="shared" si="57"/>
        <v>-278.02876330464329</v>
      </c>
      <c r="K324" s="425">
        <f t="shared" si="58"/>
        <v>0.59221533026612738</v>
      </c>
      <c r="L324" s="486">
        <f t="shared" si="59"/>
        <v>893.76324169999998</v>
      </c>
      <c r="M324" s="412">
        <f t="shared" si="60"/>
        <v>568.11761407064569</v>
      </c>
      <c r="N324" s="412">
        <f t="shared" si="61"/>
        <v>-325.64562762935429</v>
      </c>
      <c r="O324" s="480">
        <f t="shared" si="62"/>
        <v>0.63564665401773113</v>
      </c>
      <c r="P324" s="486">
        <v>84.36</v>
      </c>
      <c r="Q324" s="487">
        <v>9.8797298583333344</v>
      </c>
    </row>
    <row r="325" spans="1:17" x14ac:dyDescent="0.25">
      <c r="A325" s="521">
        <f t="shared" si="52"/>
        <v>316</v>
      </c>
      <c r="B325" s="549" t="s">
        <v>354</v>
      </c>
      <c r="C325" s="419">
        <v>1</v>
      </c>
      <c r="D325" s="417">
        <v>513.64371009319802</v>
      </c>
      <c r="E325" s="412">
        <v>699.75833784248505</v>
      </c>
      <c r="F325" s="412">
        <f t="shared" si="55"/>
        <v>186.11462774928702</v>
      </c>
      <c r="G325" s="421">
        <f t="shared" si="56"/>
        <v>1.3623418803581133</v>
      </c>
      <c r="H325" s="424">
        <v>1437.3333899306667</v>
      </c>
      <c r="I325" s="413">
        <v>746.02649956286518</v>
      </c>
      <c r="J325" s="412">
        <f t="shared" si="57"/>
        <v>-691.30689036780154</v>
      </c>
      <c r="K325" s="425">
        <f t="shared" si="58"/>
        <v>0.51903511376636957</v>
      </c>
      <c r="L325" s="486">
        <f t="shared" si="59"/>
        <v>1950.9771000238648</v>
      </c>
      <c r="M325" s="412">
        <f t="shared" si="60"/>
        <v>1445.7848374053501</v>
      </c>
      <c r="N325" s="412">
        <f t="shared" si="61"/>
        <v>-505.19226261851463</v>
      </c>
      <c r="O325" s="480">
        <f t="shared" si="62"/>
        <v>0.74105679527846069</v>
      </c>
      <c r="P325" s="486">
        <v>1189.44</v>
      </c>
      <c r="Q325" s="487">
        <v>1026.8585749980114</v>
      </c>
    </row>
    <row r="326" spans="1:17" x14ac:dyDescent="0.25">
      <c r="A326" s="521">
        <f t="shared" si="52"/>
        <v>317</v>
      </c>
      <c r="B326" s="549" t="s">
        <v>355</v>
      </c>
      <c r="C326" s="419">
        <v>1</v>
      </c>
      <c r="D326" s="417">
        <v>538.96195300000011</v>
      </c>
      <c r="E326" s="412">
        <v>380.40710073703815</v>
      </c>
      <c r="F326" s="412">
        <f t="shared" si="55"/>
        <v>-158.55485226296196</v>
      </c>
      <c r="G326" s="421">
        <f t="shared" si="56"/>
        <v>0.70581438748986813</v>
      </c>
      <c r="H326" s="424">
        <v>1453.8350245066665</v>
      </c>
      <c r="I326" s="413">
        <v>1982.3686008515381</v>
      </c>
      <c r="J326" s="412">
        <f t="shared" si="57"/>
        <v>528.53357634487156</v>
      </c>
      <c r="K326" s="425">
        <f t="shared" si="58"/>
        <v>1.3635443963280636</v>
      </c>
      <c r="L326" s="486">
        <f t="shared" si="59"/>
        <v>1992.7969775066667</v>
      </c>
      <c r="M326" s="412">
        <f t="shared" si="60"/>
        <v>2362.7757015885763</v>
      </c>
      <c r="N326" s="412">
        <f t="shared" si="61"/>
        <v>369.9787240819096</v>
      </c>
      <c r="O326" s="480">
        <f t="shared" si="62"/>
        <v>1.1856580114572519</v>
      </c>
      <c r="P326" s="486">
        <v>325.54000000000002</v>
      </c>
      <c r="Q326" s="487">
        <v>159.4735852077778</v>
      </c>
    </row>
    <row r="327" spans="1:17" x14ac:dyDescent="0.25">
      <c r="A327" s="521">
        <f t="shared" si="52"/>
        <v>318</v>
      </c>
      <c r="B327" s="549" t="s">
        <v>356</v>
      </c>
      <c r="C327" s="419">
        <v>1</v>
      </c>
      <c r="D327" s="417">
        <v>425.91825038000002</v>
      </c>
      <c r="E327" s="412">
        <v>454.61464112220909</v>
      </c>
      <c r="F327" s="412">
        <f t="shared" si="55"/>
        <v>28.696390742209076</v>
      </c>
      <c r="G327" s="421">
        <f t="shared" si="56"/>
        <v>1.067375348946908</v>
      </c>
      <c r="H327" s="424">
        <v>1125.6571011466669</v>
      </c>
      <c r="I327" s="413">
        <v>833.52791935067</v>
      </c>
      <c r="J327" s="412">
        <f t="shared" si="57"/>
        <v>-292.12918179599694</v>
      </c>
      <c r="K327" s="425">
        <f t="shared" si="58"/>
        <v>0.7404811984942703</v>
      </c>
      <c r="L327" s="486">
        <f t="shared" si="59"/>
        <v>1551.575351526667</v>
      </c>
      <c r="M327" s="412">
        <f t="shared" si="60"/>
        <v>1288.142560472879</v>
      </c>
      <c r="N327" s="412">
        <f t="shared" si="61"/>
        <v>-263.43279105378792</v>
      </c>
      <c r="O327" s="480">
        <f t="shared" si="62"/>
        <v>0.83021592164725733</v>
      </c>
      <c r="P327" s="486">
        <v>-149.05000000000001</v>
      </c>
      <c r="Q327" s="487">
        <v>0</v>
      </c>
    </row>
    <row r="328" spans="1:17" x14ac:dyDescent="0.25">
      <c r="A328" s="521">
        <f t="shared" si="52"/>
        <v>319</v>
      </c>
      <c r="B328" s="549" t="s">
        <v>357</v>
      </c>
      <c r="C328" s="419">
        <v>1</v>
      </c>
      <c r="D328" s="417">
        <v>884.83373073046175</v>
      </c>
      <c r="E328" s="412">
        <v>602.24561154261221</v>
      </c>
      <c r="F328" s="412">
        <f t="shared" si="55"/>
        <v>-282.58811918784954</v>
      </c>
      <c r="G328" s="421">
        <f t="shared" si="56"/>
        <v>0.68063138940853551</v>
      </c>
      <c r="H328" s="424">
        <v>1704.6320981199999</v>
      </c>
      <c r="I328" s="413">
        <v>1075.8756418072041</v>
      </c>
      <c r="J328" s="412">
        <f t="shared" si="57"/>
        <v>-628.75645631279576</v>
      </c>
      <c r="K328" s="425">
        <f t="shared" si="58"/>
        <v>0.6311482946928918</v>
      </c>
      <c r="L328" s="486">
        <f t="shared" si="59"/>
        <v>2589.4658288504615</v>
      </c>
      <c r="M328" s="412">
        <f t="shared" si="60"/>
        <v>1678.1212533498165</v>
      </c>
      <c r="N328" s="412">
        <f t="shared" si="61"/>
        <v>-911.34457550064508</v>
      </c>
      <c r="O328" s="480">
        <f t="shared" si="62"/>
        <v>0.64805692149055427</v>
      </c>
      <c r="P328" s="486">
        <v>34.72</v>
      </c>
      <c r="Q328" s="487">
        <v>0</v>
      </c>
    </row>
    <row r="329" spans="1:17" x14ac:dyDescent="0.25">
      <c r="A329" s="521">
        <f t="shared" si="52"/>
        <v>320</v>
      </c>
      <c r="B329" s="549" t="s">
        <v>358</v>
      </c>
      <c r="C329" s="419">
        <v>1</v>
      </c>
      <c r="D329" s="417">
        <v>920.464619216252</v>
      </c>
      <c r="E329" s="412">
        <v>499.93255804916049</v>
      </c>
      <c r="F329" s="412">
        <f t="shared" si="55"/>
        <v>-420.53206116709151</v>
      </c>
      <c r="G329" s="421">
        <f t="shared" si="56"/>
        <v>0.54313066207241956</v>
      </c>
      <c r="H329" s="424">
        <v>1745.3276292666667</v>
      </c>
      <c r="I329" s="413">
        <v>1122.7924600438555</v>
      </c>
      <c r="J329" s="412">
        <f t="shared" si="57"/>
        <v>-622.53516922281119</v>
      </c>
      <c r="K329" s="425">
        <f t="shared" si="58"/>
        <v>0.6433132904196438</v>
      </c>
      <c r="L329" s="486">
        <f t="shared" si="59"/>
        <v>2665.7922484829187</v>
      </c>
      <c r="M329" s="412">
        <f t="shared" si="60"/>
        <v>1622.7250180930159</v>
      </c>
      <c r="N329" s="412">
        <f t="shared" si="61"/>
        <v>-1043.0672303899028</v>
      </c>
      <c r="O329" s="480">
        <f t="shared" si="62"/>
        <v>0.60872148571085982</v>
      </c>
      <c r="P329" s="486">
        <v>126.87</v>
      </c>
      <c r="Q329" s="487">
        <v>0</v>
      </c>
    </row>
    <row r="330" spans="1:17" x14ac:dyDescent="0.25">
      <c r="A330" s="521">
        <f t="shared" si="52"/>
        <v>321</v>
      </c>
      <c r="B330" s="549" t="s">
        <v>359</v>
      </c>
      <c r="C330" s="419">
        <v>1</v>
      </c>
      <c r="D330" s="417">
        <v>1009.5418404307281</v>
      </c>
      <c r="E330" s="412">
        <v>496.33321717494948</v>
      </c>
      <c r="F330" s="412">
        <f t="shared" si="55"/>
        <v>-513.20862325577866</v>
      </c>
      <c r="G330" s="421">
        <f t="shared" si="56"/>
        <v>0.49164204721142157</v>
      </c>
      <c r="H330" s="424">
        <v>1738.2109612000004</v>
      </c>
      <c r="I330" s="413">
        <v>1125.8154747008143</v>
      </c>
      <c r="J330" s="412">
        <f t="shared" si="57"/>
        <v>-612.39548649918606</v>
      </c>
      <c r="K330" s="425">
        <f t="shared" si="58"/>
        <v>0.64768632797229087</v>
      </c>
      <c r="L330" s="486">
        <f t="shared" si="59"/>
        <v>2747.7528016307288</v>
      </c>
      <c r="M330" s="412">
        <f t="shared" si="60"/>
        <v>1622.1486918757637</v>
      </c>
      <c r="N330" s="412">
        <f t="shared" si="61"/>
        <v>-1125.6041097549651</v>
      </c>
      <c r="O330" s="480">
        <f t="shared" si="62"/>
        <v>0.5903546676080379</v>
      </c>
      <c r="P330" s="486">
        <v>-87.82</v>
      </c>
      <c r="Q330" s="487">
        <v>0</v>
      </c>
    </row>
    <row r="331" spans="1:17" x14ac:dyDescent="0.25">
      <c r="A331" s="521">
        <f t="shared" si="52"/>
        <v>322</v>
      </c>
      <c r="B331" s="549" t="s">
        <v>360</v>
      </c>
      <c r="C331" s="419">
        <v>1</v>
      </c>
      <c r="D331" s="417">
        <v>833.48333261858738</v>
      </c>
      <c r="E331" s="412">
        <v>568.73375325059146</v>
      </c>
      <c r="F331" s="412">
        <f t="shared" si="55"/>
        <v>-264.74957936799592</v>
      </c>
      <c r="G331" s="421">
        <f t="shared" si="56"/>
        <v>0.68235768010354603</v>
      </c>
      <c r="H331" s="424">
        <v>1431.8279425333335</v>
      </c>
      <c r="I331" s="413">
        <v>1916.3265387180177</v>
      </c>
      <c r="J331" s="412">
        <f t="shared" si="57"/>
        <v>484.49859618468417</v>
      </c>
      <c r="K331" s="425">
        <f t="shared" si="58"/>
        <v>1.3383776652154593</v>
      </c>
      <c r="L331" s="486">
        <f t="shared" si="59"/>
        <v>2265.3112751519211</v>
      </c>
      <c r="M331" s="412">
        <f t="shared" si="60"/>
        <v>2485.0602919686089</v>
      </c>
      <c r="N331" s="412">
        <f t="shared" si="61"/>
        <v>219.7490168166878</v>
      </c>
      <c r="O331" s="480">
        <f t="shared" si="62"/>
        <v>1.0970061020872068</v>
      </c>
      <c r="P331" s="486">
        <v>2238.41</v>
      </c>
      <c r="Q331" s="487">
        <v>2049.6340604040065</v>
      </c>
    </row>
    <row r="332" spans="1:17" x14ac:dyDescent="0.25">
      <c r="A332" s="521">
        <f t="shared" ref="A332:A395" si="63">A331+1</f>
        <v>323</v>
      </c>
      <c r="B332" s="549" t="s">
        <v>361</v>
      </c>
      <c r="C332" s="419">
        <v>1</v>
      </c>
      <c r="D332" s="417">
        <v>1057.7483366173858</v>
      </c>
      <c r="E332" s="412">
        <v>648.483891536128</v>
      </c>
      <c r="F332" s="412">
        <f t="shared" si="55"/>
        <v>-409.2644450812578</v>
      </c>
      <c r="G332" s="421">
        <f t="shared" si="56"/>
        <v>0.61307956636447158</v>
      </c>
      <c r="H332" s="424">
        <v>1855.0547022933331</v>
      </c>
      <c r="I332" s="413">
        <v>1112.47165336743</v>
      </c>
      <c r="J332" s="412">
        <f t="shared" si="57"/>
        <v>-742.58304892590309</v>
      </c>
      <c r="K332" s="425">
        <f t="shared" si="58"/>
        <v>0.59969749247400839</v>
      </c>
      <c r="L332" s="486">
        <f t="shared" si="59"/>
        <v>2912.8030389107189</v>
      </c>
      <c r="M332" s="412">
        <f t="shared" si="60"/>
        <v>1760.9555449035579</v>
      </c>
      <c r="N332" s="412">
        <f t="shared" si="61"/>
        <v>-1151.847494007161</v>
      </c>
      <c r="O332" s="480">
        <f t="shared" si="62"/>
        <v>0.60455702681568557</v>
      </c>
      <c r="P332" s="486">
        <v>341.02</v>
      </c>
      <c r="Q332" s="487">
        <v>98.28641342410674</v>
      </c>
    </row>
    <row r="333" spans="1:17" x14ac:dyDescent="0.25">
      <c r="A333" s="521">
        <f t="shared" si="63"/>
        <v>324</v>
      </c>
      <c r="B333" s="549" t="s">
        <v>362</v>
      </c>
      <c r="C333" s="419">
        <v>1</v>
      </c>
      <c r="D333" s="417">
        <v>838.02452428834499</v>
      </c>
      <c r="E333" s="412">
        <v>652.70080166982598</v>
      </c>
      <c r="F333" s="412">
        <f t="shared" si="55"/>
        <v>-185.32372261851901</v>
      </c>
      <c r="G333" s="421">
        <f t="shared" si="56"/>
        <v>0.77885644483268923</v>
      </c>
      <c r="H333" s="424">
        <v>1526.2705408533336</v>
      </c>
      <c r="I333" s="413">
        <v>1236.6043792345533</v>
      </c>
      <c r="J333" s="412">
        <f t="shared" si="57"/>
        <v>-289.66616161878028</v>
      </c>
      <c r="K333" s="425">
        <f t="shared" si="58"/>
        <v>0.8102130953423049</v>
      </c>
      <c r="L333" s="486">
        <f t="shared" si="59"/>
        <v>2364.2950651416786</v>
      </c>
      <c r="M333" s="412">
        <f t="shared" si="60"/>
        <v>1889.3051809043793</v>
      </c>
      <c r="N333" s="412">
        <f t="shared" si="61"/>
        <v>-474.98988423729929</v>
      </c>
      <c r="O333" s="480">
        <f t="shared" si="62"/>
        <v>0.79909872873298249</v>
      </c>
      <c r="P333" s="486">
        <v>-356.9</v>
      </c>
      <c r="Q333" s="487">
        <v>0</v>
      </c>
    </row>
    <row r="334" spans="1:17" x14ac:dyDescent="0.25">
      <c r="A334" s="521">
        <f t="shared" si="63"/>
        <v>325</v>
      </c>
      <c r="B334" s="549" t="s">
        <v>363</v>
      </c>
      <c r="C334" s="419">
        <v>1</v>
      </c>
      <c r="D334" s="417">
        <v>840.71430704658587</v>
      </c>
      <c r="E334" s="412">
        <v>801.42644801431686</v>
      </c>
      <c r="F334" s="412">
        <f t="shared" si="55"/>
        <v>-39.287859032269012</v>
      </c>
      <c r="G334" s="421">
        <f t="shared" si="56"/>
        <v>0.95326847812274473</v>
      </c>
      <c r="H334" s="424">
        <v>1890.4827453866667</v>
      </c>
      <c r="I334" s="413">
        <v>1395.2167076093679</v>
      </c>
      <c r="J334" s="412">
        <f t="shared" si="57"/>
        <v>-495.26603777729883</v>
      </c>
      <c r="K334" s="425">
        <f t="shared" si="58"/>
        <v>0.7380213921624551</v>
      </c>
      <c r="L334" s="486">
        <f t="shared" si="59"/>
        <v>2731.1970524332528</v>
      </c>
      <c r="M334" s="412">
        <f t="shared" si="60"/>
        <v>2196.6431556236848</v>
      </c>
      <c r="N334" s="412">
        <f t="shared" si="61"/>
        <v>-534.55389680956796</v>
      </c>
      <c r="O334" s="480">
        <f t="shared" si="62"/>
        <v>0.80427853188647513</v>
      </c>
      <c r="P334" s="486">
        <v>288.20999999999998</v>
      </c>
      <c r="Q334" s="487">
        <v>60.610245630562247</v>
      </c>
    </row>
    <row r="335" spans="1:17" x14ac:dyDescent="0.25">
      <c r="A335" s="521">
        <f t="shared" si="63"/>
        <v>326</v>
      </c>
      <c r="B335" s="549" t="s">
        <v>364</v>
      </c>
      <c r="C335" s="419">
        <v>1</v>
      </c>
      <c r="D335" s="417">
        <v>846.05894031945445</v>
      </c>
      <c r="E335" s="412">
        <v>411.285476695353</v>
      </c>
      <c r="F335" s="412">
        <f t="shared" si="55"/>
        <v>-434.77346362410145</v>
      </c>
      <c r="G335" s="421">
        <f t="shared" si="56"/>
        <v>0.48611917810366739</v>
      </c>
      <c r="H335" s="424">
        <v>1459.2972396800001</v>
      </c>
      <c r="I335" s="413">
        <v>869.37151951003761</v>
      </c>
      <c r="J335" s="412">
        <f t="shared" si="57"/>
        <v>-589.92572016996246</v>
      </c>
      <c r="K335" s="425">
        <f t="shared" si="58"/>
        <v>0.59574670318754008</v>
      </c>
      <c r="L335" s="486">
        <f t="shared" si="59"/>
        <v>2305.3561799994545</v>
      </c>
      <c r="M335" s="412">
        <f t="shared" si="60"/>
        <v>1280.6569962053907</v>
      </c>
      <c r="N335" s="412">
        <f t="shared" si="61"/>
        <v>-1024.6991837940639</v>
      </c>
      <c r="O335" s="480">
        <f t="shared" si="62"/>
        <v>0.5555137237863581</v>
      </c>
      <c r="P335" s="486">
        <v>2183.13</v>
      </c>
      <c r="Q335" s="487">
        <v>1991.0169850000457</v>
      </c>
    </row>
    <row r="336" spans="1:17" x14ac:dyDescent="0.25">
      <c r="A336" s="521">
        <f t="shared" si="63"/>
        <v>327</v>
      </c>
      <c r="B336" s="549" t="s">
        <v>365</v>
      </c>
      <c r="C336" s="419">
        <v>1</v>
      </c>
      <c r="D336" s="417">
        <v>473.68122339933126</v>
      </c>
      <c r="E336" s="412">
        <v>373.05703058440668</v>
      </c>
      <c r="F336" s="412">
        <f t="shared" si="55"/>
        <v>-100.62419281492458</v>
      </c>
      <c r="G336" s="421">
        <f t="shared" si="56"/>
        <v>0.7875698088836961</v>
      </c>
      <c r="H336" s="424">
        <v>834.51942784000005</v>
      </c>
      <c r="I336" s="413">
        <v>2840.4013332365439</v>
      </c>
      <c r="J336" s="412">
        <f t="shared" si="57"/>
        <v>2005.881905396544</v>
      </c>
      <c r="K336" s="425">
        <f t="shared" si="58"/>
        <v>3.4036371574816418</v>
      </c>
      <c r="L336" s="486">
        <f t="shared" si="59"/>
        <v>1308.2006512393314</v>
      </c>
      <c r="M336" s="412">
        <f t="shared" si="60"/>
        <v>3213.4583638209506</v>
      </c>
      <c r="N336" s="412">
        <f t="shared" si="61"/>
        <v>1905.2577125816192</v>
      </c>
      <c r="O336" s="480">
        <f t="shared" si="62"/>
        <v>2.4563956307288661</v>
      </c>
      <c r="P336" s="486">
        <v>-101.21</v>
      </c>
      <c r="Q336" s="487">
        <v>0</v>
      </c>
    </row>
    <row r="337" spans="1:17" x14ac:dyDescent="0.25">
      <c r="A337" s="521">
        <f t="shared" si="63"/>
        <v>328</v>
      </c>
      <c r="B337" s="549" t="s">
        <v>366</v>
      </c>
      <c r="C337" s="419">
        <v>1</v>
      </c>
      <c r="D337" s="417">
        <v>803.09228067482491</v>
      </c>
      <c r="E337" s="412">
        <v>560.89854040744422</v>
      </c>
      <c r="F337" s="412">
        <f t="shared" si="55"/>
        <v>-242.19374026738069</v>
      </c>
      <c r="G337" s="421">
        <f t="shared" si="56"/>
        <v>0.69842352355339621</v>
      </c>
      <c r="H337" s="424">
        <v>1494.3929759733335</v>
      </c>
      <c r="I337" s="413">
        <v>1592.6026143571858</v>
      </c>
      <c r="J337" s="412">
        <f t="shared" si="57"/>
        <v>98.20963838385228</v>
      </c>
      <c r="K337" s="425">
        <f t="shared" si="58"/>
        <v>1.0657187499960552</v>
      </c>
      <c r="L337" s="486">
        <f t="shared" si="59"/>
        <v>2297.4852566481586</v>
      </c>
      <c r="M337" s="412">
        <f t="shared" si="60"/>
        <v>2153.50115476463</v>
      </c>
      <c r="N337" s="412">
        <f t="shared" si="61"/>
        <v>-143.98410188352864</v>
      </c>
      <c r="O337" s="480">
        <f t="shared" si="62"/>
        <v>0.93732969494934237</v>
      </c>
      <c r="P337" s="486">
        <v>344.74</v>
      </c>
      <c r="Q337" s="487">
        <v>153.28289527932012</v>
      </c>
    </row>
    <row r="338" spans="1:17" x14ac:dyDescent="0.25">
      <c r="A338" s="521">
        <f t="shared" si="63"/>
        <v>329</v>
      </c>
      <c r="B338" s="549" t="s">
        <v>367</v>
      </c>
      <c r="C338" s="419">
        <v>1</v>
      </c>
      <c r="D338" s="417">
        <v>461.80426057073441</v>
      </c>
      <c r="E338" s="412">
        <v>694.6135143616159</v>
      </c>
      <c r="F338" s="412">
        <f t="shared" si="55"/>
        <v>232.80925379088148</v>
      </c>
      <c r="G338" s="421">
        <f t="shared" si="56"/>
        <v>1.5041297226300105</v>
      </c>
      <c r="H338" s="424">
        <v>1400.9905752266666</v>
      </c>
      <c r="I338" s="413">
        <v>726.30543076023298</v>
      </c>
      <c r="J338" s="412">
        <f t="shared" si="57"/>
        <v>-674.6851444664336</v>
      </c>
      <c r="K338" s="425">
        <f t="shared" si="58"/>
        <v>0.51842278142572362</v>
      </c>
      <c r="L338" s="486">
        <f t="shared" si="59"/>
        <v>1862.794835797401</v>
      </c>
      <c r="M338" s="412">
        <f t="shared" si="60"/>
        <v>1420.918945121849</v>
      </c>
      <c r="N338" s="412">
        <f t="shared" si="61"/>
        <v>-441.875890675552</v>
      </c>
      <c r="O338" s="480">
        <f t="shared" si="62"/>
        <v>0.76278875043885364</v>
      </c>
      <c r="P338" s="486">
        <v>101.7</v>
      </c>
      <c r="Q338" s="487">
        <v>0</v>
      </c>
    </row>
    <row r="339" spans="1:17" x14ac:dyDescent="0.25">
      <c r="A339" s="521">
        <f t="shared" si="63"/>
        <v>330</v>
      </c>
      <c r="B339" s="549" t="s">
        <v>368</v>
      </c>
      <c r="C339" s="419">
        <v>1</v>
      </c>
      <c r="D339" s="417">
        <v>496.73650418425439</v>
      </c>
      <c r="E339" s="412">
        <v>598.42455968719037</v>
      </c>
      <c r="F339" s="412">
        <f t="shared" si="55"/>
        <v>101.68805550293598</v>
      </c>
      <c r="G339" s="421">
        <f t="shared" si="56"/>
        <v>1.2047122662545793</v>
      </c>
      <c r="H339" s="424">
        <v>1032.1732612799997</v>
      </c>
      <c r="I339" s="413">
        <v>2351.2768484623975</v>
      </c>
      <c r="J339" s="412">
        <f t="shared" si="57"/>
        <v>1319.1035871823979</v>
      </c>
      <c r="K339" s="425">
        <f t="shared" si="58"/>
        <v>2.2779865906878611</v>
      </c>
      <c r="L339" s="486">
        <f t="shared" si="59"/>
        <v>1528.9097654642542</v>
      </c>
      <c r="M339" s="412">
        <f t="shared" si="60"/>
        <v>2949.7014081495881</v>
      </c>
      <c r="N339" s="412">
        <f t="shared" si="61"/>
        <v>1420.791642685334</v>
      </c>
      <c r="O339" s="480">
        <f t="shared" si="62"/>
        <v>1.9292841701837844</v>
      </c>
      <c r="P339" s="486">
        <v>92.04</v>
      </c>
      <c r="Q339" s="487">
        <v>0</v>
      </c>
    </row>
    <row r="340" spans="1:17" x14ac:dyDescent="0.25">
      <c r="A340" s="521">
        <f t="shared" si="63"/>
        <v>331</v>
      </c>
      <c r="B340" s="549" t="s">
        <v>369</v>
      </c>
      <c r="C340" s="419">
        <v>1</v>
      </c>
      <c r="D340" s="417">
        <v>389.74072312000004</v>
      </c>
      <c r="E340" s="412">
        <v>375.60808290967071</v>
      </c>
      <c r="F340" s="412">
        <f t="shared" si="55"/>
        <v>-14.132640210329328</v>
      </c>
      <c r="G340" s="421">
        <f t="shared" si="56"/>
        <v>0.9637383538030283</v>
      </c>
      <c r="H340" s="424">
        <v>1743.4815462400002</v>
      </c>
      <c r="I340" s="413">
        <v>956.59984471973291</v>
      </c>
      <c r="J340" s="412">
        <f t="shared" si="57"/>
        <v>-786.88170152026726</v>
      </c>
      <c r="K340" s="425">
        <f t="shared" si="58"/>
        <v>0.54867219373944065</v>
      </c>
      <c r="L340" s="486">
        <f t="shared" si="59"/>
        <v>2133.2222693600002</v>
      </c>
      <c r="M340" s="412">
        <f t="shared" si="60"/>
        <v>1332.2079276294037</v>
      </c>
      <c r="N340" s="412">
        <f t="shared" si="61"/>
        <v>-801.01434173059647</v>
      </c>
      <c r="O340" s="480">
        <f t="shared" si="62"/>
        <v>0.62450497857829268</v>
      </c>
      <c r="P340" s="486">
        <v>196.32</v>
      </c>
      <c r="Q340" s="487">
        <v>18.551477553333314</v>
      </c>
    </row>
    <row r="341" spans="1:17" x14ac:dyDescent="0.25">
      <c r="A341" s="521">
        <f t="shared" si="63"/>
        <v>332</v>
      </c>
      <c r="B341" s="549" t="s">
        <v>370</v>
      </c>
      <c r="C341" s="419">
        <v>1</v>
      </c>
      <c r="D341" s="417">
        <v>98.322972860000021</v>
      </c>
      <c r="E341" s="412">
        <v>55.631720347421798</v>
      </c>
      <c r="F341" s="412">
        <f t="shared" si="55"/>
        <v>-42.691252512578224</v>
      </c>
      <c r="G341" s="421">
        <f t="shared" si="56"/>
        <v>0.56580592235178462</v>
      </c>
      <c r="H341" s="424">
        <v>207.92225673333328</v>
      </c>
      <c r="I341" s="413">
        <v>113.92761461305146</v>
      </c>
      <c r="J341" s="412">
        <f t="shared" si="57"/>
        <v>-93.994642120281824</v>
      </c>
      <c r="K341" s="425">
        <f t="shared" si="58"/>
        <v>0.54793371524034173</v>
      </c>
      <c r="L341" s="486">
        <f t="shared" si="59"/>
        <v>306.24522959333331</v>
      </c>
      <c r="M341" s="412">
        <f t="shared" si="60"/>
        <v>169.55933496047325</v>
      </c>
      <c r="N341" s="412">
        <f t="shared" si="61"/>
        <v>-136.68589463286006</v>
      </c>
      <c r="O341" s="480">
        <f t="shared" si="62"/>
        <v>0.55367175902015886</v>
      </c>
      <c r="P341" s="486">
        <v>0.79</v>
      </c>
      <c r="Q341" s="487">
        <v>0</v>
      </c>
    </row>
    <row r="342" spans="1:17" x14ac:dyDescent="0.25">
      <c r="A342" s="521">
        <f t="shared" si="63"/>
        <v>333</v>
      </c>
      <c r="B342" s="549" t="s">
        <v>371</v>
      </c>
      <c r="C342" s="419">
        <v>1</v>
      </c>
      <c r="D342" s="417">
        <v>128.95179962000003</v>
      </c>
      <c r="E342" s="412">
        <v>87.660415961036165</v>
      </c>
      <c r="F342" s="412">
        <f t="shared" si="55"/>
        <v>-41.291383658963866</v>
      </c>
      <c r="G342" s="421">
        <f t="shared" si="56"/>
        <v>0.6797921100702522</v>
      </c>
      <c r="H342" s="424">
        <v>414.61665952000004</v>
      </c>
      <c r="I342" s="413">
        <v>221.52238985254806</v>
      </c>
      <c r="J342" s="412">
        <f t="shared" si="57"/>
        <v>-193.09426966745198</v>
      </c>
      <c r="K342" s="425">
        <f t="shared" si="58"/>
        <v>0.53428241428842627</v>
      </c>
      <c r="L342" s="486">
        <f t="shared" si="59"/>
        <v>543.56845914000007</v>
      </c>
      <c r="M342" s="412">
        <f t="shared" si="60"/>
        <v>309.1828058135842</v>
      </c>
      <c r="N342" s="412">
        <f t="shared" si="61"/>
        <v>-234.38565332641588</v>
      </c>
      <c r="O342" s="480">
        <f t="shared" si="62"/>
        <v>0.56880196158319019</v>
      </c>
      <c r="P342" s="486">
        <v>4.93</v>
      </c>
      <c r="Q342" s="487">
        <v>0</v>
      </c>
    </row>
    <row r="343" spans="1:17" x14ac:dyDescent="0.25">
      <c r="A343" s="521">
        <f t="shared" si="63"/>
        <v>334</v>
      </c>
      <c r="B343" s="549" t="s">
        <v>372</v>
      </c>
      <c r="C343" s="419">
        <v>1</v>
      </c>
      <c r="D343" s="417">
        <v>122.95920308000001</v>
      </c>
      <c r="E343" s="412">
        <v>62.028439059318004</v>
      </c>
      <c r="F343" s="412">
        <f t="shared" si="55"/>
        <v>-60.930764020682005</v>
      </c>
      <c r="G343" s="421">
        <f t="shared" si="56"/>
        <v>0.50446357414142406</v>
      </c>
      <c r="H343" s="424">
        <v>289.99730535999998</v>
      </c>
      <c r="I343" s="413">
        <v>152.44883859540485</v>
      </c>
      <c r="J343" s="412">
        <f t="shared" si="57"/>
        <v>-137.54846676459513</v>
      </c>
      <c r="K343" s="425">
        <f t="shared" si="58"/>
        <v>0.52569053497292417</v>
      </c>
      <c r="L343" s="486">
        <f t="shared" si="59"/>
        <v>412.95650843999999</v>
      </c>
      <c r="M343" s="412">
        <f t="shared" si="60"/>
        <v>214.47727765472285</v>
      </c>
      <c r="N343" s="412">
        <f t="shared" si="61"/>
        <v>-198.47923078527714</v>
      </c>
      <c r="O343" s="480">
        <f t="shared" si="62"/>
        <v>0.51937013528359266</v>
      </c>
      <c r="P343" s="486">
        <v>-14.57</v>
      </c>
      <c r="Q343" s="487">
        <v>0</v>
      </c>
    </row>
    <row r="344" spans="1:17" x14ac:dyDescent="0.25">
      <c r="A344" s="521">
        <f t="shared" si="63"/>
        <v>335</v>
      </c>
      <c r="B344" s="549" t="s">
        <v>373</v>
      </c>
      <c r="C344" s="419">
        <v>1</v>
      </c>
      <c r="D344" s="417">
        <v>255.3547008148312</v>
      </c>
      <c r="E344" s="412">
        <v>472.85181520668874</v>
      </c>
      <c r="F344" s="412">
        <f t="shared" si="55"/>
        <v>217.49711439185754</v>
      </c>
      <c r="G344" s="421">
        <f t="shared" si="56"/>
        <v>1.8517450969096283</v>
      </c>
      <c r="H344" s="424">
        <v>393.86838483999998</v>
      </c>
      <c r="I344" s="413">
        <v>196.5180870879056</v>
      </c>
      <c r="J344" s="412">
        <f t="shared" si="57"/>
        <v>-197.35029775209438</v>
      </c>
      <c r="K344" s="425">
        <f t="shared" si="58"/>
        <v>0.49894354218792297</v>
      </c>
      <c r="L344" s="486">
        <f t="shared" si="59"/>
        <v>649.22308565483115</v>
      </c>
      <c r="M344" s="412">
        <f t="shared" si="60"/>
        <v>669.36990229459434</v>
      </c>
      <c r="N344" s="412">
        <f t="shared" si="61"/>
        <v>20.146816639763188</v>
      </c>
      <c r="O344" s="480">
        <f t="shared" si="62"/>
        <v>1.0310321938404923</v>
      </c>
      <c r="P344" s="486">
        <v>1853.45</v>
      </c>
      <c r="Q344" s="487">
        <v>1799.3480761954308</v>
      </c>
    </row>
    <row r="345" spans="1:17" x14ac:dyDescent="0.25">
      <c r="A345" s="521">
        <f t="shared" si="63"/>
        <v>336</v>
      </c>
      <c r="B345" s="549" t="s">
        <v>374</v>
      </c>
      <c r="C345" s="419">
        <v>1</v>
      </c>
      <c r="D345" s="417">
        <v>70.357522340000003</v>
      </c>
      <c r="E345" s="412">
        <v>73.912543470570952</v>
      </c>
      <c r="F345" s="412">
        <f t="shared" si="55"/>
        <v>3.5550211305709496</v>
      </c>
      <c r="G345" s="421">
        <f t="shared" si="56"/>
        <v>1.0505279465838984</v>
      </c>
      <c r="H345" s="424">
        <v>258.08401994666661</v>
      </c>
      <c r="I345" s="413">
        <v>161.59838034436177</v>
      </c>
      <c r="J345" s="412">
        <f t="shared" si="57"/>
        <v>-96.485639602304843</v>
      </c>
      <c r="K345" s="425">
        <f t="shared" si="58"/>
        <v>0.626146401384155</v>
      </c>
      <c r="L345" s="486">
        <f t="shared" si="59"/>
        <v>328.44154228666662</v>
      </c>
      <c r="M345" s="412">
        <f t="shared" si="60"/>
        <v>235.51092381493271</v>
      </c>
      <c r="N345" s="412">
        <f t="shared" si="61"/>
        <v>-92.930618471733908</v>
      </c>
      <c r="O345" s="480">
        <f t="shared" si="62"/>
        <v>0.71705583336159329</v>
      </c>
      <c r="P345" s="486">
        <v>1026.78</v>
      </c>
      <c r="Q345" s="487">
        <v>999.40987147611111</v>
      </c>
    </row>
    <row r="346" spans="1:17" x14ac:dyDescent="0.25">
      <c r="A346" s="521">
        <f t="shared" si="63"/>
        <v>337</v>
      </c>
      <c r="B346" s="549" t="s">
        <v>375</v>
      </c>
      <c r="C346" s="419">
        <v>1</v>
      </c>
      <c r="D346" s="417">
        <v>539.11174058000006</v>
      </c>
      <c r="E346" s="412">
        <v>444.47736369230176</v>
      </c>
      <c r="F346" s="412">
        <f t="shared" si="55"/>
        <v>-94.634376887698295</v>
      </c>
      <c r="G346" s="421">
        <f t="shared" si="56"/>
        <v>0.82446240776376623</v>
      </c>
      <c r="H346" s="424">
        <v>1626.3022638800001</v>
      </c>
      <c r="I346" s="413">
        <v>880.09671470247804</v>
      </c>
      <c r="J346" s="412">
        <f t="shared" si="57"/>
        <v>-746.20554917752202</v>
      </c>
      <c r="K346" s="425">
        <f t="shared" si="58"/>
        <v>0.54116429291733292</v>
      </c>
      <c r="L346" s="486">
        <f t="shared" si="59"/>
        <v>2165.4140044599999</v>
      </c>
      <c r="M346" s="412">
        <f t="shared" si="60"/>
        <v>1324.5740783947799</v>
      </c>
      <c r="N346" s="412">
        <f t="shared" si="61"/>
        <v>-840.83992606521997</v>
      </c>
      <c r="O346" s="480">
        <f t="shared" si="62"/>
        <v>0.61169553520325348</v>
      </c>
      <c r="P346" s="486">
        <v>921.89</v>
      </c>
      <c r="Q346" s="487">
        <v>741.43883296166666</v>
      </c>
    </row>
    <row r="347" spans="1:17" x14ac:dyDescent="0.25">
      <c r="A347" s="521">
        <f t="shared" si="63"/>
        <v>338</v>
      </c>
      <c r="B347" s="549" t="s">
        <v>376</v>
      </c>
      <c r="C347" s="419">
        <v>1</v>
      </c>
      <c r="D347" s="417">
        <v>608.13757480000004</v>
      </c>
      <c r="E347" s="412">
        <v>364.19965414898871</v>
      </c>
      <c r="F347" s="412">
        <f t="shared" si="55"/>
        <v>-243.93792065101132</v>
      </c>
      <c r="G347" s="421">
        <f t="shared" si="56"/>
        <v>0.59887707854388728</v>
      </c>
      <c r="H347" s="424">
        <v>1433.0779418666668</v>
      </c>
      <c r="I347" s="413">
        <v>806.34767625499899</v>
      </c>
      <c r="J347" s="412">
        <f t="shared" si="57"/>
        <v>-626.73026561166785</v>
      </c>
      <c r="K347" s="425">
        <f t="shared" si="58"/>
        <v>0.56266840253272232</v>
      </c>
      <c r="L347" s="486">
        <f t="shared" si="59"/>
        <v>2041.2155166666669</v>
      </c>
      <c r="M347" s="412">
        <f t="shared" si="60"/>
        <v>1170.5473304039876</v>
      </c>
      <c r="N347" s="412">
        <f t="shared" si="61"/>
        <v>-870.66818626267923</v>
      </c>
      <c r="O347" s="480">
        <f t="shared" si="62"/>
        <v>0.57345602208409019</v>
      </c>
      <c r="P347" s="486">
        <v>67.819999999999993</v>
      </c>
      <c r="Q347" s="487">
        <v>0</v>
      </c>
    </row>
    <row r="348" spans="1:17" x14ac:dyDescent="0.25">
      <c r="A348" s="521">
        <f t="shared" si="63"/>
        <v>339</v>
      </c>
      <c r="B348" s="549" t="s">
        <v>377</v>
      </c>
      <c r="C348" s="419">
        <v>1</v>
      </c>
      <c r="D348" s="417">
        <v>774.09851847560321</v>
      </c>
      <c r="E348" s="412">
        <v>703.01380945755568</v>
      </c>
      <c r="F348" s="412">
        <f t="shared" si="55"/>
        <v>-71.084709018047533</v>
      </c>
      <c r="G348" s="421">
        <f t="shared" si="56"/>
        <v>0.90817097911770794</v>
      </c>
      <c r="H348" s="424">
        <v>1542.7261046399997</v>
      </c>
      <c r="I348" s="413">
        <v>796.39276608469743</v>
      </c>
      <c r="J348" s="412">
        <f t="shared" si="57"/>
        <v>-746.33333855530225</v>
      </c>
      <c r="K348" s="425">
        <f t="shared" si="58"/>
        <v>0.51622434059384659</v>
      </c>
      <c r="L348" s="486">
        <f t="shared" si="59"/>
        <v>2316.8246231156027</v>
      </c>
      <c r="M348" s="412">
        <f t="shared" si="60"/>
        <v>1499.406575542253</v>
      </c>
      <c r="N348" s="412">
        <f t="shared" si="61"/>
        <v>-817.41804757334967</v>
      </c>
      <c r="O348" s="480">
        <f t="shared" si="62"/>
        <v>0.64718173338726515</v>
      </c>
      <c r="P348" s="486">
        <v>24.47</v>
      </c>
      <c r="Q348" s="487">
        <v>0</v>
      </c>
    </row>
    <row r="349" spans="1:17" x14ac:dyDescent="0.25">
      <c r="A349" s="521">
        <f t="shared" si="63"/>
        <v>340</v>
      </c>
      <c r="B349" s="549" t="s">
        <v>378</v>
      </c>
      <c r="C349" s="419">
        <v>1</v>
      </c>
      <c r="D349" s="417">
        <v>715.65687491018434</v>
      </c>
      <c r="E349" s="412">
        <v>412.05953515693693</v>
      </c>
      <c r="F349" s="412">
        <f t="shared" si="55"/>
        <v>-303.59733975324741</v>
      </c>
      <c r="G349" s="421">
        <f t="shared" si="56"/>
        <v>0.5757780713119689</v>
      </c>
      <c r="H349" s="424">
        <v>1354.0004713760002</v>
      </c>
      <c r="I349" s="413">
        <v>736.94932551025136</v>
      </c>
      <c r="J349" s="412">
        <f t="shared" si="57"/>
        <v>-617.05114586574882</v>
      </c>
      <c r="K349" s="425">
        <f t="shared" si="58"/>
        <v>0.54427553098362524</v>
      </c>
      <c r="L349" s="486">
        <f t="shared" si="59"/>
        <v>2069.6573462861843</v>
      </c>
      <c r="M349" s="412">
        <f t="shared" si="60"/>
        <v>1149.0088606671884</v>
      </c>
      <c r="N349" s="412">
        <f t="shared" si="61"/>
        <v>-920.64848561899589</v>
      </c>
      <c r="O349" s="480">
        <f t="shared" si="62"/>
        <v>0.55516864312297032</v>
      </c>
      <c r="P349" s="486">
        <v>1409.93</v>
      </c>
      <c r="Q349" s="487">
        <v>1237.4585544761514</v>
      </c>
    </row>
    <row r="350" spans="1:17" x14ac:dyDescent="0.25">
      <c r="A350" s="521">
        <f t="shared" si="63"/>
        <v>341</v>
      </c>
      <c r="B350" s="549" t="s">
        <v>379</v>
      </c>
      <c r="C350" s="419">
        <v>1</v>
      </c>
      <c r="D350" s="417">
        <v>292.73220148129758</v>
      </c>
      <c r="E350" s="412">
        <v>233.16905143843775</v>
      </c>
      <c r="F350" s="412">
        <f t="shared" si="55"/>
        <v>-59.563150042859832</v>
      </c>
      <c r="G350" s="421">
        <f t="shared" si="56"/>
        <v>0.79652682642546491</v>
      </c>
      <c r="H350" s="424">
        <v>799.22724840000001</v>
      </c>
      <c r="I350" s="413">
        <v>407.70321864013516</v>
      </c>
      <c r="J350" s="412">
        <f t="shared" si="57"/>
        <v>-391.52402975986485</v>
      </c>
      <c r="K350" s="425">
        <f t="shared" si="58"/>
        <v>0.51012177006768722</v>
      </c>
      <c r="L350" s="486">
        <f t="shared" si="59"/>
        <v>1091.9594498812976</v>
      </c>
      <c r="M350" s="412">
        <f t="shared" si="60"/>
        <v>640.87227007857291</v>
      </c>
      <c r="N350" s="412">
        <f t="shared" si="61"/>
        <v>-451.08717980272468</v>
      </c>
      <c r="O350" s="480">
        <f t="shared" si="62"/>
        <v>0.58690116207908594</v>
      </c>
      <c r="P350" s="486">
        <v>1771.45</v>
      </c>
      <c r="Q350" s="487">
        <v>1680.4533791765587</v>
      </c>
    </row>
    <row r="351" spans="1:17" x14ac:dyDescent="0.25">
      <c r="A351" s="521">
        <f t="shared" si="63"/>
        <v>342</v>
      </c>
      <c r="B351" s="549" t="s">
        <v>380</v>
      </c>
      <c r="C351" s="419">
        <v>1</v>
      </c>
      <c r="D351" s="417">
        <v>1091.6522477344906</v>
      </c>
      <c r="E351" s="412">
        <v>501.8467727472057</v>
      </c>
      <c r="F351" s="412">
        <f t="shared" si="55"/>
        <v>-589.80547498728492</v>
      </c>
      <c r="G351" s="421">
        <f t="shared" si="56"/>
        <v>0.45971303937557945</v>
      </c>
      <c r="H351" s="424">
        <v>1639.1809781760001</v>
      </c>
      <c r="I351" s="413">
        <v>846.86181399365182</v>
      </c>
      <c r="J351" s="412">
        <f t="shared" si="57"/>
        <v>-792.31916418234823</v>
      </c>
      <c r="K351" s="425">
        <f t="shared" si="58"/>
        <v>0.51663716530922532</v>
      </c>
      <c r="L351" s="486">
        <f t="shared" si="59"/>
        <v>2730.8332259104909</v>
      </c>
      <c r="M351" s="412">
        <f t="shared" si="60"/>
        <v>1348.7085867408575</v>
      </c>
      <c r="N351" s="412">
        <f t="shared" si="61"/>
        <v>-1382.1246391696334</v>
      </c>
      <c r="O351" s="480">
        <f t="shared" si="62"/>
        <v>0.49388171124627456</v>
      </c>
      <c r="P351" s="486">
        <v>38.39</v>
      </c>
      <c r="Q351" s="487">
        <v>0</v>
      </c>
    </row>
    <row r="352" spans="1:17" x14ac:dyDescent="0.25">
      <c r="A352" s="521">
        <f t="shared" si="63"/>
        <v>343</v>
      </c>
      <c r="B352" s="549" t="s">
        <v>381</v>
      </c>
      <c r="C352" s="419">
        <v>1</v>
      </c>
      <c r="D352" s="417">
        <v>227.01182421000004</v>
      </c>
      <c r="E352" s="412">
        <v>140.7337053885729</v>
      </c>
      <c r="F352" s="412">
        <f t="shared" si="55"/>
        <v>-86.278118821427142</v>
      </c>
      <c r="G352" s="421">
        <f t="shared" si="56"/>
        <v>0.61993997836159176</v>
      </c>
      <c r="H352" s="424">
        <v>446.98743338666674</v>
      </c>
      <c r="I352" s="413">
        <v>243.91117351429313</v>
      </c>
      <c r="J352" s="412">
        <f t="shared" si="57"/>
        <v>-203.07625987237361</v>
      </c>
      <c r="K352" s="425">
        <f t="shared" si="58"/>
        <v>0.54567792133721493</v>
      </c>
      <c r="L352" s="486">
        <f t="shared" si="59"/>
        <v>673.99925759666678</v>
      </c>
      <c r="M352" s="412">
        <f t="shared" si="60"/>
        <v>384.64487890286603</v>
      </c>
      <c r="N352" s="412">
        <f t="shared" si="61"/>
        <v>-289.35437869380075</v>
      </c>
      <c r="O352" s="480">
        <f t="shared" si="62"/>
        <v>0.5706903599188301</v>
      </c>
      <c r="P352" s="486">
        <v>31.72</v>
      </c>
      <c r="Q352" s="487">
        <v>0</v>
      </c>
    </row>
    <row r="353" spans="1:17" x14ac:dyDescent="0.25">
      <c r="A353" s="521">
        <f t="shared" si="63"/>
        <v>344</v>
      </c>
      <c r="B353" s="549" t="s">
        <v>382</v>
      </c>
      <c r="C353" s="419">
        <v>1</v>
      </c>
      <c r="D353" s="417">
        <v>368.49712692000014</v>
      </c>
      <c r="E353" s="412">
        <v>216.41048924617809</v>
      </c>
      <c r="F353" s="412">
        <f t="shared" si="55"/>
        <v>-152.08663767382205</v>
      </c>
      <c r="G353" s="421">
        <f t="shared" si="56"/>
        <v>0.58727863377116718</v>
      </c>
      <c r="H353" s="424">
        <v>797.16420784000013</v>
      </c>
      <c r="I353" s="413">
        <v>4881.361619275518</v>
      </c>
      <c r="J353" s="412">
        <f t="shared" si="57"/>
        <v>4084.197411435518</v>
      </c>
      <c r="K353" s="425">
        <f t="shared" si="58"/>
        <v>6.1234079142891753</v>
      </c>
      <c r="L353" s="486">
        <f t="shared" si="59"/>
        <v>1165.6613347600003</v>
      </c>
      <c r="M353" s="412">
        <f t="shared" si="60"/>
        <v>5097.7721085216963</v>
      </c>
      <c r="N353" s="412">
        <f t="shared" si="61"/>
        <v>3932.1107737616958</v>
      </c>
      <c r="O353" s="480">
        <f t="shared" si="62"/>
        <v>4.3732874691012071</v>
      </c>
      <c r="P353" s="486">
        <v>-145.02000000000001</v>
      </c>
      <c r="Q353" s="487">
        <v>0</v>
      </c>
    </row>
    <row r="354" spans="1:17" x14ac:dyDescent="0.25">
      <c r="A354" s="521">
        <f t="shared" si="63"/>
        <v>345</v>
      </c>
      <c r="B354" s="549" t="s">
        <v>383</v>
      </c>
      <c r="C354" s="419">
        <v>1</v>
      </c>
      <c r="D354" s="417">
        <v>599.03770598000006</v>
      </c>
      <c r="E354" s="412">
        <v>391.85048524137198</v>
      </c>
      <c r="F354" s="412">
        <f t="shared" si="55"/>
        <v>-207.18722073862807</v>
      </c>
      <c r="G354" s="421">
        <f t="shared" si="56"/>
        <v>0.6541332562702733</v>
      </c>
      <c r="H354" s="424">
        <v>1770.4521980133334</v>
      </c>
      <c r="I354" s="413">
        <v>978.151774945689</v>
      </c>
      <c r="J354" s="412">
        <f t="shared" si="57"/>
        <v>-792.30042306764437</v>
      </c>
      <c r="K354" s="425">
        <f t="shared" si="58"/>
        <v>0.55248697256175372</v>
      </c>
      <c r="L354" s="486">
        <f t="shared" si="59"/>
        <v>2369.4899039933334</v>
      </c>
      <c r="M354" s="412">
        <f t="shared" si="60"/>
        <v>1370.002260187061</v>
      </c>
      <c r="N354" s="412">
        <f t="shared" si="61"/>
        <v>-999.48764380627244</v>
      </c>
      <c r="O354" s="480">
        <f t="shared" si="62"/>
        <v>0.57818446825967806</v>
      </c>
      <c r="P354" s="486">
        <v>1129.6600000000001</v>
      </c>
      <c r="Q354" s="487">
        <v>932.20250800055567</v>
      </c>
    </row>
    <row r="355" spans="1:17" x14ac:dyDescent="0.25">
      <c r="A355" s="521">
        <f t="shared" si="63"/>
        <v>346</v>
      </c>
      <c r="B355" s="549" t="s">
        <v>384</v>
      </c>
      <c r="C355" s="419">
        <v>1</v>
      </c>
      <c r="D355" s="417">
        <v>1046.5700186610593</v>
      </c>
      <c r="E355" s="412">
        <v>718.86435070967116</v>
      </c>
      <c r="F355" s="412">
        <f t="shared" si="55"/>
        <v>-327.70566795138814</v>
      </c>
      <c r="G355" s="421">
        <f t="shared" si="56"/>
        <v>0.68687649931856265</v>
      </c>
      <c r="H355" s="424">
        <v>2153.2145342399999</v>
      </c>
      <c r="I355" s="413">
        <v>2046.3054572714505</v>
      </c>
      <c r="J355" s="412">
        <f t="shared" si="57"/>
        <v>-106.90907696854947</v>
      </c>
      <c r="K355" s="425">
        <f t="shared" si="58"/>
        <v>0.95034908260718931</v>
      </c>
      <c r="L355" s="486">
        <f t="shared" si="59"/>
        <v>3199.7845529010592</v>
      </c>
      <c r="M355" s="412">
        <f t="shared" si="60"/>
        <v>2765.1698079811217</v>
      </c>
      <c r="N355" s="412">
        <f t="shared" si="61"/>
        <v>-434.61474491993749</v>
      </c>
      <c r="O355" s="480">
        <f t="shared" si="62"/>
        <v>0.86417374740874431</v>
      </c>
      <c r="P355" s="486">
        <v>1093.3499999999999</v>
      </c>
      <c r="Q355" s="487">
        <v>826.70128725824497</v>
      </c>
    </row>
    <row r="356" spans="1:17" x14ac:dyDescent="0.25">
      <c r="A356" s="521">
        <f t="shared" si="63"/>
        <v>347</v>
      </c>
      <c r="B356" s="549" t="s">
        <v>385</v>
      </c>
      <c r="C356" s="419">
        <v>1</v>
      </c>
      <c r="D356" s="417">
        <v>903.34878154749128</v>
      </c>
      <c r="E356" s="412">
        <v>537.98955458456851</v>
      </c>
      <c r="F356" s="412">
        <f t="shared" si="55"/>
        <v>-365.35922696292278</v>
      </c>
      <c r="G356" s="421">
        <f t="shared" si="56"/>
        <v>0.595550207820018</v>
      </c>
      <c r="H356" s="424">
        <v>1449.75164096</v>
      </c>
      <c r="I356" s="413">
        <v>957.46195295418909</v>
      </c>
      <c r="J356" s="412">
        <f t="shared" si="57"/>
        <v>-492.28968800581094</v>
      </c>
      <c r="K356" s="425">
        <f t="shared" si="58"/>
        <v>0.66043170837190746</v>
      </c>
      <c r="L356" s="486">
        <f t="shared" si="59"/>
        <v>2353.1004225074912</v>
      </c>
      <c r="M356" s="412">
        <f t="shared" si="60"/>
        <v>1495.4515075387576</v>
      </c>
      <c r="N356" s="412">
        <f t="shared" si="61"/>
        <v>-857.64891496873361</v>
      </c>
      <c r="O356" s="480">
        <f t="shared" si="62"/>
        <v>0.63552387872387828</v>
      </c>
      <c r="P356" s="486">
        <v>1172.44</v>
      </c>
      <c r="Q356" s="487">
        <v>976.34829812437579</v>
      </c>
    </row>
    <row r="357" spans="1:17" x14ac:dyDescent="0.25">
      <c r="A357" s="521">
        <f t="shared" si="63"/>
        <v>348</v>
      </c>
      <c r="B357" s="549" t="s">
        <v>386</v>
      </c>
      <c r="C357" s="419">
        <v>1</v>
      </c>
      <c r="D357" s="417">
        <v>1043.8453036592048</v>
      </c>
      <c r="E357" s="412">
        <v>818.21366456684325</v>
      </c>
      <c r="F357" s="412">
        <f t="shared" si="55"/>
        <v>-225.63163909236152</v>
      </c>
      <c r="G357" s="421">
        <f t="shared" si="56"/>
        <v>0.78384571133154624</v>
      </c>
      <c r="H357" s="424">
        <v>2311.1403774106666</v>
      </c>
      <c r="I357" s="413">
        <v>4430.8079916287261</v>
      </c>
      <c r="J357" s="412">
        <f t="shared" si="57"/>
        <v>2119.6676142180595</v>
      </c>
      <c r="K357" s="425">
        <f t="shared" si="58"/>
        <v>1.9171522573600106</v>
      </c>
      <c r="L357" s="486">
        <f t="shared" si="59"/>
        <v>3354.9856810698711</v>
      </c>
      <c r="M357" s="412">
        <f t="shared" si="60"/>
        <v>5249.0216561955694</v>
      </c>
      <c r="N357" s="412">
        <f t="shared" si="61"/>
        <v>1894.0359751256983</v>
      </c>
      <c r="O357" s="480">
        <f t="shared" si="62"/>
        <v>1.5645436836921787</v>
      </c>
      <c r="P357" s="486">
        <v>4797.8</v>
      </c>
      <c r="Q357" s="487">
        <v>4518.2178599108447</v>
      </c>
    </row>
    <row r="358" spans="1:17" x14ac:dyDescent="0.25">
      <c r="A358" s="521">
        <f t="shared" si="63"/>
        <v>349</v>
      </c>
      <c r="B358" s="549" t="s">
        <v>387</v>
      </c>
      <c r="C358" s="419">
        <v>1</v>
      </c>
      <c r="D358" s="417">
        <v>524.68229907507032</v>
      </c>
      <c r="E358" s="412">
        <v>370.40255906321698</v>
      </c>
      <c r="F358" s="412">
        <f t="shared" si="55"/>
        <v>-154.27974001185333</v>
      </c>
      <c r="G358" s="421">
        <f t="shared" si="56"/>
        <v>0.70595588933756015</v>
      </c>
      <c r="H358" s="424">
        <v>1063.9725010133334</v>
      </c>
      <c r="I358" s="413">
        <v>572.3073164055711</v>
      </c>
      <c r="J358" s="412">
        <f t="shared" si="57"/>
        <v>-491.66518460776228</v>
      </c>
      <c r="K358" s="425">
        <f t="shared" si="58"/>
        <v>0.53789671806414396</v>
      </c>
      <c r="L358" s="486">
        <f t="shared" si="59"/>
        <v>1588.6548000884036</v>
      </c>
      <c r="M358" s="412">
        <f t="shared" si="60"/>
        <v>942.70987546878814</v>
      </c>
      <c r="N358" s="412">
        <f t="shared" si="61"/>
        <v>-645.94492461961545</v>
      </c>
      <c r="O358" s="480">
        <f t="shared" si="62"/>
        <v>0.5934013326345845</v>
      </c>
      <c r="P358" s="486">
        <v>15.29</v>
      </c>
      <c r="Q358" s="487">
        <v>0</v>
      </c>
    </row>
    <row r="359" spans="1:17" x14ac:dyDescent="0.25">
      <c r="A359" s="521">
        <f t="shared" si="63"/>
        <v>350</v>
      </c>
      <c r="B359" s="549" t="s">
        <v>388</v>
      </c>
      <c r="C359" s="419">
        <v>1</v>
      </c>
      <c r="D359" s="417">
        <v>455.21538902000009</v>
      </c>
      <c r="E359" s="412">
        <v>424.14807013369489</v>
      </c>
      <c r="F359" s="412">
        <f t="shared" si="55"/>
        <v>-31.067318886305202</v>
      </c>
      <c r="G359" s="421">
        <f t="shared" si="56"/>
        <v>0.93175248544828904</v>
      </c>
      <c r="H359" s="424">
        <v>1701.4729554666667</v>
      </c>
      <c r="I359" s="413">
        <v>1002.7025605269065</v>
      </c>
      <c r="J359" s="412">
        <f t="shared" si="57"/>
        <v>-698.77039493976019</v>
      </c>
      <c r="K359" s="425">
        <f t="shared" si="58"/>
        <v>0.58931442742320472</v>
      </c>
      <c r="L359" s="486">
        <f t="shared" si="59"/>
        <v>2156.6883444866667</v>
      </c>
      <c r="M359" s="412">
        <f t="shared" si="60"/>
        <v>1426.8506306606014</v>
      </c>
      <c r="N359" s="412">
        <f t="shared" si="61"/>
        <v>-729.83771382606528</v>
      </c>
      <c r="O359" s="480">
        <f t="shared" si="62"/>
        <v>0.6615933332732965</v>
      </c>
      <c r="P359" s="486">
        <v>2544.77</v>
      </c>
      <c r="Q359" s="487">
        <v>2365.0459712927777</v>
      </c>
    </row>
    <row r="360" spans="1:17" x14ac:dyDescent="0.25">
      <c r="A360" s="521">
        <f t="shared" si="63"/>
        <v>351</v>
      </c>
      <c r="B360" s="549" t="s">
        <v>389</v>
      </c>
      <c r="C360" s="419">
        <v>1</v>
      </c>
      <c r="D360" s="417">
        <v>1025.261350056812</v>
      </c>
      <c r="E360" s="412">
        <v>608.10041684029738</v>
      </c>
      <c r="F360" s="412">
        <f t="shared" si="55"/>
        <v>-417.16093321651465</v>
      </c>
      <c r="G360" s="421">
        <f t="shared" si="56"/>
        <v>0.59311746883524008</v>
      </c>
      <c r="H360" s="424">
        <v>2072.5286483999998</v>
      </c>
      <c r="I360" s="413">
        <v>1164.5456200486501</v>
      </c>
      <c r="J360" s="412">
        <f t="shared" si="57"/>
        <v>-907.98302835134973</v>
      </c>
      <c r="K360" s="425">
        <f t="shared" si="58"/>
        <v>0.56189603021781331</v>
      </c>
      <c r="L360" s="486">
        <f t="shared" si="59"/>
        <v>3097.7899984568121</v>
      </c>
      <c r="M360" s="412">
        <f t="shared" si="60"/>
        <v>1772.6460368889475</v>
      </c>
      <c r="N360" s="412">
        <f t="shared" si="61"/>
        <v>-1325.1439615678646</v>
      </c>
      <c r="O360" s="480">
        <f t="shared" si="62"/>
        <v>0.57222924658288798</v>
      </c>
      <c r="P360" s="486">
        <v>61.67</v>
      </c>
      <c r="Q360" s="487">
        <v>0</v>
      </c>
    </row>
    <row r="361" spans="1:17" x14ac:dyDescent="0.25">
      <c r="A361" s="521">
        <f t="shared" si="63"/>
        <v>352</v>
      </c>
      <c r="B361" s="549" t="s">
        <v>390</v>
      </c>
      <c r="C361" s="419">
        <v>1</v>
      </c>
      <c r="D361" s="417">
        <v>1102.8109308788264</v>
      </c>
      <c r="E361" s="412">
        <v>718.22330989985176</v>
      </c>
      <c r="F361" s="412">
        <f t="shared" si="55"/>
        <v>-384.58762097897466</v>
      </c>
      <c r="G361" s="421">
        <f t="shared" si="56"/>
        <v>0.65126604188398995</v>
      </c>
      <c r="H361" s="424">
        <v>2314.6684124666667</v>
      </c>
      <c r="I361" s="413">
        <v>1218.9592261816897</v>
      </c>
      <c r="J361" s="412">
        <f t="shared" si="57"/>
        <v>-1095.709186284977</v>
      </c>
      <c r="K361" s="425">
        <f t="shared" si="58"/>
        <v>0.52662369245480156</v>
      </c>
      <c r="L361" s="486">
        <f t="shared" si="59"/>
        <v>3417.4793433454934</v>
      </c>
      <c r="M361" s="412">
        <f t="shared" si="60"/>
        <v>1937.1825360815415</v>
      </c>
      <c r="N361" s="412">
        <f t="shared" si="61"/>
        <v>-1480.2968072639519</v>
      </c>
      <c r="O361" s="480">
        <f t="shared" si="62"/>
        <v>0.56684542654328496</v>
      </c>
      <c r="P361" s="486">
        <v>1482</v>
      </c>
      <c r="Q361" s="487">
        <v>1197.210054721209</v>
      </c>
    </row>
    <row r="362" spans="1:17" x14ac:dyDescent="0.25">
      <c r="A362" s="521">
        <f t="shared" si="63"/>
        <v>353</v>
      </c>
      <c r="B362" s="549" t="s">
        <v>391</v>
      </c>
      <c r="C362" s="419">
        <v>1</v>
      </c>
      <c r="D362" s="417">
        <v>575.33405231467441</v>
      </c>
      <c r="E362" s="412">
        <v>458.06735182076932</v>
      </c>
      <c r="F362" s="412">
        <f t="shared" si="55"/>
        <v>-117.26670049390509</v>
      </c>
      <c r="G362" s="421">
        <f t="shared" si="56"/>
        <v>0.79617632569787999</v>
      </c>
      <c r="H362" s="424">
        <v>1392.28446672</v>
      </c>
      <c r="I362" s="413">
        <v>660.15413895244058</v>
      </c>
      <c r="J362" s="412">
        <f t="shared" si="57"/>
        <v>-732.13032776755938</v>
      </c>
      <c r="K362" s="425">
        <f t="shared" si="58"/>
        <v>0.47415176620310817</v>
      </c>
      <c r="L362" s="486">
        <f t="shared" si="59"/>
        <v>1967.6185190346744</v>
      </c>
      <c r="M362" s="412">
        <f t="shared" si="60"/>
        <v>1118.22149077321</v>
      </c>
      <c r="N362" s="412">
        <f t="shared" si="61"/>
        <v>-849.39702826146436</v>
      </c>
      <c r="O362" s="480">
        <f t="shared" si="62"/>
        <v>0.56831213975451722</v>
      </c>
      <c r="P362" s="486">
        <v>1087.3699999999999</v>
      </c>
      <c r="Q362" s="487">
        <v>923.40179008044367</v>
      </c>
    </row>
    <row r="363" spans="1:17" x14ac:dyDescent="0.25">
      <c r="A363" s="521">
        <f t="shared" si="63"/>
        <v>354</v>
      </c>
      <c r="B363" s="549" t="s">
        <v>392</v>
      </c>
      <c r="C363" s="419">
        <v>1</v>
      </c>
      <c r="D363" s="417">
        <v>693.40503572837201</v>
      </c>
      <c r="E363" s="412">
        <v>581.49863128496588</v>
      </c>
      <c r="F363" s="412">
        <f t="shared" si="55"/>
        <v>-111.90640444340613</v>
      </c>
      <c r="G363" s="421">
        <f t="shared" si="56"/>
        <v>0.83861322217561263</v>
      </c>
      <c r="H363" s="424">
        <v>1554.9633274</v>
      </c>
      <c r="I363" s="413">
        <v>838.02928780226</v>
      </c>
      <c r="J363" s="412">
        <f t="shared" si="57"/>
        <v>-716.93403959774002</v>
      </c>
      <c r="K363" s="425">
        <f t="shared" si="58"/>
        <v>0.53893829715167596</v>
      </c>
      <c r="L363" s="486">
        <f t="shared" si="59"/>
        <v>2248.368363128372</v>
      </c>
      <c r="M363" s="412">
        <f t="shared" si="60"/>
        <v>1419.5279190872259</v>
      </c>
      <c r="N363" s="412">
        <f t="shared" si="61"/>
        <v>-828.84044404114616</v>
      </c>
      <c r="O363" s="480">
        <f t="shared" si="62"/>
        <v>0.63135914130729875</v>
      </c>
      <c r="P363" s="486">
        <v>2859.52</v>
      </c>
      <c r="Q363" s="487">
        <v>2672.1559697393022</v>
      </c>
    </row>
    <row r="364" spans="1:17" x14ac:dyDescent="0.25">
      <c r="A364" s="521">
        <f t="shared" si="63"/>
        <v>355</v>
      </c>
      <c r="B364" s="549" t="s">
        <v>393</v>
      </c>
      <c r="C364" s="419">
        <v>1</v>
      </c>
      <c r="D364" s="417">
        <v>423.37879259586248</v>
      </c>
      <c r="E364" s="412">
        <v>281.88465407704052</v>
      </c>
      <c r="F364" s="412">
        <f t="shared" si="55"/>
        <v>-141.49413851882196</v>
      </c>
      <c r="G364" s="421">
        <f t="shared" si="56"/>
        <v>0.66579776551565351</v>
      </c>
      <c r="H364" s="424">
        <v>819.86287823999999</v>
      </c>
      <c r="I364" s="413">
        <v>385.46079818833084</v>
      </c>
      <c r="J364" s="412">
        <f t="shared" si="57"/>
        <v>-434.40208005166915</v>
      </c>
      <c r="K364" s="425">
        <f t="shared" si="58"/>
        <v>0.47015276385704852</v>
      </c>
      <c r="L364" s="486">
        <f t="shared" si="59"/>
        <v>1243.2416708358624</v>
      </c>
      <c r="M364" s="412">
        <f t="shared" si="60"/>
        <v>667.34545226537136</v>
      </c>
      <c r="N364" s="412">
        <f t="shared" si="61"/>
        <v>-575.89621857049099</v>
      </c>
      <c r="O364" s="480">
        <f t="shared" si="62"/>
        <v>0.53677854267601754</v>
      </c>
      <c r="P364" s="486">
        <v>111.67</v>
      </c>
      <c r="Q364" s="487">
        <v>8.0665274303448058</v>
      </c>
    </row>
    <row r="365" spans="1:17" x14ac:dyDescent="0.25">
      <c r="A365" s="521">
        <f t="shared" si="63"/>
        <v>356</v>
      </c>
      <c r="B365" s="549" t="s">
        <v>394</v>
      </c>
      <c r="C365" s="419">
        <v>1</v>
      </c>
      <c r="D365" s="417">
        <v>413.24844194794161</v>
      </c>
      <c r="E365" s="412">
        <v>268.43994814886088</v>
      </c>
      <c r="F365" s="412">
        <f t="shared" si="55"/>
        <v>-144.80849379908074</v>
      </c>
      <c r="G365" s="421">
        <f t="shared" si="56"/>
        <v>0.64958490075245634</v>
      </c>
      <c r="H365" s="424">
        <v>813.66389832000016</v>
      </c>
      <c r="I365" s="413">
        <v>2430.1171809559005</v>
      </c>
      <c r="J365" s="412">
        <f t="shared" si="57"/>
        <v>1616.4532826359005</v>
      </c>
      <c r="K365" s="425">
        <f t="shared" si="58"/>
        <v>2.9866351278131513</v>
      </c>
      <c r="L365" s="486">
        <f t="shared" si="59"/>
        <v>1226.9123402679418</v>
      </c>
      <c r="M365" s="412">
        <f t="shared" si="60"/>
        <v>2698.5571291047613</v>
      </c>
      <c r="N365" s="412">
        <f t="shared" si="61"/>
        <v>1471.6447888368195</v>
      </c>
      <c r="O365" s="480">
        <f t="shared" si="62"/>
        <v>2.1994701989185561</v>
      </c>
      <c r="P365" s="486">
        <v>460.16</v>
      </c>
      <c r="Q365" s="487">
        <v>357.91730497767156</v>
      </c>
    </row>
    <row r="366" spans="1:17" x14ac:dyDescent="0.25">
      <c r="A366" s="521">
        <f t="shared" si="63"/>
        <v>357</v>
      </c>
      <c r="B366" s="549" t="s">
        <v>395</v>
      </c>
      <c r="C366" s="419">
        <v>1</v>
      </c>
      <c r="D366" s="417">
        <v>93.107194390000018</v>
      </c>
      <c r="E366" s="412">
        <v>105.19641247339996</v>
      </c>
      <c r="F366" s="412">
        <f t="shared" si="55"/>
        <v>12.089218083399942</v>
      </c>
      <c r="G366" s="421">
        <f t="shared" si="56"/>
        <v>1.1298419328667728</v>
      </c>
      <c r="H366" s="424">
        <v>472.53437578666666</v>
      </c>
      <c r="I366" s="413">
        <v>242.98911008618407</v>
      </c>
      <c r="J366" s="412">
        <f t="shared" si="57"/>
        <v>-229.54526570048259</v>
      </c>
      <c r="K366" s="425">
        <f t="shared" si="58"/>
        <v>0.51422525542540731</v>
      </c>
      <c r="L366" s="486">
        <f t="shared" si="59"/>
        <v>565.64157017666662</v>
      </c>
      <c r="M366" s="412">
        <f t="shared" si="60"/>
        <v>348.185522559584</v>
      </c>
      <c r="N366" s="412">
        <f t="shared" si="61"/>
        <v>-217.45604761708262</v>
      </c>
      <c r="O366" s="480">
        <f t="shared" si="62"/>
        <v>0.61555858147207132</v>
      </c>
      <c r="P366" s="486">
        <v>627.29999999999995</v>
      </c>
      <c r="Q366" s="487">
        <v>580.16320248527768</v>
      </c>
    </row>
    <row r="367" spans="1:17" x14ac:dyDescent="0.25">
      <c r="A367" s="521">
        <f t="shared" si="63"/>
        <v>358</v>
      </c>
      <c r="B367" s="549" t="s">
        <v>396</v>
      </c>
      <c r="C367" s="419">
        <v>1</v>
      </c>
      <c r="D367" s="417">
        <v>748.94730307386885</v>
      </c>
      <c r="E367" s="412">
        <v>849.46738881733063</v>
      </c>
      <c r="F367" s="412">
        <f t="shared" si="55"/>
        <v>100.52008574346178</v>
      </c>
      <c r="G367" s="421">
        <f t="shared" si="56"/>
        <v>1.1342151648465812</v>
      </c>
      <c r="H367" s="424">
        <v>1913.5173986133334</v>
      </c>
      <c r="I367" s="413">
        <v>1057.0924333182443</v>
      </c>
      <c r="J367" s="412">
        <f t="shared" si="57"/>
        <v>-856.42496529508912</v>
      </c>
      <c r="K367" s="425">
        <f t="shared" si="58"/>
        <v>0.55243418956330703</v>
      </c>
      <c r="L367" s="486">
        <f t="shared" si="59"/>
        <v>2662.4647016872023</v>
      </c>
      <c r="M367" s="412">
        <f t="shared" si="60"/>
        <v>1906.5598221355749</v>
      </c>
      <c r="N367" s="412">
        <f t="shared" si="61"/>
        <v>-755.90487955162735</v>
      </c>
      <c r="O367" s="480">
        <f t="shared" si="62"/>
        <v>0.71608830003544799</v>
      </c>
      <c r="P367" s="486">
        <v>203.92</v>
      </c>
      <c r="Q367" s="487">
        <v>0</v>
      </c>
    </row>
    <row r="368" spans="1:17" x14ac:dyDescent="0.25">
      <c r="A368" s="521">
        <f t="shared" si="63"/>
        <v>359</v>
      </c>
      <c r="B368" s="549" t="s">
        <v>397</v>
      </c>
      <c r="C368" s="419">
        <v>1</v>
      </c>
      <c r="D368" s="417">
        <v>156.91725014000002</v>
      </c>
      <c r="E368" s="412">
        <v>57.21006263388702</v>
      </c>
      <c r="F368" s="412">
        <f t="shared" ref="F368:F431" si="64">E368-D368</f>
        <v>-99.707187506113002</v>
      </c>
      <c r="G368" s="421">
        <f t="shared" ref="G368:G431" si="65">E368/D368</f>
        <v>0.36458746621448418</v>
      </c>
      <c r="H368" s="424">
        <v>291.75760516000003</v>
      </c>
      <c r="I368" s="413">
        <v>148.48830395355822</v>
      </c>
      <c r="J368" s="412">
        <f t="shared" si="57"/>
        <v>-143.26930120644181</v>
      </c>
      <c r="K368" s="425">
        <f t="shared" si="58"/>
        <v>0.50894407318749124</v>
      </c>
      <c r="L368" s="486">
        <f t="shared" si="59"/>
        <v>448.67485530000005</v>
      </c>
      <c r="M368" s="412">
        <f t="shared" si="60"/>
        <v>205.69836658744524</v>
      </c>
      <c r="N368" s="412">
        <f t="shared" si="61"/>
        <v>-242.97648871255481</v>
      </c>
      <c r="O368" s="480">
        <f t="shared" si="62"/>
        <v>0.45845753145651086</v>
      </c>
      <c r="P368" s="486">
        <v>80.72</v>
      </c>
      <c r="Q368" s="487">
        <v>43.330428724999997</v>
      </c>
    </row>
    <row r="369" spans="1:17" x14ac:dyDescent="0.25">
      <c r="A369" s="521">
        <f t="shared" si="63"/>
        <v>360</v>
      </c>
      <c r="B369" s="549" t="s">
        <v>398</v>
      </c>
      <c r="C369" s="419">
        <v>1</v>
      </c>
      <c r="D369" s="417">
        <v>149.70393949000004</v>
      </c>
      <c r="E369" s="412">
        <v>90.092469877672585</v>
      </c>
      <c r="F369" s="412">
        <f t="shared" si="64"/>
        <v>-59.611469612327454</v>
      </c>
      <c r="G369" s="421">
        <f t="shared" si="65"/>
        <v>0.60180426904323792</v>
      </c>
      <c r="H369" s="424">
        <v>395.47460269333334</v>
      </c>
      <c r="I369" s="413">
        <v>226.20530545171712</v>
      </c>
      <c r="J369" s="412">
        <f t="shared" ref="J369:J432" si="66">I369-H369</f>
        <v>-169.26929724161621</v>
      </c>
      <c r="K369" s="425">
        <f t="shared" ref="K369:K432" si="67">I369/H369</f>
        <v>0.5719844053478339</v>
      </c>
      <c r="L369" s="486">
        <f t="shared" ref="L369:L432" si="68">D369+H369</f>
        <v>545.17854218333332</v>
      </c>
      <c r="M369" s="412">
        <f t="shared" ref="M369:M432" si="69">E369+I369</f>
        <v>316.29777532938971</v>
      </c>
      <c r="N369" s="412">
        <f t="shared" ref="N369:N432" si="70">M369-L369</f>
        <v>-228.88076685394361</v>
      </c>
      <c r="O369" s="480">
        <f t="shared" ref="O369:O432" si="71">M369/L369</f>
        <v>0.58017282569977724</v>
      </c>
      <c r="P369" s="486">
        <v>5.65</v>
      </c>
      <c r="Q369" s="487">
        <v>0</v>
      </c>
    </row>
    <row r="370" spans="1:17" x14ac:dyDescent="0.25">
      <c r="A370" s="521">
        <f t="shared" si="63"/>
        <v>361</v>
      </c>
      <c r="B370" s="549" t="s">
        <v>399</v>
      </c>
      <c r="C370" s="419">
        <v>1</v>
      </c>
      <c r="D370" s="417">
        <v>113.65958104200001</v>
      </c>
      <c r="E370" s="412">
        <v>58.956362759839941</v>
      </c>
      <c r="F370" s="412">
        <f t="shared" si="64"/>
        <v>-54.703218282160073</v>
      </c>
      <c r="G370" s="421">
        <f t="shared" si="65"/>
        <v>0.51871001299973218</v>
      </c>
      <c r="H370" s="424">
        <v>257.59453456799997</v>
      </c>
      <c r="I370" s="413">
        <v>138.19098844164731</v>
      </c>
      <c r="J370" s="412">
        <f t="shared" si="66"/>
        <v>-119.40354612635267</v>
      </c>
      <c r="K370" s="425">
        <f t="shared" si="67"/>
        <v>0.53646708255437603</v>
      </c>
      <c r="L370" s="486">
        <f t="shared" si="68"/>
        <v>371.25411560999999</v>
      </c>
      <c r="M370" s="412">
        <f t="shared" si="69"/>
        <v>197.14735120148725</v>
      </c>
      <c r="N370" s="412">
        <f t="shared" si="70"/>
        <v>-174.10676440851273</v>
      </c>
      <c r="O370" s="480">
        <f t="shared" si="71"/>
        <v>0.53103074932262639</v>
      </c>
      <c r="P370" s="486">
        <v>39.42</v>
      </c>
      <c r="Q370" s="487">
        <v>8.4821570325000017</v>
      </c>
    </row>
    <row r="371" spans="1:17" x14ac:dyDescent="0.25">
      <c r="A371" s="521">
        <f t="shared" si="63"/>
        <v>362</v>
      </c>
      <c r="B371" s="549" t="s">
        <v>400</v>
      </c>
      <c r="C371" s="419">
        <v>1</v>
      </c>
      <c r="D371" s="417">
        <v>470.08590636000008</v>
      </c>
      <c r="E371" s="412">
        <v>372.97798522452888</v>
      </c>
      <c r="F371" s="412">
        <f t="shared" si="64"/>
        <v>-97.107921135471202</v>
      </c>
      <c r="G371" s="421">
        <f t="shared" si="65"/>
        <v>0.79342515948328762</v>
      </c>
      <c r="H371" s="424">
        <v>1521.8157584</v>
      </c>
      <c r="I371" s="413">
        <v>791.01098503784601</v>
      </c>
      <c r="J371" s="412">
        <f t="shared" si="66"/>
        <v>-730.80477336215404</v>
      </c>
      <c r="K371" s="425">
        <f t="shared" si="67"/>
        <v>0.51978104489435417</v>
      </c>
      <c r="L371" s="486">
        <f t="shared" si="68"/>
        <v>1991.9016647600001</v>
      </c>
      <c r="M371" s="412">
        <f t="shared" si="69"/>
        <v>1163.988970262375</v>
      </c>
      <c r="N371" s="412">
        <f t="shared" si="70"/>
        <v>-827.91269449762513</v>
      </c>
      <c r="O371" s="480">
        <f t="shared" si="71"/>
        <v>0.58436065939159776</v>
      </c>
      <c r="P371" s="486">
        <v>14.47</v>
      </c>
      <c r="Q371" s="487">
        <v>0</v>
      </c>
    </row>
    <row r="372" spans="1:17" x14ac:dyDescent="0.25">
      <c r="A372" s="521">
        <f t="shared" si="63"/>
        <v>363</v>
      </c>
      <c r="B372" s="549" t="s">
        <v>401</v>
      </c>
      <c r="C372" s="419">
        <v>1</v>
      </c>
      <c r="D372" s="417">
        <v>524.64411903000007</v>
      </c>
      <c r="E372" s="412">
        <v>361.65579220199436</v>
      </c>
      <c r="F372" s="412">
        <f t="shared" si="64"/>
        <v>-162.98832682800571</v>
      </c>
      <c r="G372" s="421">
        <f t="shared" si="65"/>
        <v>0.68933545442318056</v>
      </c>
      <c r="H372" s="424">
        <v>1354.4024587333333</v>
      </c>
      <c r="I372" s="413">
        <v>769.20913305813178</v>
      </c>
      <c r="J372" s="412">
        <f t="shared" si="66"/>
        <v>-585.19332567520155</v>
      </c>
      <c r="K372" s="425">
        <f t="shared" si="67"/>
        <v>0.56793246947994536</v>
      </c>
      <c r="L372" s="486">
        <f t="shared" si="68"/>
        <v>1879.0465777633335</v>
      </c>
      <c r="M372" s="412">
        <f t="shared" si="69"/>
        <v>1130.8649252601263</v>
      </c>
      <c r="N372" s="412">
        <f t="shared" si="70"/>
        <v>-748.18165250320726</v>
      </c>
      <c r="O372" s="480">
        <f t="shared" si="71"/>
        <v>0.60182910772026588</v>
      </c>
      <c r="P372" s="486">
        <v>70.31</v>
      </c>
      <c r="Q372" s="487">
        <v>0</v>
      </c>
    </row>
    <row r="373" spans="1:17" x14ac:dyDescent="0.25">
      <c r="A373" s="521">
        <f t="shared" si="63"/>
        <v>364</v>
      </c>
      <c r="B373" s="549" t="s">
        <v>402</v>
      </c>
      <c r="C373" s="419">
        <v>1</v>
      </c>
      <c r="D373" s="417">
        <v>231.49178486000002</v>
      </c>
      <c r="E373" s="412">
        <v>173.79831902069466</v>
      </c>
      <c r="F373" s="412">
        <f t="shared" si="64"/>
        <v>-57.693465839305361</v>
      </c>
      <c r="G373" s="421">
        <f t="shared" si="65"/>
        <v>0.75077532071301445</v>
      </c>
      <c r="H373" s="424">
        <v>733.41173359999993</v>
      </c>
      <c r="I373" s="413">
        <v>339.7175364087995</v>
      </c>
      <c r="J373" s="412">
        <f t="shared" si="66"/>
        <v>-393.69419719120043</v>
      </c>
      <c r="K373" s="425">
        <f t="shared" si="67"/>
        <v>0.46320166537460961</v>
      </c>
      <c r="L373" s="486">
        <f t="shared" si="68"/>
        <v>964.90351845999999</v>
      </c>
      <c r="M373" s="412">
        <f t="shared" si="69"/>
        <v>513.5158554294942</v>
      </c>
      <c r="N373" s="412">
        <f t="shared" si="70"/>
        <v>-451.38766303050579</v>
      </c>
      <c r="O373" s="480">
        <f t="shared" si="71"/>
        <v>0.53219399204707318</v>
      </c>
      <c r="P373" s="486">
        <v>1306.9000000000001</v>
      </c>
      <c r="Q373" s="487">
        <v>1226.4913734616669</v>
      </c>
    </row>
    <row r="374" spans="1:17" x14ac:dyDescent="0.25">
      <c r="A374" s="521">
        <f t="shared" si="63"/>
        <v>365</v>
      </c>
      <c r="B374" s="549" t="s">
        <v>403</v>
      </c>
      <c r="C374" s="419">
        <v>1</v>
      </c>
      <c r="D374" s="417">
        <v>250.57931458000004</v>
      </c>
      <c r="E374" s="412">
        <v>184.51105568293093</v>
      </c>
      <c r="F374" s="412">
        <f t="shared" si="64"/>
        <v>-66.068258897069114</v>
      </c>
      <c r="G374" s="421">
        <f t="shared" si="65"/>
        <v>0.73633793751967447</v>
      </c>
      <c r="H374" s="424">
        <v>805.43066230666659</v>
      </c>
      <c r="I374" s="413">
        <v>384.39615485189978</v>
      </c>
      <c r="J374" s="412">
        <f t="shared" si="66"/>
        <v>-421.03450745476681</v>
      </c>
      <c r="K374" s="425">
        <f t="shared" si="67"/>
        <v>0.47725542724066478</v>
      </c>
      <c r="L374" s="486">
        <f t="shared" si="68"/>
        <v>1056.0099768866667</v>
      </c>
      <c r="M374" s="412">
        <f t="shared" si="69"/>
        <v>568.90721053483071</v>
      </c>
      <c r="N374" s="412">
        <f t="shared" si="70"/>
        <v>-487.10276635183595</v>
      </c>
      <c r="O374" s="480">
        <f t="shared" si="71"/>
        <v>0.53873279891927295</v>
      </c>
      <c r="P374" s="486">
        <v>92.72</v>
      </c>
      <c r="Q374" s="487">
        <v>4.7191685927777769</v>
      </c>
    </row>
    <row r="375" spans="1:17" x14ac:dyDescent="0.25">
      <c r="A375" s="521">
        <f t="shared" si="63"/>
        <v>366</v>
      </c>
      <c r="B375" s="549" t="s">
        <v>404</v>
      </c>
      <c r="C375" s="419">
        <v>1</v>
      </c>
      <c r="D375" s="417">
        <v>730.65288183999996</v>
      </c>
      <c r="E375" s="412">
        <v>529.24716227509111</v>
      </c>
      <c r="F375" s="412">
        <f t="shared" si="64"/>
        <v>-201.40571956490885</v>
      </c>
      <c r="G375" s="421">
        <f t="shared" si="65"/>
        <v>0.72434828552552932</v>
      </c>
      <c r="H375" s="424">
        <v>2247.2453494400002</v>
      </c>
      <c r="I375" s="413">
        <v>1107.2508587287264</v>
      </c>
      <c r="J375" s="412">
        <f t="shared" si="66"/>
        <v>-1139.9944907112738</v>
      </c>
      <c r="K375" s="425">
        <f t="shared" si="67"/>
        <v>0.49271471804564931</v>
      </c>
      <c r="L375" s="486">
        <f t="shared" si="68"/>
        <v>2977.8982312799999</v>
      </c>
      <c r="M375" s="412">
        <f t="shared" si="69"/>
        <v>1636.4980210038175</v>
      </c>
      <c r="N375" s="412">
        <f t="shared" si="70"/>
        <v>-1341.4002102761824</v>
      </c>
      <c r="O375" s="480">
        <f t="shared" si="71"/>
        <v>0.54954800127618741</v>
      </c>
      <c r="P375" s="486">
        <v>187.56</v>
      </c>
      <c r="Q375" s="487">
        <v>0</v>
      </c>
    </row>
    <row r="376" spans="1:17" x14ac:dyDescent="0.25">
      <c r="A376" s="521">
        <f t="shared" si="63"/>
        <v>367</v>
      </c>
      <c r="B376" s="549" t="s">
        <v>405</v>
      </c>
      <c r="C376" s="419">
        <v>1</v>
      </c>
      <c r="D376" s="417">
        <v>529.56797572000005</v>
      </c>
      <c r="E376" s="412">
        <v>492.89282041811606</v>
      </c>
      <c r="F376" s="412">
        <f t="shared" si="64"/>
        <v>-36.67515530188399</v>
      </c>
      <c r="G376" s="421">
        <f t="shared" si="65"/>
        <v>0.93074514135410003</v>
      </c>
      <c r="H376" s="424">
        <v>2235.8766975999997</v>
      </c>
      <c r="I376" s="413">
        <v>1190.0609007529247</v>
      </c>
      <c r="J376" s="412">
        <f t="shared" si="66"/>
        <v>-1045.815796847075</v>
      </c>
      <c r="K376" s="425">
        <f t="shared" si="67"/>
        <v>0.53225694513044552</v>
      </c>
      <c r="L376" s="486">
        <f t="shared" si="68"/>
        <v>2765.4446733199998</v>
      </c>
      <c r="M376" s="412">
        <f t="shared" si="69"/>
        <v>1682.9537211710408</v>
      </c>
      <c r="N376" s="412">
        <f t="shared" si="70"/>
        <v>-1082.490952148959</v>
      </c>
      <c r="O376" s="480">
        <f t="shared" si="71"/>
        <v>0.60856531949728143</v>
      </c>
      <c r="P376" s="486">
        <v>1906.79</v>
      </c>
      <c r="Q376" s="487">
        <v>1676.3362772233334</v>
      </c>
    </row>
    <row r="377" spans="1:17" x14ac:dyDescent="0.25">
      <c r="A377" s="521">
        <f t="shared" si="63"/>
        <v>368</v>
      </c>
      <c r="B377" s="549" t="s">
        <v>406</v>
      </c>
      <c r="C377" s="419">
        <v>1</v>
      </c>
      <c r="D377" s="417">
        <v>468.09206442116806</v>
      </c>
      <c r="E377" s="412">
        <v>484.70970102524109</v>
      </c>
      <c r="F377" s="412">
        <f t="shared" si="64"/>
        <v>16.617636604073027</v>
      </c>
      <c r="G377" s="421">
        <f t="shared" si="65"/>
        <v>1.0355007868476087</v>
      </c>
      <c r="H377" s="424">
        <v>1064.9093989333335</v>
      </c>
      <c r="I377" s="413">
        <v>588.73734546073172</v>
      </c>
      <c r="J377" s="412">
        <f t="shared" si="66"/>
        <v>-476.17205347260176</v>
      </c>
      <c r="K377" s="425">
        <f t="shared" si="67"/>
        <v>0.5528520511232603</v>
      </c>
      <c r="L377" s="486">
        <f t="shared" si="68"/>
        <v>1533.0014633545015</v>
      </c>
      <c r="M377" s="412">
        <f t="shared" si="69"/>
        <v>1073.4470464859728</v>
      </c>
      <c r="N377" s="412">
        <f t="shared" si="70"/>
        <v>-459.55441686852873</v>
      </c>
      <c r="O377" s="480">
        <f t="shared" si="71"/>
        <v>0.70022571546478796</v>
      </c>
      <c r="P377" s="486">
        <v>266.14</v>
      </c>
      <c r="Q377" s="487">
        <v>138.38987805379151</v>
      </c>
    </row>
    <row r="378" spans="1:17" x14ac:dyDescent="0.25">
      <c r="A378" s="521">
        <f t="shared" si="63"/>
        <v>369</v>
      </c>
      <c r="B378" s="549" t="s">
        <v>407</v>
      </c>
      <c r="C378" s="419">
        <v>1</v>
      </c>
      <c r="D378" s="417">
        <v>127.84205952000002</v>
      </c>
      <c r="E378" s="412">
        <v>74.155011606265361</v>
      </c>
      <c r="F378" s="412">
        <f t="shared" si="64"/>
        <v>-53.687047913734659</v>
      </c>
      <c r="G378" s="421">
        <f t="shared" si="65"/>
        <v>0.58005175984093338</v>
      </c>
      <c r="H378" s="424">
        <v>430.12306176000004</v>
      </c>
      <c r="I378" s="413">
        <v>166.93661815856788</v>
      </c>
      <c r="J378" s="412">
        <f t="shared" si="66"/>
        <v>-263.18644360143219</v>
      </c>
      <c r="K378" s="425">
        <f t="shared" si="67"/>
        <v>0.38811361910121234</v>
      </c>
      <c r="L378" s="486">
        <f t="shared" si="68"/>
        <v>557.96512128000006</v>
      </c>
      <c r="M378" s="412">
        <f t="shared" si="69"/>
        <v>241.09162976483324</v>
      </c>
      <c r="N378" s="412">
        <f t="shared" si="70"/>
        <v>-316.87349151516685</v>
      </c>
      <c r="O378" s="480">
        <f t="shared" si="71"/>
        <v>0.4320908611845789</v>
      </c>
      <c r="P378" s="486">
        <v>575.26</v>
      </c>
      <c r="Q378" s="487">
        <v>528.76290656000003</v>
      </c>
    </row>
    <row r="379" spans="1:17" x14ac:dyDescent="0.25">
      <c r="A379" s="521">
        <f t="shared" si="63"/>
        <v>370</v>
      </c>
      <c r="B379" s="549" t="s">
        <v>408</v>
      </c>
      <c r="C379" s="419">
        <v>1</v>
      </c>
      <c r="D379" s="417">
        <v>284.31541362000002</v>
      </c>
      <c r="E379" s="412">
        <v>191.28921347892512</v>
      </c>
      <c r="F379" s="412">
        <f t="shared" si="64"/>
        <v>-93.026200141074895</v>
      </c>
      <c r="G379" s="421">
        <f t="shared" si="65"/>
        <v>0.67280634223578017</v>
      </c>
      <c r="H379" s="424">
        <v>932.98215584000002</v>
      </c>
      <c r="I379" s="413">
        <v>471.99308197110793</v>
      </c>
      <c r="J379" s="412">
        <f t="shared" si="66"/>
        <v>-460.98907386889209</v>
      </c>
      <c r="K379" s="425">
        <f t="shared" si="67"/>
        <v>0.50589722323912423</v>
      </c>
      <c r="L379" s="486">
        <f t="shared" si="68"/>
        <v>1217.29756946</v>
      </c>
      <c r="M379" s="412">
        <f t="shared" si="69"/>
        <v>663.28229545003308</v>
      </c>
      <c r="N379" s="412">
        <f t="shared" si="70"/>
        <v>-554.0152740099669</v>
      </c>
      <c r="O379" s="480">
        <f t="shared" si="71"/>
        <v>0.54488098234211446</v>
      </c>
      <c r="P379" s="486">
        <v>31.16</v>
      </c>
      <c r="Q379" s="487">
        <v>0</v>
      </c>
    </row>
    <row r="380" spans="1:17" x14ac:dyDescent="0.25">
      <c r="A380" s="521">
        <f t="shared" si="63"/>
        <v>371</v>
      </c>
      <c r="B380" s="549" t="s">
        <v>409</v>
      </c>
      <c r="C380" s="419">
        <v>1</v>
      </c>
      <c r="D380" s="417">
        <v>807.28414990844726</v>
      </c>
      <c r="E380" s="412">
        <v>717.86858904484075</v>
      </c>
      <c r="F380" s="412">
        <f t="shared" si="64"/>
        <v>-89.415560863606515</v>
      </c>
      <c r="G380" s="421">
        <f t="shared" si="65"/>
        <v>0.88923904814216037</v>
      </c>
      <c r="H380" s="424">
        <v>1669.4819299200001</v>
      </c>
      <c r="I380" s="413">
        <v>1184.0516644139698</v>
      </c>
      <c r="J380" s="412">
        <f t="shared" si="66"/>
        <v>-485.43026550603031</v>
      </c>
      <c r="K380" s="425">
        <f t="shared" si="67"/>
        <v>0.70923299209995538</v>
      </c>
      <c r="L380" s="486">
        <f t="shared" si="68"/>
        <v>2476.7660798284473</v>
      </c>
      <c r="M380" s="412">
        <f t="shared" si="69"/>
        <v>1901.9202534588105</v>
      </c>
      <c r="N380" s="412">
        <f t="shared" si="70"/>
        <v>-574.84582636963682</v>
      </c>
      <c r="O380" s="480">
        <f t="shared" si="71"/>
        <v>0.76790467575789256</v>
      </c>
      <c r="P380" s="486">
        <v>-170.91</v>
      </c>
      <c r="Q380" s="487">
        <v>0</v>
      </c>
    </row>
    <row r="381" spans="1:17" x14ac:dyDescent="0.25">
      <c r="A381" s="521">
        <f t="shared" si="63"/>
        <v>372</v>
      </c>
      <c r="B381" s="549" t="s">
        <v>410</v>
      </c>
      <c r="C381" s="419">
        <v>1</v>
      </c>
      <c r="D381" s="417">
        <v>861.74351770192493</v>
      </c>
      <c r="E381" s="412">
        <v>571.78978199444805</v>
      </c>
      <c r="F381" s="412">
        <f t="shared" si="64"/>
        <v>-289.95373570747688</v>
      </c>
      <c r="G381" s="421">
        <f t="shared" si="65"/>
        <v>0.66352664133671935</v>
      </c>
      <c r="H381" s="424">
        <v>1741.5593994120002</v>
      </c>
      <c r="I381" s="413">
        <v>972.83973658972798</v>
      </c>
      <c r="J381" s="412">
        <f t="shared" si="66"/>
        <v>-768.7196628222722</v>
      </c>
      <c r="K381" s="425">
        <f t="shared" si="67"/>
        <v>0.55860267351098458</v>
      </c>
      <c r="L381" s="486">
        <f t="shared" si="68"/>
        <v>2603.3029171139251</v>
      </c>
      <c r="M381" s="412">
        <f t="shared" si="69"/>
        <v>1544.6295185841759</v>
      </c>
      <c r="N381" s="412">
        <f t="shared" si="70"/>
        <v>-1058.6733985297492</v>
      </c>
      <c r="O381" s="480">
        <f t="shared" si="71"/>
        <v>0.59333453223207067</v>
      </c>
      <c r="P381" s="486">
        <v>1853.11</v>
      </c>
      <c r="Q381" s="487">
        <v>1636.1680902405062</v>
      </c>
    </row>
    <row r="382" spans="1:17" x14ac:dyDescent="0.25">
      <c r="A382" s="521">
        <f t="shared" si="63"/>
        <v>373</v>
      </c>
      <c r="B382" s="549" t="s">
        <v>411</v>
      </c>
      <c r="C382" s="419">
        <v>1</v>
      </c>
      <c r="D382" s="417">
        <v>847.10690762785998</v>
      </c>
      <c r="E382" s="412">
        <v>568.83239989744004</v>
      </c>
      <c r="F382" s="412">
        <f t="shared" si="64"/>
        <v>-278.27450773041994</v>
      </c>
      <c r="G382" s="421">
        <f t="shared" si="65"/>
        <v>0.67150013153632804</v>
      </c>
      <c r="H382" s="424">
        <v>1805.0746490000001</v>
      </c>
      <c r="I382" s="413">
        <v>914.27556011731861</v>
      </c>
      <c r="J382" s="412">
        <f t="shared" si="66"/>
        <v>-890.79908888268153</v>
      </c>
      <c r="K382" s="425">
        <f t="shared" si="67"/>
        <v>0.5065029086879157</v>
      </c>
      <c r="L382" s="486">
        <f t="shared" si="68"/>
        <v>2652.1815566278601</v>
      </c>
      <c r="M382" s="412">
        <f t="shared" si="69"/>
        <v>1483.1079600147586</v>
      </c>
      <c r="N382" s="412">
        <f t="shared" si="70"/>
        <v>-1169.0735966131015</v>
      </c>
      <c r="O382" s="480">
        <f t="shared" si="71"/>
        <v>0.55920302903413199</v>
      </c>
      <c r="P382" s="486">
        <v>184.52</v>
      </c>
      <c r="Q382" s="487">
        <v>0</v>
      </c>
    </row>
    <row r="383" spans="1:17" x14ac:dyDescent="0.25">
      <c r="A383" s="521">
        <f t="shared" si="63"/>
        <v>374</v>
      </c>
      <c r="B383" s="549" t="s">
        <v>412</v>
      </c>
      <c r="C383" s="419">
        <v>1</v>
      </c>
      <c r="D383" s="417">
        <v>336.47319831999999</v>
      </c>
      <c r="E383" s="412">
        <v>297.53005712454535</v>
      </c>
      <c r="F383" s="412">
        <f t="shared" si="64"/>
        <v>-38.943141195454643</v>
      </c>
      <c r="G383" s="421">
        <f t="shared" si="65"/>
        <v>0.88426079286583148</v>
      </c>
      <c r="H383" s="424">
        <v>1209.3440859733332</v>
      </c>
      <c r="I383" s="413">
        <v>699.71896878052087</v>
      </c>
      <c r="J383" s="412">
        <f t="shared" si="66"/>
        <v>-509.62511719281235</v>
      </c>
      <c r="K383" s="425">
        <f t="shared" si="67"/>
        <v>0.57859378227938851</v>
      </c>
      <c r="L383" s="486">
        <f t="shared" si="68"/>
        <v>1545.8172842933332</v>
      </c>
      <c r="M383" s="412">
        <f t="shared" si="69"/>
        <v>997.24902590506622</v>
      </c>
      <c r="N383" s="412">
        <f t="shared" si="70"/>
        <v>-548.56825838826694</v>
      </c>
      <c r="O383" s="480">
        <f t="shared" si="71"/>
        <v>0.64512736145330163</v>
      </c>
      <c r="P383" s="486">
        <v>28.06</v>
      </c>
      <c r="Q383" s="487">
        <v>0</v>
      </c>
    </row>
    <row r="384" spans="1:17" x14ac:dyDescent="0.25">
      <c r="A384" s="521">
        <f t="shared" si="63"/>
        <v>375</v>
      </c>
      <c r="B384" s="549" t="s">
        <v>413</v>
      </c>
      <c r="C384" s="419">
        <v>1</v>
      </c>
      <c r="D384" s="417">
        <v>83.674403540000029</v>
      </c>
      <c r="E384" s="412">
        <v>135.48696954394566</v>
      </c>
      <c r="F384" s="412">
        <f t="shared" si="64"/>
        <v>51.812566003945633</v>
      </c>
      <c r="G384" s="421">
        <f t="shared" si="65"/>
        <v>1.619216436710863</v>
      </c>
      <c r="H384" s="424">
        <v>437.61738262666671</v>
      </c>
      <c r="I384" s="413">
        <v>290.78422262255765</v>
      </c>
      <c r="J384" s="412">
        <f t="shared" si="66"/>
        <v>-146.83316000410906</v>
      </c>
      <c r="K384" s="425">
        <f t="shared" si="67"/>
        <v>0.6644713719487394</v>
      </c>
      <c r="L384" s="486">
        <f t="shared" si="68"/>
        <v>521.29178616666672</v>
      </c>
      <c r="M384" s="412">
        <f t="shared" si="69"/>
        <v>426.27119216650328</v>
      </c>
      <c r="N384" s="412">
        <f t="shared" si="70"/>
        <v>-95.020594000163442</v>
      </c>
      <c r="O384" s="480">
        <f t="shared" si="71"/>
        <v>0.81772090694369093</v>
      </c>
      <c r="P384" s="486">
        <v>694.3</v>
      </c>
      <c r="Q384" s="487">
        <v>650.85901781944438</v>
      </c>
    </row>
    <row r="385" spans="1:17" x14ac:dyDescent="0.25">
      <c r="A385" s="521">
        <f t="shared" si="63"/>
        <v>376</v>
      </c>
      <c r="B385" s="549" t="s">
        <v>414</v>
      </c>
      <c r="C385" s="419">
        <v>1</v>
      </c>
      <c r="D385" s="417">
        <v>201.30685414000004</v>
      </c>
      <c r="E385" s="412">
        <v>146.61484232651469</v>
      </c>
      <c r="F385" s="412">
        <f t="shared" si="64"/>
        <v>-54.692011813485351</v>
      </c>
      <c r="G385" s="421">
        <f t="shared" si="65"/>
        <v>0.72831520294162733</v>
      </c>
      <c r="H385" s="424">
        <v>499.55091750666662</v>
      </c>
      <c r="I385" s="413">
        <v>282.77752398427299</v>
      </c>
      <c r="J385" s="412">
        <f t="shared" si="66"/>
        <v>-216.77339352239363</v>
      </c>
      <c r="K385" s="425">
        <f t="shared" si="67"/>
        <v>0.56606346635425664</v>
      </c>
      <c r="L385" s="486">
        <f t="shared" si="68"/>
        <v>700.85777164666661</v>
      </c>
      <c r="M385" s="412">
        <f t="shared" si="69"/>
        <v>429.39236631078768</v>
      </c>
      <c r="N385" s="412">
        <f t="shared" si="70"/>
        <v>-271.46540533587893</v>
      </c>
      <c r="O385" s="480">
        <f t="shared" si="71"/>
        <v>0.61266691143615282</v>
      </c>
      <c r="P385" s="486">
        <v>118.64</v>
      </c>
      <c r="Q385" s="487">
        <v>60.235185696111117</v>
      </c>
    </row>
    <row r="386" spans="1:17" x14ac:dyDescent="0.25">
      <c r="A386" s="521">
        <f t="shared" si="63"/>
        <v>377</v>
      </c>
      <c r="B386" s="549" t="s">
        <v>415</v>
      </c>
      <c r="C386" s="419">
        <v>1</v>
      </c>
      <c r="D386" s="417">
        <v>78.791547100000003</v>
      </c>
      <c r="E386" s="412">
        <v>53.753773499521728</v>
      </c>
      <c r="F386" s="412">
        <f t="shared" si="64"/>
        <v>-25.037773600478275</v>
      </c>
      <c r="G386" s="421">
        <f t="shared" si="65"/>
        <v>0.68222766880435737</v>
      </c>
      <c r="H386" s="424">
        <v>257.5182638</v>
      </c>
      <c r="I386" s="413">
        <v>124.6112286631124</v>
      </c>
      <c r="J386" s="412">
        <f t="shared" si="66"/>
        <v>-132.9070351368876</v>
      </c>
      <c r="K386" s="425">
        <f t="shared" si="67"/>
        <v>0.48389278035786604</v>
      </c>
      <c r="L386" s="486">
        <f t="shared" si="68"/>
        <v>336.3098109</v>
      </c>
      <c r="M386" s="412">
        <f t="shared" si="69"/>
        <v>178.36500216263414</v>
      </c>
      <c r="N386" s="412">
        <f t="shared" si="70"/>
        <v>-157.94480873736586</v>
      </c>
      <c r="O386" s="480">
        <f t="shared" si="71"/>
        <v>0.53035919970729029</v>
      </c>
      <c r="P386" s="486">
        <v>-31.65</v>
      </c>
      <c r="Q386" s="487">
        <v>0</v>
      </c>
    </row>
    <row r="387" spans="1:17" x14ac:dyDescent="0.25">
      <c r="A387" s="521">
        <f t="shared" si="63"/>
        <v>378</v>
      </c>
      <c r="B387" s="549" t="s">
        <v>416</v>
      </c>
      <c r="C387" s="419">
        <v>1</v>
      </c>
      <c r="D387" s="417">
        <v>118.09854144200003</v>
      </c>
      <c r="E387" s="412">
        <v>84.255875420316301</v>
      </c>
      <c r="F387" s="412">
        <f t="shared" si="64"/>
        <v>-33.842666021683726</v>
      </c>
      <c r="G387" s="421">
        <f t="shared" si="65"/>
        <v>0.71343705342623243</v>
      </c>
      <c r="H387" s="424">
        <v>326.78993156133339</v>
      </c>
      <c r="I387" s="413">
        <v>159.03988426615228</v>
      </c>
      <c r="J387" s="412">
        <f t="shared" si="66"/>
        <v>-167.7500472951811</v>
      </c>
      <c r="K387" s="425">
        <f t="shared" si="67"/>
        <v>0.48667314658775823</v>
      </c>
      <c r="L387" s="486">
        <f t="shared" si="68"/>
        <v>444.88847300333339</v>
      </c>
      <c r="M387" s="412">
        <f t="shared" si="69"/>
        <v>243.29575968646859</v>
      </c>
      <c r="N387" s="412">
        <f t="shared" si="70"/>
        <v>-201.5927133168648</v>
      </c>
      <c r="O387" s="480">
        <f t="shared" si="71"/>
        <v>0.54686910192129357</v>
      </c>
      <c r="P387" s="486">
        <v>19.86</v>
      </c>
      <c r="Q387" s="487">
        <v>0</v>
      </c>
    </row>
    <row r="388" spans="1:17" x14ac:dyDescent="0.25">
      <c r="A388" s="521">
        <f t="shared" si="63"/>
        <v>379</v>
      </c>
      <c r="B388" s="549" t="s">
        <v>417</v>
      </c>
      <c r="C388" s="419">
        <v>1</v>
      </c>
      <c r="D388" s="417">
        <v>133.16881200000003</v>
      </c>
      <c r="E388" s="412">
        <v>87.543577361485347</v>
      </c>
      <c r="F388" s="412">
        <f t="shared" si="64"/>
        <v>-45.625234638514684</v>
      </c>
      <c r="G388" s="421">
        <f t="shared" si="65"/>
        <v>0.65738798782319485</v>
      </c>
      <c r="H388" s="424">
        <v>423.97527200000002</v>
      </c>
      <c r="I388" s="413">
        <v>201.1865391927978</v>
      </c>
      <c r="J388" s="412">
        <f t="shared" si="66"/>
        <v>-222.78873280720222</v>
      </c>
      <c r="K388" s="425">
        <f t="shared" si="67"/>
        <v>0.47452422931117971</v>
      </c>
      <c r="L388" s="486">
        <f t="shared" si="68"/>
        <v>557.14408400000002</v>
      </c>
      <c r="M388" s="412">
        <f t="shared" si="69"/>
        <v>288.73011655428314</v>
      </c>
      <c r="N388" s="412">
        <f t="shared" si="70"/>
        <v>-268.41396744571688</v>
      </c>
      <c r="O388" s="480">
        <f t="shared" si="71"/>
        <v>0.51823240135900484</v>
      </c>
      <c r="P388" s="486">
        <v>64.89</v>
      </c>
      <c r="Q388" s="487">
        <v>18.461326333333332</v>
      </c>
    </row>
    <row r="389" spans="1:17" x14ac:dyDescent="0.25">
      <c r="A389" s="521">
        <f t="shared" si="63"/>
        <v>380</v>
      </c>
      <c r="B389" s="549" t="s">
        <v>418</v>
      </c>
      <c r="C389" s="419">
        <v>1</v>
      </c>
      <c r="D389" s="417">
        <v>116.52271050000002</v>
      </c>
      <c r="E389" s="412">
        <v>73.908462679128831</v>
      </c>
      <c r="F389" s="412">
        <f t="shared" si="64"/>
        <v>-42.614247820871185</v>
      </c>
      <c r="G389" s="421">
        <f t="shared" si="65"/>
        <v>0.63428375774977208</v>
      </c>
      <c r="H389" s="424">
        <v>348.55027899999999</v>
      </c>
      <c r="I389" s="413">
        <v>204.03410893694848</v>
      </c>
      <c r="J389" s="412">
        <f t="shared" si="66"/>
        <v>-144.5161700630515</v>
      </c>
      <c r="K389" s="425">
        <f t="shared" si="67"/>
        <v>0.58537927303437476</v>
      </c>
      <c r="L389" s="486">
        <f t="shared" si="68"/>
        <v>465.07298950000001</v>
      </c>
      <c r="M389" s="412">
        <f t="shared" si="69"/>
        <v>277.94257161607732</v>
      </c>
      <c r="N389" s="412">
        <f t="shared" si="70"/>
        <v>-187.13041788392269</v>
      </c>
      <c r="O389" s="480">
        <f t="shared" si="71"/>
        <v>0.59763215213786847</v>
      </c>
      <c r="P389" s="486">
        <v>13.33</v>
      </c>
      <c r="Q389" s="487">
        <v>0</v>
      </c>
    </row>
    <row r="390" spans="1:17" x14ac:dyDescent="0.25">
      <c r="A390" s="521">
        <f t="shared" si="63"/>
        <v>381</v>
      </c>
      <c r="B390" s="549" t="s">
        <v>419</v>
      </c>
      <c r="C390" s="419">
        <v>1</v>
      </c>
      <c r="D390" s="417">
        <v>924.06264030844454</v>
      </c>
      <c r="E390" s="412">
        <v>638.37138787614492</v>
      </c>
      <c r="F390" s="412">
        <f t="shared" si="64"/>
        <v>-285.69125243229962</v>
      </c>
      <c r="G390" s="421">
        <f t="shared" si="65"/>
        <v>0.6908312921979638</v>
      </c>
      <c r="H390" s="424">
        <v>1576.2024635186665</v>
      </c>
      <c r="I390" s="413">
        <v>1195.4813478306673</v>
      </c>
      <c r="J390" s="412">
        <f t="shared" si="66"/>
        <v>-380.72111568799914</v>
      </c>
      <c r="K390" s="425">
        <f t="shared" si="67"/>
        <v>0.75845671828345651</v>
      </c>
      <c r="L390" s="486">
        <f t="shared" si="68"/>
        <v>2500.265103827111</v>
      </c>
      <c r="M390" s="412">
        <f t="shared" si="69"/>
        <v>1833.8527357068124</v>
      </c>
      <c r="N390" s="412">
        <f t="shared" si="70"/>
        <v>-666.41236812029865</v>
      </c>
      <c r="O390" s="480">
        <f t="shared" si="71"/>
        <v>0.7334633167098028</v>
      </c>
      <c r="P390" s="486">
        <v>2833.58</v>
      </c>
      <c r="Q390" s="487">
        <v>2625.224574681074</v>
      </c>
    </row>
    <row r="391" spans="1:17" x14ac:dyDescent="0.25">
      <c r="A391" s="521">
        <f t="shared" si="63"/>
        <v>382</v>
      </c>
      <c r="B391" s="549" t="s">
        <v>420</v>
      </c>
      <c r="C391" s="419">
        <v>1</v>
      </c>
      <c r="D391" s="417">
        <v>874.703380082541</v>
      </c>
      <c r="E391" s="412">
        <v>948.71036823382349</v>
      </c>
      <c r="F391" s="412">
        <f t="shared" si="64"/>
        <v>74.006988151282485</v>
      </c>
      <c r="G391" s="421">
        <f t="shared" si="65"/>
        <v>1.0846080966833567</v>
      </c>
      <c r="H391" s="424">
        <v>2436.4163054933333</v>
      </c>
      <c r="I391" s="413">
        <v>2611.3547217963837</v>
      </c>
      <c r="J391" s="412">
        <f t="shared" si="66"/>
        <v>174.93841630305042</v>
      </c>
      <c r="K391" s="425">
        <f t="shared" si="67"/>
        <v>1.0718015291182466</v>
      </c>
      <c r="L391" s="486">
        <f t="shared" si="68"/>
        <v>3311.1196855758744</v>
      </c>
      <c r="M391" s="412">
        <f t="shared" si="69"/>
        <v>3560.0650900302071</v>
      </c>
      <c r="N391" s="412">
        <f t="shared" si="70"/>
        <v>248.94540445433267</v>
      </c>
      <c r="O391" s="480">
        <f t="shared" si="71"/>
        <v>1.0751846589958092</v>
      </c>
      <c r="P391" s="486">
        <v>193.22</v>
      </c>
      <c r="Q391" s="487">
        <v>0</v>
      </c>
    </row>
    <row r="392" spans="1:17" x14ac:dyDescent="0.25">
      <c r="A392" s="521">
        <f t="shared" si="63"/>
        <v>383</v>
      </c>
      <c r="B392" s="549" t="s">
        <v>421</v>
      </c>
      <c r="C392" s="419">
        <v>1</v>
      </c>
      <c r="D392" s="417">
        <v>307.75306623511119</v>
      </c>
      <c r="E392" s="412">
        <v>359.45714884605883</v>
      </c>
      <c r="F392" s="412">
        <f t="shared" si="64"/>
        <v>51.704082610947637</v>
      </c>
      <c r="G392" s="421">
        <f t="shared" si="65"/>
        <v>1.1680050933154562</v>
      </c>
      <c r="H392" s="424">
        <v>675.0328307333333</v>
      </c>
      <c r="I392" s="413">
        <v>457.27384371265981</v>
      </c>
      <c r="J392" s="412">
        <f t="shared" si="66"/>
        <v>-217.75898702067349</v>
      </c>
      <c r="K392" s="425">
        <f t="shared" si="67"/>
        <v>0.67740978348548275</v>
      </c>
      <c r="L392" s="486">
        <f t="shared" si="68"/>
        <v>982.78589696844449</v>
      </c>
      <c r="M392" s="412">
        <f t="shared" si="69"/>
        <v>816.73099255871864</v>
      </c>
      <c r="N392" s="412">
        <f t="shared" si="70"/>
        <v>-166.05490440972585</v>
      </c>
      <c r="O392" s="480">
        <f t="shared" si="71"/>
        <v>0.83103654120195669</v>
      </c>
      <c r="P392" s="486">
        <v>-37.67</v>
      </c>
      <c r="Q392" s="487">
        <v>0</v>
      </c>
    </row>
    <row r="393" spans="1:17" x14ac:dyDescent="0.25">
      <c r="A393" s="521">
        <f t="shared" si="63"/>
        <v>384</v>
      </c>
      <c r="B393" s="549" t="s">
        <v>422</v>
      </c>
      <c r="C393" s="419">
        <v>1</v>
      </c>
      <c r="D393" s="417">
        <v>516.91693858000008</v>
      </c>
      <c r="E393" s="412">
        <v>518.68480157915701</v>
      </c>
      <c r="F393" s="412">
        <f t="shared" si="64"/>
        <v>1.7678629991569323</v>
      </c>
      <c r="G393" s="421">
        <f t="shared" si="65"/>
        <v>1.0034200136757239</v>
      </c>
      <c r="H393" s="424">
        <v>1991.1566884533333</v>
      </c>
      <c r="I393" s="413">
        <v>1771.6576755631472</v>
      </c>
      <c r="J393" s="412">
        <f t="shared" si="66"/>
        <v>-219.49901289018612</v>
      </c>
      <c r="K393" s="425">
        <f t="shared" si="67"/>
        <v>0.8897630637693883</v>
      </c>
      <c r="L393" s="486">
        <f t="shared" si="68"/>
        <v>2508.0736270333337</v>
      </c>
      <c r="M393" s="412">
        <f t="shared" si="69"/>
        <v>2290.3424771423042</v>
      </c>
      <c r="N393" s="412">
        <f t="shared" si="70"/>
        <v>-217.73114989102942</v>
      </c>
      <c r="O393" s="480">
        <f t="shared" si="71"/>
        <v>0.91318789546518542</v>
      </c>
      <c r="P393" s="486">
        <v>374.18</v>
      </c>
      <c r="Q393" s="487">
        <v>165.17386441388888</v>
      </c>
    </row>
    <row r="394" spans="1:17" x14ac:dyDescent="0.25">
      <c r="A394" s="521">
        <f t="shared" si="63"/>
        <v>385</v>
      </c>
      <c r="B394" s="549" t="s">
        <v>423</v>
      </c>
      <c r="C394" s="419">
        <v>1</v>
      </c>
      <c r="D394" s="417">
        <v>143.82231696000002</v>
      </c>
      <c r="E394" s="412">
        <v>89.796946107679872</v>
      </c>
      <c r="F394" s="412">
        <f t="shared" si="64"/>
        <v>-54.025370852320151</v>
      </c>
      <c r="G394" s="421">
        <f t="shared" si="65"/>
        <v>0.62436030795314101</v>
      </c>
      <c r="H394" s="424">
        <v>439.04827007999995</v>
      </c>
      <c r="I394" s="413">
        <v>222.49828704364805</v>
      </c>
      <c r="J394" s="412">
        <f t="shared" si="66"/>
        <v>-216.5499830363519</v>
      </c>
      <c r="K394" s="425">
        <f t="shared" si="67"/>
        <v>0.50677408887889741</v>
      </c>
      <c r="L394" s="486">
        <f t="shared" si="68"/>
        <v>582.87058703999992</v>
      </c>
      <c r="M394" s="412">
        <f t="shared" si="69"/>
        <v>312.29523315132792</v>
      </c>
      <c r="N394" s="412">
        <f t="shared" si="70"/>
        <v>-270.575353888672</v>
      </c>
      <c r="O394" s="480">
        <f t="shared" si="71"/>
        <v>0.53578828661995326</v>
      </c>
      <c r="P394" s="486">
        <v>145.01</v>
      </c>
      <c r="Q394" s="487">
        <v>96.437451079999988</v>
      </c>
    </row>
    <row r="395" spans="1:17" x14ac:dyDescent="0.25">
      <c r="A395" s="521">
        <f t="shared" si="63"/>
        <v>386</v>
      </c>
      <c r="B395" s="549" t="s">
        <v>424</v>
      </c>
      <c r="C395" s="419">
        <v>1</v>
      </c>
      <c r="D395" s="417">
        <v>306.00645405443527</v>
      </c>
      <c r="E395" s="412">
        <v>525.88289444427789</v>
      </c>
      <c r="F395" s="412">
        <f t="shared" si="64"/>
        <v>219.87644038984263</v>
      </c>
      <c r="G395" s="421">
        <f t="shared" si="65"/>
        <v>1.7185353036728075</v>
      </c>
      <c r="H395" s="424">
        <v>530.35381839999991</v>
      </c>
      <c r="I395" s="413">
        <v>353.59553495381545</v>
      </c>
      <c r="J395" s="412">
        <f t="shared" si="66"/>
        <v>-176.75828344618446</v>
      </c>
      <c r="K395" s="425">
        <f t="shared" si="67"/>
        <v>0.66671629898048357</v>
      </c>
      <c r="L395" s="486">
        <f t="shared" si="68"/>
        <v>836.36027245443518</v>
      </c>
      <c r="M395" s="412">
        <f t="shared" si="69"/>
        <v>879.47842939809334</v>
      </c>
      <c r="N395" s="412">
        <f t="shared" si="70"/>
        <v>43.118156943658164</v>
      </c>
      <c r="O395" s="480">
        <f t="shared" si="71"/>
        <v>1.051554525440479</v>
      </c>
      <c r="P395" s="486">
        <v>776.68</v>
      </c>
      <c r="Q395" s="487">
        <v>706.98331062879697</v>
      </c>
    </row>
    <row r="396" spans="1:17" x14ac:dyDescent="0.25">
      <c r="A396" s="521">
        <f t="shared" ref="A396:A459" si="72">A395+1</f>
        <v>387</v>
      </c>
      <c r="B396" s="549" t="s">
        <v>425</v>
      </c>
      <c r="C396" s="419">
        <v>1</v>
      </c>
      <c r="D396" s="417">
        <v>441.23266376000004</v>
      </c>
      <c r="E396" s="412">
        <v>374.59541237932388</v>
      </c>
      <c r="F396" s="412">
        <f t="shared" si="64"/>
        <v>-66.637251380676162</v>
      </c>
      <c r="G396" s="421">
        <f t="shared" si="65"/>
        <v>0.84897479979650325</v>
      </c>
      <c r="H396" s="424">
        <v>1418.3805070400001</v>
      </c>
      <c r="I396" s="413">
        <v>763.67098274038665</v>
      </c>
      <c r="J396" s="412">
        <f t="shared" si="66"/>
        <v>-654.70952429961346</v>
      </c>
      <c r="K396" s="425">
        <f t="shared" si="67"/>
        <v>0.53841051745281088</v>
      </c>
      <c r="L396" s="486">
        <f t="shared" si="68"/>
        <v>1859.6131708000003</v>
      </c>
      <c r="M396" s="412">
        <f t="shared" si="69"/>
        <v>1138.2663951197105</v>
      </c>
      <c r="N396" s="412">
        <f t="shared" si="70"/>
        <v>-721.34677568028974</v>
      </c>
      <c r="O396" s="480">
        <f t="shared" si="71"/>
        <v>0.61209847993818611</v>
      </c>
      <c r="P396" s="486">
        <v>836.25</v>
      </c>
      <c r="Q396" s="487">
        <v>681.28223576666664</v>
      </c>
    </row>
    <row r="397" spans="1:17" x14ac:dyDescent="0.25">
      <c r="A397" s="521">
        <f t="shared" si="72"/>
        <v>388</v>
      </c>
      <c r="B397" s="549" t="s">
        <v>426</v>
      </c>
      <c r="C397" s="419">
        <v>1</v>
      </c>
      <c r="D397" s="417">
        <v>454.46848941189523</v>
      </c>
      <c r="E397" s="412">
        <v>525.52421706274117</v>
      </c>
      <c r="F397" s="412">
        <f t="shared" si="64"/>
        <v>71.055727650845938</v>
      </c>
      <c r="G397" s="421">
        <f t="shared" si="65"/>
        <v>1.1563490743721212</v>
      </c>
      <c r="H397" s="424">
        <v>762.8575691333333</v>
      </c>
      <c r="I397" s="413">
        <v>362.68012238637584</v>
      </c>
      <c r="J397" s="412">
        <f t="shared" si="66"/>
        <v>-400.17744674695746</v>
      </c>
      <c r="K397" s="425">
        <f t="shared" si="67"/>
        <v>0.47542311574414764</v>
      </c>
      <c r="L397" s="486">
        <f t="shared" si="68"/>
        <v>1217.3260585452285</v>
      </c>
      <c r="M397" s="412">
        <f t="shared" si="69"/>
        <v>888.20433944911701</v>
      </c>
      <c r="N397" s="412">
        <f t="shared" si="70"/>
        <v>-329.12171909611152</v>
      </c>
      <c r="O397" s="480">
        <f t="shared" si="71"/>
        <v>0.72963552633595141</v>
      </c>
      <c r="P397" s="486">
        <v>98.05</v>
      </c>
      <c r="Q397" s="487">
        <v>0</v>
      </c>
    </row>
    <row r="398" spans="1:17" x14ac:dyDescent="0.25">
      <c r="A398" s="521">
        <f t="shared" si="72"/>
        <v>389</v>
      </c>
      <c r="B398" s="549" t="s">
        <v>427</v>
      </c>
      <c r="C398" s="419">
        <v>1</v>
      </c>
      <c r="D398" s="417">
        <v>210.85061900000002</v>
      </c>
      <c r="E398" s="412">
        <v>247.64022498378176</v>
      </c>
      <c r="F398" s="412">
        <f t="shared" si="64"/>
        <v>36.78960598378174</v>
      </c>
      <c r="G398" s="421">
        <f t="shared" si="65"/>
        <v>1.1744818495590081</v>
      </c>
      <c r="H398" s="424">
        <v>1011.0359420000001</v>
      </c>
      <c r="I398" s="413">
        <v>615.23920677567253</v>
      </c>
      <c r="J398" s="412">
        <f t="shared" si="66"/>
        <v>-395.79673522432756</v>
      </c>
      <c r="K398" s="425">
        <f t="shared" si="67"/>
        <v>0.60852357588655581</v>
      </c>
      <c r="L398" s="486">
        <f t="shared" si="68"/>
        <v>1221.886561</v>
      </c>
      <c r="M398" s="412">
        <f t="shared" si="69"/>
        <v>862.87943175945429</v>
      </c>
      <c r="N398" s="412">
        <f t="shared" si="70"/>
        <v>-359.00712924054574</v>
      </c>
      <c r="O398" s="480">
        <f t="shared" si="71"/>
        <v>0.7061862036139166</v>
      </c>
      <c r="P398" s="486">
        <v>77.77</v>
      </c>
      <c r="Q398" s="487">
        <v>0</v>
      </c>
    </row>
    <row r="399" spans="1:17" x14ac:dyDescent="0.25">
      <c r="A399" s="521">
        <f t="shared" si="72"/>
        <v>390</v>
      </c>
      <c r="B399" s="549" t="s">
        <v>428</v>
      </c>
      <c r="C399" s="419">
        <v>1</v>
      </c>
      <c r="D399" s="417">
        <v>294.52502254000001</v>
      </c>
      <c r="E399" s="412">
        <v>234.21147532229836</v>
      </c>
      <c r="F399" s="412">
        <f t="shared" si="64"/>
        <v>-60.313547217701654</v>
      </c>
      <c r="G399" s="421">
        <f t="shared" si="65"/>
        <v>0.79521757880687249</v>
      </c>
      <c r="H399" s="424">
        <v>925.88900161333322</v>
      </c>
      <c r="I399" s="413">
        <v>523.56637396348719</v>
      </c>
      <c r="J399" s="412">
        <f t="shared" si="66"/>
        <v>-402.32262764984603</v>
      </c>
      <c r="K399" s="425">
        <f t="shared" si="67"/>
        <v>0.56547423400773611</v>
      </c>
      <c r="L399" s="486">
        <f t="shared" si="68"/>
        <v>1220.4140241533332</v>
      </c>
      <c r="M399" s="412">
        <f t="shared" si="69"/>
        <v>757.77784928578558</v>
      </c>
      <c r="N399" s="412">
        <f t="shared" si="70"/>
        <v>-462.63617486754765</v>
      </c>
      <c r="O399" s="480">
        <f t="shared" si="71"/>
        <v>0.62091866718058797</v>
      </c>
      <c r="P399" s="486">
        <v>141.55000000000001</v>
      </c>
      <c r="Q399" s="487">
        <v>39.848831320555576</v>
      </c>
    </row>
    <row r="400" spans="1:17" x14ac:dyDescent="0.25">
      <c r="A400" s="521">
        <f t="shared" si="72"/>
        <v>391</v>
      </c>
      <c r="B400" s="549" t="s">
        <v>429</v>
      </c>
      <c r="C400" s="419">
        <v>1</v>
      </c>
      <c r="D400" s="417">
        <v>232.60152496000003</v>
      </c>
      <c r="E400" s="412">
        <v>109.04293162845605</v>
      </c>
      <c r="F400" s="412">
        <f t="shared" si="64"/>
        <v>-123.55859333154399</v>
      </c>
      <c r="G400" s="421">
        <f t="shared" si="65"/>
        <v>0.46879714845897041</v>
      </c>
      <c r="H400" s="424">
        <v>486.35655263999996</v>
      </c>
      <c r="I400" s="413">
        <v>263.85613341223007</v>
      </c>
      <c r="J400" s="412">
        <f t="shared" si="66"/>
        <v>-222.5004192277699</v>
      </c>
      <c r="K400" s="425">
        <f t="shared" si="67"/>
        <v>0.54251583941860815</v>
      </c>
      <c r="L400" s="486">
        <f t="shared" si="68"/>
        <v>718.95807760000002</v>
      </c>
      <c r="M400" s="412">
        <f t="shared" si="69"/>
        <v>372.89906504068608</v>
      </c>
      <c r="N400" s="412">
        <f t="shared" si="70"/>
        <v>-346.05901255931394</v>
      </c>
      <c r="O400" s="480">
        <f t="shared" si="71"/>
        <v>0.51866593708145592</v>
      </c>
      <c r="P400" s="486">
        <v>12.89</v>
      </c>
      <c r="Q400" s="487">
        <v>0</v>
      </c>
    </row>
    <row r="401" spans="1:17" x14ac:dyDescent="0.25">
      <c r="A401" s="521">
        <f t="shared" si="72"/>
        <v>392</v>
      </c>
      <c r="B401" s="549" t="s">
        <v>430</v>
      </c>
      <c r="C401" s="419">
        <v>1</v>
      </c>
      <c r="D401" s="417">
        <v>94.317057756503999</v>
      </c>
      <c r="E401" s="412">
        <v>82.29155057891964</v>
      </c>
      <c r="F401" s="412">
        <f t="shared" si="64"/>
        <v>-12.025507177584359</v>
      </c>
      <c r="G401" s="421">
        <f t="shared" si="65"/>
        <v>0.87249912726677381</v>
      </c>
      <c r="H401" s="424">
        <v>197.7871896</v>
      </c>
      <c r="I401" s="413">
        <v>122.37537389804243</v>
      </c>
      <c r="J401" s="412">
        <f t="shared" si="66"/>
        <v>-75.411815701957579</v>
      </c>
      <c r="K401" s="425">
        <f t="shared" si="67"/>
        <v>0.61872244681534427</v>
      </c>
      <c r="L401" s="486">
        <f t="shared" si="68"/>
        <v>292.104247356504</v>
      </c>
      <c r="M401" s="412">
        <f t="shared" si="69"/>
        <v>204.66692447696207</v>
      </c>
      <c r="N401" s="412">
        <f t="shared" si="70"/>
        <v>-87.437322879541938</v>
      </c>
      <c r="O401" s="480">
        <f t="shared" si="71"/>
        <v>0.70066397982625894</v>
      </c>
      <c r="P401" s="486">
        <v>7.42</v>
      </c>
      <c r="Q401" s="487">
        <v>0</v>
      </c>
    </row>
    <row r="402" spans="1:17" x14ac:dyDescent="0.25">
      <c r="A402" s="521">
        <f t="shared" si="72"/>
        <v>393</v>
      </c>
      <c r="B402" s="549" t="s">
        <v>431</v>
      </c>
      <c r="C402" s="419">
        <v>1</v>
      </c>
      <c r="D402" s="417">
        <v>287.14304250313444</v>
      </c>
      <c r="E402" s="412">
        <v>214.18898122082592</v>
      </c>
      <c r="F402" s="412">
        <f t="shared" si="64"/>
        <v>-72.954061282308516</v>
      </c>
      <c r="G402" s="421">
        <f t="shared" si="65"/>
        <v>0.74593129387241852</v>
      </c>
      <c r="H402" s="424">
        <v>603.3115799200001</v>
      </c>
      <c r="I402" s="413">
        <v>274.54443751925339</v>
      </c>
      <c r="J402" s="412">
        <f t="shared" si="66"/>
        <v>-328.76714240074671</v>
      </c>
      <c r="K402" s="425">
        <f t="shared" si="67"/>
        <v>0.45506243648706085</v>
      </c>
      <c r="L402" s="486">
        <f t="shared" si="68"/>
        <v>890.45462242313454</v>
      </c>
      <c r="M402" s="412">
        <f t="shared" si="69"/>
        <v>488.73341874007929</v>
      </c>
      <c r="N402" s="412">
        <f t="shared" si="70"/>
        <v>-401.72120368305525</v>
      </c>
      <c r="O402" s="480">
        <f t="shared" si="71"/>
        <v>0.54885830948928283</v>
      </c>
      <c r="P402" s="486">
        <v>-33.92</v>
      </c>
      <c r="Q402" s="487">
        <v>0</v>
      </c>
    </row>
    <row r="403" spans="1:17" x14ac:dyDescent="0.25">
      <c r="A403" s="521">
        <f t="shared" si="72"/>
        <v>394</v>
      </c>
      <c r="B403" s="549" t="s">
        <v>432</v>
      </c>
      <c r="C403" s="419">
        <v>1</v>
      </c>
      <c r="D403" s="417">
        <v>397.52893232185761</v>
      </c>
      <c r="E403" s="412">
        <v>350.06116724383861</v>
      </c>
      <c r="F403" s="412">
        <f t="shared" si="64"/>
        <v>-47.467765078018999</v>
      </c>
      <c r="G403" s="421">
        <f t="shared" si="65"/>
        <v>0.88059292992645144</v>
      </c>
      <c r="H403" s="424">
        <v>997.19673181333337</v>
      </c>
      <c r="I403" s="413">
        <v>576.2778899257703</v>
      </c>
      <c r="J403" s="412">
        <f t="shared" si="66"/>
        <v>-420.91884188756308</v>
      </c>
      <c r="K403" s="425">
        <f t="shared" si="67"/>
        <v>0.57789789270352776</v>
      </c>
      <c r="L403" s="486">
        <f t="shared" si="68"/>
        <v>1394.725664135191</v>
      </c>
      <c r="M403" s="412">
        <f t="shared" si="69"/>
        <v>926.33905716960885</v>
      </c>
      <c r="N403" s="412">
        <f t="shared" si="70"/>
        <v>-468.38660696558213</v>
      </c>
      <c r="O403" s="480">
        <f t="shared" si="71"/>
        <v>0.66417294883864608</v>
      </c>
      <c r="P403" s="486">
        <v>3653.99</v>
      </c>
      <c r="Q403" s="487">
        <v>3537.7628613220672</v>
      </c>
    </row>
    <row r="404" spans="1:17" x14ac:dyDescent="0.25">
      <c r="A404" s="521">
        <f t="shared" si="72"/>
        <v>395</v>
      </c>
      <c r="B404" s="549" t="s">
        <v>433</v>
      </c>
      <c r="C404" s="419">
        <v>1</v>
      </c>
      <c r="D404" s="417">
        <v>422.68014772359203</v>
      </c>
      <c r="E404" s="412">
        <v>302.44113757815518</v>
      </c>
      <c r="F404" s="412">
        <f t="shared" si="64"/>
        <v>-120.23901014543685</v>
      </c>
      <c r="G404" s="421">
        <f t="shared" si="65"/>
        <v>0.71553191983819853</v>
      </c>
      <c r="H404" s="424">
        <v>863.47313359999998</v>
      </c>
      <c r="I404" s="413">
        <v>469.06854236209062</v>
      </c>
      <c r="J404" s="412">
        <f t="shared" si="66"/>
        <v>-394.40459123790936</v>
      </c>
      <c r="K404" s="425">
        <f t="shared" si="67"/>
        <v>0.5432346695101512</v>
      </c>
      <c r="L404" s="486">
        <f t="shared" si="68"/>
        <v>1286.153281323592</v>
      </c>
      <c r="M404" s="412">
        <f t="shared" si="69"/>
        <v>771.50967994024586</v>
      </c>
      <c r="N404" s="412">
        <f t="shared" si="70"/>
        <v>-514.64360138334609</v>
      </c>
      <c r="O404" s="480">
        <f t="shared" si="71"/>
        <v>0.59985826817335353</v>
      </c>
      <c r="P404" s="486">
        <v>1069.32</v>
      </c>
      <c r="Q404" s="487">
        <v>962.14055988970063</v>
      </c>
    </row>
    <row r="405" spans="1:17" x14ac:dyDescent="0.25">
      <c r="A405" s="521">
        <f t="shared" si="72"/>
        <v>396</v>
      </c>
      <c r="B405" s="549" t="s">
        <v>434</v>
      </c>
      <c r="C405" s="419">
        <v>1</v>
      </c>
      <c r="D405" s="417">
        <v>94.666380192639224</v>
      </c>
      <c r="E405" s="412">
        <v>83.405781902195912</v>
      </c>
      <c r="F405" s="412">
        <f t="shared" si="64"/>
        <v>-11.260598290443312</v>
      </c>
      <c r="G405" s="421">
        <f t="shared" si="65"/>
        <v>0.88104965809901248</v>
      </c>
      <c r="H405" s="424">
        <v>270.37027910666666</v>
      </c>
      <c r="I405" s="413">
        <v>112.86067974696883</v>
      </c>
      <c r="J405" s="412">
        <f t="shared" si="66"/>
        <v>-157.50959935969783</v>
      </c>
      <c r="K405" s="425">
        <f t="shared" si="67"/>
        <v>0.41743005229669849</v>
      </c>
      <c r="L405" s="486">
        <f t="shared" si="68"/>
        <v>365.03665929930588</v>
      </c>
      <c r="M405" s="412">
        <f t="shared" si="69"/>
        <v>196.26646164916474</v>
      </c>
      <c r="N405" s="412">
        <f t="shared" si="70"/>
        <v>-168.77019765014114</v>
      </c>
      <c r="O405" s="480">
        <f t="shared" si="71"/>
        <v>0.53766233239670114</v>
      </c>
      <c r="P405" s="486">
        <v>41.38</v>
      </c>
      <c r="Q405" s="487">
        <v>10.960278391724511</v>
      </c>
    </row>
    <row r="406" spans="1:17" x14ac:dyDescent="0.25">
      <c r="A406" s="521">
        <f t="shared" si="72"/>
        <v>397</v>
      </c>
      <c r="B406" s="549" t="s">
        <v>435</v>
      </c>
      <c r="C406" s="419">
        <v>1</v>
      </c>
      <c r="D406" s="417">
        <v>257.90359924000006</v>
      </c>
      <c r="E406" s="412">
        <v>149.94142113329428</v>
      </c>
      <c r="F406" s="412">
        <f t="shared" si="64"/>
        <v>-107.96217810670578</v>
      </c>
      <c r="G406" s="421">
        <f t="shared" si="65"/>
        <v>0.58138553155189476</v>
      </c>
      <c r="H406" s="424">
        <v>694.19688072000008</v>
      </c>
      <c r="I406" s="413">
        <v>354.75447768497827</v>
      </c>
      <c r="J406" s="412">
        <f t="shared" si="66"/>
        <v>-339.44240303502181</v>
      </c>
      <c r="K406" s="425">
        <f t="shared" si="67"/>
        <v>0.51102862536206961</v>
      </c>
      <c r="L406" s="486">
        <f t="shared" si="68"/>
        <v>952.10047996000014</v>
      </c>
      <c r="M406" s="412">
        <f t="shared" si="69"/>
        <v>504.69589881827255</v>
      </c>
      <c r="N406" s="412">
        <f t="shared" si="70"/>
        <v>-447.40458114172759</v>
      </c>
      <c r="O406" s="480">
        <f t="shared" si="71"/>
        <v>0.53008680222435756</v>
      </c>
      <c r="P406" s="486">
        <v>2029.91</v>
      </c>
      <c r="Q406" s="487">
        <v>1950.5682933366668</v>
      </c>
    </row>
    <row r="407" spans="1:17" x14ac:dyDescent="0.25">
      <c r="A407" s="521">
        <f t="shared" si="72"/>
        <v>398</v>
      </c>
      <c r="B407" s="549" t="s">
        <v>436</v>
      </c>
      <c r="C407" s="419">
        <v>1</v>
      </c>
      <c r="D407" s="417">
        <v>63.033237679999999</v>
      </c>
      <c r="E407" s="412">
        <v>61.157982912389045</v>
      </c>
      <c r="F407" s="412">
        <f t="shared" si="64"/>
        <v>-1.8752547676109543</v>
      </c>
      <c r="G407" s="421">
        <f t="shared" si="65"/>
        <v>0.97024974701234556</v>
      </c>
      <c r="H407" s="424">
        <v>274.30543279999995</v>
      </c>
      <c r="I407" s="413">
        <v>147.32751163199197</v>
      </c>
      <c r="J407" s="412">
        <f t="shared" si="66"/>
        <v>-126.97792116800798</v>
      </c>
      <c r="K407" s="425">
        <f t="shared" si="67"/>
        <v>0.53709294098965432</v>
      </c>
      <c r="L407" s="486">
        <f t="shared" si="68"/>
        <v>337.33867047999996</v>
      </c>
      <c r="M407" s="412">
        <f t="shared" si="69"/>
        <v>208.48549454438103</v>
      </c>
      <c r="N407" s="412">
        <f t="shared" si="70"/>
        <v>-128.85317593561894</v>
      </c>
      <c r="O407" s="480">
        <f t="shared" si="71"/>
        <v>0.61803022537477403</v>
      </c>
      <c r="P407" s="486">
        <v>-84.08</v>
      </c>
      <c r="Q407" s="487">
        <v>0</v>
      </c>
    </row>
    <row r="408" spans="1:17" x14ac:dyDescent="0.25">
      <c r="A408" s="521">
        <f t="shared" si="72"/>
        <v>399</v>
      </c>
      <c r="B408" s="549" t="s">
        <v>437</v>
      </c>
      <c r="C408" s="419">
        <v>1</v>
      </c>
      <c r="D408" s="417">
        <v>154.25387390000003</v>
      </c>
      <c r="E408" s="412">
        <v>103.99820223037986</v>
      </c>
      <c r="F408" s="412">
        <f t="shared" si="64"/>
        <v>-50.25567166962017</v>
      </c>
      <c r="G408" s="421">
        <f t="shared" si="65"/>
        <v>0.67420155877446553</v>
      </c>
      <c r="H408" s="424">
        <v>450.42939806666664</v>
      </c>
      <c r="I408" s="413">
        <v>247.12414501977059</v>
      </c>
      <c r="J408" s="412">
        <f t="shared" si="66"/>
        <v>-203.30525304689604</v>
      </c>
      <c r="K408" s="425">
        <f t="shared" si="67"/>
        <v>0.54864124340124565</v>
      </c>
      <c r="L408" s="486">
        <f t="shared" si="68"/>
        <v>604.68327196666667</v>
      </c>
      <c r="M408" s="412">
        <f t="shared" si="69"/>
        <v>351.12234725015048</v>
      </c>
      <c r="N408" s="412">
        <f t="shared" si="70"/>
        <v>-253.56092471651618</v>
      </c>
      <c r="O408" s="480">
        <f t="shared" si="71"/>
        <v>0.58067150776002652</v>
      </c>
      <c r="P408" s="486">
        <v>67.39</v>
      </c>
      <c r="Q408" s="487">
        <v>16.999727336111114</v>
      </c>
    </row>
    <row r="409" spans="1:17" x14ac:dyDescent="0.25">
      <c r="A409" s="521">
        <f t="shared" si="72"/>
        <v>400</v>
      </c>
      <c r="B409" s="549" t="s">
        <v>438</v>
      </c>
      <c r="C409" s="419">
        <v>1</v>
      </c>
      <c r="D409" s="417">
        <v>385.63468475000008</v>
      </c>
      <c r="E409" s="412">
        <v>269.54268099947808</v>
      </c>
      <c r="F409" s="412">
        <f t="shared" si="64"/>
        <v>-116.092003750522</v>
      </c>
      <c r="G409" s="421">
        <f t="shared" si="65"/>
        <v>0.69895860424022205</v>
      </c>
      <c r="H409" s="424">
        <v>1056.484373</v>
      </c>
      <c r="I409" s="413">
        <v>614.15301261120555</v>
      </c>
      <c r="J409" s="412">
        <f t="shared" si="66"/>
        <v>-442.33136038879445</v>
      </c>
      <c r="K409" s="425">
        <f t="shared" si="67"/>
        <v>0.58131764965652322</v>
      </c>
      <c r="L409" s="486">
        <f t="shared" si="68"/>
        <v>1442.1190577500001</v>
      </c>
      <c r="M409" s="412">
        <f t="shared" si="69"/>
        <v>883.69569361068363</v>
      </c>
      <c r="N409" s="412">
        <f t="shared" si="70"/>
        <v>-558.4233641393165</v>
      </c>
      <c r="O409" s="480">
        <f t="shared" si="71"/>
        <v>0.61277582378630313</v>
      </c>
      <c r="P409" s="486">
        <v>-16.260000000000002</v>
      </c>
      <c r="Q409" s="487">
        <v>0</v>
      </c>
    </row>
    <row r="410" spans="1:17" x14ac:dyDescent="0.25">
      <c r="A410" s="521">
        <f t="shared" si="72"/>
        <v>401</v>
      </c>
      <c r="B410" s="549" t="s">
        <v>439</v>
      </c>
      <c r="C410" s="419">
        <v>1</v>
      </c>
      <c r="D410" s="417">
        <v>192.20698532</v>
      </c>
      <c r="E410" s="412">
        <v>136.79663055442157</v>
      </c>
      <c r="F410" s="412">
        <f t="shared" si="64"/>
        <v>-55.410354765578433</v>
      </c>
      <c r="G410" s="421">
        <f t="shared" si="65"/>
        <v>0.71171518728454486</v>
      </c>
      <c r="H410" s="424">
        <v>589.37633346666678</v>
      </c>
      <c r="I410" s="413">
        <v>336.34149441887416</v>
      </c>
      <c r="J410" s="412">
        <f t="shared" si="66"/>
        <v>-253.03483904779262</v>
      </c>
      <c r="K410" s="425">
        <f t="shared" si="67"/>
        <v>0.5706735668202676</v>
      </c>
      <c r="L410" s="486">
        <f t="shared" si="68"/>
        <v>781.58331878666672</v>
      </c>
      <c r="M410" s="412">
        <f t="shared" si="69"/>
        <v>473.1381249732957</v>
      </c>
      <c r="N410" s="412">
        <f t="shared" si="70"/>
        <v>-308.44519381337102</v>
      </c>
      <c r="O410" s="480">
        <f t="shared" si="71"/>
        <v>0.60535852493346121</v>
      </c>
      <c r="P410" s="486">
        <v>-123.12</v>
      </c>
      <c r="Q410" s="487">
        <v>0</v>
      </c>
    </row>
    <row r="411" spans="1:17" x14ac:dyDescent="0.25">
      <c r="A411" s="521">
        <f t="shared" si="72"/>
        <v>402</v>
      </c>
      <c r="B411" s="549" t="s">
        <v>440</v>
      </c>
      <c r="C411" s="419">
        <v>1</v>
      </c>
      <c r="D411" s="417">
        <v>295.19086660000005</v>
      </c>
      <c r="E411" s="412">
        <v>170.16397406959601</v>
      </c>
      <c r="F411" s="412">
        <f t="shared" si="64"/>
        <v>-125.02689253040404</v>
      </c>
      <c r="G411" s="421">
        <f t="shared" si="65"/>
        <v>0.57645406183985226</v>
      </c>
      <c r="H411" s="424">
        <v>813.38118399999985</v>
      </c>
      <c r="I411" s="413">
        <v>476.20045917555376</v>
      </c>
      <c r="J411" s="412">
        <f t="shared" si="66"/>
        <v>-337.18072482444609</v>
      </c>
      <c r="K411" s="425">
        <f t="shared" si="67"/>
        <v>0.58545792371753935</v>
      </c>
      <c r="L411" s="486">
        <f t="shared" si="68"/>
        <v>1108.5720505999998</v>
      </c>
      <c r="M411" s="412">
        <f t="shared" si="69"/>
        <v>646.36443324514971</v>
      </c>
      <c r="N411" s="412">
        <f t="shared" si="70"/>
        <v>-462.20761735485007</v>
      </c>
      <c r="O411" s="480">
        <f t="shared" si="71"/>
        <v>0.58306037293229029</v>
      </c>
      <c r="P411" s="486">
        <v>-148.07</v>
      </c>
      <c r="Q411" s="487">
        <v>0</v>
      </c>
    </row>
    <row r="412" spans="1:17" x14ac:dyDescent="0.25">
      <c r="A412" s="521">
        <f t="shared" si="72"/>
        <v>403</v>
      </c>
      <c r="B412" s="549" t="s">
        <v>441</v>
      </c>
      <c r="C412" s="419">
        <v>1</v>
      </c>
      <c r="D412" s="417">
        <v>287.14304250313444</v>
      </c>
      <c r="E412" s="412">
        <v>202.91203951260763</v>
      </c>
      <c r="F412" s="412">
        <f t="shared" si="64"/>
        <v>-84.231002990526804</v>
      </c>
      <c r="G412" s="421">
        <f t="shared" si="65"/>
        <v>0.70665838790223401</v>
      </c>
      <c r="H412" s="424">
        <v>574.55845832</v>
      </c>
      <c r="I412" s="413">
        <v>232.24156132832007</v>
      </c>
      <c r="J412" s="412">
        <f t="shared" si="66"/>
        <v>-342.31689699167993</v>
      </c>
      <c r="K412" s="425">
        <f t="shared" si="67"/>
        <v>0.40420875885700264</v>
      </c>
      <c r="L412" s="486">
        <f t="shared" si="68"/>
        <v>861.70150082313444</v>
      </c>
      <c r="M412" s="412">
        <f t="shared" si="69"/>
        <v>435.15360084092771</v>
      </c>
      <c r="N412" s="412">
        <f t="shared" si="70"/>
        <v>-426.54789998220673</v>
      </c>
      <c r="O412" s="480">
        <f t="shared" si="71"/>
        <v>0.50499343499489113</v>
      </c>
      <c r="P412" s="486">
        <v>1071.25</v>
      </c>
      <c r="Q412" s="487">
        <v>999.44154159807215</v>
      </c>
    </row>
    <row r="413" spans="1:17" x14ac:dyDescent="0.25">
      <c r="A413" s="521">
        <f t="shared" si="72"/>
        <v>404</v>
      </c>
      <c r="B413" s="549" t="s">
        <v>442</v>
      </c>
      <c r="C413" s="419">
        <v>1</v>
      </c>
      <c r="D413" s="417">
        <v>296.57474827878491</v>
      </c>
      <c r="E413" s="412">
        <v>140.51026684087577</v>
      </c>
      <c r="F413" s="412">
        <f t="shared" si="64"/>
        <v>-156.06448143790914</v>
      </c>
      <c r="G413" s="421">
        <f t="shared" si="65"/>
        <v>0.47377690668658656</v>
      </c>
      <c r="H413" s="424">
        <v>430.65497832000005</v>
      </c>
      <c r="I413" s="413">
        <v>203.37022892717482</v>
      </c>
      <c r="J413" s="412">
        <f t="shared" si="66"/>
        <v>-227.28474939282523</v>
      </c>
      <c r="K413" s="425">
        <f t="shared" si="67"/>
        <v>0.47223471030226821</v>
      </c>
      <c r="L413" s="486">
        <f t="shared" si="68"/>
        <v>727.22972659878496</v>
      </c>
      <c r="M413" s="412">
        <f t="shared" si="69"/>
        <v>343.88049576805059</v>
      </c>
      <c r="N413" s="412">
        <f t="shared" si="70"/>
        <v>-383.34923083073437</v>
      </c>
      <c r="O413" s="480">
        <f t="shared" si="71"/>
        <v>0.47286364018198418</v>
      </c>
      <c r="P413" s="486">
        <v>897.92</v>
      </c>
      <c r="Q413" s="487">
        <v>837.31752278343458</v>
      </c>
    </row>
    <row r="414" spans="1:17" x14ac:dyDescent="0.25">
      <c r="A414" s="521">
        <f t="shared" si="72"/>
        <v>405</v>
      </c>
      <c r="B414" s="550" t="s">
        <v>443</v>
      </c>
      <c r="C414" s="419">
        <v>1</v>
      </c>
      <c r="D414" s="417">
        <v>427.02799048000003</v>
      </c>
      <c r="E414" s="412">
        <v>337.00267637306536</v>
      </c>
      <c r="F414" s="412">
        <f t="shared" si="64"/>
        <v>-90.025314106934673</v>
      </c>
      <c r="G414" s="421">
        <f t="shared" si="65"/>
        <v>0.78918170210401928</v>
      </c>
      <c r="H414" s="424">
        <v>1277.0671853333336</v>
      </c>
      <c r="I414" s="413">
        <v>803.48350171860022</v>
      </c>
      <c r="J414" s="412">
        <f t="shared" si="66"/>
        <v>-473.58368361473333</v>
      </c>
      <c r="K414" s="425">
        <f t="shared" si="67"/>
        <v>0.62916306279444423</v>
      </c>
      <c r="L414" s="486">
        <f t="shared" si="68"/>
        <v>1704.0951758133335</v>
      </c>
      <c r="M414" s="412">
        <f t="shared" si="69"/>
        <v>1140.4861780916656</v>
      </c>
      <c r="N414" s="412">
        <f t="shared" si="70"/>
        <v>-563.60899772166795</v>
      </c>
      <c r="O414" s="480">
        <f t="shared" si="71"/>
        <v>0.66926201909311334</v>
      </c>
      <c r="P414" s="486">
        <v>-55.31</v>
      </c>
      <c r="Q414" s="487">
        <v>0</v>
      </c>
    </row>
    <row r="415" spans="1:17" x14ac:dyDescent="0.25">
      <c r="A415" s="521">
        <f t="shared" si="72"/>
        <v>406</v>
      </c>
      <c r="B415" s="549" t="s">
        <v>444</v>
      </c>
      <c r="C415" s="419">
        <v>1</v>
      </c>
      <c r="D415" s="417">
        <v>123.84699516000001</v>
      </c>
      <c r="E415" s="412">
        <v>72.228089915509116</v>
      </c>
      <c r="F415" s="412">
        <f t="shared" si="64"/>
        <v>-51.61890524449089</v>
      </c>
      <c r="G415" s="421">
        <f t="shared" si="65"/>
        <v>0.58320421760896535</v>
      </c>
      <c r="H415" s="424">
        <v>283.97823047999998</v>
      </c>
      <c r="I415" s="413">
        <v>161.55138012265093</v>
      </c>
      <c r="J415" s="412">
        <f t="shared" si="66"/>
        <v>-122.42685035734905</v>
      </c>
      <c r="K415" s="425">
        <f t="shared" si="67"/>
        <v>0.56888649474850739</v>
      </c>
      <c r="L415" s="486">
        <f t="shared" si="68"/>
        <v>407.82522563999999</v>
      </c>
      <c r="M415" s="412">
        <f t="shared" si="69"/>
        <v>233.77947003816004</v>
      </c>
      <c r="N415" s="412">
        <f t="shared" si="70"/>
        <v>-174.04575560183994</v>
      </c>
      <c r="O415" s="480">
        <f t="shared" si="71"/>
        <v>0.57323445275188656</v>
      </c>
      <c r="P415" s="486">
        <v>46</v>
      </c>
      <c r="Q415" s="487">
        <v>12.014564530000001</v>
      </c>
    </row>
    <row r="416" spans="1:17" x14ac:dyDescent="0.25">
      <c r="A416" s="521">
        <f t="shared" si="72"/>
        <v>407</v>
      </c>
      <c r="B416" s="549" t="s">
        <v>445</v>
      </c>
      <c r="C416" s="419">
        <v>1</v>
      </c>
      <c r="D416" s="417">
        <v>655.8528738438381</v>
      </c>
      <c r="E416" s="412">
        <v>691.99953183952312</v>
      </c>
      <c r="F416" s="412">
        <f t="shared" si="64"/>
        <v>36.146657995685018</v>
      </c>
      <c r="G416" s="421">
        <f t="shared" si="65"/>
        <v>1.055113973632281</v>
      </c>
      <c r="H416" s="424">
        <v>1391.2850266000003</v>
      </c>
      <c r="I416" s="413">
        <v>740.42848836777648</v>
      </c>
      <c r="J416" s="412">
        <f t="shared" si="66"/>
        <v>-650.85653823222378</v>
      </c>
      <c r="K416" s="425">
        <f t="shared" si="67"/>
        <v>0.53219036661181041</v>
      </c>
      <c r="L416" s="486">
        <f t="shared" si="68"/>
        <v>2047.1379004438384</v>
      </c>
      <c r="M416" s="412">
        <f t="shared" si="69"/>
        <v>1432.4280202072996</v>
      </c>
      <c r="N416" s="412">
        <f t="shared" si="70"/>
        <v>-614.70988023653877</v>
      </c>
      <c r="O416" s="480">
        <f t="shared" si="71"/>
        <v>0.69972229027499122</v>
      </c>
      <c r="P416" s="486">
        <v>1630.4</v>
      </c>
      <c r="Q416" s="487">
        <v>1459.8051749630135</v>
      </c>
    </row>
    <row r="417" spans="1:17" x14ac:dyDescent="0.25">
      <c r="A417" s="521">
        <f t="shared" si="72"/>
        <v>408</v>
      </c>
      <c r="B417" s="549" t="s">
        <v>446</v>
      </c>
      <c r="C417" s="419">
        <v>1</v>
      </c>
      <c r="D417" s="417">
        <v>364.99351889000002</v>
      </c>
      <c r="E417" s="412">
        <v>366.51664619095232</v>
      </c>
      <c r="F417" s="412">
        <f t="shared" si="64"/>
        <v>1.5231273009522965</v>
      </c>
      <c r="G417" s="421">
        <f t="shared" si="65"/>
        <v>1.0041730256076447</v>
      </c>
      <c r="H417" s="424">
        <v>1621.4543278266667</v>
      </c>
      <c r="I417" s="413">
        <v>950.82348707926155</v>
      </c>
      <c r="J417" s="412">
        <f t="shared" si="66"/>
        <v>-670.63084074740516</v>
      </c>
      <c r="K417" s="425">
        <f t="shared" si="67"/>
        <v>0.58640164620221391</v>
      </c>
      <c r="L417" s="486">
        <f t="shared" si="68"/>
        <v>1986.4478467166668</v>
      </c>
      <c r="M417" s="412">
        <f t="shared" si="69"/>
        <v>1317.3401332702138</v>
      </c>
      <c r="N417" s="412">
        <f t="shared" si="70"/>
        <v>-669.10771344645309</v>
      </c>
      <c r="O417" s="480">
        <f t="shared" si="71"/>
        <v>0.66316371479251324</v>
      </c>
      <c r="P417" s="486">
        <v>370.89</v>
      </c>
      <c r="Q417" s="487">
        <v>205.35267944027774</v>
      </c>
    </row>
    <row r="418" spans="1:17" x14ac:dyDescent="0.25">
      <c r="A418" s="521">
        <f t="shared" si="72"/>
        <v>409</v>
      </c>
      <c r="B418" s="549" t="s">
        <v>447</v>
      </c>
      <c r="C418" s="419">
        <v>1</v>
      </c>
      <c r="D418" s="417">
        <v>317.53409444689686</v>
      </c>
      <c r="E418" s="412">
        <v>604.08377601475763</v>
      </c>
      <c r="F418" s="412">
        <f t="shared" si="64"/>
        <v>286.54968156786077</v>
      </c>
      <c r="G418" s="421">
        <f t="shared" si="65"/>
        <v>1.9024217763670168</v>
      </c>
      <c r="H418" s="424">
        <v>966.02098823999995</v>
      </c>
      <c r="I418" s="413">
        <v>579.34789312266321</v>
      </c>
      <c r="J418" s="412">
        <f t="shared" si="66"/>
        <v>-386.67309511733674</v>
      </c>
      <c r="K418" s="425">
        <f t="shared" si="67"/>
        <v>0.59972598957521717</v>
      </c>
      <c r="L418" s="486">
        <f t="shared" si="68"/>
        <v>1283.5550826868969</v>
      </c>
      <c r="M418" s="412">
        <f t="shared" si="69"/>
        <v>1183.4316691374208</v>
      </c>
      <c r="N418" s="412">
        <f t="shared" si="70"/>
        <v>-100.12341354947603</v>
      </c>
      <c r="O418" s="480">
        <f t="shared" si="71"/>
        <v>0.92199523425213259</v>
      </c>
      <c r="P418" s="486">
        <v>25.99</v>
      </c>
      <c r="Q418" s="487">
        <v>0</v>
      </c>
    </row>
    <row r="419" spans="1:17" x14ac:dyDescent="0.25">
      <c r="A419" s="521">
        <f t="shared" si="72"/>
        <v>410</v>
      </c>
      <c r="B419" s="549" t="s">
        <v>448</v>
      </c>
      <c r="C419" s="419">
        <v>1</v>
      </c>
      <c r="D419" s="417">
        <v>613.06087541727607</v>
      </c>
      <c r="E419" s="412">
        <v>626.19584048634147</v>
      </c>
      <c r="F419" s="412">
        <f t="shared" si="64"/>
        <v>13.134965069065402</v>
      </c>
      <c r="G419" s="421">
        <f t="shared" si="65"/>
        <v>1.0214252215330577</v>
      </c>
      <c r="H419" s="424">
        <v>1062.5560218000001</v>
      </c>
      <c r="I419" s="413">
        <v>544.34205990507735</v>
      </c>
      <c r="J419" s="412">
        <f t="shared" si="66"/>
        <v>-518.2139618949227</v>
      </c>
      <c r="K419" s="425">
        <f t="shared" si="67"/>
        <v>0.51229492726693737</v>
      </c>
      <c r="L419" s="486">
        <f t="shared" si="68"/>
        <v>1675.6168972172761</v>
      </c>
      <c r="M419" s="412">
        <f t="shared" si="69"/>
        <v>1170.5379003914188</v>
      </c>
      <c r="N419" s="412">
        <f t="shared" si="70"/>
        <v>-505.0789968258573</v>
      </c>
      <c r="O419" s="480">
        <f t="shared" si="71"/>
        <v>0.69857131563625907</v>
      </c>
      <c r="P419" s="486">
        <v>117.66</v>
      </c>
      <c r="Q419" s="487">
        <v>0</v>
      </c>
    </row>
    <row r="420" spans="1:17" x14ac:dyDescent="0.25">
      <c r="A420" s="521">
        <f t="shared" si="72"/>
        <v>411</v>
      </c>
      <c r="B420" s="549" t="s">
        <v>449</v>
      </c>
      <c r="C420" s="419">
        <v>1</v>
      </c>
      <c r="D420" s="417">
        <v>635.41751132992886</v>
      </c>
      <c r="E420" s="412">
        <v>727.58461067029589</v>
      </c>
      <c r="F420" s="412">
        <f t="shared" si="64"/>
        <v>92.167099340367031</v>
      </c>
      <c r="G420" s="421">
        <f t="shared" si="65"/>
        <v>1.1450496684415594</v>
      </c>
      <c r="H420" s="424">
        <v>1446.216516826667</v>
      </c>
      <c r="I420" s="413">
        <v>862.83824858365642</v>
      </c>
      <c r="J420" s="412">
        <f t="shared" si="66"/>
        <v>-583.37826824301055</v>
      </c>
      <c r="K420" s="425">
        <f t="shared" si="67"/>
        <v>0.59661761468256691</v>
      </c>
      <c r="L420" s="486">
        <f t="shared" si="68"/>
        <v>2081.6340281565958</v>
      </c>
      <c r="M420" s="412">
        <f t="shared" si="69"/>
        <v>1590.4228592539523</v>
      </c>
      <c r="N420" s="412">
        <f t="shared" si="70"/>
        <v>-491.21116890264352</v>
      </c>
      <c r="O420" s="480">
        <f t="shared" si="71"/>
        <v>0.76402616297657344</v>
      </c>
      <c r="P420" s="486">
        <v>-56.52</v>
      </c>
      <c r="Q420" s="487">
        <v>0</v>
      </c>
    </row>
    <row r="421" spans="1:17" x14ac:dyDescent="0.25">
      <c r="A421" s="521">
        <f t="shared" si="72"/>
        <v>412</v>
      </c>
      <c r="B421" s="549" t="s">
        <v>450</v>
      </c>
      <c r="C421" s="419">
        <v>1</v>
      </c>
      <c r="D421" s="417">
        <v>226.16503238000007</v>
      </c>
      <c r="E421" s="412">
        <v>155.24002368496343</v>
      </c>
      <c r="F421" s="412">
        <f t="shared" si="64"/>
        <v>-70.925008695036638</v>
      </c>
      <c r="G421" s="421">
        <f t="shared" si="65"/>
        <v>0.68640152746570837</v>
      </c>
      <c r="H421" s="424">
        <v>732.92488023999988</v>
      </c>
      <c r="I421" s="413">
        <v>389.28098443815765</v>
      </c>
      <c r="J421" s="412">
        <f t="shared" si="66"/>
        <v>-343.64389580184223</v>
      </c>
      <c r="K421" s="425">
        <f t="shared" si="67"/>
        <v>0.53113353760167847</v>
      </c>
      <c r="L421" s="486">
        <f t="shared" si="68"/>
        <v>959.08991261999995</v>
      </c>
      <c r="M421" s="412">
        <f t="shared" si="69"/>
        <v>544.52100812312108</v>
      </c>
      <c r="N421" s="412">
        <f t="shared" si="70"/>
        <v>-414.56890449687887</v>
      </c>
      <c r="O421" s="480">
        <f t="shared" si="71"/>
        <v>0.56774761256285389</v>
      </c>
      <c r="P421" s="486">
        <v>18.28</v>
      </c>
      <c r="Q421" s="487">
        <v>0</v>
      </c>
    </row>
    <row r="422" spans="1:17" x14ac:dyDescent="0.25">
      <c r="A422" s="521">
        <f t="shared" si="72"/>
        <v>413</v>
      </c>
      <c r="B422" s="549" t="s">
        <v>451</v>
      </c>
      <c r="C422" s="419">
        <v>1</v>
      </c>
      <c r="D422" s="417">
        <v>647.29447415852576</v>
      </c>
      <c r="E422" s="412">
        <v>743.5341033133102</v>
      </c>
      <c r="F422" s="412">
        <f t="shared" si="64"/>
        <v>96.239629154784438</v>
      </c>
      <c r="G422" s="421">
        <f t="shared" si="65"/>
        <v>1.1486798250207446</v>
      </c>
      <c r="H422" s="424">
        <v>1591.782268813334</v>
      </c>
      <c r="I422" s="413">
        <v>1264.5814141122221</v>
      </c>
      <c r="J422" s="412">
        <f t="shared" si="66"/>
        <v>-327.20085470111189</v>
      </c>
      <c r="K422" s="425">
        <f t="shared" si="67"/>
        <v>0.79444371186202589</v>
      </c>
      <c r="L422" s="486">
        <f t="shared" si="68"/>
        <v>2239.0767429718599</v>
      </c>
      <c r="M422" s="412">
        <f t="shared" si="69"/>
        <v>2008.1155174255323</v>
      </c>
      <c r="N422" s="412">
        <f t="shared" si="70"/>
        <v>-230.96122554632757</v>
      </c>
      <c r="O422" s="480">
        <f t="shared" si="71"/>
        <v>0.89684979477756555</v>
      </c>
      <c r="P422" s="486">
        <v>4083.76</v>
      </c>
      <c r="Q422" s="487">
        <v>3897.1702714190119</v>
      </c>
    </row>
    <row r="423" spans="1:17" x14ac:dyDescent="0.25">
      <c r="A423" s="521">
        <f t="shared" si="72"/>
        <v>414</v>
      </c>
      <c r="B423" s="549" t="s">
        <v>452</v>
      </c>
      <c r="C423" s="419">
        <v>1</v>
      </c>
      <c r="D423" s="417">
        <v>350.02108100747046</v>
      </c>
      <c r="E423" s="412">
        <v>556.64357966381613</v>
      </c>
      <c r="F423" s="412">
        <f t="shared" si="64"/>
        <v>206.62249865634567</v>
      </c>
      <c r="G423" s="421">
        <f t="shared" si="65"/>
        <v>1.5903144406663201</v>
      </c>
      <c r="H423" s="424">
        <v>726.2802478399999</v>
      </c>
      <c r="I423" s="413">
        <v>372.78738054897894</v>
      </c>
      <c r="J423" s="412">
        <f t="shared" si="66"/>
        <v>-353.49286729102096</v>
      </c>
      <c r="K423" s="425">
        <f t="shared" si="67"/>
        <v>0.51328310477624928</v>
      </c>
      <c r="L423" s="486">
        <f t="shared" si="68"/>
        <v>1076.3013288474704</v>
      </c>
      <c r="M423" s="412">
        <f t="shared" si="69"/>
        <v>929.43096021279507</v>
      </c>
      <c r="N423" s="412">
        <f t="shared" si="70"/>
        <v>-146.87036863467529</v>
      </c>
      <c r="O423" s="480">
        <f t="shared" si="71"/>
        <v>0.86354158942463854</v>
      </c>
      <c r="P423" s="486">
        <v>47.73</v>
      </c>
      <c r="Q423" s="487">
        <v>0</v>
      </c>
    </row>
    <row r="424" spans="1:17" x14ac:dyDescent="0.25">
      <c r="A424" s="521">
        <f t="shared" si="72"/>
        <v>415</v>
      </c>
      <c r="B424" s="549" t="s">
        <v>453</v>
      </c>
      <c r="C424" s="419">
        <v>1</v>
      </c>
      <c r="D424" s="417">
        <v>180.88763630000003</v>
      </c>
      <c r="E424" s="412">
        <v>80.508772661108935</v>
      </c>
      <c r="F424" s="412">
        <f t="shared" si="64"/>
        <v>-100.37886363889109</v>
      </c>
      <c r="G424" s="421">
        <f t="shared" si="65"/>
        <v>0.4450761495251454</v>
      </c>
      <c r="H424" s="424">
        <v>349.9315404666666</v>
      </c>
      <c r="I424" s="413">
        <v>207.06722925515919</v>
      </c>
      <c r="J424" s="412">
        <f t="shared" si="66"/>
        <v>-142.86431121150741</v>
      </c>
      <c r="K424" s="425">
        <f t="shared" si="67"/>
        <v>0.59173639786518117</v>
      </c>
      <c r="L424" s="486">
        <f t="shared" si="68"/>
        <v>530.8191767666666</v>
      </c>
      <c r="M424" s="412">
        <f t="shared" si="69"/>
        <v>287.57600191626813</v>
      </c>
      <c r="N424" s="412">
        <f t="shared" si="70"/>
        <v>-243.24317485039847</v>
      </c>
      <c r="O424" s="480">
        <f t="shared" si="71"/>
        <v>0.54175887854684379</v>
      </c>
      <c r="P424" s="486">
        <v>116.36</v>
      </c>
      <c r="Q424" s="487">
        <v>72.125068602777787</v>
      </c>
    </row>
    <row r="425" spans="1:17" x14ac:dyDescent="0.25">
      <c r="A425" s="521">
        <f t="shared" si="72"/>
        <v>416</v>
      </c>
      <c r="B425" s="549" t="s">
        <v>454</v>
      </c>
      <c r="C425" s="419">
        <v>1</v>
      </c>
      <c r="D425" s="417">
        <v>842.21639352196723</v>
      </c>
      <c r="E425" s="412">
        <v>616.95980157983809</v>
      </c>
      <c r="F425" s="412">
        <f t="shared" si="64"/>
        <v>-225.25659194212915</v>
      </c>
      <c r="G425" s="421">
        <f t="shared" si="65"/>
        <v>0.73254309263661477</v>
      </c>
      <c r="H425" s="424">
        <v>1997.140695106667</v>
      </c>
      <c r="I425" s="413">
        <v>1185.0920060129465</v>
      </c>
      <c r="J425" s="412">
        <f t="shared" si="66"/>
        <v>-812.04868909372044</v>
      </c>
      <c r="K425" s="425">
        <f t="shared" si="67"/>
        <v>0.59339435069177782</v>
      </c>
      <c r="L425" s="486">
        <f t="shared" si="68"/>
        <v>2839.3570886286343</v>
      </c>
      <c r="M425" s="412">
        <f t="shared" si="69"/>
        <v>1802.0518075927846</v>
      </c>
      <c r="N425" s="412">
        <f t="shared" si="70"/>
        <v>-1037.3052810358497</v>
      </c>
      <c r="O425" s="480">
        <f t="shared" si="71"/>
        <v>0.63466895897308495</v>
      </c>
      <c r="P425" s="486">
        <v>384.15</v>
      </c>
      <c r="Q425" s="487">
        <v>147.53690928094713</v>
      </c>
    </row>
    <row r="426" spans="1:17" x14ac:dyDescent="0.25">
      <c r="A426" s="521">
        <f t="shared" si="72"/>
        <v>417</v>
      </c>
      <c r="B426" s="549" t="s">
        <v>455</v>
      </c>
      <c r="C426" s="419">
        <v>1</v>
      </c>
      <c r="D426" s="417">
        <v>648.69176390306643</v>
      </c>
      <c r="E426" s="412">
        <v>380.90877180822713</v>
      </c>
      <c r="F426" s="412">
        <f t="shared" si="64"/>
        <v>-267.7829920948393</v>
      </c>
      <c r="G426" s="421">
        <f t="shared" si="65"/>
        <v>0.5871953260457089</v>
      </c>
      <c r="H426" s="424">
        <v>994.20840987999986</v>
      </c>
      <c r="I426" s="413">
        <v>636.36694777855746</v>
      </c>
      <c r="J426" s="412">
        <f t="shared" si="66"/>
        <v>-357.8414621014424</v>
      </c>
      <c r="K426" s="425">
        <f t="shared" si="67"/>
        <v>0.64007399399826681</v>
      </c>
      <c r="L426" s="486">
        <f t="shared" si="68"/>
        <v>1642.9001737830663</v>
      </c>
      <c r="M426" s="412">
        <f t="shared" si="69"/>
        <v>1017.2757195867846</v>
      </c>
      <c r="N426" s="412">
        <f t="shared" si="70"/>
        <v>-625.6244541962817</v>
      </c>
      <c r="O426" s="480">
        <f t="shared" si="71"/>
        <v>0.61919508916012134</v>
      </c>
      <c r="P426" s="486">
        <v>1175.53</v>
      </c>
      <c r="Q426" s="487">
        <v>1038.6216521847446</v>
      </c>
    </row>
    <row r="427" spans="1:17" x14ac:dyDescent="0.25">
      <c r="A427" s="521">
        <f t="shared" si="72"/>
        <v>418</v>
      </c>
      <c r="B427" s="549" t="s">
        <v>456</v>
      </c>
      <c r="C427" s="419">
        <v>1</v>
      </c>
      <c r="D427" s="417">
        <v>579.17659911216174</v>
      </c>
      <c r="E427" s="412">
        <v>374.30128910474457</v>
      </c>
      <c r="F427" s="412">
        <f t="shared" si="64"/>
        <v>-204.87531000741717</v>
      </c>
      <c r="G427" s="421">
        <f t="shared" si="65"/>
        <v>0.64626452394403178</v>
      </c>
      <c r="H427" s="424">
        <v>1045.40209368</v>
      </c>
      <c r="I427" s="413">
        <v>669.48016568702951</v>
      </c>
      <c r="J427" s="412">
        <f t="shared" si="66"/>
        <v>-375.9219279929705</v>
      </c>
      <c r="K427" s="425">
        <f t="shared" si="67"/>
        <v>0.64040446229674275</v>
      </c>
      <c r="L427" s="486">
        <f t="shared" si="68"/>
        <v>1624.5786927921617</v>
      </c>
      <c r="M427" s="412">
        <f t="shared" si="69"/>
        <v>1043.7814547917742</v>
      </c>
      <c r="N427" s="412">
        <f t="shared" si="70"/>
        <v>-580.79723800038755</v>
      </c>
      <c r="O427" s="480">
        <f t="shared" si="71"/>
        <v>0.6424936258383569</v>
      </c>
      <c r="P427" s="486">
        <v>77.489999999999995</v>
      </c>
      <c r="Q427" s="487">
        <v>0</v>
      </c>
    </row>
    <row r="428" spans="1:17" x14ac:dyDescent="0.25">
      <c r="A428" s="521">
        <f t="shared" si="72"/>
        <v>419</v>
      </c>
      <c r="B428" s="549" t="s">
        <v>457</v>
      </c>
      <c r="C428" s="419">
        <v>1</v>
      </c>
      <c r="D428" s="417">
        <v>315.38813642000002</v>
      </c>
      <c r="E428" s="412">
        <v>242.15367664085281</v>
      </c>
      <c r="F428" s="412">
        <f t="shared" si="64"/>
        <v>-73.234459779147215</v>
      </c>
      <c r="G428" s="421">
        <f t="shared" si="65"/>
        <v>0.76779576869809263</v>
      </c>
      <c r="H428" s="424">
        <v>854.97130795999999</v>
      </c>
      <c r="I428" s="413">
        <v>477.43111974600009</v>
      </c>
      <c r="J428" s="412">
        <f t="shared" si="66"/>
        <v>-377.5401882139999</v>
      </c>
      <c r="K428" s="425">
        <f t="shared" si="67"/>
        <v>0.55841770981200789</v>
      </c>
      <c r="L428" s="486">
        <f t="shared" si="68"/>
        <v>1170.35944438</v>
      </c>
      <c r="M428" s="412">
        <f t="shared" si="69"/>
        <v>719.58479638685287</v>
      </c>
      <c r="N428" s="412">
        <f t="shared" si="70"/>
        <v>-450.77464799314714</v>
      </c>
      <c r="O428" s="480">
        <f t="shared" si="71"/>
        <v>0.61484085068246208</v>
      </c>
      <c r="P428" s="486">
        <v>-3.71</v>
      </c>
      <c r="Q428" s="487">
        <v>0</v>
      </c>
    </row>
    <row r="429" spans="1:17" x14ac:dyDescent="0.25">
      <c r="A429" s="521">
        <f t="shared" si="72"/>
        <v>420</v>
      </c>
      <c r="B429" s="549" t="s">
        <v>458</v>
      </c>
      <c r="C429" s="419">
        <v>1</v>
      </c>
      <c r="D429" s="417">
        <v>111.19595802000003</v>
      </c>
      <c r="E429" s="412">
        <v>94.910846303103568</v>
      </c>
      <c r="F429" s="412">
        <f t="shared" si="64"/>
        <v>-16.285111716896466</v>
      </c>
      <c r="G429" s="421">
        <f t="shared" si="65"/>
        <v>0.85354583020034436</v>
      </c>
      <c r="H429" s="424">
        <v>361.96242655999993</v>
      </c>
      <c r="I429" s="413">
        <v>237.69806476417611</v>
      </c>
      <c r="J429" s="412">
        <f t="shared" si="66"/>
        <v>-124.26436179582382</v>
      </c>
      <c r="K429" s="425">
        <f t="shared" si="67"/>
        <v>0.65669264907741631</v>
      </c>
      <c r="L429" s="486">
        <f t="shared" si="68"/>
        <v>473.15838457999996</v>
      </c>
      <c r="M429" s="412">
        <f t="shared" si="69"/>
        <v>332.60891106727968</v>
      </c>
      <c r="N429" s="412">
        <f t="shared" si="70"/>
        <v>-140.54947351272028</v>
      </c>
      <c r="O429" s="480">
        <f t="shared" si="71"/>
        <v>0.70295470165348684</v>
      </c>
      <c r="P429" s="486">
        <v>12.64</v>
      </c>
      <c r="Q429" s="487">
        <v>0</v>
      </c>
    </row>
    <row r="430" spans="1:17" x14ac:dyDescent="0.25">
      <c r="A430" s="521">
        <f t="shared" si="72"/>
        <v>421</v>
      </c>
      <c r="B430" s="549" t="s">
        <v>459</v>
      </c>
      <c r="C430" s="419">
        <v>1</v>
      </c>
      <c r="D430" s="417">
        <v>85.00609166000001</v>
      </c>
      <c r="E430" s="412">
        <v>77.089423997992725</v>
      </c>
      <c r="F430" s="412">
        <f t="shared" si="64"/>
        <v>-7.9166676620072849</v>
      </c>
      <c r="G430" s="421">
        <f t="shared" si="65"/>
        <v>0.90686940773995717</v>
      </c>
      <c r="H430" s="424">
        <v>279.13524622666665</v>
      </c>
      <c r="I430" s="413">
        <v>221.19134128673636</v>
      </c>
      <c r="J430" s="412">
        <f t="shared" si="66"/>
        <v>-57.943904939930292</v>
      </c>
      <c r="K430" s="425">
        <f t="shared" si="67"/>
        <v>0.79241637979003909</v>
      </c>
      <c r="L430" s="486">
        <f t="shared" si="68"/>
        <v>364.14133788666663</v>
      </c>
      <c r="M430" s="412">
        <f t="shared" si="69"/>
        <v>298.28076528472911</v>
      </c>
      <c r="N430" s="412">
        <f t="shared" si="70"/>
        <v>-65.86057260193752</v>
      </c>
      <c r="O430" s="480">
        <f t="shared" si="71"/>
        <v>0.81913458937629435</v>
      </c>
      <c r="P430" s="486">
        <v>95.42</v>
      </c>
      <c r="Q430" s="487">
        <v>65.074888509444449</v>
      </c>
    </row>
    <row r="431" spans="1:17" x14ac:dyDescent="0.25">
      <c r="A431" s="521">
        <f t="shared" si="72"/>
        <v>422</v>
      </c>
      <c r="B431" s="549" t="s">
        <v>460</v>
      </c>
      <c r="C431" s="419">
        <v>1</v>
      </c>
      <c r="D431" s="417">
        <v>931.81759839064625</v>
      </c>
      <c r="E431" s="412">
        <v>813.77619871796105</v>
      </c>
      <c r="F431" s="412">
        <f t="shared" si="64"/>
        <v>-118.0413996726852</v>
      </c>
      <c r="G431" s="421">
        <f t="shared" si="65"/>
        <v>0.87332134542580442</v>
      </c>
      <c r="H431" s="424">
        <v>1937.0634898999999</v>
      </c>
      <c r="I431" s="413">
        <v>3110.9165171112036</v>
      </c>
      <c r="J431" s="412">
        <f t="shared" si="66"/>
        <v>1173.8530272112037</v>
      </c>
      <c r="K431" s="425">
        <f t="shared" si="67"/>
        <v>1.6059961551759996</v>
      </c>
      <c r="L431" s="486">
        <f t="shared" si="68"/>
        <v>2868.8810882906464</v>
      </c>
      <c r="M431" s="412">
        <f t="shared" si="69"/>
        <v>3924.6927158291646</v>
      </c>
      <c r="N431" s="412">
        <f t="shared" si="70"/>
        <v>1055.8116275385182</v>
      </c>
      <c r="O431" s="480">
        <f t="shared" si="71"/>
        <v>1.3680220946932304</v>
      </c>
      <c r="P431" s="486">
        <v>-219.37</v>
      </c>
      <c r="Q431" s="487">
        <v>0</v>
      </c>
    </row>
    <row r="432" spans="1:17" x14ac:dyDescent="0.25">
      <c r="A432" s="521">
        <f t="shared" si="72"/>
        <v>423</v>
      </c>
      <c r="B432" s="549" t="s">
        <v>461</v>
      </c>
      <c r="C432" s="419">
        <v>1</v>
      </c>
      <c r="D432" s="417">
        <v>154.91971796000001</v>
      </c>
      <c r="E432" s="412">
        <v>126.55208564681641</v>
      </c>
      <c r="F432" s="412">
        <f t="shared" ref="F432:F495" si="73">E432-D432</f>
        <v>-28.367632313183606</v>
      </c>
      <c r="G432" s="421">
        <f t="shared" ref="G432:G495" si="74">E432/D432</f>
        <v>0.81688817481253051</v>
      </c>
      <c r="H432" s="424">
        <v>446.02671848</v>
      </c>
      <c r="I432" s="413">
        <v>269.62886068706626</v>
      </c>
      <c r="J432" s="412">
        <f t="shared" si="66"/>
        <v>-176.39785779293373</v>
      </c>
      <c r="K432" s="425">
        <f t="shared" si="67"/>
        <v>0.60451280050200962</v>
      </c>
      <c r="L432" s="486">
        <f t="shared" si="68"/>
        <v>600.94643644000007</v>
      </c>
      <c r="M432" s="412">
        <f t="shared" si="69"/>
        <v>396.18094633388267</v>
      </c>
      <c r="N432" s="412">
        <f t="shared" si="70"/>
        <v>-204.7654901061174</v>
      </c>
      <c r="O432" s="480">
        <f t="shared" si="71"/>
        <v>0.65926166178945023</v>
      </c>
      <c r="P432" s="486">
        <v>-51.16</v>
      </c>
      <c r="Q432" s="487">
        <v>0</v>
      </c>
    </row>
    <row r="433" spans="1:17" x14ac:dyDescent="0.25">
      <c r="A433" s="521">
        <f t="shared" si="72"/>
        <v>424</v>
      </c>
      <c r="B433" s="549" t="s">
        <v>462</v>
      </c>
      <c r="C433" s="419">
        <v>1</v>
      </c>
      <c r="D433" s="417">
        <v>476.96629498000004</v>
      </c>
      <c r="E433" s="412">
        <v>319.39881610400687</v>
      </c>
      <c r="F433" s="412">
        <f t="shared" si="73"/>
        <v>-157.56747887599317</v>
      </c>
      <c r="G433" s="421">
        <f t="shared" si="74"/>
        <v>0.66964651268995801</v>
      </c>
      <c r="H433" s="424">
        <v>1319.3352834666666</v>
      </c>
      <c r="I433" s="413">
        <v>836.10980550991906</v>
      </c>
      <c r="J433" s="412">
        <f t="shared" ref="J433:J496" si="75">I433-H433</f>
        <v>-483.22547795674757</v>
      </c>
      <c r="K433" s="425">
        <f t="shared" ref="K433:K496" si="76">I433/H433</f>
        <v>0.63373565157218326</v>
      </c>
      <c r="L433" s="486">
        <f t="shared" ref="L433:L496" si="77">D433+H433</f>
        <v>1796.3015784466666</v>
      </c>
      <c r="M433" s="412">
        <f t="shared" ref="M433:M496" si="78">E433+I433</f>
        <v>1155.5086216139259</v>
      </c>
      <c r="N433" s="412">
        <f t="shared" ref="N433:N496" si="79">M433-L433</f>
        <v>-640.79295683274063</v>
      </c>
      <c r="O433" s="480">
        <f t="shared" ref="O433:O496" si="80">M433/L433</f>
        <v>0.64327094930971462</v>
      </c>
      <c r="P433" s="486">
        <v>-307.04000000000002</v>
      </c>
      <c r="Q433" s="487">
        <v>0</v>
      </c>
    </row>
    <row r="434" spans="1:17" x14ac:dyDescent="0.25">
      <c r="A434" s="521">
        <f t="shared" si="72"/>
        <v>425</v>
      </c>
      <c r="B434" s="548" t="s">
        <v>464</v>
      </c>
      <c r="C434" s="419">
        <v>1</v>
      </c>
      <c r="D434" s="417">
        <v>672.76764292348503</v>
      </c>
      <c r="E434" s="412">
        <v>617.00542586224788</v>
      </c>
      <c r="F434" s="412">
        <f t="shared" si="73"/>
        <v>-55.762217061237152</v>
      </c>
      <c r="G434" s="421">
        <f t="shared" si="74"/>
        <v>0.9171151917786583</v>
      </c>
      <c r="H434" s="424">
        <v>1073.420106136</v>
      </c>
      <c r="I434" s="413">
        <v>572.70702512292019</v>
      </c>
      <c r="J434" s="412">
        <f t="shared" si="75"/>
        <v>-500.71308101307977</v>
      </c>
      <c r="K434" s="425">
        <f t="shared" si="76"/>
        <v>0.5335348405057353</v>
      </c>
      <c r="L434" s="486">
        <f t="shared" si="77"/>
        <v>1746.187749059485</v>
      </c>
      <c r="M434" s="412">
        <f t="shared" si="78"/>
        <v>1189.7124509851681</v>
      </c>
      <c r="N434" s="412">
        <f t="shared" si="79"/>
        <v>-556.47529807431692</v>
      </c>
      <c r="O434" s="480">
        <f t="shared" si="80"/>
        <v>0.68131989336539533</v>
      </c>
      <c r="P434" s="486">
        <v>-17.09</v>
      </c>
      <c r="Q434" s="487">
        <v>0</v>
      </c>
    </row>
    <row r="435" spans="1:17" x14ac:dyDescent="0.25">
      <c r="A435" s="521">
        <f t="shared" si="72"/>
        <v>426</v>
      </c>
      <c r="B435" s="549" t="s">
        <v>465</v>
      </c>
      <c r="C435" s="419">
        <v>1</v>
      </c>
      <c r="D435" s="417">
        <v>853.54320450000012</v>
      </c>
      <c r="E435" s="412">
        <v>419.60265102052693</v>
      </c>
      <c r="F435" s="412">
        <f t="shared" si="73"/>
        <v>-433.94055347947318</v>
      </c>
      <c r="G435" s="421">
        <f t="shared" si="74"/>
        <v>0.49160095096337547</v>
      </c>
      <c r="H435" s="424">
        <v>1763.3714418133334</v>
      </c>
      <c r="I435" s="413">
        <v>6186.9314233963414</v>
      </c>
      <c r="J435" s="412">
        <f t="shared" si="75"/>
        <v>4423.5599815830083</v>
      </c>
      <c r="K435" s="425">
        <f t="shared" si="76"/>
        <v>3.508580935752319</v>
      </c>
      <c r="L435" s="486">
        <f t="shared" si="77"/>
        <v>2616.9146463133334</v>
      </c>
      <c r="M435" s="412">
        <f t="shared" si="78"/>
        <v>6606.534074416868</v>
      </c>
      <c r="N435" s="412">
        <f t="shared" si="79"/>
        <v>3989.6194281035346</v>
      </c>
      <c r="O435" s="480">
        <f t="shared" si="80"/>
        <v>2.5245508422386056</v>
      </c>
      <c r="P435" s="486">
        <v>-152.66999999999999</v>
      </c>
      <c r="Q435" s="487">
        <v>0</v>
      </c>
    </row>
    <row r="436" spans="1:17" x14ac:dyDescent="0.25">
      <c r="A436" s="521">
        <f t="shared" si="72"/>
        <v>427</v>
      </c>
      <c r="B436" s="549" t="s">
        <v>466</v>
      </c>
      <c r="C436" s="419">
        <v>1</v>
      </c>
      <c r="D436" s="417">
        <v>472.52733458000006</v>
      </c>
      <c r="E436" s="412">
        <v>319.60157001766299</v>
      </c>
      <c r="F436" s="412">
        <f t="shared" si="73"/>
        <v>-152.92576456233706</v>
      </c>
      <c r="G436" s="421">
        <f t="shared" si="74"/>
        <v>0.67636631074842857</v>
      </c>
      <c r="H436" s="424">
        <v>1563.4860498133332</v>
      </c>
      <c r="I436" s="413">
        <v>908.27698191616139</v>
      </c>
      <c r="J436" s="412">
        <f t="shared" si="75"/>
        <v>-655.20906789717185</v>
      </c>
      <c r="K436" s="425">
        <f t="shared" si="76"/>
        <v>0.58093065942264199</v>
      </c>
      <c r="L436" s="486">
        <f t="shared" si="77"/>
        <v>2036.0133843933334</v>
      </c>
      <c r="M436" s="412">
        <f t="shared" si="78"/>
        <v>1227.8785519338244</v>
      </c>
      <c r="N436" s="412">
        <f t="shared" si="79"/>
        <v>-808.13483245950897</v>
      </c>
      <c r="O436" s="480">
        <f t="shared" si="80"/>
        <v>0.60307980357393021</v>
      </c>
      <c r="P436" s="486">
        <v>1419.51</v>
      </c>
      <c r="Q436" s="487">
        <v>1249.8422179672223</v>
      </c>
    </row>
    <row r="437" spans="1:17" x14ac:dyDescent="0.25">
      <c r="A437" s="521">
        <f t="shared" si="72"/>
        <v>428</v>
      </c>
      <c r="B437" s="549" t="s">
        <v>467</v>
      </c>
      <c r="C437" s="419">
        <v>1</v>
      </c>
      <c r="D437" s="417">
        <v>205.98995736200004</v>
      </c>
      <c r="E437" s="412">
        <v>249.6779680882853</v>
      </c>
      <c r="F437" s="412">
        <f t="shared" si="73"/>
        <v>43.688010726285256</v>
      </c>
      <c r="G437" s="421">
        <f t="shared" si="74"/>
        <v>1.2120880614073306</v>
      </c>
      <c r="H437" s="424">
        <v>1097.9824929173333</v>
      </c>
      <c r="I437" s="413">
        <v>707.6378041086748</v>
      </c>
      <c r="J437" s="412">
        <f t="shared" si="75"/>
        <v>-390.34468880865847</v>
      </c>
      <c r="K437" s="425">
        <f t="shared" si="76"/>
        <v>0.64448915048589273</v>
      </c>
      <c r="L437" s="486">
        <f t="shared" si="77"/>
        <v>1303.9724502793333</v>
      </c>
      <c r="M437" s="412">
        <f t="shared" si="78"/>
        <v>957.3157721969601</v>
      </c>
      <c r="N437" s="412">
        <f t="shared" si="79"/>
        <v>-346.65667808237322</v>
      </c>
      <c r="O437" s="480">
        <f t="shared" si="80"/>
        <v>0.73415337263596836</v>
      </c>
      <c r="P437" s="486">
        <v>946.94</v>
      </c>
      <c r="Q437" s="487">
        <v>838.27562914338898</v>
      </c>
    </row>
    <row r="438" spans="1:17" x14ac:dyDescent="0.25">
      <c r="A438" s="521">
        <f t="shared" si="72"/>
        <v>429</v>
      </c>
      <c r="B438" s="549" t="s">
        <v>468</v>
      </c>
      <c r="C438" s="419">
        <v>1</v>
      </c>
      <c r="D438" s="417">
        <v>1119.5784078133161</v>
      </c>
      <c r="E438" s="412">
        <v>935.11088698206311</v>
      </c>
      <c r="F438" s="412">
        <f t="shared" si="73"/>
        <v>-184.46752083125295</v>
      </c>
      <c r="G438" s="421">
        <f t="shared" si="74"/>
        <v>0.83523483523450381</v>
      </c>
      <c r="H438" s="424">
        <v>2327.9588010000002</v>
      </c>
      <c r="I438" s="413">
        <v>1248.6719939589659</v>
      </c>
      <c r="J438" s="412">
        <f t="shared" si="75"/>
        <v>-1079.2868070410343</v>
      </c>
      <c r="K438" s="425">
        <f t="shared" si="76"/>
        <v>0.53638062384204788</v>
      </c>
      <c r="L438" s="486">
        <f t="shared" si="77"/>
        <v>3447.5372088133163</v>
      </c>
      <c r="M438" s="412">
        <f t="shared" si="78"/>
        <v>2183.7828809410289</v>
      </c>
      <c r="N438" s="412">
        <f t="shared" si="79"/>
        <v>-1263.7543278722874</v>
      </c>
      <c r="O438" s="480">
        <f t="shared" si="80"/>
        <v>0.63343272274433648</v>
      </c>
      <c r="P438" s="486">
        <v>186.21</v>
      </c>
      <c r="Q438" s="487">
        <v>0</v>
      </c>
    </row>
    <row r="439" spans="1:17" x14ac:dyDescent="0.25">
      <c r="A439" s="521">
        <f t="shared" si="72"/>
        <v>430</v>
      </c>
      <c r="B439" s="549" t="s">
        <v>469</v>
      </c>
      <c r="C439" s="419">
        <v>1</v>
      </c>
      <c r="D439" s="417">
        <v>386.69993680166641</v>
      </c>
      <c r="E439" s="412">
        <v>331.76569528121138</v>
      </c>
      <c r="F439" s="412">
        <f t="shared" si="73"/>
        <v>-54.934241520455032</v>
      </c>
      <c r="G439" s="421">
        <f t="shared" si="74"/>
        <v>0.85794090897762387</v>
      </c>
      <c r="H439" s="424">
        <v>1058.5279681200002</v>
      </c>
      <c r="I439" s="413">
        <v>586.56299904302921</v>
      </c>
      <c r="J439" s="412">
        <f t="shared" si="75"/>
        <v>-471.96496907697099</v>
      </c>
      <c r="K439" s="425">
        <f t="shared" si="76"/>
        <v>0.55413084652339895</v>
      </c>
      <c r="L439" s="486">
        <f t="shared" si="77"/>
        <v>1445.2279049216665</v>
      </c>
      <c r="M439" s="412">
        <f t="shared" si="78"/>
        <v>918.32869432424059</v>
      </c>
      <c r="N439" s="412">
        <f t="shared" si="79"/>
        <v>-526.89921059742596</v>
      </c>
      <c r="O439" s="480">
        <f t="shared" si="80"/>
        <v>0.63542136931961279</v>
      </c>
      <c r="P439" s="486">
        <v>144.72999999999999</v>
      </c>
      <c r="Q439" s="487">
        <v>24.294341256527773</v>
      </c>
    </row>
    <row r="440" spans="1:17" x14ac:dyDescent="0.25">
      <c r="A440" s="521">
        <f t="shared" si="72"/>
        <v>431</v>
      </c>
      <c r="B440" s="549" t="s">
        <v>470</v>
      </c>
      <c r="C440" s="419">
        <v>1</v>
      </c>
      <c r="D440" s="417">
        <v>738.46762998981285</v>
      </c>
      <c r="E440" s="412">
        <v>464.98619223501782</v>
      </c>
      <c r="F440" s="412">
        <f t="shared" si="73"/>
        <v>-273.48143775479502</v>
      </c>
      <c r="G440" s="421">
        <f t="shared" si="74"/>
        <v>0.62966360792474041</v>
      </c>
      <c r="H440" s="424">
        <v>1419.2933456800001</v>
      </c>
      <c r="I440" s="413">
        <v>737.40297047061358</v>
      </c>
      <c r="J440" s="412">
        <f t="shared" si="75"/>
        <v>-681.89037520938655</v>
      </c>
      <c r="K440" s="425">
        <f t="shared" si="76"/>
        <v>0.51955642060543528</v>
      </c>
      <c r="L440" s="486">
        <f t="shared" si="77"/>
        <v>2157.760975669813</v>
      </c>
      <c r="M440" s="412">
        <f t="shared" si="78"/>
        <v>1202.3891627056314</v>
      </c>
      <c r="N440" s="412">
        <f t="shared" si="79"/>
        <v>-955.37181296418157</v>
      </c>
      <c r="O440" s="480">
        <f t="shared" si="80"/>
        <v>0.55723927546348606</v>
      </c>
      <c r="P440" s="486">
        <v>17.87</v>
      </c>
      <c r="Q440" s="487">
        <v>0</v>
      </c>
    </row>
    <row r="441" spans="1:17" x14ac:dyDescent="0.25">
      <c r="A441" s="521">
        <f t="shared" si="72"/>
        <v>432</v>
      </c>
      <c r="B441" s="549" t="s">
        <v>471</v>
      </c>
      <c r="C441" s="419">
        <v>1</v>
      </c>
      <c r="D441" s="417">
        <v>408.70725027818406</v>
      </c>
      <c r="E441" s="412">
        <v>316.45314048237725</v>
      </c>
      <c r="F441" s="412">
        <f t="shared" si="73"/>
        <v>-92.254109795806812</v>
      </c>
      <c r="G441" s="421">
        <f t="shared" si="74"/>
        <v>0.77427826461846561</v>
      </c>
      <c r="H441" s="424">
        <v>996.37978439999995</v>
      </c>
      <c r="I441" s="413">
        <v>531.42609676469453</v>
      </c>
      <c r="J441" s="412">
        <f t="shared" si="75"/>
        <v>-464.95368763530541</v>
      </c>
      <c r="K441" s="425">
        <f t="shared" si="76"/>
        <v>0.53335696396601295</v>
      </c>
      <c r="L441" s="486">
        <f t="shared" si="77"/>
        <v>1405.087034678184</v>
      </c>
      <c r="M441" s="412">
        <f t="shared" si="78"/>
        <v>847.87923724707184</v>
      </c>
      <c r="N441" s="412">
        <f t="shared" si="79"/>
        <v>-557.20779743111211</v>
      </c>
      <c r="O441" s="480">
        <f t="shared" si="80"/>
        <v>0.60343538608002811</v>
      </c>
      <c r="P441" s="486">
        <v>129.18</v>
      </c>
      <c r="Q441" s="487">
        <v>12.089413776818006</v>
      </c>
    </row>
    <row r="442" spans="1:17" x14ac:dyDescent="0.25">
      <c r="A442" s="521">
        <f t="shared" si="72"/>
        <v>433</v>
      </c>
      <c r="B442" s="549" t="s">
        <v>472</v>
      </c>
      <c r="C442" s="419">
        <v>1</v>
      </c>
      <c r="D442" s="417">
        <v>558.56657538018487</v>
      </c>
      <c r="E442" s="412">
        <v>466.03771745677818</v>
      </c>
      <c r="F442" s="412">
        <f t="shared" si="73"/>
        <v>-92.52885792340669</v>
      </c>
      <c r="G442" s="421">
        <f t="shared" si="74"/>
        <v>0.83434587388185999</v>
      </c>
      <c r="H442" s="424">
        <v>1571.8334377200001</v>
      </c>
      <c r="I442" s="413">
        <v>897.61230177530115</v>
      </c>
      <c r="J442" s="412">
        <f t="shared" si="75"/>
        <v>-674.22113594469897</v>
      </c>
      <c r="K442" s="425">
        <f t="shared" si="76"/>
        <v>0.57106069907592716</v>
      </c>
      <c r="L442" s="486">
        <f t="shared" si="77"/>
        <v>2130.4000131001849</v>
      </c>
      <c r="M442" s="412">
        <f t="shared" si="78"/>
        <v>1363.6500192320793</v>
      </c>
      <c r="N442" s="412">
        <f t="shared" si="79"/>
        <v>-766.74999386810555</v>
      </c>
      <c r="O442" s="480">
        <f t="shared" si="80"/>
        <v>0.64009106780265113</v>
      </c>
      <c r="P442" s="486">
        <v>106.84</v>
      </c>
      <c r="Q442" s="487">
        <v>0</v>
      </c>
    </row>
    <row r="443" spans="1:17" x14ac:dyDescent="0.25">
      <c r="A443" s="521">
        <f t="shared" si="72"/>
        <v>434</v>
      </c>
      <c r="B443" s="549" t="s">
        <v>473</v>
      </c>
      <c r="C443" s="419">
        <v>1</v>
      </c>
      <c r="D443" s="417">
        <v>563.80641192221287</v>
      </c>
      <c r="E443" s="412">
        <v>457.60519203473984</v>
      </c>
      <c r="F443" s="412">
        <f t="shared" si="73"/>
        <v>-106.20121988747303</v>
      </c>
      <c r="G443" s="421">
        <f t="shared" si="74"/>
        <v>0.81163531020267043</v>
      </c>
      <c r="H443" s="424">
        <v>1514.26024456</v>
      </c>
      <c r="I443" s="413">
        <v>844.86142284210928</v>
      </c>
      <c r="J443" s="412">
        <f t="shared" si="75"/>
        <v>-669.39882171789077</v>
      </c>
      <c r="K443" s="425">
        <f t="shared" si="76"/>
        <v>0.55793673899667184</v>
      </c>
      <c r="L443" s="486">
        <f t="shared" si="77"/>
        <v>2078.0666564822131</v>
      </c>
      <c r="M443" s="412">
        <f t="shared" si="78"/>
        <v>1302.4666148768492</v>
      </c>
      <c r="N443" s="412">
        <f t="shared" si="79"/>
        <v>-775.60004160536391</v>
      </c>
      <c r="O443" s="480">
        <f t="shared" si="80"/>
        <v>0.62676844884354532</v>
      </c>
      <c r="P443" s="486">
        <v>222.4</v>
      </c>
      <c r="Q443" s="487">
        <v>49.227778626482234</v>
      </c>
    </row>
    <row r="444" spans="1:17" x14ac:dyDescent="0.25">
      <c r="A444" s="521">
        <f t="shared" si="72"/>
        <v>435</v>
      </c>
      <c r="B444" s="549" t="s">
        <v>474</v>
      </c>
      <c r="C444" s="419">
        <v>1</v>
      </c>
      <c r="D444" s="417">
        <v>668.6031427627729</v>
      </c>
      <c r="E444" s="412">
        <v>436.73823252768125</v>
      </c>
      <c r="F444" s="412">
        <f t="shared" si="73"/>
        <v>-231.86491023509166</v>
      </c>
      <c r="G444" s="421">
        <f t="shared" si="74"/>
        <v>0.65320996057991965</v>
      </c>
      <c r="H444" s="424">
        <v>1374.0644024800001</v>
      </c>
      <c r="I444" s="413">
        <v>737.74691936353418</v>
      </c>
      <c r="J444" s="412">
        <f t="shared" si="75"/>
        <v>-636.31748311646595</v>
      </c>
      <c r="K444" s="425">
        <f t="shared" si="76"/>
        <v>0.53690854521229203</v>
      </c>
      <c r="L444" s="486">
        <f t="shared" si="77"/>
        <v>2042.667545242773</v>
      </c>
      <c r="M444" s="412">
        <f t="shared" si="78"/>
        <v>1174.4851518912155</v>
      </c>
      <c r="N444" s="412">
        <f t="shared" si="79"/>
        <v>-868.18239335155749</v>
      </c>
      <c r="O444" s="480">
        <f t="shared" si="80"/>
        <v>0.57497616517504657</v>
      </c>
      <c r="P444" s="486">
        <v>119.47</v>
      </c>
      <c r="Q444" s="487">
        <v>0</v>
      </c>
    </row>
    <row r="445" spans="1:17" x14ac:dyDescent="0.25">
      <c r="A445" s="521">
        <f t="shared" si="72"/>
        <v>436</v>
      </c>
      <c r="B445" s="549" t="s">
        <v>475</v>
      </c>
      <c r="C445" s="419">
        <v>1</v>
      </c>
      <c r="D445" s="417">
        <v>425.47472721267366</v>
      </c>
      <c r="E445" s="412">
        <v>522.0309874571268</v>
      </c>
      <c r="F445" s="412">
        <f t="shared" si="73"/>
        <v>96.556260244453142</v>
      </c>
      <c r="G445" s="421">
        <f t="shared" si="74"/>
        <v>1.2269377099716419</v>
      </c>
      <c r="H445" s="424">
        <v>712.27409007999995</v>
      </c>
      <c r="I445" s="413">
        <v>364.59796494385347</v>
      </c>
      <c r="J445" s="412">
        <f t="shared" si="75"/>
        <v>-347.67612513614648</v>
      </c>
      <c r="K445" s="425">
        <f t="shared" si="76"/>
        <v>0.51187874165534109</v>
      </c>
      <c r="L445" s="486">
        <f t="shared" si="77"/>
        <v>1137.7488172926737</v>
      </c>
      <c r="M445" s="412">
        <f t="shared" si="78"/>
        <v>886.62895240098032</v>
      </c>
      <c r="N445" s="412">
        <f t="shared" si="79"/>
        <v>-251.1198648916934</v>
      </c>
      <c r="O445" s="480">
        <f t="shared" si="80"/>
        <v>0.77928356323037562</v>
      </c>
      <c r="P445" s="486">
        <v>-49.37</v>
      </c>
      <c r="Q445" s="487">
        <v>0</v>
      </c>
    </row>
    <row r="446" spans="1:17" x14ac:dyDescent="0.25">
      <c r="A446" s="521">
        <f t="shared" si="72"/>
        <v>437</v>
      </c>
      <c r="B446" s="549" t="s">
        <v>476</v>
      </c>
      <c r="C446" s="419">
        <v>1</v>
      </c>
      <c r="D446" s="417">
        <v>331.85631432844002</v>
      </c>
      <c r="E446" s="412">
        <v>516.26827394226871</v>
      </c>
      <c r="F446" s="412">
        <f t="shared" si="73"/>
        <v>184.41195961382869</v>
      </c>
      <c r="G446" s="421">
        <f t="shared" si="74"/>
        <v>1.5556982092898046</v>
      </c>
      <c r="H446" s="424">
        <v>653.7212453333334</v>
      </c>
      <c r="I446" s="413">
        <v>325.4257335367048</v>
      </c>
      <c r="J446" s="412">
        <f t="shared" si="75"/>
        <v>-328.2955117966286</v>
      </c>
      <c r="K446" s="425">
        <f t="shared" si="76"/>
        <v>0.49780504436683826</v>
      </c>
      <c r="L446" s="486">
        <f t="shared" si="77"/>
        <v>985.57755966177342</v>
      </c>
      <c r="M446" s="412">
        <f t="shared" si="78"/>
        <v>841.6940074789735</v>
      </c>
      <c r="N446" s="412">
        <f t="shared" si="79"/>
        <v>-143.88355218279992</v>
      </c>
      <c r="O446" s="480">
        <f t="shared" si="80"/>
        <v>0.85401092915287424</v>
      </c>
      <c r="P446" s="486">
        <v>76.89</v>
      </c>
      <c r="Q446" s="487">
        <v>0</v>
      </c>
    </row>
    <row r="447" spans="1:17" x14ac:dyDescent="0.25">
      <c r="A447" s="521">
        <f t="shared" si="72"/>
        <v>438</v>
      </c>
      <c r="B447" s="549" t="s">
        <v>477</v>
      </c>
      <c r="C447" s="419">
        <v>1</v>
      </c>
      <c r="D447" s="417">
        <v>458.13637499131488</v>
      </c>
      <c r="E447" s="412">
        <v>593.14808948437394</v>
      </c>
      <c r="F447" s="412">
        <f t="shared" si="73"/>
        <v>135.01171449305906</v>
      </c>
      <c r="G447" s="421">
        <f t="shared" si="74"/>
        <v>1.2946976530637162</v>
      </c>
      <c r="H447" s="424">
        <v>993.74383453333337</v>
      </c>
      <c r="I447" s="413">
        <v>571.8848274388281</v>
      </c>
      <c r="J447" s="412">
        <f t="shared" si="75"/>
        <v>-421.85900709450527</v>
      </c>
      <c r="K447" s="425">
        <f t="shared" si="76"/>
        <v>0.57548515780969633</v>
      </c>
      <c r="L447" s="486">
        <f t="shared" si="77"/>
        <v>1451.8802095246483</v>
      </c>
      <c r="M447" s="412">
        <f t="shared" si="78"/>
        <v>1165.032916923202</v>
      </c>
      <c r="N447" s="412">
        <f t="shared" si="79"/>
        <v>-286.84729260144627</v>
      </c>
      <c r="O447" s="480">
        <f t="shared" si="80"/>
        <v>0.80243046862980427</v>
      </c>
      <c r="P447" s="486">
        <v>1079.78</v>
      </c>
      <c r="Q447" s="487">
        <v>958.78998253961265</v>
      </c>
    </row>
    <row r="448" spans="1:17" x14ac:dyDescent="0.25">
      <c r="A448" s="521">
        <f t="shared" si="72"/>
        <v>439</v>
      </c>
      <c r="B448" s="549" t="s">
        <v>478</v>
      </c>
      <c r="C448" s="419">
        <v>1</v>
      </c>
      <c r="D448" s="417">
        <v>505.46956508763441</v>
      </c>
      <c r="E448" s="412">
        <v>365.45469509571751</v>
      </c>
      <c r="F448" s="412">
        <f t="shared" si="73"/>
        <v>-140.0148699919169</v>
      </c>
      <c r="G448" s="421">
        <f t="shared" si="74"/>
        <v>0.72300039475642375</v>
      </c>
      <c r="H448" s="424">
        <v>842.54372533333344</v>
      </c>
      <c r="I448" s="413">
        <v>443.76839467520585</v>
      </c>
      <c r="J448" s="412">
        <f t="shared" si="75"/>
        <v>-398.77533065812759</v>
      </c>
      <c r="K448" s="425">
        <f t="shared" si="76"/>
        <v>0.52670072938901646</v>
      </c>
      <c r="L448" s="486">
        <f t="shared" si="77"/>
        <v>1348.0132904209679</v>
      </c>
      <c r="M448" s="412">
        <f t="shared" si="78"/>
        <v>809.22308977092337</v>
      </c>
      <c r="N448" s="412">
        <f t="shared" si="79"/>
        <v>-538.79020065004454</v>
      </c>
      <c r="O448" s="480">
        <f t="shared" si="80"/>
        <v>0.60030794616143068</v>
      </c>
      <c r="P448" s="486">
        <v>89.08</v>
      </c>
      <c r="Q448" s="487">
        <v>0</v>
      </c>
    </row>
    <row r="449" spans="1:17" x14ac:dyDescent="0.25">
      <c r="A449" s="521">
        <f t="shared" si="72"/>
        <v>440</v>
      </c>
      <c r="B449" s="549" t="s">
        <v>479</v>
      </c>
      <c r="C449" s="419">
        <v>1</v>
      </c>
      <c r="D449" s="417">
        <v>659.52075942325769</v>
      </c>
      <c r="E449" s="412">
        <v>446.65059948216106</v>
      </c>
      <c r="F449" s="412">
        <f t="shared" si="73"/>
        <v>-212.87015994109663</v>
      </c>
      <c r="G449" s="421">
        <f t="shared" si="74"/>
        <v>0.67723508790345155</v>
      </c>
      <c r="H449" s="424">
        <v>1130.5627200000001</v>
      </c>
      <c r="I449" s="413">
        <v>783.06536559048516</v>
      </c>
      <c r="J449" s="412">
        <f t="shared" si="75"/>
        <v>-347.49735440951497</v>
      </c>
      <c r="K449" s="425">
        <f t="shared" si="76"/>
        <v>0.69263328052289308</v>
      </c>
      <c r="L449" s="486">
        <f t="shared" si="77"/>
        <v>1790.0834794232578</v>
      </c>
      <c r="M449" s="412">
        <f t="shared" si="78"/>
        <v>1229.7159650726462</v>
      </c>
      <c r="N449" s="412">
        <f t="shared" si="79"/>
        <v>-560.3675143506116</v>
      </c>
      <c r="O449" s="480">
        <f t="shared" si="80"/>
        <v>0.68696012180886956</v>
      </c>
      <c r="P449" s="486">
        <v>1133.54</v>
      </c>
      <c r="Q449" s="487">
        <v>984.36637671472852</v>
      </c>
    </row>
    <row r="450" spans="1:17" x14ac:dyDescent="0.25">
      <c r="A450" s="521">
        <f t="shared" si="72"/>
        <v>441</v>
      </c>
      <c r="B450" s="549" t="s">
        <v>480</v>
      </c>
      <c r="C450" s="419">
        <v>1</v>
      </c>
      <c r="D450" s="417">
        <v>235.44332195512484</v>
      </c>
      <c r="E450" s="412">
        <v>515.13321731079247</v>
      </c>
      <c r="F450" s="412">
        <f t="shared" si="73"/>
        <v>279.68989535566766</v>
      </c>
      <c r="G450" s="421">
        <f t="shared" si="74"/>
        <v>2.1879287678797539</v>
      </c>
      <c r="H450" s="424">
        <v>543.50120738666669</v>
      </c>
      <c r="I450" s="413">
        <v>296.58050310821113</v>
      </c>
      <c r="J450" s="412">
        <f t="shared" si="75"/>
        <v>-246.92070427845556</v>
      </c>
      <c r="K450" s="425">
        <f t="shared" si="76"/>
        <v>0.54568508602633681</v>
      </c>
      <c r="L450" s="486">
        <f t="shared" si="77"/>
        <v>778.94452934179151</v>
      </c>
      <c r="M450" s="412">
        <f t="shared" si="78"/>
        <v>811.71372041900361</v>
      </c>
      <c r="N450" s="412">
        <f t="shared" si="79"/>
        <v>32.769191077212099</v>
      </c>
      <c r="O450" s="480">
        <f t="shared" si="80"/>
        <v>1.0420687094431513</v>
      </c>
      <c r="P450" s="486">
        <v>18.32</v>
      </c>
      <c r="Q450" s="487">
        <v>0</v>
      </c>
    </row>
    <row r="451" spans="1:17" x14ac:dyDescent="0.25">
      <c r="A451" s="521">
        <f t="shared" si="72"/>
        <v>442</v>
      </c>
      <c r="B451" s="548" t="s">
        <v>482</v>
      </c>
      <c r="C451" s="419">
        <v>1</v>
      </c>
      <c r="D451" s="417">
        <v>115.41297040000001</v>
      </c>
      <c r="E451" s="412">
        <v>118.25251398737814</v>
      </c>
      <c r="F451" s="412">
        <f t="shared" si="73"/>
        <v>2.839543587378131</v>
      </c>
      <c r="G451" s="421">
        <f t="shared" si="74"/>
        <v>1.0246033316492662</v>
      </c>
      <c r="H451" s="424">
        <v>525.38201800000013</v>
      </c>
      <c r="I451" s="413">
        <v>347.02276344045396</v>
      </c>
      <c r="J451" s="412">
        <f t="shared" si="75"/>
        <v>-178.35925455954617</v>
      </c>
      <c r="K451" s="425">
        <f t="shared" si="76"/>
        <v>0.66051511386225992</v>
      </c>
      <c r="L451" s="486">
        <f t="shared" si="77"/>
        <v>640.79498840000019</v>
      </c>
      <c r="M451" s="412">
        <f t="shared" si="78"/>
        <v>465.27527742783207</v>
      </c>
      <c r="N451" s="412">
        <f t="shared" si="79"/>
        <v>-175.51971097216813</v>
      </c>
      <c r="O451" s="480">
        <f t="shared" si="80"/>
        <v>0.72609069335822529</v>
      </c>
      <c r="P451" s="486">
        <v>85.21</v>
      </c>
      <c r="Q451" s="487">
        <v>31.810417633333309</v>
      </c>
    </row>
    <row r="452" spans="1:17" x14ac:dyDescent="0.25">
      <c r="A452" s="521">
        <f t="shared" si="72"/>
        <v>443</v>
      </c>
      <c r="B452" s="548" t="s">
        <v>484</v>
      </c>
      <c r="C452" s="419">
        <v>1</v>
      </c>
      <c r="D452" s="417">
        <v>93.884012459999994</v>
      </c>
      <c r="E452" s="412">
        <v>65.289298506483647</v>
      </c>
      <c r="F452" s="412">
        <f t="shared" si="73"/>
        <v>-28.594713953516347</v>
      </c>
      <c r="G452" s="421">
        <f t="shared" si="74"/>
        <v>0.69542509737001978</v>
      </c>
      <c r="H452" s="424">
        <v>276.27863171999996</v>
      </c>
      <c r="I452" s="413">
        <v>124.46899614753426</v>
      </c>
      <c r="J452" s="412">
        <f t="shared" si="75"/>
        <v>-151.80963557246571</v>
      </c>
      <c r="K452" s="425">
        <f t="shared" si="76"/>
        <v>0.45051980811053033</v>
      </c>
      <c r="L452" s="486">
        <f t="shared" si="77"/>
        <v>370.16264417999997</v>
      </c>
      <c r="M452" s="412">
        <f t="shared" si="78"/>
        <v>189.7582946540179</v>
      </c>
      <c r="N452" s="412">
        <f t="shared" si="79"/>
        <v>-180.40434952598207</v>
      </c>
      <c r="O452" s="480">
        <f t="shared" si="80"/>
        <v>0.51263491234880965</v>
      </c>
      <c r="P452" s="486">
        <v>1009.93</v>
      </c>
      <c r="Q452" s="487">
        <v>979.08311298499996</v>
      </c>
    </row>
    <row r="453" spans="1:17" x14ac:dyDescent="0.25">
      <c r="A453" s="521">
        <f t="shared" si="72"/>
        <v>444</v>
      </c>
      <c r="B453" s="548" t="s">
        <v>486</v>
      </c>
      <c r="C453" s="419">
        <v>1</v>
      </c>
      <c r="D453" s="417">
        <v>53.933368860000002</v>
      </c>
      <c r="E453" s="412">
        <v>57.605680486672803</v>
      </c>
      <c r="F453" s="412">
        <f t="shared" si="73"/>
        <v>3.6723116266728013</v>
      </c>
      <c r="G453" s="421">
        <f t="shared" si="74"/>
        <v>1.0680897875340474</v>
      </c>
      <c r="H453" s="424">
        <v>220.84414128</v>
      </c>
      <c r="I453" s="413">
        <v>99.289248470083777</v>
      </c>
      <c r="J453" s="412">
        <f t="shared" si="75"/>
        <v>-121.55489280991623</v>
      </c>
      <c r="K453" s="425">
        <f t="shared" si="76"/>
        <v>0.44958968752627521</v>
      </c>
      <c r="L453" s="486">
        <f t="shared" si="77"/>
        <v>274.77751014</v>
      </c>
      <c r="M453" s="412">
        <f t="shared" si="78"/>
        <v>156.89492895675659</v>
      </c>
      <c r="N453" s="412">
        <f t="shared" si="79"/>
        <v>-117.88258118324342</v>
      </c>
      <c r="O453" s="480">
        <f t="shared" si="80"/>
        <v>0.57098897532341031</v>
      </c>
      <c r="P453" s="486">
        <v>181.61</v>
      </c>
      <c r="Q453" s="487">
        <v>158.711874155</v>
      </c>
    </row>
    <row r="454" spans="1:17" x14ac:dyDescent="0.25">
      <c r="A454" s="521">
        <f t="shared" si="72"/>
        <v>445</v>
      </c>
      <c r="B454" s="548" t="s">
        <v>488</v>
      </c>
      <c r="C454" s="419">
        <v>1</v>
      </c>
      <c r="D454" s="417">
        <v>32.182462900000004</v>
      </c>
      <c r="E454" s="412">
        <v>53.172823936781946</v>
      </c>
      <c r="F454" s="412">
        <f t="shared" si="73"/>
        <v>20.990361036781941</v>
      </c>
      <c r="G454" s="421">
        <f t="shared" si="74"/>
        <v>1.6522297905540952</v>
      </c>
      <c r="H454" s="424">
        <v>162.00343273333331</v>
      </c>
      <c r="I454" s="413">
        <v>85.580274734582957</v>
      </c>
      <c r="J454" s="412">
        <f t="shared" si="75"/>
        <v>-76.423157998750355</v>
      </c>
      <c r="K454" s="425">
        <f t="shared" si="76"/>
        <v>0.52826210710888366</v>
      </c>
      <c r="L454" s="486">
        <f t="shared" si="77"/>
        <v>194.1858956333333</v>
      </c>
      <c r="M454" s="412">
        <f t="shared" si="78"/>
        <v>138.75309867136491</v>
      </c>
      <c r="N454" s="412">
        <f t="shared" si="79"/>
        <v>-55.432796961968393</v>
      </c>
      <c r="O454" s="480">
        <f t="shared" si="80"/>
        <v>0.71453747049354199</v>
      </c>
      <c r="P454" s="486">
        <v>123.95</v>
      </c>
      <c r="Q454" s="487">
        <v>107.76784203055556</v>
      </c>
    </row>
    <row r="455" spans="1:17" x14ac:dyDescent="0.25">
      <c r="A455" s="521">
        <f t="shared" si="72"/>
        <v>446</v>
      </c>
      <c r="B455" s="549" t="s">
        <v>489</v>
      </c>
      <c r="C455" s="419">
        <v>1</v>
      </c>
      <c r="D455" s="417">
        <v>425.47472721267366</v>
      </c>
      <c r="E455" s="412">
        <v>432.22902274198276</v>
      </c>
      <c r="F455" s="412">
        <f t="shared" si="73"/>
        <v>6.754295529309104</v>
      </c>
      <c r="G455" s="421">
        <f t="shared" si="74"/>
        <v>1.0158747279152329</v>
      </c>
      <c r="H455" s="424">
        <v>767.62476839999988</v>
      </c>
      <c r="I455" s="413">
        <v>359.55843355671487</v>
      </c>
      <c r="J455" s="412">
        <f t="shared" si="75"/>
        <v>-408.06633484328501</v>
      </c>
      <c r="K455" s="425">
        <f t="shared" si="76"/>
        <v>0.46840389778740615</v>
      </c>
      <c r="L455" s="486">
        <f t="shared" si="77"/>
        <v>1193.0994956126735</v>
      </c>
      <c r="M455" s="412">
        <f t="shared" si="78"/>
        <v>791.78745629869763</v>
      </c>
      <c r="N455" s="412">
        <f t="shared" si="79"/>
        <v>-401.3120393139759</v>
      </c>
      <c r="O455" s="480">
        <f t="shared" si="80"/>
        <v>0.66363908392409765</v>
      </c>
      <c r="P455" s="486">
        <v>114.05</v>
      </c>
      <c r="Q455" s="487">
        <v>14.625042032277207</v>
      </c>
    </row>
    <row r="456" spans="1:17" x14ac:dyDescent="0.25">
      <c r="A456" s="521">
        <f t="shared" si="72"/>
        <v>447</v>
      </c>
      <c r="B456" s="549" t="s">
        <v>490</v>
      </c>
      <c r="C456" s="419">
        <v>1</v>
      </c>
      <c r="D456" s="417">
        <v>219.02516745677042</v>
      </c>
      <c r="E456" s="412">
        <v>274.37617400961898</v>
      </c>
      <c r="F456" s="412">
        <f t="shared" si="73"/>
        <v>55.35100655284856</v>
      </c>
      <c r="G456" s="421">
        <f t="shared" si="74"/>
        <v>1.2527152801459374</v>
      </c>
      <c r="H456" s="424">
        <v>619.01993691999996</v>
      </c>
      <c r="I456" s="413">
        <v>322.65408576741743</v>
      </c>
      <c r="J456" s="412">
        <f t="shared" si="75"/>
        <v>-296.36585115258254</v>
      </c>
      <c r="K456" s="425">
        <f t="shared" si="76"/>
        <v>0.52123375439701891</v>
      </c>
      <c r="L456" s="486">
        <f t="shared" si="77"/>
        <v>838.04510437677038</v>
      </c>
      <c r="M456" s="412">
        <f t="shared" si="78"/>
        <v>597.03025977703646</v>
      </c>
      <c r="N456" s="412">
        <f t="shared" si="79"/>
        <v>-241.01484459973392</v>
      </c>
      <c r="O456" s="480">
        <f t="shared" si="80"/>
        <v>0.71240826616489861</v>
      </c>
      <c r="P456" s="486">
        <v>1106.24</v>
      </c>
      <c r="Q456" s="487">
        <v>1036.4029079686024</v>
      </c>
    </row>
    <row r="457" spans="1:17" x14ac:dyDescent="0.25">
      <c r="A457" s="521">
        <f t="shared" si="72"/>
        <v>448</v>
      </c>
      <c r="B457" s="549" t="s">
        <v>491</v>
      </c>
      <c r="C457" s="419">
        <v>1</v>
      </c>
      <c r="D457" s="417">
        <v>304.73463146000006</v>
      </c>
      <c r="E457" s="412">
        <v>229.84841892346356</v>
      </c>
      <c r="F457" s="412">
        <f t="shared" si="73"/>
        <v>-74.886212536536505</v>
      </c>
      <c r="G457" s="421">
        <f t="shared" si="74"/>
        <v>0.75425762350096992</v>
      </c>
      <c r="H457" s="424">
        <v>943.71382914666663</v>
      </c>
      <c r="I457" s="413">
        <v>536.5116910030456</v>
      </c>
      <c r="J457" s="412">
        <f t="shared" si="75"/>
        <v>-407.20213814362103</v>
      </c>
      <c r="K457" s="425">
        <f t="shared" si="76"/>
        <v>0.56851099817852091</v>
      </c>
      <c r="L457" s="486">
        <f t="shared" si="77"/>
        <v>1248.4484606066667</v>
      </c>
      <c r="M457" s="412">
        <f t="shared" si="78"/>
        <v>766.36010992650915</v>
      </c>
      <c r="N457" s="412">
        <f t="shared" si="79"/>
        <v>-482.08835068015753</v>
      </c>
      <c r="O457" s="480">
        <f t="shared" si="80"/>
        <v>0.61385001792873917</v>
      </c>
      <c r="P457" s="486">
        <v>-68.59</v>
      </c>
      <c r="Q457" s="487">
        <v>0</v>
      </c>
    </row>
    <row r="458" spans="1:17" x14ac:dyDescent="0.25">
      <c r="A458" s="521">
        <f t="shared" si="72"/>
        <v>449</v>
      </c>
      <c r="B458" s="549" t="s">
        <v>492</v>
      </c>
      <c r="C458" s="419">
        <v>1</v>
      </c>
      <c r="D458" s="417">
        <v>461.20798556000011</v>
      </c>
      <c r="E458" s="412">
        <v>262.60859973560332</v>
      </c>
      <c r="F458" s="412">
        <f t="shared" si="73"/>
        <v>-198.59938582439679</v>
      </c>
      <c r="G458" s="421">
        <f t="shared" si="74"/>
        <v>0.56939300263143355</v>
      </c>
      <c r="H458" s="424">
        <v>1168.79379176</v>
      </c>
      <c r="I458" s="413">
        <v>2666.4419115519036</v>
      </c>
      <c r="J458" s="412">
        <f t="shared" si="75"/>
        <v>1497.6481197919036</v>
      </c>
      <c r="K458" s="425">
        <f t="shared" si="76"/>
        <v>2.2813621447601173</v>
      </c>
      <c r="L458" s="486">
        <f t="shared" si="77"/>
        <v>1630.0017773200002</v>
      </c>
      <c r="M458" s="412">
        <f t="shared" si="78"/>
        <v>2929.0505112875071</v>
      </c>
      <c r="N458" s="412">
        <f t="shared" si="79"/>
        <v>1299.0487339675069</v>
      </c>
      <c r="O458" s="480">
        <f t="shared" si="80"/>
        <v>1.7969615444857758</v>
      </c>
      <c r="P458" s="486">
        <v>382.44</v>
      </c>
      <c r="Q458" s="487">
        <v>246.60651855666666</v>
      </c>
    </row>
    <row r="459" spans="1:17" x14ac:dyDescent="0.25">
      <c r="A459" s="521">
        <f t="shared" si="72"/>
        <v>450</v>
      </c>
      <c r="B459" s="549" t="s">
        <v>493</v>
      </c>
      <c r="C459" s="419">
        <v>1</v>
      </c>
      <c r="D459" s="417">
        <v>630.17767478790097</v>
      </c>
      <c r="E459" s="412">
        <v>716.64615038912291</v>
      </c>
      <c r="F459" s="412">
        <f t="shared" si="73"/>
        <v>86.46847560122194</v>
      </c>
      <c r="G459" s="421">
        <f t="shared" si="74"/>
        <v>1.1372128513285156</v>
      </c>
      <c r="H459" s="424">
        <v>1468.6401042133332</v>
      </c>
      <c r="I459" s="413">
        <v>844.1083852811214</v>
      </c>
      <c r="J459" s="412">
        <f t="shared" si="75"/>
        <v>-624.53171893221179</v>
      </c>
      <c r="K459" s="425">
        <f t="shared" si="76"/>
        <v>0.57475509681336268</v>
      </c>
      <c r="L459" s="486">
        <f t="shared" si="77"/>
        <v>2098.8177790012342</v>
      </c>
      <c r="M459" s="412">
        <f t="shared" si="78"/>
        <v>1560.7545356702444</v>
      </c>
      <c r="N459" s="412">
        <f t="shared" si="79"/>
        <v>-538.06324333098974</v>
      </c>
      <c r="O459" s="480">
        <f t="shared" si="80"/>
        <v>0.7436350841343462</v>
      </c>
      <c r="P459" s="486">
        <v>173.7</v>
      </c>
      <c r="Q459" s="487">
        <v>0</v>
      </c>
    </row>
    <row r="460" spans="1:17" x14ac:dyDescent="0.25">
      <c r="A460" s="521">
        <f t="shared" ref="A460:A523" si="81">A459+1</f>
        <v>451</v>
      </c>
      <c r="B460" s="549" t="s">
        <v>494</v>
      </c>
      <c r="C460" s="419">
        <v>1</v>
      </c>
      <c r="D460" s="417">
        <v>227.36355168800003</v>
      </c>
      <c r="E460" s="412">
        <v>238.53073670765269</v>
      </c>
      <c r="F460" s="412">
        <f t="shared" si="73"/>
        <v>11.167185019652663</v>
      </c>
      <c r="G460" s="421">
        <f t="shared" si="74"/>
        <v>1.0491159859913557</v>
      </c>
      <c r="H460" s="424">
        <v>1035.0162533013331</v>
      </c>
      <c r="I460" s="413">
        <v>571.81062757652739</v>
      </c>
      <c r="J460" s="412">
        <f t="shared" si="75"/>
        <v>-463.20562572480571</v>
      </c>
      <c r="K460" s="425">
        <f t="shared" si="76"/>
        <v>0.55246536057057583</v>
      </c>
      <c r="L460" s="486">
        <f t="shared" si="77"/>
        <v>1262.379804989333</v>
      </c>
      <c r="M460" s="412">
        <f t="shared" si="78"/>
        <v>810.34136428418014</v>
      </c>
      <c r="N460" s="412">
        <f t="shared" si="79"/>
        <v>-452.03844070515288</v>
      </c>
      <c r="O460" s="480">
        <f t="shared" si="80"/>
        <v>0.64191565888605728</v>
      </c>
      <c r="P460" s="486">
        <v>-91</v>
      </c>
      <c r="Q460" s="487">
        <v>0</v>
      </c>
    </row>
    <row r="461" spans="1:17" x14ac:dyDescent="0.25">
      <c r="A461" s="521">
        <f t="shared" si="81"/>
        <v>452</v>
      </c>
      <c r="B461" s="549" t="s">
        <v>495</v>
      </c>
      <c r="C461" s="419">
        <v>1</v>
      </c>
      <c r="D461" s="417">
        <v>629.54889440285751</v>
      </c>
      <c r="E461" s="412">
        <v>618.24955837634491</v>
      </c>
      <c r="F461" s="412">
        <f t="shared" si="73"/>
        <v>-11.299336026512606</v>
      </c>
      <c r="G461" s="421">
        <f t="shared" si="74"/>
        <v>0.9820516942735158</v>
      </c>
      <c r="H461" s="424">
        <v>1127.0919632186665</v>
      </c>
      <c r="I461" s="413">
        <v>563.9031059122924</v>
      </c>
      <c r="J461" s="412">
        <f t="shared" si="75"/>
        <v>-563.18885730637408</v>
      </c>
      <c r="K461" s="425">
        <f t="shared" si="76"/>
        <v>0.50031685462643116</v>
      </c>
      <c r="L461" s="486">
        <f t="shared" si="77"/>
        <v>1756.640857621524</v>
      </c>
      <c r="M461" s="412">
        <f t="shared" si="78"/>
        <v>1182.1526642886374</v>
      </c>
      <c r="N461" s="412">
        <f t="shared" si="79"/>
        <v>-574.48819333288657</v>
      </c>
      <c r="O461" s="480">
        <f t="shared" si="80"/>
        <v>0.67296206800589942</v>
      </c>
      <c r="P461" s="486">
        <v>150.41999999999999</v>
      </c>
      <c r="Q461" s="487">
        <v>4.0332618648729976</v>
      </c>
    </row>
    <row r="462" spans="1:17" x14ac:dyDescent="0.25">
      <c r="A462" s="521">
        <f t="shared" si="81"/>
        <v>453</v>
      </c>
      <c r="B462" s="549" t="s">
        <v>496</v>
      </c>
      <c r="C462" s="419">
        <v>1</v>
      </c>
      <c r="D462" s="417">
        <v>670.43280798000012</v>
      </c>
      <c r="E462" s="412">
        <v>520.27303384014851</v>
      </c>
      <c r="F462" s="412">
        <f t="shared" si="73"/>
        <v>-150.15977413985161</v>
      </c>
      <c r="G462" s="421">
        <f t="shared" si="74"/>
        <v>0.77602561755251831</v>
      </c>
      <c r="H462" s="424">
        <v>2260.9624842000003</v>
      </c>
      <c r="I462" s="413">
        <v>1337.3251188906015</v>
      </c>
      <c r="J462" s="412">
        <f t="shared" si="75"/>
        <v>-923.63736530939877</v>
      </c>
      <c r="K462" s="425">
        <f t="shared" si="76"/>
        <v>0.59148487789428728</v>
      </c>
      <c r="L462" s="486">
        <f t="shared" si="77"/>
        <v>2931.3952921800005</v>
      </c>
      <c r="M462" s="412">
        <f t="shared" si="78"/>
        <v>1857.5981527307499</v>
      </c>
      <c r="N462" s="412">
        <f t="shared" si="79"/>
        <v>-1073.7971394492506</v>
      </c>
      <c r="O462" s="480">
        <f t="shared" si="80"/>
        <v>0.63369077438522581</v>
      </c>
      <c r="P462" s="486">
        <v>9.02</v>
      </c>
      <c r="Q462" s="487">
        <v>0</v>
      </c>
    </row>
    <row r="463" spans="1:17" x14ac:dyDescent="0.25">
      <c r="A463" s="521">
        <f t="shared" si="81"/>
        <v>454</v>
      </c>
      <c r="B463" s="549" t="s">
        <v>497</v>
      </c>
      <c r="C463" s="419">
        <v>1</v>
      </c>
      <c r="D463" s="417">
        <v>336.91709436000008</v>
      </c>
      <c r="E463" s="412">
        <v>218.91791222245561</v>
      </c>
      <c r="F463" s="412">
        <f t="shared" si="73"/>
        <v>-117.99918213754447</v>
      </c>
      <c r="G463" s="421">
        <f t="shared" si="74"/>
        <v>0.64976789805903734</v>
      </c>
      <c r="H463" s="424">
        <v>1054.5984803200001</v>
      </c>
      <c r="I463" s="413">
        <v>604.12874004631954</v>
      </c>
      <c r="J463" s="412">
        <f t="shared" si="75"/>
        <v>-450.4697402736806</v>
      </c>
      <c r="K463" s="425">
        <f t="shared" si="76"/>
        <v>0.57285189702056738</v>
      </c>
      <c r="L463" s="486">
        <f t="shared" si="77"/>
        <v>1391.5155746800001</v>
      </c>
      <c r="M463" s="412">
        <f t="shared" si="78"/>
        <v>823.04665226877512</v>
      </c>
      <c r="N463" s="412">
        <f t="shared" si="79"/>
        <v>-568.46892241122498</v>
      </c>
      <c r="O463" s="480">
        <f t="shared" si="80"/>
        <v>0.59147498399940446</v>
      </c>
      <c r="P463" s="486">
        <v>-127.64</v>
      </c>
      <c r="Q463" s="487">
        <v>0</v>
      </c>
    </row>
    <row r="464" spans="1:17" x14ac:dyDescent="0.25">
      <c r="A464" s="521">
        <f t="shared" si="81"/>
        <v>455</v>
      </c>
      <c r="B464" s="549" t="s">
        <v>498</v>
      </c>
      <c r="C464" s="419">
        <v>1</v>
      </c>
      <c r="D464" s="417">
        <v>455.43733704000005</v>
      </c>
      <c r="E464" s="412">
        <v>356.59122411232897</v>
      </c>
      <c r="F464" s="412">
        <f t="shared" si="73"/>
        <v>-98.846112927671072</v>
      </c>
      <c r="G464" s="421">
        <f t="shared" si="74"/>
        <v>0.78296440610228313</v>
      </c>
      <c r="H464" s="424">
        <v>1335.8828347199997</v>
      </c>
      <c r="I464" s="413">
        <v>918.99604760646253</v>
      </c>
      <c r="J464" s="412">
        <f t="shared" si="75"/>
        <v>-416.88678711353714</v>
      </c>
      <c r="K464" s="425">
        <f t="shared" si="76"/>
        <v>0.68793162373336703</v>
      </c>
      <c r="L464" s="486">
        <f t="shared" si="77"/>
        <v>1791.3201717599998</v>
      </c>
      <c r="M464" s="412">
        <f t="shared" si="78"/>
        <v>1275.5872717187915</v>
      </c>
      <c r="N464" s="412">
        <f t="shared" si="79"/>
        <v>-515.73290004120827</v>
      </c>
      <c r="O464" s="480">
        <f t="shared" si="80"/>
        <v>0.71209340006789923</v>
      </c>
      <c r="P464" s="486">
        <v>-44.8</v>
      </c>
      <c r="Q464" s="487">
        <v>0</v>
      </c>
    </row>
    <row r="465" spans="1:17" x14ac:dyDescent="0.25">
      <c r="A465" s="521">
        <f t="shared" si="81"/>
        <v>456</v>
      </c>
      <c r="B465" s="549" t="s">
        <v>499</v>
      </c>
      <c r="C465" s="419">
        <v>1</v>
      </c>
      <c r="D465" s="417">
        <v>421.03539393999995</v>
      </c>
      <c r="E465" s="412">
        <v>301.5284189560399</v>
      </c>
      <c r="F465" s="412">
        <f t="shared" si="73"/>
        <v>-119.50697498396005</v>
      </c>
      <c r="G465" s="421">
        <f t="shared" si="74"/>
        <v>0.71615931414784928</v>
      </c>
      <c r="H465" s="424">
        <v>1145.4221066399998</v>
      </c>
      <c r="I465" s="413">
        <v>727.4475558366579</v>
      </c>
      <c r="J465" s="412">
        <f t="shared" si="75"/>
        <v>-417.97455080334191</v>
      </c>
      <c r="K465" s="425">
        <f t="shared" si="76"/>
        <v>0.63509124856212584</v>
      </c>
      <c r="L465" s="486">
        <f t="shared" si="77"/>
        <v>1566.4575005799998</v>
      </c>
      <c r="M465" s="412">
        <f t="shared" si="78"/>
        <v>1028.9759747926978</v>
      </c>
      <c r="N465" s="412">
        <f t="shared" si="79"/>
        <v>-537.48152578730196</v>
      </c>
      <c r="O465" s="480">
        <f t="shared" si="80"/>
        <v>0.65688087574141463</v>
      </c>
      <c r="P465" s="486">
        <v>236.38</v>
      </c>
      <c r="Q465" s="487">
        <v>105.84187495166668</v>
      </c>
    </row>
    <row r="466" spans="1:17" x14ac:dyDescent="0.25">
      <c r="A466" s="521">
        <f t="shared" si="81"/>
        <v>457</v>
      </c>
      <c r="B466" s="549" t="s">
        <v>500</v>
      </c>
      <c r="C466" s="419">
        <v>1</v>
      </c>
      <c r="D466" s="417">
        <v>135.83218824000002</v>
      </c>
      <c r="E466" s="412">
        <v>86.466286509458186</v>
      </c>
      <c r="F466" s="412">
        <f t="shared" si="73"/>
        <v>-49.365901730541836</v>
      </c>
      <c r="G466" s="421">
        <f t="shared" si="74"/>
        <v>0.63656698482013774</v>
      </c>
      <c r="H466" s="424">
        <v>316.75667519999996</v>
      </c>
      <c r="I466" s="413">
        <v>201.75359897864888</v>
      </c>
      <c r="J466" s="412">
        <f t="shared" si="75"/>
        <v>-115.00307622135108</v>
      </c>
      <c r="K466" s="425">
        <f t="shared" si="76"/>
        <v>0.63693558739136846</v>
      </c>
      <c r="L466" s="486">
        <f t="shared" si="77"/>
        <v>452.58886343999995</v>
      </c>
      <c r="M466" s="412">
        <f t="shared" si="78"/>
        <v>288.21988548810708</v>
      </c>
      <c r="N466" s="412">
        <f t="shared" si="79"/>
        <v>-164.36897795189287</v>
      </c>
      <c r="O466" s="480">
        <f t="shared" si="80"/>
        <v>0.63682496139527001</v>
      </c>
      <c r="P466" s="486">
        <v>48.46</v>
      </c>
      <c r="Q466" s="487">
        <v>10.744261380000005</v>
      </c>
    </row>
    <row r="467" spans="1:17" x14ac:dyDescent="0.25">
      <c r="A467" s="521">
        <f t="shared" si="81"/>
        <v>458</v>
      </c>
      <c r="B467" s="549" t="s">
        <v>501</v>
      </c>
      <c r="C467" s="419">
        <v>1</v>
      </c>
      <c r="D467" s="417">
        <v>473.63707468000007</v>
      </c>
      <c r="E467" s="412">
        <v>252.05843308075973</v>
      </c>
      <c r="F467" s="412">
        <f t="shared" si="73"/>
        <v>-221.57864159924034</v>
      </c>
      <c r="G467" s="421">
        <f t="shared" si="74"/>
        <v>0.53217631506371432</v>
      </c>
      <c r="H467" s="424">
        <v>995.33527221333338</v>
      </c>
      <c r="I467" s="413">
        <v>597.35941751482039</v>
      </c>
      <c r="J467" s="412">
        <f t="shared" si="75"/>
        <v>-397.97585469851299</v>
      </c>
      <c r="K467" s="425">
        <f t="shared" si="76"/>
        <v>0.60015899585922283</v>
      </c>
      <c r="L467" s="486">
        <f t="shared" si="77"/>
        <v>1468.9723468933335</v>
      </c>
      <c r="M467" s="412">
        <f t="shared" si="78"/>
        <v>849.41785059558015</v>
      </c>
      <c r="N467" s="412">
        <f t="shared" si="79"/>
        <v>-619.5544962977533</v>
      </c>
      <c r="O467" s="480">
        <f t="shared" si="80"/>
        <v>0.57823951035700394</v>
      </c>
      <c r="P467" s="486">
        <v>66.510000000000005</v>
      </c>
      <c r="Q467" s="487">
        <v>0</v>
      </c>
    </row>
    <row r="468" spans="1:17" x14ac:dyDescent="0.25">
      <c r="A468" s="521">
        <f t="shared" si="81"/>
        <v>459</v>
      </c>
      <c r="B468" s="549" t="s">
        <v>502</v>
      </c>
      <c r="C468" s="419">
        <v>1</v>
      </c>
      <c r="D468" s="417">
        <v>283.52971762920004</v>
      </c>
      <c r="E468" s="412">
        <v>210.90674810927288</v>
      </c>
      <c r="F468" s="412">
        <f t="shared" si="73"/>
        <v>-72.622969519927153</v>
      </c>
      <c r="G468" s="421">
        <f t="shared" si="74"/>
        <v>0.74386117220028614</v>
      </c>
      <c r="H468" s="424">
        <v>721.68371589999992</v>
      </c>
      <c r="I468" s="413">
        <v>477.54578481628516</v>
      </c>
      <c r="J468" s="412">
        <f t="shared" si="75"/>
        <v>-244.13793108371476</v>
      </c>
      <c r="K468" s="425">
        <f t="shared" si="76"/>
        <v>0.66171062793171886</v>
      </c>
      <c r="L468" s="486">
        <f t="shared" si="77"/>
        <v>1005.2134335292</v>
      </c>
      <c r="M468" s="412">
        <f t="shared" si="78"/>
        <v>688.45253292555799</v>
      </c>
      <c r="N468" s="412">
        <f t="shared" si="79"/>
        <v>-316.76090060364197</v>
      </c>
      <c r="O468" s="480">
        <f t="shared" si="80"/>
        <v>0.68488194642253497</v>
      </c>
      <c r="P468" s="486">
        <v>241.46</v>
      </c>
      <c r="Q468" s="487">
        <v>157.6922138725667</v>
      </c>
    </row>
    <row r="469" spans="1:17" x14ac:dyDescent="0.25">
      <c r="A469" s="521">
        <f t="shared" si="81"/>
        <v>460</v>
      </c>
      <c r="B469" s="549" t="s">
        <v>503</v>
      </c>
      <c r="C469" s="419">
        <v>1</v>
      </c>
      <c r="D469" s="417">
        <v>327.59527752000002</v>
      </c>
      <c r="E469" s="412">
        <v>166.09042425495036</v>
      </c>
      <c r="F469" s="412">
        <f t="shared" si="73"/>
        <v>-161.50485326504966</v>
      </c>
      <c r="G469" s="421">
        <f t="shared" si="74"/>
        <v>0.50699883561297787</v>
      </c>
      <c r="H469" s="424">
        <v>763.71306143999993</v>
      </c>
      <c r="I469" s="413">
        <v>436.27001001820867</v>
      </c>
      <c r="J469" s="412">
        <f t="shared" si="75"/>
        <v>-327.44305142179127</v>
      </c>
      <c r="K469" s="425">
        <f t="shared" si="76"/>
        <v>0.57124859066258571</v>
      </c>
      <c r="L469" s="486">
        <f t="shared" si="77"/>
        <v>1091.3083389599999</v>
      </c>
      <c r="M469" s="412">
        <f t="shared" si="78"/>
        <v>602.36043427315906</v>
      </c>
      <c r="N469" s="412">
        <f t="shared" si="79"/>
        <v>-488.94790468684084</v>
      </c>
      <c r="O469" s="480">
        <f t="shared" si="80"/>
        <v>0.55196172591075343</v>
      </c>
      <c r="P469" s="486">
        <v>17.02</v>
      </c>
      <c r="Q469" s="487">
        <v>0</v>
      </c>
    </row>
    <row r="470" spans="1:17" x14ac:dyDescent="0.25">
      <c r="A470" s="521">
        <f t="shared" si="81"/>
        <v>461</v>
      </c>
      <c r="B470" s="549" t="s">
        <v>504</v>
      </c>
      <c r="C470" s="419">
        <v>1</v>
      </c>
      <c r="D470" s="417">
        <v>286.42391981000003</v>
      </c>
      <c r="E470" s="412">
        <v>191.46789864936704</v>
      </c>
      <c r="F470" s="412">
        <f t="shared" si="73"/>
        <v>-94.956021160632986</v>
      </c>
      <c r="G470" s="421">
        <f t="shared" si="74"/>
        <v>0.66847733519036301</v>
      </c>
      <c r="H470" s="424">
        <v>725.61383990666673</v>
      </c>
      <c r="I470" s="413">
        <v>476.87548746102567</v>
      </c>
      <c r="J470" s="412">
        <f t="shared" si="75"/>
        <v>-248.73835244564106</v>
      </c>
      <c r="K470" s="425">
        <f t="shared" si="76"/>
        <v>0.65720285534019662</v>
      </c>
      <c r="L470" s="486">
        <f t="shared" si="77"/>
        <v>1012.0377597166668</v>
      </c>
      <c r="M470" s="412">
        <f t="shared" si="78"/>
        <v>668.34338611039266</v>
      </c>
      <c r="N470" s="412">
        <f t="shared" si="79"/>
        <v>-343.6943736062741</v>
      </c>
      <c r="O470" s="480">
        <f t="shared" si="80"/>
        <v>0.66039372512889649</v>
      </c>
      <c r="P470" s="486">
        <v>5028.43</v>
      </c>
      <c r="Q470" s="487">
        <v>4944.0935200236117</v>
      </c>
    </row>
    <row r="471" spans="1:17" x14ac:dyDescent="0.25">
      <c r="A471" s="521">
        <f t="shared" si="81"/>
        <v>462</v>
      </c>
      <c r="B471" s="549" t="s">
        <v>505</v>
      </c>
      <c r="C471" s="419">
        <v>1</v>
      </c>
      <c r="D471" s="417">
        <v>499.88040610947132</v>
      </c>
      <c r="E471" s="412">
        <v>602.59883293833764</v>
      </c>
      <c r="F471" s="412">
        <f t="shared" si="73"/>
        <v>102.71842682886631</v>
      </c>
      <c r="G471" s="421">
        <f t="shared" si="74"/>
        <v>1.2054860033989239</v>
      </c>
      <c r="H471" s="424">
        <v>1056.66675156</v>
      </c>
      <c r="I471" s="413">
        <v>463.88138484538393</v>
      </c>
      <c r="J471" s="412">
        <f t="shared" si="75"/>
        <v>-592.78536671461598</v>
      </c>
      <c r="K471" s="425">
        <f t="shared" si="76"/>
        <v>0.43900442988343963</v>
      </c>
      <c r="L471" s="486">
        <f t="shared" si="77"/>
        <v>1556.5471576694713</v>
      </c>
      <c r="M471" s="412">
        <f t="shared" si="78"/>
        <v>1066.4802177837216</v>
      </c>
      <c r="N471" s="412">
        <f t="shared" si="79"/>
        <v>-490.06693988574966</v>
      </c>
      <c r="O471" s="480">
        <f t="shared" si="80"/>
        <v>0.68515766613875118</v>
      </c>
      <c r="P471" s="486">
        <v>3037.56</v>
      </c>
      <c r="Q471" s="487">
        <v>2907.8477368608774</v>
      </c>
    </row>
    <row r="472" spans="1:17" x14ac:dyDescent="0.25">
      <c r="A472" s="521">
        <f t="shared" si="81"/>
        <v>463</v>
      </c>
      <c r="B472" s="549" t="s">
        <v>506</v>
      </c>
      <c r="C472" s="419">
        <v>1</v>
      </c>
      <c r="D472" s="417">
        <v>126.73231942000002</v>
      </c>
      <c r="E472" s="412">
        <v>88.25748068682519</v>
      </c>
      <c r="F472" s="412">
        <f t="shared" si="73"/>
        <v>-38.474838733174835</v>
      </c>
      <c r="G472" s="421">
        <f t="shared" si="74"/>
        <v>0.69640862797068792</v>
      </c>
      <c r="H472" s="424">
        <v>463.35259805333334</v>
      </c>
      <c r="I472" s="413">
        <v>243.1172278961709</v>
      </c>
      <c r="J472" s="412">
        <f t="shared" si="75"/>
        <v>-220.23537015716244</v>
      </c>
      <c r="K472" s="425">
        <f t="shared" si="76"/>
        <v>0.52469162559478588</v>
      </c>
      <c r="L472" s="486">
        <f t="shared" si="77"/>
        <v>590.08491747333335</v>
      </c>
      <c r="M472" s="412">
        <f t="shared" si="78"/>
        <v>331.37470858299611</v>
      </c>
      <c r="N472" s="412">
        <f t="shared" si="79"/>
        <v>-258.71020889033724</v>
      </c>
      <c r="O472" s="480">
        <f t="shared" si="80"/>
        <v>0.56157122266723813</v>
      </c>
      <c r="P472" s="486">
        <v>238.66</v>
      </c>
      <c r="Q472" s="487">
        <v>189.48625687722222</v>
      </c>
    </row>
    <row r="473" spans="1:17" x14ac:dyDescent="0.25">
      <c r="A473" s="521">
        <f t="shared" si="81"/>
        <v>464</v>
      </c>
      <c r="B473" s="549" t="s">
        <v>507</v>
      </c>
      <c r="C473" s="419">
        <v>1</v>
      </c>
      <c r="D473" s="417">
        <v>412.1655423959225</v>
      </c>
      <c r="E473" s="412">
        <v>651.40389033113411</v>
      </c>
      <c r="F473" s="412">
        <f t="shared" si="73"/>
        <v>239.23834793521161</v>
      </c>
      <c r="G473" s="421">
        <f t="shared" si="74"/>
        <v>1.5804423789153179</v>
      </c>
      <c r="H473" s="424">
        <v>1202.6254403519999</v>
      </c>
      <c r="I473" s="413">
        <v>689.94199325744296</v>
      </c>
      <c r="J473" s="412">
        <f t="shared" si="75"/>
        <v>-512.68344709455698</v>
      </c>
      <c r="K473" s="425">
        <f t="shared" si="76"/>
        <v>0.5736964894535258</v>
      </c>
      <c r="L473" s="486">
        <f t="shared" si="77"/>
        <v>1614.7909827479225</v>
      </c>
      <c r="M473" s="412">
        <f t="shared" si="78"/>
        <v>1341.3458835885772</v>
      </c>
      <c r="N473" s="412">
        <f t="shared" si="79"/>
        <v>-273.44509915934532</v>
      </c>
      <c r="O473" s="480">
        <f t="shared" si="80"/>
        <v>0.8306622330191501</v>
      </c>
      <c r="P473" s="486">
        <v>286.95999999999998</v>
      </c>
      <c r="Q473" s="487">
        <v>152.39408477100645</v>
      </c>
    </row>
    <row r="474" spans="1:17" x14ac:dyDescent="0.25">
      <c r="A474" s="521">
        <f t="shared" si="81"/>
        <v>465</v>
      </c>
      <c r="B474" s="549" t="s">
        <v>508</v>
      </c>
      <c r="C474" s="419">
        <v>1</v>
      </c>
      <c r="D474" s="417">
        <v>405.0551365</v>
      </c>
      <c r="E474" s="412">
        <v>289.39305547249967</v>
      </c>
      <c r="F474" s="412">
        <f t="shared" si="73"/>
        <v>-115.66208102750034</v>
      </c>
      <c r="G474" s="421">
        <f t="shared" si="74"/>
        <v>0.71445348890792226</v>
      </c>
      <c r="H474" s="424">
        <v>1316.7539980000001</v>
      </c>
      <c r="I474" s="413">
        <v>797.12296720693746</v>
      </c>
      <c r="J474" s="412">
        <f t="shared" si="75"/>
        <v>-519.63103079306268</v>
      </c>
      <c r="K474" s="425">
        <f t="shared" si="76"/>
        <v>0.60536969579562827</v>
      </c>
      <c r="L474" s="486">
        <f t="shared" si="77"/>
        <v>1721.8091345000003</v>
      </c>
      <c r="M474" s="412">
        <f t="shared" si="78"/>
        <v>1086.5160226794371</v>
      </c>
      <c r="N474" s="412">
        <f t="shared" si="79"/>
        <v>-635.29311182056313</v>
      </c>
      <c r="O474" s="480">
        <f t="shared" si="80"/>
        <v>0.63103162883088826</v>
      </c>
      <c r="P474" s="486">
        <v>518.59</v>
      </c>
      <c r="Q474" s="487">
        <v>375.10590545833338</v>
      </c>
    </row>
    <row r="475" spans="1:17" x14ac:dyDescent="0.25">
      <c r="A475" s="521">
        <f t="shared" si="81"/>
        <v>466</v>
      </c>
      <c r="B475" s="549" t="s">
        <v>509</v>
      </c>
      <c r="C475" s="419">
        <v>1</v>
      </c>
      <c r="D475" s="417">
        <v>196.31920910798243</v>
      </c>
      <c r="E475" s="412">
        <v>514.40644225741778</v>
      </c>
      <c r="F475" s="412">
        <f t="shared" si="73"/>
        <v>318.08723314943535</v>
      </c>
      <c r="G475" s="421">
        <f t="shared" si="74"/>
        <v>2.6202552699490362</v>
      </c>
      <c r="H475" s="424">
        <v>517.20644191999997</v>
      </c>
      <c r="I475" s="413">
        <v>341.06114136436184</v>
      </c>
      <c r="J475" s="412">
        <f t="shared" si="75"/>
        <v>-176.14530055563813</v>
      </c>
      <c r="K475" s="425">
        <f t="shared" si="76"/>
        <v>0.6594294148739861</v>
      </c>
      <c r="L475" s="486">
        <f t="shared" si="77"/>
        <v>713.52565102798235</v>
      </c>
      <c r="M475" s="412">
        <f t="shared" si="78"/>
        <v>855.46758362177957</v>
      </c>
      <c r="N475" s="412">
        <f t="shared" si="79"/>
        <v>141.94193259379722</v>
      </c>
      <c r="O475" s="480">
        <f t="shared" si="80"/>
        <v>1.1989303851785851</v>
      </c>
      <c r="P475" s="486">
        <v>22.6</v>
      </c>
      <c r="Q475" s="487">
        <v>0</v>
      </c>
    </row>
    <row r="476" spans="1:17" x14ac:dyDescent="0.25">
      <c r="A476" s="521">
        <f t="shared" si="81"/>
        <v>467</v>
      </c>
      <c r="B476" s="549" t="s">
        <v>510</v>
      </c>
      <c r="C476" s="419">
        <v>1</v>
      </c>
      <c r="D476" s="417">
        <v>799.94837874960808</v>
      </c>
      <c r="E476" s="412">
        <v>668.20039973157179</v>
      </c>
      <c r="F476" s="412">
        <f t="shared" si="73"/>
        <v>-131.74797901803629</v>
      </c>
      <c r="G476" s="421">
        <f t="shared" si="74"/>
        <v>0.83530439898638165</v>
      </c>
      <c r="H476" s="424">
        <v>1371.7307016</v>
      </c>
      <c r="I476" s="413">
        <v>1629.3579470574668</v>
      </c>
      <c r="J476" s="412">
        <f t="shared" si="75"/>
        <v>257.62724545746687</v>
      </c>
      <c r="K476" s="425">
        <f t="shared" si="76"/>
        <v>1.187811824257464</v>
      </c>
      <c r="L476" s="486">
        <f t="shared" si="77"/>
        <v>2171.6790803496078</v>
      </c>
      <c r="M476" s="412">
        <f t="shared" si="78"/>
        <v>2297.5583467890388</v>
      </c>
      <c r="N476" s="412">
        <f t="shared" si="79"/>
        <v>125.87926643943092</v>
      </c>
      <c r="O476" s="480">
        <f t="shared" si="80"/>
        <v>1.0579640277324798</v>
      </c>
      <c r="P476" s="486">
        <v>253.41</v>
      </c>
      <c r="Q476" s="487">
        <v>72.436743304199354</v>
      </c>
    </row>
    <row r="477" spans="1:17" x14ac:dyDescent="0.25">
      <c r="A477" s="521">
        <f t="shared" si="81"/>
        <v>468</v>
      </c>
      <c r="B477" s="549" t="s">
        <v>511</v>
      </c>
      <c r="C477" s="419">
        <v>1</v>
      </c>
      <c r="D477" s="417">
        <v>504.77092021536407</v>
      </c>
      <c r="E477" s="412">
        <v>615.50717256731946</v>
      </c>
      <c r="F477" s="412">
        <f t="shared" si="73"/>
        <v>110.73625235195539</v>
      </c>
      <c r="G477" s="421">
        <f t="shared" si="74"/>
        <v>1.2193792231626754</v>
      </c>
      <c r="H477" s="424">
        <v>1106.7195080666665</v>
      </c>
      <c r="I477" s="413">
        <v>596.43298787579249</v>
      </c>
      <c r="J477" s="412">
        <f t="shared" si="75"/>
        <v>-510.28652019087406</v>
      </c>
      <c r="K477" s="425">
        <f t="shared" si="76"/>
        <v>0.53891973849607477</v>
      </c>
      <c r="L477" s="486">
        <f t="shared" si="77"/>
        <v>1611.4904282820307</v>
      </c>
      <c r="M477" s="412">
        <f t="shared" si="78"/>
        <v>1211.9401604431118</v>
      </c>
      <c r="N477" s="412">
        <f t="shared" si="79"/>
        <v>-399.5502678389189</v>
      </c>
      <c r="O477" s="480">
        <f t="shared" si="80"/>
        <v>0.75206165619930532</v>
      </c>
      <c r="P477" s="486">
        <v>206.17</v>
      </c>
      <c r="Q477" s="487">
        <v>71.879130976497436</v>
      </c>
    </row>
    <row r="478" spans="1:17" x14ac:dyDescent="0.25">
      <c r="A478" s="521">
        <f t="shared" si="81"/>
        <v>469</v>
      </c>
      <c r="B478" s="549" t="s">
        <v>512</v>
      </c>
      <c r="C478" s="419">
        <v>1</v>
      </c>
      <c r="D478" s="417">
        <v>120.07387882000002</v>
      </c>
      <c r="E478" s="412">
        <v>173.22254928733062</v>
      </c>
      <c r="F478" s="412">
        <f t="shared" si="73"/>
        <v>53.148670467330604</v>
      </c>
      <c r="G478" s="421">
        <f t="shared" si="74"/>
        <v>1.4426330771491487</v>
      </c>
      <c r="H478" s="424">
        <v>720.37803553333345</v>
      </c>
      <c r="I478" s="413">
        <v>500.106959705365</v>
      </c>
      <c r="J478" s="412">
        <f t="shared" si="75"/>
        <v>-220.27107582796845</v>
      </c>
      <c r="K478" s="425">
        <f t="shared" si="76"/>
        <v>0.69422849536925391</v>
      </c>
      <c r="L478" s="486">
        <f t="shared" si="77"/>
        <v>840.45191435333345</v>
      </c>
      <c r="M478" s="412">
        <f t="shared" si="78"/>
        <v>673.32950899269565</v>
      </c>
      <c r="N478" s="412">
        <f t="shared" si="79"/>
        <v>-167.1224053606378</v>
      </c>
      <c r="O478" s="480">
        <f t="shared" si="80"/>
        <v>0.80115173455315847</v>
      </c>
      <c r="P478" s="486">
        <v>10.49</v>
      </c>
      <c r="Q478" s="487">
        <v>0</v>
      </c>
    </row>
    <row r="479" spans="1:17" x14ac:dyDescent="0.25">
      <c r="A479" s="521">
        <f t="shared" si="81"/>
        <v>470</v>
      </c>
      <c r="B479" s="549" t="s">
        <v>513</v>
      </c>
      <c r="C479" s="419">
        <v>1</v>
      </c>
      <c r="D479" s="417">
        <v>174.66121806760003</v>
      </c>
      <c r="E479" s="412">
        <v>221.05296632857059</v>
      </c>
      <c r="F479" s="412">
        <f t="shared" si="73"/>
        <v>46.391748260970559</v>
      </c>
      <c r="G479" s="421">
        <f t="shared" si="74"/>
        <v>1.2656098976878503</v>
      </c>
      <c r="H479" s="424">
        <v>454.81426666666658</v>
      </c>
      <c r="I479" s="413">
        <v>204.90988272431636</v>
      </c>
      <c r="J479" s="412">
        <f t="shared" si="75"/>
        <v>-249.90438394235022</v>
      </c>
      <c r="K479" s="425">
        <f t="shared" si="76"/>
        <v>0.45053530142337167</v>
      </c>
      <c r="L479" s="486">
        <f t="shared" si="77"/>
        <v>629.47548473426662</v>
      </c>
      <c r="M479" s="412">
        <f t="shared" si="78"/>
        <v>425.96284905288695</v>
      </c>
      <c r="N479" s="412">
        <f t="shared" si="79"/>
        <v>-203.51263568137966</v>
      </c>
      <c r="O479" s="480">
        <f t="shared" si="80"/>
        <v>0.67669489818607853</v>
      </c>
      <c r="P479" s="486">
        <v>-235.91</v>
      </c>
      <c r="Q479" s="487">
        <v>0</v>
      </c>
    </row>
    <row r="480" spans="1:17" x14ac:dyDescent="0.25">
      <c r="A480" s="521">
        <f t="shared" si="81"/>
        <v>471</v>
      </c>
      <c r="B480" s="549" t="s">
        <v>515</v>
      </c>
      <c r="C480" s="419">
        <v>1</v>
      </c>
      <c r="D480" s="417">
        <v>215.18262065928326</v>
      </c>
      <c r="E480" s="412">
        <v>491.57592398482694</v>
      </c>
      <c r="F480" s="412">
        <f t="shared" si="73"/>
        <v>276.39330332554368</v>
      </c>
      <c r="G480" s="421">
        <f t="shared" si="74"/>
        <v>2.2844592303910103</v>
      </c>
      <c r="H480" s="424">
        <v>522.35769226666662</v>
      </c>
      <c r="I480" s="413">
        <v>304.93044824184989</v>
      </c>
      <c r="J480" s="412">
        <f t="shared" si="75"/>
        <v>-217.42724402481673</v>
      </c>
      <c r="K480" s="425">
        <f t="shared" si="76"/>
        <v>0.583757935905309</v>
      </c>
      <c r="L480" s="486">
        <f t="shared" si="77"/>
        <v>737.54031292594982</v>
      </c>
      <c r="M480" s="412">
        <f t="shared" si="78"/>
        <v>796.50637222667683</v>
      </c>
      <c r="N480" s="412">
        <f t="shared" si="79"/>
        <v>58.966059300727011</v>
      </c>
      <c r="O480" s="480">
        <f t="shared" si="80"/>
        <v>1.0799496085397671</v>
      </c>
      <c r="P480" s="486">
        <v>58.04</v>
      </c>
      <c r="Q480" s="487">
        <v>0</v>
      </c>
    </row>
    <row r="481" spans="1:17" x14ac:dyDescent="0.25">
      <c r="A481" s="521">
        <f t="shared" si="81"/>
        <v>472</v>
      </c>
      <c r="B481" s="549" t="s">
        <v>514</v>
      </c>
      <c r="C481" s="419">
        <v>1</v>
      </c>
      <c r="D481" s="417">
        <v>190.87529720000001</v>
      </c>
      <c r="E481" s="412">
        <v>158.6855854883745</v>
      </c>
      <c r="F481" s="412">
        <f t="shared" si="73"/>
        <v>-32.189711711625506</v>
      </c>
      <c r="G481" s="421">
        <f t="shared" si="74"/>
        <v>0.83135737214912109</v>
      </c>
      <c r="H481" s="424">
        <v>588.35562986666662</v>
      </c>
      <c r="I481" s="413">
        <v>422.88381180782295</v>
      </c>
      <c r="J481" s="412">
        <f t="shared" si="75"/>
        <v>-165.47181805884367</v>
      </c>
      <c r="K481" s="425">
        <f t="shared" si="76"/>
        <v>0.71875544371634048</v>
      </c>
      <c r="L481" s="486">
        <f t="shared" si="77"/>
        <v>779.2309270666666</v>
      </c>
      <c r="M481" s="412">
        <f t="shared" si="78"/>
        <v>581.56939729619739</v>
      </c>
      <c r="N481" s="412">
        <f t="shared" si="79"/>
        <v>-197.6615297704692</v>
      </c>
      <c r="O481" s="480">
        <f t="shared" si="80"/>
        <v>0.74633767358984915</v>
      </c>
      <c r="P481" s="486">
        <v>-172.02</v>
      </c>
      <c r="Q481" s="487">
        <v>0</v>
      </c>
    </row>
    <row r="482" spans="1:17" x14ac:dyDescent="0.25">
      <c r="A482" s="521">
        <f t="shared" si="81"/>
        <v>473</v>
      </c>
      <c r="B482" s="549" t="s">
        <v>516</v>
      </c>
      <c r="C482" s="419">
        <v>1</v>
      </c>
      <c r="D482" s="417">
        <v>896.3613711229234</v>
      </c>
      <c r="E482" s="412">
        <v>868.37489291106135</v>
      </c>
      <c r="F482" s="412">
        <f t="shared" si="73"/>
        <v>-27.98647821186205</v>
      </c>
      <c r="G482" s="421">
        <f t="shared" si="74"/>
        <v>0.96877768374065276</v>
      </c>
      <c r="H482" s="424">
        <v>2050.2312971466667</v>
      </c>
      <c r="I482" s="413">
        <v>1215.5204884425564</v>
      </c>
      <c r="J482" s="412">
        <f t="shared" si="75"/>
        <v>-834.71080870411038</v>
      </c>
      <c r="K482" s="425">
        <f t="shared" si="76"/>
        <v>0.59286993137516331</v>
      </c>
      <c r="L482" s="486">
        <f t="shared" si="77"/>
        <v>2946.5926682695899</v>
      </c>
      <c r="M482" s="412">
        <f t="shared" si="78"/>
        <v>2083.8953813536177</v>
      </c>
      <c r="N482" s="412">
        <f t="shared" si="79"/>
        <v>-862.6972869159722</v>
      </c>
      <c r="O482" s="480">
        <f t="shared" si="80"/>
        <v>0.70722207510867185</v>
      </c>
      <c r="P482" s="486">
        <v>348.72</v>
      </c>
      <c r="Q482" s="487">
        <v>161.96111713777779</v>
      </c>
    </row>
    <row r="483" spans="1:17" x14ac:dyDescent="0.25">
      <c r="A483" s="521">
        <f t="shared" si="81"/>
        <v>474</v>
      </c>
      <c r="B483" s="549" t="s">
        <v>517</v>
      </c>
      <c r="C483" s="419">
        <v>1</v>
      </c>
      <c r="D483" s="417">
        <v>124.51283922</v>
      </c>
      <c r="E483" s="412">
        <v>146.13785963529082</v>
      </c>
      <c r="F483" s="412">
        <f t="shared" si="73"/>
        <v>21.62502041529082</v>
      </c>
      <c r="G483" s="421">
        <f t="shared" si="74"/>
        <v>1.1736770324310239</v>
      </c>
      <c r="H483" s="424">
        <v>624.45572728000002</v>
      </c>
      <c r="I483" s="413">
        <v>395.23522781446599</v>
      </c>
      <c r="J483" s="412">
        <f t="shared" si="75"/>
        <v>-229.22049946553403</v>
      </c>
      <c r="K483" s="425">
        <f t="shared" si="76"/>
        <v>0.63292754081386826</v>
      </c>
      <c r="L483" s="486">
        <f t="shared" si="77"/>
        <v>748.96856650000007</v>
      </c>
      <c r="M483" s="412">
        <f t="shared" si="78"/>
        <v>541.37308744975678</v>
      </c>
      <c r="N483" s="412">
        <f t="shared" si="79"/>
        <v>-207.59547905024328</v>
      </c>
      <c r="O483" s="480">
        <f t="shared" si="80"/>
        <v>0.72282484427837035</v>
      </c>
      <c r="P483" s="486">
        <v>46.94</v>
      </c>
      <c r="Q483" s="487">
        <v>0</v>
      </c>
    </row>
    <row r="484" spans="1:17" x14ac:dyDescent="0.25">
      <c r="A484" s="521">
        <f t="shared" si="81"/>
        <v>475</v>
      </c>
      <c r="B484" s="549" t="s">
        <v>518</v>
      </c>
      <c r="C484" s="419">
        <v>1</v>
      </c>
      <c r="D484" s="417">
        <v>628.78038504336007</v>
      </c>
      <c r="E484" s="412">
        <v>779.30990168613198</v>
      </c>
      <c r="F484" s="412">
        <f t="shared" si="73"/>
        <v>150.52951664277191</v>
      </c>
      <c r="G484" s="421">
        <f t="shared" si="74"/>
        <v>1.2393991928237258</v>
      </c>
      <c r="H484" s="424">
        <v>1738.0157759999997</v>
      </c>
      <c r="I484" s="413">
        <v>976.02998893520601</v>
      </c>
      <c r="J484" s="412">
        <f t="shared" si="75"/>
        <v>-761.98578706479373</v>
      </c>
      <c r="K484" s="425">
        <f t="shared" si="76"/>
        <v>0.56157717462238166</v>
      </c>
      <c r="L484" s="486">
        <f t="shared" si="77"/>
        <v>2366.7961610433599</v>
      </c>
      <c r="M484" s="412">
        <f t="shared" si="78"/>
        <v>1755.3398906213379</v>
      </c>
      <c r="N484" s="412">
        <f t="shared" si="79"/>
        <v>-611.45627042202204</v>
      </c>
      <c r="O484" s="480">
        <f t="shared" si="80"/>
        <v>0.74165233133026864</v>
      </c>
      <c r="P484" s="486">
        <v>-132.54</v>
      </c>
      <c r="Q484" s="487">
        <v>0</v>
      </c>
    </row>
    <row r="485" spans="1:17" x14ac:dyDescent="0.25">
      <c r="A485" s="521">
        <f t="shared" si="81"/>
        <v>476</v>
      </c>
      <c r="B485" s="548" t="s">
        <v>520</v>
      </c>
      <c r="C485" s="419">
        <v>1</v>
      </c>
      <c r="D485" s="417">
        <v>121.40556694000003</v>
      </c>
      <c r="E485" s="412">
        <v>123.62091669010336</v>
      </c>
      <c r="F485" s="412">
        <f t="shared" si="73"/>
        <v>2.2153497501033286</v>
      </c>
      <c r="G485" s="421">
        <f t="shared" si="74"/>
        <v>1.0182475137338487</v>
      </c>
      <c r="H485" s="424">
        <v>536.29892960000018</v>
      </c>
      <c r="I485" s="413">
        <v>370.3531064168954</v>
      </c>
      <c r="J485" s="412">
        <f t="shared" si="75"/>
        <v>-165.94582318310478</v>
      </c>
      <c r="K485" s="425">
        <f t="shared" si="76"/>
        <v>0.69057215290943086</v>
      </c>
      <c r="L485" s="486">
        <f t="shared" si="77"/>
        <v>657.70449654000026</v>
      </c>
      <c r="M485" s="412">
        <f t="shared" si="78"/>
        <v>493.97402310699874</v>
      </c>
      <c r="N485" s="412">
        <f t="shared" si="79"/>
        <v>-163.73047343300152</v>
      </c>
      <c r="O485" s="480">
        <f t="shared" si="80"/>
        <v>0.75105769491566221</v>
      </c>
      <c r="P485" s="486">
        <v>82.08</v>
      </c>
      <c r="Q485" s="487">
        <v>27.271291954999974</v>
      </c>
    </row>
    <row r="486" spans="1:17" x14ac:dyDescent="0.25">
      <c r="A486" s="521">
        <f t="shared" si="81"/>
        <v>477</v>
      </c>
      <c r="B486" s="549" t="s">
        <v>521</v>
      </c>
      <c r="C486" s="419">
        <v>1</v>
      </c>
      <c r="D486" s="417">
        <v>194.20451750000001</v>
      </c>
      <c r="E486" s="412">
        <v>159.31357349960905</v>
      </c>
      <c r="F486" s="412">
        <f t="shared" si="73"/>
        <v>-34.890944000390959</v>
      </c>
      <c r="G486" s="421">
        <f t="shared" si="74"/>
        <v>0.82033917413692004</v>
      </c>
      <c r="H486" s="424">
        <v>595.99140999999997</v>
      </c>
      <c r="I486" s="413">
        <v>429.43530078835789</v>
      </c>
      <c r="J486" s="412">
        <f t="shared" si="75"/>
        <v>-166.55610921164208</v>
      </c>
      <c r="K486" s="425">
        <f t="shared" si="76"/>
        <v>0.72053941312402126</v>
      </c>
      <c r="L486" s="486">
        <f t="shared" si="77"/>
        <v>790.19592749999993</v>
      </c>
      <c r="M486" s="412">
        <f t="shared" si="78"/>
        <v>588.74887428796694</v>
      </c>
      <c r="N486" s="412">
        <f t="shared" si="79"/>
        <v>-201.44705321203298</v>
      </c>
      <c r="O486" s="480">
        <f t="shared" si="80"/>
        <v>0.74506695592653127</v>
      </c>
      <c r="P486" s="486">
        <v>-63.91</v>
      </c>
      <c r="Q486" s="487">
        <v>0</v>
      </c>
    </row>
    <row r="487" spans="1:17" x14ac:dyDescent="0.25">
      <c r="A487" s="521">
        <f t="shared" si="81"/>
        <v>478</v>
      </c>
      <c r="B487" s="549" t="s">
        <v>522</v>
      </c>
      <c r="C487" s="419">
        <v>1</v>
      </c>
      <c r="D487" s="417">
        <v>1787.1335832676834</v>
      </c>
      <c r="E487" s="412">
        <v>1275.3207484800134</v>
      </c>
      <c r="F487" s="412">
        <f t="shared" si="73"/>
        <v>-511.81283478767</v>
      </c>
      <c r="G487" s="421">
        <f t="shared" si="74"/>
        <v>0.71361243525408657</v>
      </c>
      <c r="H487" s="424">
        <v>3424.428911306667</v>
      </c>
      <c r="I487" s="413">
        <v>4443.2271498329128</v>
      </c>
      <c r="J487" s="412">
        <f t="shared" si="75"/>
        <v>1018.7982385262458</v>
      </c>
      <c r="K487" s="425">
        <f t="shared" si="76"/>
        <v>1.297508946721718</v>
      </c>
      <c r="L487" s="486">
        <f t="shared" si="77"/>
        <v>5211.5624945743502</v>
      </c>
      <c r="M487" s="412">
        <f t="shared" si="78"/>
        <v>5718.547898312926</v>
      </c>
      <c r="N487" s="412">
        <f t="shared" si="79"/>
        <v>506.98540373857577</v>
      </c>
      <c r="O487" s="480">
        <f t="shared" si="80"/>
        <v>1.0972808834713943</v>
      </c>
      <c r="P487" s="486">
        <v>401.49</v>
      </c>
      <c r="Q487" s="487">
        <v>0</v>
      </c>
    </row>
    <row r="488" spans="1:17" x14ac:dyDescent="0.25">
      <c r="A488" s="521">
        <f t="shared" si="81"/>
        <v>479</v>
      </c>
      <c r="B488" s="549" t="s">
        <v>523</v>
      </c>
      <c r="C488" s="419">
        <v>1</v>
      </c>
      <c r="D488" s="417">
        <v>398.61864392000001</v>
      </c>
      <c r="E488" s="412">
        <v>144.94906968257203</v>
      </c>
      <c r="F488" s="412">
        <f t="shared" si="73"/>
        <v>-253.66957423742798</v>
      </c>
      <c r="G488" s="421">
        <f t="shared" si="74"/>
        <v>0.36362842504592507</v>
      </c>
      <c r="H488" s="424">
        <v>804.28565391999996</v>
      </c>
      <c r="I488" s="413">
        <v>404.75480161538161</v>
      </c>
      <c r="J488" s="412">
        <f t="shared" si="75"/>
        <v>-399.53085230461835</v>
      </c>
      <c r="K488" s="425">
        <f t="shared" si="76"/>
        <v>0.50324757086322647</v>
      </c>
      <c r="L488" s="486">
        <f t="shared" si="77"/>
        <v>1202.90429784</v>
      </c>
      <c r="M488" s="412">
        <f t="shared" si="78"/>
        <v>549.70387129795358</v>
      </c>
      <c r="N488" s="412">
        <f t="shared" si="79"/>
        <v>-653.20042654204644</v>
      </c>
      <c r="O488" s="480">
        <f t="shared" si="80"/>
        <v>0.45698055305399737</v>
      </c>
      <c r="P488" s="486">
        <v>5000.58</v>
      </c>
      <c r="Q488" s="487">
        <v>4900.3379751800003</v>
      </c>
    </row>
    <row r="489" spans="1:17" x14ac:dyDescent="0.25">
      <c r="A489" s="521">
        <f t="shared" si="81"/>
        <v>480</v>
      </c>
      <c r="B489" s="549" t="s">
        <v>524</v>
      </c>
      <c r="C489" s="419">
        <v>1</v>
      </c>
      <c r="D489" s="417">
        <v>182.44127244000003</v>
      </c>
      <c r="E489" s="412">
        <v>122.21995253342715</v>
      </c>
      <c r="F489" s="412">
        <f t="shared" si="73"/>
        <v>-60.221319906572887</v>
      </c>
      <c r="G489" s="421">
        <f t="shared" si="74"/>
        <v>0.66991394490313017</v>
      </c>
      <c r="H489" s="424">
        <v>551.05597680000005</v>
      </c>
      <c r="I489" s="413">
        <v>328.93867930120598</v>
      </c>
      <c r="J489" s="412">
        <f t="shared" si="75"/>
        <v>-222.11729749879407</v>
      </c>
      <c r="K489" s="425">
        <f t="shared" si="76"/>
        <v>0.59692425660885406</v>
      </c>
      <c r="L489" s="486">
        <f t="shared" si="77"/>
        <v>733.49724924000009</v>
      </c>
      <c r="M489" s="412">
        <f t="shared" si="78"/>
        <v>451.15863183463313</v>
      </c>
      <c r="N489" s="412">
        <f t="shared" si="79"/>
        <v>-282.33861740536696</v>
      </c>
      <c r="O489" s="480">
        <f t="shared" si="80"/>
        <v>0.61507883267741359</v>
      </c>
      <c r="P489" s="486">
        <v>12.56</v>
      </c>
      <c r="Q489" s="487">
        <v>0</v>
      </c>
    </row>
    <row r="490" spans="1:17" x14ac:dyDescent="0.25">
      <c r="A490" s="521">
        <f t="shared" si="81"/>
        <v>481</v>
      </c>
      <c r="B490" s="549" t="s">
        <v>525</v>
      </c>
      <c r="C490" s="419">
        <v>1</v>
      </c>
      <c r="D490" s="417">
        <v>145.59790112000002</v>
      </c>
      <c r="E490" s="412">
        <v>136.72683040336551</v>
      </c>
      <c r="F490" s="412">
        <f t="shared" si="73"/>
        <v>-8.871070716634506</v>
      </c>
      <c r="G490" s="421">
        <f t="shared" si="74"/>
        <v>0.93907143819797867</v>
      </c>
      <c r="H490" s="424">
        <v>506.69468863999998</v>
      </c>
      <c r="I490" s="413">
        <v>366.15164656136363</v>
      </c>
      <c r="J490" s="412">
        <f t="shared" si="75"/>
        <v>-140.54304207863635</v>
      </c>
      <c r="K490" s="425">
        <f t="shared" si="76"/>
        <v>0.72262775744529195</v>
      </c>
      <c r="L490" s="486">
        <f t="shared" si="77"/>
        <v>652.29258976000006</v>
      </c>
      <c r="M490" s="412">
        <f t="shared" si="78"/>
        <v>502.87847696472915</v>
      </c>
      <c r="N490" s="412">
        <f t="shared" si="79"/>
        <v>-149.41411279527091</v>
      </c>
      <c r="O490" s="480">
        <f t="shared" si="80"/>
        <v>0.77094004264214422</v>
      </c>
      <c r="P490" s="486">
        <v>101.17</v>
      </c>
      <c r="Q490" s="487">
        <v>46.812284186666666</v>
      </c>
    </row>
    <row r="491" spans="1:17" x14ac:dyDescent="0.25">
      <c r="A491" s="521">
        <f t="shared" si="81"/>
        <v>482</v>
      </c>
      <c r="B491" s="549" t="s">
        <v>526</v>
      </c>
      <c r="C491" s="419">
        <v>1</v>
      </c>
      <c r="D491" s="417">
        <v>185.32659670000004</v>
      </c>
      <c r="E491" s="412">
        <v>178.14248650569101</v>
      </c>
      <c r="F491" s="412">
        <f t="shared" si="73"/>
        <v>-7.184110194309028</v>
      </c>
      <c r="G491" s="421">
        <f t="shared" si="74"/>
        <v>0.9612354064541615</v>
      </c>
      <c r="H491" s="424">
        <v>687.31339413333342</v>
      </c>
      <c r="I491" s="413">
        <v>484.27409142273086</v>
      </c>
      <c r="J491" s="412">
        <f t="shared" si="75"/>
        <v>-203.03930271060256</v>
      </c>
      <c r="K491" s="425">
        <f t="shared" si="76"/>
        <v>0.70458992296138123</v>
      </c>
      <c r="L491" s="486">
        <f t="shared" si="77"/>
        <v>872.63999083333351</v>
      </c>
      <c r="M491" s="412">
        <f t="shared" si="78"/>
        <v>662.41657792842193</v>
      </c>
      <c r="N491" s="412">
        <f t="shared" si="79"/>
        <v>-210.22341290491158</v>
      </c>
      <c r="O491" s="480">
        <f t="shared" si="80"/>
        <v>0.75909491300741638</v>
      </c>
      <c r="P491" s="486">
        <v>371.29</v>
      </c>
      <c r="Q491" s="487">
        <v>298.57000076388891</v>
      </c>
    </row>
    <row r="492" spans="1:17" x14ac:dyDescent="0.25">
      <c r="A492" s="521">
        <f t="shared" si="81"/>
        <v>483</v>
      </c>
      <c r="B492" s="549" t="s">
        <v>527</v>
      </c>
      <c r="C492" s="419">
        <v>1</v>
      </c>
      <c r="D492" s="417">
        <v>715.89333851000015</v>
      </c>
      <c r="E492" s="412">
        <v>284.58818012881221</v>
      </c>
      <c r="F492" s="412">
        <f t="shared" si="73"/>
        <v>-431.30515838118794</v>
      </c>
      <c r="G492" s="421">
        <f t="shared" si="74"/>
        <v>0.39752874460478982</v>
      </c>
      <c r="H492" s="424">
        <v>1398.3957849399999</v>
      </c>
      <c r="I492" s="413">
        <v>809.10375187673685</v>
      </c>
      <c r="J492" s="412">
        <f t="shared" si="75"/>
        <v>-589.29203306326303</v>
      </c>
      <c r="K492" s="425">
        <f t="shared" si="76"/>
        <v>0.57859424391174963</v>
      </c>
      <c r="L492" s="486">
        <f t="shared" si="77"/>
        <v>2114.2891234500003</v>
      </c>
      <c r="M492" s="412">
        <f t="shared" si="78"/>
        <v>1093.691932005549</v>
      </c>
      <c r="N492" s="412">
        <f t="shared" si="79"/>
        <v>-1020.5971914444513</v>
      </c>
      <c r="O492" s="480">
        <f t="shared" si="80"/>
        <v>0.51728589050342966</v>
      </c>
      <c r="P492" s="486">
        <v>414.48</v>
      </c>
      <c r="Q492" s="487">
        <v>238.28923971250001</v>
      </c>
    </row>
    <row r="493" spans="1:17" x14ac:dyDescent="0.25">
      <c r="A493" s="521">
        <f t="shared" si="81"/>
        <v>484</v>
      </c>
      <c r="B493" s="549" t="s">
        <v>528</v>
      </c>
      <c r="C493" s="419">
        <v>1</v>
      </c>
      <c r="D493" s="417">
        <v>233.08981060400001</v>
      </c>
      <c r="E493" s="412">
        <v>204.31847249889989</v>
      </c>
      <c r="F493" s="412">
        <f t="shared" si="73"/>
        <v>-28.771338105100114</v>
      </c>
      <c r="G493" s="421">
        <f t="shared" si="74"/>
        <v>0.87656544046028595</v>
      </c>
      <c r="H493" s="424">
        <v>940.26562410666668</v>
      </c>
      <c r="I493" s="413">
        <v>516.66390970917507</v>
      </c>
      <c r="J493" s="412">
        <f t="shared" si="75"/>
        <v>-423.60171439749161</v>
      </c>
      <c r="K493" s="425">
        <f t="shared" si="76"/>
        <v>0.54948718368817351</v>
      </c>
      <c r="L493" s="486">
        <f t="shared" si="77"/>
        <v>1173.3554347106667</v>
      </c>
      <c r="M493" s="412">
        <f t="shared" si="78"/>
        <v>720.98238220807502</v>
      </c>
      <c r="N493" s="412">
        <f t="shared" si="79"/>
        <v>-452.37305250259169</v>
      </c>
      <c r="O493" s="480">
        <f t="shared" si="80"/>
        <v>0.61446204694646456</v>
      </c>
      <c r="P493" s="486">
        <v>23.52</v>
      </c>
      <c r="Q493" s="487">
        <v>0</v>
      </c>
    </row>
    <row r="494" spans="1:17" x14ac:dyDescent="0.25">
      <c r="A494" s="521">
        <f t="shared" si="81"/>
        <v>485</v>
      </c>
      <c r="B494" s="549" t="s">
        <v>529</v>
      </c>
      <c r="C494" s="419">
        <v>1</v>
      </c>
      <c r="D494" s="417">
        <v>491.49666764222638</v>
      </c>
      <c r="E494" s="412">
        <v>755.38534804475614</v>
      </c>
      <c r="F494" s="412">
        <f t="shared" si="73"/>
        <v>263.88868040252976</v>
      </c>
      <c r="G494" s="421">
        <f t="shared" si="74"/>
        <v>1.5369083816344842</v>
      </c>
      <c r="H494" s="424">
        <v>1614.6474237599996</v>
      </c>
      <c r="I494" s="413">
        <v>936.30263616529658</v>
      </c>
      <c r="J494" s="412">
        <f t="shared" si="75"/>
        <v>-678.34478759470301</v>
      </c>
      <c r="K494" s="425">
        <f t="shared" si="76"/>
        <v>0.57988055001193139</v>
      </c>
      <c r="L494" s="486">
        <f t="shared" si="77"/>
        <v>2106.144091402226</v>
      </c>
      <c r="M494" s="412">
        <f t="shared" si="78"/>
        <v>1691.6879842100527</v>
      </c>
      <c r="N494" s="412">
        <f t="shared" si="79"/>
        <v>-414.45610719217325</v>
      </c>
      <c r="O494" s="480">
        <f t="shared" si="80"/>
        <v>0.80321569218170763</v>
      </c>
      <c r="P494" s="486">
        <v>136.88999999999999</v>
      </c>
      <c r="Q494" s="487">
        <v>0</v>
      </c>
    </row>
    <row r="495" spans="1:17" x14ac:dyDescent="0.25">
      <c r="A495" s="521">
        <f t="shared" si="81"/>
        <v>486</v>
      </c>
      <c r="B495" s="549" t="s">
        <v>530</v>
      </c>
      <c r="C495" s="419">
        <v>1</v>
      </c>
      <c r="D495" s="417">
        <v>222.39191604000007</v>
      </c>
      <c r="E495" s="412">
        <v>269.64411405682074</v>
      </c>
      <c r="F495" s="412">
        <f t="shared" si="73"/>
        <v>47.252198016820671</v>
      </c>
      <c r="G495" s="421">
        <f t="shared" si="74"/>
        <v>1.2124726422534251</v>
      </c>
      <c r="H495" s="424">
        <v>939.11614999999995</v>
      </c>
      <c r="I495" s="413">
        <v>539.49681875691613</v>
      </c>
      <c r="J495" s="412">
        <f t="shared" si="75"/>
        <v>-399.61933124308382</v>
      </c>
      <c r="K495" s="425">
        <f t="shared" si="76"/>
        <v>0.57447294326363796</v>
      </c>
      <c r="L495" s="486">
        <f t="shared" si="77"/>
        <v>1161.5080660399999</v>
      </c>
      <c r="M495" s="412">
        <f t="shared" si="78"/>
        <v>809.14093281373687</v>
      </c>
      <c r="N495" s="412">
        <f t="shared" si="79"/>
        <v>-352.36713322626304</v>
      </c>
      <c r="O495" s="480">
        <f t="shared" si="80"/>
        <v>0.69662962873119794</v>
      </c>
      <c r="P495" s="486">
        <v>213.16</v>
      </c>
      <c r="Q495" s="487">
        <v>116.36766116333334</v>
      </c>
    </row>
    <row r="496" spans="1:17" x14ac:dyDescent="0.25">
      <c r="A496" s="521">
        <f t="shared" si="81"/>
        <v>487</v>
      </c>
      <c r="B496" s="549" t="s">
        <v>531</v>
      </c>
      <c r="C496" s="419">
        <v>1</v>
      </c>
      <c r="D496" s="417">
        <v>162.43493280286805</v>
      </c>
      <c r="E496" s="412">
        <v>282.15017759481174</v>
      </c>
      <c r="F496" s="412">
        <f t="shared" ref="F496:F559" si="82">E496-D496</f>
        <v>119.71524479194369</v>
      </c>
      <c r="G496" s="421">
        <f t="shared" ref="G496:G559" si="83">E496/D496</f>
        <v>1.7370043052083555</v>
      </c>
      <c r="H496" s="424">
        <v>344.83474340000004</v>
      </c>
      <c r="I496" s="413">
        <v>218.51084858468519</v>
      </c>
      <c r="J496" s="412">
        <f t="shared" si="75"/>
        <v>-126.32389481531484</v>
      </c>
      <c r="K496" s="425">
        <f t="shared" si="76"/>
        <v>0.63366830856488798</v>
      </c>
      <c r="L496" s="486">
        <f t="shared" si="77"/>
        <v>507.26967620286808</v>
      </c>
      <c r="M496" s="412">
        <f t="shared" si="78"/>
        <v>500.66102617949696</v>
      </c>
      <c r="N496" s="412">
        <f t="shared" si="79"/>
        <v>-6.6086500233711263</v>
      </c>
      <c r="O496" s="480">
        <f t="shared" si="80"/>
        <v>0.98697211693622278</v>
      </c>
      <c r="P496" s="486">
        <v>260.54000000000002</v>
      </c>
      <c r="Q496" s="487">
        <v>218.26752698309434</v>
      </c>
    </row>
    <row r="497" spans="1:17" x14ac:dyDescent="0.25">
      <c r="A497" s="521">
        <f t="shared" si="81"/>
        <v>488</v>
      </c>
      <c r="B497" s="549" t="s">
        <v>532</v>
      </c>
      <c r="C497" s="419">
        <v>1</v>
      </c>
      <c r="D497" s="417">
        <v>64.97397312114721</v>
      </c>
      <c r="E497" s="412">
        <v>424.4026614446397</v>
      </c>
      <c r="F497" s="412">
        <f t="shared" si="82"/>
        <v>359.42868832349251</v>
      </c>
      <c r="G497" s="421">
        <f t="shared" si="83"/>
        <v>6.5318871704723946</v>
      </c>
      <c r="H497" s="424">
        <v>193.30327016000004</v>
      </c>
      <c r="I497" s="413">
        <v>109.81268961431979</v>
      </c>
      <c r="J497" s="412">
        <f t="shared" ref="J497:J560" si="84">I497-H497</f>
        <v>-83.490580545680245</v>
      </c>
      <c r="K497" s="425">
        <f t="shared" ref="K497:K560" si="85">I497/H497</f>
        <v>0.56808500716737054</v>
      </c>
      <c r="L497" s="486">
        <f t="shared" ref="L497:L560" si="86">D497+H497</f>
        <v>258.27724328114726</v>
      </c>
      <c r="M497" s="412">
        <f t="shared" ref="M497:M560" si="87">E497+I497</f>
        <v>534.21535105895953</v>
      </c>
      <c r="N497" s="412">
        <f t="shared" ref="N497:N560" si="88">M497-L497</f>
        <v>275.93810777781226</v>
      </c>
      <c r="O497" s="480">
        <f t="shared" ref="O497:O560" si="89">M497/L497</f>
        <v>2.0683794835050189</v>
      </c>
      <c r="P497" s="486">
        <v>1061.55</v>
      </c>
      <c r="Q497" s="487">
        <v>1040.0268963932376</v>
      </c>
    </row>
    <row r="498" spans="1:17" x14ac:dyDescent="0.25">
      <c r="A498" s="521">
        <f t="shared" si="81"/>
        <v>489</v>
      </c>
      <c r="B498" s="549" t="s">
        <v>533</v>
      </c>
      <c r="C498" s="419">
        <v>1</v>
      </c>
      <c r="D498" s="417">
        <v>269.15293704217163</v>
      </c>
      <c r="E498" s="412">
        <v>524.85457843510687</v>
      </c>
      <c r="F498" s="412">
        <f t="shared" si="82"/>
        <v>255.70164139293524</v>
      </c>
      <c r="G498" s="421">
        <f t="shared" si="83"/>
        <v>1.9500235970037778</v>
      </c>
      <c r="H498" s="424">
        <v>620.69383212666673</v>
      </c>
      <c r="I498" s="413">
        <v>293.89477044556537</v>
      </c>
      <c r="J498" s="412">
        <f t="shared" si="84"/>
        <v>-326.79906168110136</v>
      </c>
      <c r="K498" s="425">
        <f t="shared" si="85"/>
        <v>0.47349394376709297</v>
      </c>
      <c r="L498" s="486">
        <f t="shared" si="86"/>
        <v>889.84676916883836</v>
      </c>
      <c r="M498" s="412">
        <f t="shared" si="87"/>
        <v>818.74934888067219</v>
      </c>
      <c r="N498" s="412">
        <f t="shared" si="88"/>
        <v>-71.097420288166177</v>
      </c>
      <c r="O498" s="480">
        <f t="shared" si="89"/>
        <v>0.92010150202087626</v>
      </c>
      <c r="P498" s="486">
        <v>2705.54</v>
      </c>
      <c r="Q498" s="487">
        <v>2631.3861025692636</v>
      </c>
    </row>
    <row r="499" spans="1:17" x14ac:dyDescent="0.25">
      <c r="A499" s="521">
        <f t="shared" si="81"/>
        <v>490</v>
      </c>
      <c r="B499" s="549" t="s">
        <v>534</v>
      </c>
      <c r="C499" s="419">
        <v>1</v>
      </c>
      <c r="D499" s="417">
        <v>403.46741373615612</v>
      </c>
      <c r="E499" s="412">
        <v>593.11392276391405</v>
      </c>
      <c r="F499" s="412">
        <f t="shared" si="82"/>
        <v>189.64650902775793</v>
      </c>
      <c r="G499" s="421">
        <f t="shared" si="83"/>
        <v>1.4700416999519459</v>
      </c>
      <c r="H499" s="424">
        <v>887.61754619999999</v>
      </c>
      <c r="I499" s="413">
        <v>416.04211097513286</v>
      </c>
      <c r="J499" s="412">
        <f t="shared" si="84"/>
        <v>-471.57543522486714</v>
      </c>
      <c r="K499" s="425">
        <f t="shared" si="85"/>
        <v>0.46871776336132648</v>
      </c>
      <c r="L499" s="486">
        <f t="shared" si="86"/>
        <v>1291.0849599361561</v>
      </c>
      <c r="M499" s="412">
        <f t="shared" si="87"/>
        <v>1009.156033739047</v>
      </c>
      <c r="N499" s="412">
        <f t="shared" si="88"/>
        <v>-281.92892619710915</v>
      </c>
      <c r="O499" s="480">
        <f t="shared" si="89"/>
        <v>0.78163410236685704</v>
      </c>
      <c r="P499" s="486">
        <v>2383.19</v>
      </c>
      <c r="Q499" s="487">
        <v>2275.5995866719873</v>
      </c>
    </row>
    <row r="500" spans="1:17" x14ac:dyDescent="0.25">
      <c r="A500" s="521">
        <f t="shared" si="81"/>
        <v>491</v>
      </c>
      <c r="B500" s="549" t="s">
        <v>535</v>
      </c>
      <c r="C500" s="419">
        <v>1</v>
      </c>
      <c r="D500" s="417">
        <v>421.03539393999995</v>
      </c>
      <c r="E500" s="412">
        <v>331.01832003071263</v>
      </c>
      <c r="F500" s="412">
        <f t="shared" si="82"/>
        <v>-90.017073909287319</v>
      </c>
      <c r="G500" s="421">
        <f t="shared" si="83"/>
        <v>0.78620069665184655</v>
      </c>
      <c r="H500" s="424">
        <v>1395.6144014399999</v>
      </c>
      <c r="I500" s="413">
        <v>735.25582573817178</v>
      </c>
      <c r="J500" s="412">
        <f t="shared" si="84"/>
        <v>-660.35857570182816</v>
      </c>
      <c r="K500" s="425">
        <f t="shared" si="85"/>
        <v>0.52683307436461835</v>
      </c>
      <c r="L500" s="486">
        <f t="shared" si="86"/>
        <v>1816.6497953799999</v>
      </c>
      <c r="M500" s="412">
        <f t="shared" si="87"/>
        <v>1066.2741457688844</v>
      </c>
      <c r="N500" s="412">
        <f t="shared" si="88"/>
        <v>-750.37564961111548</v>
      </c>
      <c r="O500" s="480">
        <f t="shared" si="89"/>
        <v>0.58694534768372641</v>
      </c>
      <c r="P500" s="486">
        <v>330.6</v>
      </c>
      <c r="Q500" s="487">
        <v>179.21251705166671</v>
      </c>
    </row>
    <row r="501" spans="1:17" x14ac:dyDescent="0.25">
      <c r="A501" s="521">
        <f t="shared" si="81"/>
        <v>492</v>
      </c>
      <c r="B501" s="549" t="s">
        <v>536</v>
      </c>
      <c r="C501" s="419">
        <v>1</v>
      </c>
      <c r="D501" s="417">
        <v>326.2635894</v>
      </c>
      <c r="E501" s="412">
        <v>349.30856344416304</v>
      </c>
      <c r="F501" s="412">
        <f t="shared" si="82"/>
        <v>23.044974044163041</v>
      </c>
      <c r="G501" s="421">
        <f t="shared" si="83"/>
        <v>1.07063299366792</v>
      </c>
      <c r="H501" s="424">
        <v>1432.0414639999999</v>
      </c>
      <c r="I501" s="413">
        <v>577.57898508948688</v>
      </c>
      <c r="J501" s="412">
        <f t="shared" si="84"/>
        <v>-854.46247891051303</v>
      </c>
      <c r="K501" s="425">
        <f t="shared" si="85"/>
        <v>0.40332560167370052</v>
      </c>
      <c r="L501" s="486">
        <f t="shared" si="86"/>
        <v>1758.3050533999999</v>
      </c>
      <c r="M501" s="412">
        <f t="shared" si="87"/>
        <v>926.88754853364992</v>
      </c>
      <c r="N501" s="412">
        <f t="shared" si="88"/>
        <v>-831.41750486634999</v>
      </c>
      <c r="O501" s="480">
        <f t="shared" si="89"/>
        <v>0.52714831635235637</v>
      </c>
      <c r="P501" s="486">
        <v>1321.56</v>
      </c>
      <c r="Q501" s="487">
        <v>1175.0345788833333</v>
      </c>
    </row>
    <row r="502" spans="1:17" x14ac:dyDescent="0.25">
      <c r="A502" s="521">
        <f t="shared" si="81"/>
        <v>493</v>
      </c>
      <c r="B502" s="549" t="s">
        <v>537</v>
      </c>
      <c r="C502" s="419">
        <v>1</v>
      </c>
      <c r="D502" s="417">
        <v>308.45171110738164</v>
      </c>
      <c r="E502" s="412">
        <v>512.97455481529607</v>
      </c>
      <c r="F502" s="412">
        <f t="shared" si="82"/>
        <v>204.52284370791443</v>
      </c>
      <c r="G502" s="421">
        <f t="shared" si="83"/>
        <v>1.6630627626400609</v>
      </c>
      <c r="H502" s="424">
        <v>567.48222514666656</v>
      </c>
      <c r="I502" s="413">
        <v>293.16869335871019</v>
      </c>
      <c r="J502" s="412">
        <f t="shared" si="84"/>
        <v>-274.31353178795638</v>
      </c>
      <c r="K502" s="425">
        <f t="shared" si="85"/>
        <v>0.51661299749598388</v>
      </c>
      <c r="L502" s="486">
        <f t="shared" si="86"/>
        <v>875.93393625404815</v>
      </c>
      <c r="M502" s="412">
        <f t="shared" si="87"/>
        <v>806.1432481740062</v>
      </c>
      <c r="N502" s="412">
        <f t="shared" si="88"/>
        <v>-69.790688080041946</v>
      </c>
      <c r="O502" s="480">
        <f t="shared" si="89"/>
        <v>0.92032425598384349</v>
      </c>
      <c r="P502" s="486">
        <v>406.89</v>
      </c>
      <c r="Q502" s="487">
        <v>333.89550531216264</v>
      </c>
    </row>
    <row r="503" spans="1:17" x14ac:dyDescent="0.25">
      <c r="A503" s="521">
        <f t="shared" si="81"/>
        <v>494</v>
      </c>
      <c r="B503" s="549" t="s">
        <v>538</v>
      </c>
      <c r="C503" s="419">
        <v>1</v>
      </c>
      <c r="D503" s="417">
        <v>220.07313476517601</v>
      </c>
      <c r="E503" s="412">
        <v>535.35985103853636</v>
      </c>
      <c r="F503" s="412">
        <f t="shared" si="82"/>
        <v>315.28671627336035</v>
      </c>
      <c r="G503" s="421">
        <f t="shared" si="83"/>
        <v>2.4326451822926041</v>
      </c>
      <c r="H503" s="424">
        <v>545.72544600000003</v>
      </c>
      <c r="I503" s="413">
        <v>517.41766908636077</v>
      </c>
      <c r="J503" s="412">
        <f t="shared" si="84"/>
        <v>-28.307776913639259</v>
      </c>
      <c r="K503" s="425">
        <f t="shared" si="85"/>
        <v>0.94812817118731296</v>
      </c>
      <c r="L503" s="486">
        <f t="shared" si="86"/>
        <v>765.79858076517598</v>
      </c>
      <c r="M503" s="412">
        <f t="shared" si="87"/>
        <v>1052.7775201248971</v>
      </c>
      <c r="N503" s="412">
        <f t="shared" si="88"/>
        <v>286.97893935972115</v>
      </c>
      <c r="O503" s="480">
        <f t="shared" si="89"/>
        <v>1.3747446738187679</v>
      </c>
      <c r="P503" s="486">
        <v>150.34</v>
      </c>
      <c r="Q503" s="487">
        <v>86.523451602902014</v>
      </c>
    </row>
    <row r="504" spans="1:17" x14ac:dyDescent="0.25">
      <c r="A504" s="521">
        <f t="shared" si="81"/>
        <v>495</v>
      </c>
      <c r="B504" s="549" t="s">
        <v>589</v>
      </c>
      <c r="C504" s="419">
        <v>1</v>
      </c>
      <c r="D504" s="417">
        <v>820.20908004544981</v>
      </c>
      <c r="E504" s="412">
        <v>905.78015281028524</v>
      </c>
      <c r="F504" s="412">
        <f t="shared" si="82"/>
        <v>85.571072764835435</v>
      </c>
      <c r="G504" s="421">
        <f t="shared" si="83"/>
        <v>1.1043283655919705</v>
      </c>
      <c r="H504" s="424">
        <v>1916.7840708800002</v>
      </c>
      <c r="I504" s="413">
        <v>1227.8970683280161</v>
      </c>
      <c r="J504" s="412">
        <f t="shared" si="84"/>
        <v>-688.8870025519841</v>
      </c>
      <c r="K504" s="425">
        <f t="shared" si="85"/>
        <v>0.6406027089761267</v>
      </c>
      <c r="L504" s="486">
        <f t="shared" si="86"/>
        <v>2736.9931509254502</v>
      </c>
      <c r="M504" s="412">
        <f t="shared" si="87"/>
        <v>2133.6772211383013</v>
      </c>
      <c r="N504" s="412">
        <f t="shared" si="88"/>
        <v>-603.31592978714889</v>
      </c>
      <c r="O504" s="480">
        <f t="shared" si="89"/>
        <v>0.77956980652905483</v>
      </c>
      <c r="P504" s="486">
        <v>1079.8699999999999</v>
      </c>
      <c r="Q504" s="487">
        <v>851.787237422879</v>
      </c>
    </row>
    <row r="505" spans="1:17" x14ac:dyDescent="0.25">
      <c r="A505" s="521">
        <f t="shared" si="81"/>
        <v>496</v>
      </c>
      <c r="B505" s="549" t="s">
        <v>590</v>
      </c>
      <c r="C505" s="419">
        <v>1</v>
      </c>
      <c r="D505" s="417">
        <v>446.33746822000006</v>
      </c>
      <c r="E505" s="412">
        <v>292.11330893267245</v>
      </c>
      <c r="F505" s="412">
        <f t="shared" si="82"/>
        <v>-154.22415928732761</v>
      </c>
      <c r="G505" s="421">
        <f t="shared" si="83"/>
        <v>0.65446736994235399</v>
      </c>
      <c r="H505" s="424">
        <v>1128.97652616</v>
      </c>
      <c r="I505" s="413">
        <v>619.76394577945769</v>
      </c>
      <c r="J505" s="412">
        <f t="shared" si="84"/>
        <v>-509.21258038054236</v>
      </c>
      <c r="K505" s="425">
        <f t="shared" si="85"/>
        <v>0.54896087865304644</v>
      </c>
      <c r="L505" s="486">
        <f t="shared" si="86"/>
        <v>1575.3139943800002</v>
      </c>
      <c r="M505" s="412">
        <f t="shared" si="87"/>
        <v>911.87725471213014</v>
      </c>
      <c r="N505" s="412">
        <f t="shared" si="88"/>
        <v>-663.43673966787003</v>
      </c>
      <c r="O505" s="480">
        <f t="shared" si="89"/>
        <v>0.57885428426668661</v>
      </c>
      <c r="P505" s="486">
        <v>27.14</v>
      </c>
      <c r="Q505" s="487">
        <v>0</v>
      </c>
    </row>
    <row r="506" spans="1:17" x14ac:dyDescent="0.25">
      <c r="A506" s="521">
        <f t="shared" si="81"/>
        <v>497</v>
      </c>
      <c r="B506" s="549" t="s">
        <v>591</v>
      </c>
      <c r="C506" s="419">
        <v>1</v>
      </c>
      <c r="D506" s="417">
        <v>540.04392226400012</v>
      </c>
      <c r="E506" s="412">
        <v>420.32300564054731</v>
      </c>
      <c r="F506" s="412">
        <f t="shared" si="82"/>
        <v>-119.72091662345281</v>
      </c>
      <c r="G506" s="421">
        <f t="shared" si="83"/>
        <v>0.77831263034763432</v>
      </c>
      <c r="H506" s="424">
        <v>1537.2731150186667</v>
      </c>
      <c r="I506" s="413">
        <v>5979.1876123698075</v>
      </c>
      <c r="J506" s="412">
        <f t="shared" si="84"/>
        <v>4441.9144973511411</v>
      </c>
      <c r="K506" s="425">
        <f t="shared" si="85"/>
        <v>3.8894764723034942</v>
      </c>
      <c r="L506" s="486">
        <f t="shared" si="86"/>
        <v>2077.3170372826667</v>
      </c>
      <c r="M506" s="412">
        <f t="shared" si="87"/>
        <v>6399.5106180103548</v>
      </c>
      <c r="N506" s="412">
        <f t="shared" si="88"/>
        <v>4322.1935807276877</v>
      </c>
      <c r="O506" s="480">
        <f t="shared" si="89"/>
        <v>3.0806614990177614</v>
      </c>
      <c r="P506" s="486">
        <v>7.19</v>
      </c>
      <c r="Q506" s="487">
        <v>0</v>
      </c>
    </row>
    <row r="507" spans="1:17" x14ac:dyDescent="0.25">
      <c r="A507" s="521">
        <f t="shared" si="81"/>
        <v>498</v>
      </c>
      <c r="B507" s="549" t="s">
        <v>592</v>
      </c>
      <c r="C507" s="419">
        <v>1</v>
      </c>
      <c r="D507" s="417">
        <v>1139.1404642368875</v>
      </c>
      <c r="E507" s="412">
        <v>937.86530716269567</v>
      </c>
      <c r="F507" s="412">
        <f t="shared" si="82"/>
        <v>-201.27515707419184</v>
      </c>
      <c r="G507" s="421">
        <f t="shared" si="83"/>
        <v>0.82330962388468354</v>
      </c>
      <c r="H507" s="424">
        <v>2265.0976437600002</v>
      </c>
      <c r="I507" s="413">
        <v>1322.9660494947659</v>
      </c>
      <c r="J507" s="412">
        <f t="shared" si="84"/>
        <v>-942.1315942652343</v>
      </c>
      <c r="K507" s="425">
        <f t="shared" si="85"/>
        <v>0.58406579210363685</v>
      </c>
      <c r="L507" s="486">
        <f t="shared" si="86"/>
        <v>3404.2381079968877</v>
      </c>
      <c r="M507" s="412">
        <f t="shared" si="87"/>
        <v>2260.8313566574616</v>
      </c>
      <c r="N507" s="412">
        <f t="shared" si="88"/>
        <v>-1143.4067513394261</v>
      </c>
      <c r="O507" s="480">
        <f t="shared" si="89"/>
        <v>0.66412256867301611</v>
      </c>
      <c r="P507" s="486">
        <v>259.19</v>
      </c>
      <c r="Q507" s="487">
        <v>0</v>
      </c>
    </row>
    <row r="508" spans="1:17" x14ac:dyDescent="0.25">
      <c r="A508" s="521">
        <f t="shared" si="81"/>
        <v>499</v>
      </c>
      <c r="B508" s="549" t="s">
        <v>593</v>
      </c>
      <c r="C508" s="419">
        <v>1</v>
      </c>
      <c r="D508" s="417">
        <v>522.90953511999999</v>
      </c>
      <c r="E508" s="412">
        <v>416.62895851563826</v>
      </c>
      <c r="F508" s="412">
        <f t="shared" si="82"/>
        <v>-106.28057660436173</v>
      </c>
      <c r="G508" s="421">
        <f t="shared" si="83"/>
        <v>0.79675150390980742</v>
      </c>
      <c r="H508" s="424">
        <v>1512.6374442666668</v>
      </c>
      <c r="I508" s="413">
        <v>1305.765058669361</v>
      </c>
      <c r="J508" s="412">
        <f t="shared" si="84"/>
        <v>-206.87238559730577</v>
      </c>
      <c r="K508" s="425">
        <f t="shared" si="85"/>
        <v>0.86323729696008</v>
      </c>
      <c r="L508" s="486">
        <f t="shared" si="86"/>
        <v>2035.5469793866669</v>
      </c>
      <c r="M508" s="412">
        <f t="shared" si="87"/>
        <v>1722.3940171849993</v>
      </c>
      <c r="N508" s="412">
        <f t="shared" si="88"/>
        <v>-313.15296220166761</v>
      </c>
      <c r="O508" s="480">
        <f t="shared" si="89"/>
        <v>0.84615783110246656</v>
      </c>
      <c r="P508" s="486">
        <v>-73.47</v>
      </c>
      <c r="Q508" s="487">
        <v>0</v>
      </c>
    </row>
    <row r="509" spans="1:17" x14ac:dyDescent="0.25">
      <c r="A509" s="521">
        <f t="shared" si="81"/>
        <v>500</v>
      </c>
      <c r="B509" s="549" t="s">
        <v>594</v>
      </c>
      <c r="C509" s="419">
        <v>1</v>
      </c>
      <c r="D509" s="417">
        <v>332.47813396000004</v>
      </c>
      <c r="E509" s="412">
        <v>178.21699680189772</v>
      </c>
      <c r="F509" s="412">
        <f t="shared" si="82"/>
        <v>-154.26113715810231</v>
      </c>
      <c r="G509" s="421">
        <f t="shared" si="83"/>
        <v>0.5360262182635408</v>
      </c>
      <c r="H509" s="424">
        <v>888.87137583999993</v>
      </c>
      <c r="I509" s="413">
        <v>437.05207756561992</v>
      </c>
      <c r="J509" s="412">
        <f t="shared" si="84"/>
        <v>-451.81929827438</v>
      </c>
      <c r="K509" s="425">
        <f t="shared" si="85"/>
        <v>0.49169327469072521</v>
      </c>
      <c r="L509" s="486">
        <f t="shared" si="86"/>
        <v>1221.3495097999999</v>
      </c>
      <c r="M509" s="412">
        <f t="shared" si="87"/>
        <v>615.26907436751765</v>
      </c>
      <c r="N509" s="412">
        <f t="shared" si="88"/>
        <v>-606.0804354324822</v>
      </c>
      <c r="O509" s="480">
        <f t="shared" si="89"/>
        <v>0.50376167463175225</v>
      </c>
      <c r="P509" s="486">
        <v>30.66</v>
      </c>
      <c r="Q509" s="487">
        <v>0</v>
      </c>
    </row>
    <row r="510" spans="1:17" x14ac:dyDescent="0.25">
      <c r="A510" s="521">
        <f t="shared" si="81"/>
        <v>501</v>
      </c>
      <c r="B510" s="549" t="s">
        <v>595</v>
      </c>
      <c r="C510" s="419">
        <v>1</v>
      </c>
      <c r="D510" s="417">
        <v>174.22919570000002</v>
      </c>
      <c r="E510" s="412">
        <v>113.22730285684894</v>
      </c>
      <c r="F510" s="412">
        <f t="shared" si="82"/>
        <v>-61.001892843151083</v>
      </c>
      <c r="G510" s="421">
        <f t="shared" si="83"/>
        <v>0.64987559864428002</v>
      </c>
      <c r="H510" s="424">
        <v>542.11677146666659</v>
      </c>
      <c r="I510" s="413">
        <v>239.36741560720813</v>
      </c>
      <c r="J510" s="412">
        <f t="shared" si="84"/>
        <v>-302.74935585945843</v>
      </c>
      <c r="K510" s="425">
        <f t="shared" si="85"/>
        <v>0.44154216989010131</v>
      </c>
      <c r="L510" s="486">
        <f t="shared" si="86"/>
        <v>716.34596716666658</v>
      </c>
      <c r="M510" s="412">
        <f t="shared" si="87"/>
        <v>352.59471846405705</v>
      </c>
      <c r="N510" s="412">
        <f t="shared" si="88"/>
        <v>-363.75124870260953</v>
      </c>
      <c r="O510" s="480">
        <f t="shared" si="89"/>
        <v>0.49221288961625664</v>
      </c>
      <c r="P510" s="486">
        <v>882.5</v>
      </c>
      <c r="Q510" s="487">
        <v>822.80450273611109</v>
      </c>
    </row>
    <row r="511" spans="1:17" x14ac:dyDescent="0.25">
      <c r="A511" s="521">
        <f t="shared" si="81"/>
        <v>502</v>
      </c>
      <c r="B511" s="549" t="s">
        <v>596</v>
      </c>
      <c r="C511" s="419">
        <v>1</v>
      </c>
      <c r="D511" s="417">
        <v>117.41050258</v>
      </c>
      <c r="E511" s="412">
        <v>102.55752385166531</v>
      </c>
      <c r="F511" s="412">
        <f t="shared" si="82"/>
        <v>-14.852978728334691</v>
      </c>
      <c r="G511" s="421">
        <f t="shared" si="83"/>
        <v>0.87349531428660465</v>
      </c>
      <c r="H511" s="424">
        <v>454.73748469333327</v>
      </c>
      <c r="I511" s="413">
        <v>225.658495370537</v>
      </c>
      <c r="J511" s="412">
        <f t="shared" si="84"/>
        <v>-229.07898932279628</v>
      </c>
      <c r="K511" s="425">
        <f t="shared" si="85"/>
        <v>0.49623904552912984</v>
      </c>
      <c r="L511" s="486">
        <f t="shared" si="86"/>
        <v>572.14798727333323</v>
      </c>
      <c r="M511" s="412">
        <f t="shared" si="87"/>
        <v>328.21601922220231</v>
      </c>
      <c r="N511" s="412">
        <f t="shared" si="88"/>
        <v>-243.93196805113092</v>
      </c>
      <c r="O511" s="480">
        <f t="shared" si="89"/>
        <v>0.57365581374561947</v>
      </c>
      <c r="P511" s="486">
        <v>-82.86</v>
      </c>
      <c r="Q511" s="487">
        <v>0</v>
      </c>
    </row>
    <row r="512" spans="1:17" x14ac:dyDescent="0.25">
      <c r="A512" s="521">
        <f t="shared" si="81"/>
        <v>503</v>
      </c>
      <c r="B512" s="549" t="s">
        <v>597</v>
      </c>
      <c r="C512" s="419">
        <v>1</v>
      </c>
      <c r="D512" s="417">
        <v>249.02567844000001</v>
      </c>
      <c r="E512" s="412">
        <v>124.75874707236872</v>
      </c>
      <c r="F512" s="412">
        <f t="shared" si="82"/>
        <v>-124.26693136763129</v>
      </c>
      <c r="G512" s="421">
        <f t="shared" si="83"/>
        <v>0.50098747990130654</v>
      </c>
      <c r="H512" s="424">
        <v>653.0928773600001</v>
      </c>
      <c r="I512" s="413">
        <v>308.61177521902664</v>
      </c>
      <c r="J512" s="412">
        <f t="shared" si="84"/>
        <v>-344.48110214097346</v>
      </c>
      <c r="K512" s="425">
        <f t="shared" si="85"/>
        <v>0.47253887757362967</v>
      </c>
      <c r="L512" s="486">
        <f t="shared" si="86"/>
        <v>902.11855580000008</v>
      </c>
      <c r="M512" s="412">
        <f t="shared" si="87"/>
        <v>433.37052229139533</v>
      </c>
      <c r="N512" s="412">
        <f t="shared" si="88"/>
        <v>-468.74803350860475</v>
      </c>
      <c r="O512" s="480">
        <f t="shared" si="89"/>
        <v>0.48039198340963257</v>
      </c>
      <c r="P512" s="486">
        <v>2837.91</v>
      </c>
      <c r="Q512" s="487">
        <v>2762.7334536833332</v>
      </c>
    </row>
    <row r="513" spans="1:17" x14ac:dyDescent="0.25">
      <c r="A513" s="521">
        <f t="shared" si="81"/>
        <v>504</v>
      </c>
      <c r="B513" s="549" t="s">
        <v>598</v>
      </c>
      <c r="C513" s="419">
        <v>1</v>
      </c>
      <c r="D513" s="417">
        <v>580.57388885670241</v>
      </c>
      <c r="E513" s="412">
        <v>627.00167631159002</v>
      </c>
      <c r="F513" s="412">
        <f t="shared" si="82"/>
        <v>46.427787454887607</v>
      </c>
      <c r="G513" s="421">
        <f t="shared" si="83"/>
        <v>1.079968783209172</v>
      </c>
      <c r="H513" s="424">
        <v>1166.3219954400001</v>
      </c>
      <c r="I513" s="413">
        <v>642.47011140530878</v>
      </c>
      <c r="J513" s="412">
        <f t="shared" si="84"/>
        <v>-523.85188403469135</v>
      </c>
      <c r="K513" s="425">
        <f t="shared" si="85"/>
        <v>0.55085140631591545</v>
      </c>
      <c r="L513" s="486">
        <f t="shared" si="86"/>
        <v>1746.8958842967027</v>
      </c>
      <c r="M513" s="412">
        <f t="shared" si="87"/>
        <v>1269.4717877168987</v>
      </c>
      <c r="N513" s="412">
        <f t="shared" si="88"/>
        <v>-477.42409657980397</v>
      </c>
      <c r="O513" s="480">
        <f t="shared" si="89"/>
        <v>0.72670145892981242</v>
      </c>
      <c r="P513" s="486">
        <v>840.73</v>
      </c>
      <c r="Q513" s="487">
        <v>695.15534297527483</v>
      </c>
    </row>
    <row r="514" spans="1:17" x14ac:dyDescent="0.25">
      <c r="A514" s="521">
        <f t="shared" si="81"/>
        <v>505</v>
      </c>
      <c r="B514" s="549" t="s">
        <v>599</v>
      </c>
      <c r="C514" s="419">
        <v>1</v>
      </c>
      <c r="D514" s="417">
        <v>118.52024268</v>
      </c>
      <c r="E514" s="412">
        <v>120.61670414731992</v>
      </c>
      <c r="F514" s="412">
        <f t="shared" si="82"/>
        <v>2.0964614673199264</v>
      </c>
      <c r="G514" s="421">
        <f t="shared" si="83"/>
        <v>1.0176886363030853</v>
      </c>
      <c r="H514" s="424">
        <v>534.18816023999989</v>
      </c>
      <c r="I514" s="413">
        <v>337.14429172564729</v>
      </c>
      <c r="J514" s="412">
        <f t="shared" si="84"/>
        <v>-197.0438685143526</v>
      </c>
      <c r="K514" s="425">
        <f t="shared" si="85"/>
        <v>0.63113396518218456</v>
      </c>
      <c r="L514" s="486">
        <f t="shared" si="86"/>
        <v>652.70840291999991</v>
      </c>
      <c r="M514" s="412">
        <f t="shared" si="87"/>
        <v>457.76099587296721</v>
      </c>
      <c r="N514" s="412">
        <f t="shared" si="88"/>
        <v>-194.9474070470327</v>
      </c>
      <c r="O514" s="480">
        <f t="shared" si="89"/>
        <v>0.701325421620278</v>
      </c>
      <c r="P514" s="486">
        <v>642.92999999999995</v>
      </c>
      <c r="Q514" s="487">
        <v>588.53763308999999</v>
      </c>
    </row>
    <row r="515" spans="1:17" x14ac:dyDescent="0.25">
      <c r="A515" s="521">
        <f t="shared" si="81"/>
        <v>506</v>
      </c>
      <c r="B515" s="549" t="s">
        <v>600</v>
      </c>
      <c r="C515" s="419">
        <v>1</v>
      </c>
      <c r="D515" s="417">
        <v>111.41790604000002</v>
      </c>
      <c r="E515" s="412">
        <v>82.926018455349038</v>
      </c>
      <c r="F515" s="412">
        <f t="shared" si="82"/>
        <v>-28.491887584650982</v>
      </c>
      <c r="G515" s="421">
        <f t="shared" si="83"/>
        <v>0.74427909662543701</v>
      </c>
      <c r="H515" s="424">
        <v>324.94698282666673</v>
      </c>
      <c r="I515" s="413">
        <v>223.74039331193205</v>
      </c>
      <c r="J515" s="412">
        <f t="shared" si="84"/>
        <v>-101.20658951473467</v>
      </c>
      <c r="K515" s="425">
        <f t="shared" si="85"/>
        <v>0.68854430149080559</v>
      </c>
      <c r="L515" s="486">
        <f t="shared" si="86"/>
        <v>436.36488886666677</v>
      </c>
      <c r="M515" s="412">
        <f t="shared" si="87"/>
        <v>306.66641176728109</v>
      </c>
      <c r="N515" s="412">
        <f t="shared" si="88"/>
        <v>-129.69847709938568</v>
      </c>
      <c r="O515" s="480">
        <f t="shared" si="89"/>
        <v>0.70277517644409826</v>
      </c>
      <c r="P515" s="486">
        <v>-4.76</v>
      </c>
      <c r="Q515" s="487">
        <v>0</v>
      </c>
    </row>
    <row r="516" spans="1:17" x14ac:dyDescent="0.25">
      <c r="A516" s="521">
        <f t="shared" si="81"/>
        <v>507</v>
      </c>
      <c r="B516" s="549" t="s">
        <v>601</v>
      </c>
      <c r="C516" s="419">
        <v>1</v>
      </c>
      <c r="D516" s="417">
        <v>204.00430270295681</v>
      </c>
      <c r="E516" s="412">
        <v>193.18235013109179</v>
      </c>
      <c r="F516" s="412">
        <f t="shared" si="82"/>
        <v>-10.821952571865012</v>
      </c>
      <c r="G516" s="421">
        <f t="shared" si="83"/>
        <v>0.9469523317475198</v>
      </c>
      <c r="H516" s="424">
        <v>579.09724991999997</v>
      </c>
      <c r="I516" s="413">
        <v>267.8594618066445</v>
      </c>
      <c r="J516" s="412">
        <f t="shared" si="84"/>
        <v>-311.23778811335546</v>
      </c>
      <c r="K516" s="425">
        <f t="shared" si="85"/>
        <v>0.46254659617818639</v>
      </c>
      <c r="L516" s="486">
        <f t="shared" si="86"/>
        <v>783.10155262295677</v>
      </c>
      <c r="M516" s="412">
        <f t="shared" si="87"/>
        <v>461.04181193773627</v>
      </c>
      <c r="N516" s="412">
        <f t="shared" si="88"/>
        <v>-322.0597406852205</v>
      </c>
      <c r="O516" s="480">
        <f t="shared" si="89"/>
        <v>0.58873821714885044</v>
      </c>
      <c r="P516" s="486">
        <v>-6.03</v>
      </c>
      <c r="Q516" s="487">
        <v>0</v>
      </c>
    </row>
    <row r="517" spans="1:17" x14ac:dyDescent="0.25">
      <c r="A517" s="521">
        <f t="shared" si="81"/>
        <v>508</v>
      </c>
      <c r="B517" s="549" t="s">
        <v>602</v>
      </c>
      <c r="C517" s="419">
        <v>1</v>
      </c>
      <c r="D517" s="417">
        <v>675.93891392161208</v>
      </c>
      <c r="E517" s="412">
        <v>416.88477351599829</v>
      </c>
      <c r="F517" s="412">
        <f t="shared" si="82"/>
        <v>-259.05414040561379</v>
      </c>
      <c r="G517" s="421">
        <f t="shared" si="83"/>
        <v>0.61674918388312228</v>
      </c>
      <c r="H517" s="424">
        <v>1029.0392952</v>
      </c>
      <c r="I517" s="413">
        <v>721.53551362586734</v>
      </c>
      <c r="J517" s="412">
        <f t="shared" si="84"/>
        <v>-307.50378157413263</v>
      </c>
      <c r="K517" s="425">
        <f t="shared" si="85"/>
        <v>0.70117391725612632</v>
      </c>
      <c r="L517" s="486">
        <f t="shared" si="86"/>
        <v>1704.9782091216121</v>
      </c>
      <c r="M517" s="412">
        <f t="shared" si="87"/>
        <v>1138.4202871418656</v>
      </c>
      <c r="N517" s="412">
        <f t="shared" si="88"/>
        <v>-566.55792197974642</v>
      </c>
      <c r="O517" s="480">
        <f t="shared" si="89"/>
        <v>0.66770371671105899</v>
      </c>
      <c r="P517" s="486">
        <v>5.86</v>
      </c>
      <c r="Q517" s="487">
        <v>0</v>
      </c>
    </row>
    <row r="518" spans="1:17" x14ac:dyDescent="0.25">
      <c r="A518" s="521">
        <f t="shared" si="81"/>
        <v>509</v>
      </c>
      <c r="B518" s="549" t="s">
        <v>603</v>
      </c>
      <c r="C518" s="419">
        <v>1</v>
      </c>
      <c r="D518" s="417">
        <v>231.04788882</v>
      </c>
      <c r="E518" s="412">
        <v>122.76804241635996</v>
      </c>
      <c r="F518" s="412">
        <f t="shared" si="82"/>
        <v>-108.27984640364004</v>
      </c>
      <c r="G518" s="421">
        <f t="shared" si="83"/>
        <v>0.53135323176228433</v>
      </c>
      <c r="H518" s="424">
        <v>492.7310057599999</v>
      </c>
      <c r="I518" s="413">
        <v>354.71173998816266</v>
      </c>
      <c r="J518" s="412">
        <f t="shared" si="84"/>
        <v>-138.01926577183724</v>
      </c>
      <c r="K518" s="425">
        <f t="shared" si="85"/>
        <v>0.71988922118072707</v>
      </c>
      <c r="L518" s="486">
        <f t="shared" si="86"/>
        <v>723.77889457999993</v>
      </c>
      <c r="M518" s="412">
        <f t="shared" si="87"/>
        <v>477.47978240452261</v>
      </c>
      <c r="N518" s="412">
        <f t="shared" si="88"/>
        <v>-246.29911217547732</v>
      </c>
      <c r="O518" s="480">
        <f t="shared" si="89"/>
        <v>0.65970393165663987</v>
      </c>
      <c r="P518" s="486">
        <v>268.64</v>
      </c>
      <c r="Q518" s="487">
        <v>208.32509211833332</v>
      </c>
    </row>
    <row r="519" spans="1:17" x14ac:dyDescent="0.25">
      <c r="A519" s="521">
        <f t="shared" si="81"/>
        <v>510</v>
      </c>
      <c r="B519" s="549" t="s">
        <v>604</v>
      </c>
      <c r="C519" s="419">
        <v>1</v>
      </c>
      <c r="D519" s="417">
        <v>312.94670820000005</v>
      </c>
      <c r="E519" s="412">
        <v>219.45203133941993</v>
      </c>
      <c r="F519" s="412">
        <f t="shared" si="82"/>
        <v>-93.494676860580114</v>
      </c>
      <c r="G519" s="421">
        <f t="shared" si="83"/>
        <v>0.70124409552559053</v>
      </c>
      <c r="H519" s="424">
        <v>847.98723519999999</v>
      </c>
      <c r="I519" s="413">
        <v>592.52259176899395</v>
      </c>
      <c r="J519" s="412">
        <f t="shared" si="84"/>
        <v>-255.46464343100604</v>
      </c>
      <c r="K519" s="425">
        <f t="shared" si="85"/>
        <v>0.69873998944010751</v>
      </c>
      <c r="L519" s="486">
        <f t="shared" si="86"/>
        <v>1160.9339434000001</v>
      </c>
      <c r="M519" s="412">
        <f t="shared" si="87"/>
        <v>811.97462310841388</v>
      </c>
      <c r="N519" s="412">
        <f t="shared" si="88"/>
        <v>-348.95932029158621</v>
      </c>
      <c r="O519" s="480">
        <f t="shared" si="89"/>
        <v>0.69941500782585686</v>
      </c>
      <c r="P519" s="486">
        <v>385.91</v>
      </c>
      <c r="Q519" s="487">
        <v>289.1655047166667</v>
      </c>
    </row>
    <row r="520" spans="1:17" x14ac:dyDescent="0.25">
      <c r="A520" s="521">
        <f t="shared" si="81"/>
        <v>511</v>
      </c>
      <c r="B520" s="549" t="s">
        <v>605</v>
      </c>
      <c r="C520" s="419">
        <v>1</v>
      </c>
      <c r="D520" s="417">
        <v>263.38911684594086</v>
      </c>
      <c r="E520" s="412">
        <v>192.86584954794529</v>
      </c>
      <c r="F520" s="412">
        <f t="shared" si="82"/>
        <v>-70.523267297995574</v>
      </c>
      <c r="G520" s="421">
        <f t="shared" si="83"/>
        <v>0.7322468439755413</v>
      </c>
      <c r="H520" s="424">
        <v>501.3781912533334</v>
      </c>
      <c r="I520" s="413">
        <v>606.18640585421417</v>
      </c>
      <c r="J520" s="412">
        <f t="shared" si="84"/>
        <v>104.80821460088077</v>
      </c>
      <c r="K520" s="425">
        <f t="shared" si="85"/>
        <v>1.2090402343565916</v>
      </c>
      <c r="L520" s="486">
        <f t="shared" si="86"/>
        <v>764.76730809927426</v>
      </c>
      <c r="M520" s="412">
        <f t="shared" si="87"/>
        <v>799.05225540215952</v>
      </c>
      <c r="N520" s="412">
        <f t="shared" si="88"/>
        <v>34.284947302885257</v>
      </c>
      <c r="O520" s="480">
        <f t="shared" si="89"/>
        <v>1.0448305607990696</v>
      </c>
      <c r="P520" s="486">
        <v>10.37</v>
      </c>
      <c r="Q520" s="487">
        <v>0</v>
      </c>
    </row>
    <row r="521" spans="1:17" x14ac:dyDescent="0.25">
      <c r="A521" s="521">
        <f t="shared" si="81"/>
        <v>512</v>
      </c>
      <c r="B521" s="549" t="s">
        <v>606</v>
      </c>
      <c r="C521" s="419">
        <v>1</v>
      </c>
      <c r="D521" s="417">
        <v>360.15143165539121</v>
      </c>
      <c r="E521" s="412">
        <v>210.99714106605387</v>
      </c>
      <c r="F521" s="412">
        <f t="shared" si="82"/>
        <v>-149.15429058933734</v>
      </c>
      <c r="G521" s="421">
        <f t="shared" si="83"/>
        <v>0.58585673280884043</v>
      </c>
      <c r="H521" s="424">
        <v>523.88847718666659</v>
      </c>
      <c r="I521" s="413">
        <v>353.31286511719321</v>
      </c>
      <c r="J521" s="412">
        <f t="shared" si="84"/>
        <v>-170.57561206947338</v>
      </c>
      <c r="K521" s="425">
        <f t="shared" si="85"/>
        <v>0.67440472639237758</v>
      </c>
      <c r="L521" s="486">
        <f t="shared" si="86"/>
        <v>884.0399088420578</v>
      </c>
      <c r="M521" s="412">
        <f t="shared" si="87"/>
        <v>564.31000618324708</v>
      </c>
      <c r="N521" s="412">
        <f t="shared" si="88"/>
        <v>-319.72990265881072</v>
      </c>
      <c r="O521" s="480">
        <f t="shared" si="89"/>
        <v>0.63833091757406901</v>
      </c>
      <c r="P521" s="486">
        <v>26.45</v>
      </c>
      <c r="Q521" s="487">
        <v>0</v>
      </c>
    </row>
    <row r="522" spans="1:17" x14ac:dyDescent="0.25">
      <c r="A522" s="521">
        <f t="shared" si="81"/>
        <v>513</v>
      </c>
      <c r="B522" s="549" t="s">
        <v>607</v>
      </c>
      <c r="C522" s="419">
        <v>1</v>
      </c>
      <c r="D522" s="417">
        <v>214.84568336000001</v>
      </c>
      <c r="E522" s="412">
        <v>162.564334969529</v>
      </c>
      <c r="F522" s="412">
        <f t="shared" si="82"/>
        <v>-52.28134839047101</v>
      </c>
      <c r="G522" s="421">
        <f t="shared" si="83"/>
        <v>0.75665627732037199</v>
      </c>
      <c r="H522" s="424">
        <v>631.52771733333327</v>
      </c>
      <c r="I522" s="413">
        <v>311.85165887732273</v>
      </c>
      <c r="J522" s="412">
        <f t="shared" si="84"/>
        <v>-319.67605845601054</v>
      </c>
      <c r="K522" s="425">
        <f t="shared" si="85"/>
        <v>0.49380518117896166</v>
      </c>
      <c r="L522" s="486">
        <f t="shared" si="86"/>
        <v>846.37340069333322</v>
      </c>
      <c r="M522" s="412">
        <f t="shared" si="87"/>
        <v>474.41599384685173</v>
      </c>
      <c r="N522" s="412">
        <f t="shared" si="88"/>
        <v>-371.95740684648149</v>
      </c>
      <c r="O522" s="480">
        <f t="shared" si="89"/>
        <v>0.56052800508406697</v>
      </c>
      <c r="P522" s="486">
        <v>34.53</v>
      </c>
      <c r="Q522" s="487">
        <v>0</v>
      </c>
    </row>
    <row r="523" spans="1:17" x14ac:dyDescent="0.25">
      <c r="A523" s="521">
        <f t="shared" si="81"/>
        <v>514</v>
      </c>
      <c r="B523" s="549" t="s">
        <v>608</v>
      </c>
      <c r="C523" s="419">
        <v>1</v>
      </c>
      <c r="D523" s="417">
        <v>199.46311103319925</v>
      </c>
      <c r="E523" s="412">
        <v>107.36765069185725</v>
      </c>
      <c r="F523" s="412">
        <f t="shared" si="82"/>
        <v>-92.095460341342005</v>
      </c>
      <c r="G523" s="421">
        <f t="shared" si="83"/>
        <v>0.53828324513592218</v>
      </c>
      <c r="H523" s="424">
        <v>256.52511509333328</v>
      </c>
      <c r="I523" s="413">
        <v>168.09604081609575</v>
      </c>
      <c r="J523" s="412">
        <f t="shared" si="84"/>
        <v>-88.429074277237532</v>
      </c>
      <c r="K523" s="425">
        <f t="shared" si="85"/>
        <v>0.65528102679122169</v>
      </c>
      <c r="L523" s="486">
        <f t="shared" si="86"/>
        <v>455.98822612653254</v>
      </c>
      <c r="M523" s="412">
        <f t="shared" si="87"/>
        <v>275.463691507953</v>
      </c>
      <c r="N523" s="412">
        <f t="shared" si="88"/>
        <v>-180.52453461857954</v>
      </c>
      <c r="O523" s="480">
        <f t="shared" si="89"/>
        <v>0.60410264064913455</v>
      </c>
      <c r="P523" s="486">
        <v>-1.1100000000000001</v>
      </c>
      <c r="Q523" s="487">
        <v>0</v>
      </c>
    </row>
    <row r="524" spans="1:17" x14ac:dyDescent="0.25">
      <c r="A524" s="521">
        <f t="shared" ref="A524:A578" si="90">A523+1</f>
        <v>515</v>
      </c>
      <c r="B524" s="549" t="s">
        <v>609</v>
      </c>
      <c r="C524" s="419">
        <v>1</v>
      </c>
      <c r="D524" s="417">
        <v>492.89395738676728</v>
      </c>
      <c r="E524" s="412">
        <v>674.00350515541243</v>
      </c>
      <c r="F524" s="412">
        <f t="shared" si="82"/>
        <v>181.10954776864514</v>
      </c>
      <c r="G524" s="421">
        <f t="shared" si="83"/>
        <v>1.3674412012045238</v>
      </c>
      <c r="H524" s="424">
        <v>1058.2494356</v>
      </c>
      <c r="I524" s="413">
        <v>608.15073546225358</v>
      </c>
      <c r="J524" s="412">
        <f t="shared" si="84"/>
        <v>-450.09870013774639</v>
      </c>
      <c r="K524" s="425">
        <f t="shared" si="85"/>
        <v>0.57467617274697425</v>
      </c>
      <c r="L524" s="486">
        <f t="shared" si="86"/>
        <v>1551.1433929867671</v>
      </c>
      <c r="M524" s="412">
        <f t="shared" si="87"/>
        <v>1282.1542406176659</v>
      </c>
      <c r="N524" s="412">
        <f t="shared" si="88"/>
        <v>-268.98915236910125</v>
      </c>
      <c r="O524" s="480">
        <f t="shared" si="89"/>
        <v>0.82658653378837166</v>
      </c>
      <c r="P524" s="486">
        <v>459.16</v>
      </c>
      <c r="Q524" s="487">
        <v>329.89805058443608</v>
      </c>
    </row>
    <row r="525" spans="1:17" x14ac:dyDescent="0.25">
      <c r="A525" s="521">
        <f t="shared" si="90"/>
        <v>516</v>
      </c>
      <c r="B525" s="549" t="s">
        <v>610</v>
      </c>
      <c r="C525" s="419">
        <v>1</v>
      </c>
      <c r="D525" s="417">
        <v>81.011027300000023</v>
      </c>
      <c r="E525" s="412">
        <v>39.731202547263649</v>
      </c>
      <c r="F525" s="412">
        <f t="shared" si="82"/>
        <v>-41.279824752736374</v>
      </c>
      <c r="G525" s="421">
        <f t="shared" si="83"/>
        <v>0.49044190490426776</v>
      </c>
      <c r="H525" s="424">
        <v>140.56979766666666</v>
      </c>
      <c r="I525" s="413">
        <v>106.63092392136184</v>
      </c>
      <c r="J525" s="412">
        <f t="shared" si="84"/>
        <v>-33.938873745304818</v>
      </c>
      <c r="K525" s="425">
        <f t="shared" si="85"/>
        <v>0.75856212138980161</v>
      </c>
      <c r="L525" s="486">
        <f t="shared" si="86"/>
        <v>221.58082496666668</v>
      </c>
      <c r="M525" s="412">
        <f t="shared" si="87"/>
        <v>146.36212646862549</v>
      </c>
      <c r="N525" s="412">
        <f t="shared" si="88"/>
        <v>-75.218698498041192</v>
      </c>
      <c r="O525" s="480">
        <f t="shared" si="89"/>
        <v>0.66053606619906458</v>
      </c>
      <c r="P525" s="486">
        <v>289.57</v>
      </c>
      <c r="Q525" s="487">
        <v>271.10493125277776</v>
      </c>
    </row>
    <row r="526" spans="1:17" x14ac:dyDescent="0.25">
      <c r="A526" s="521">
        <f t="shared" si="90"/>
        <v>517</v>
      </c>
      <c r="B526" s="551" t="s">
        <v>611</v>
      </c>
      <c r="C526" s="419">
        <v>1</v>
      </c>
      <c r="D526" s="417">
        <v>113.85933426000001</v>
      </c>
      <c r="E526" s="412">
        <v>93.987334521876306</v>
      </c>
      <c r="F526" s="412">
        <f t="shared" si="82"/>
        <v>-19.871999738123705</v>
      </c>
      <c r="G526" s="421">
        <f t="shared" si="83"/>
        <v>0.82546885710094176</v>
      </c>
      <c r="H526" s="424">
        <v>390.60571031999996</v>
      </c>
      <c r="I526" s="413">
        <v>202.35545909178512</v>
      </c>
      <c r="J526" s="412">
        <f t="shared" si="84"/>
        <v>-188.25025122821484</v>
      </c>
      <c r="K526" s="425">
        <f t="shared" si="85"/>
        <v>0.51805555767735034</v>
      </c>
      <c r="L526" s="486">
        <f t="shared" si="86"/>
        <v>504.46504457999998</v>
      </c>
      <c r="M526" s="412">
        <f t="shared" si="87"/>
        <v>296.34279361366146</v>
      </c>
      <c r="N526" s="412">
        <f t="shared" si="88"/>
        <v>-208.12225096633853</v>
      </c>
      <c r="O526" s="480">
        <f t="shared" si="89"/>
        <v>0.58743969834497878</v>
      </c>
      <c r="P526" s="486">
        <v>14.94</v>
      </c>
      <c r="Q526" s="487">
        <v>0</v>
      </c>
    </row>
    <row r="527" spans="1:17" x14ac:dyDescent="0.25">
      <c r="A527" s="521">
        <f t="shared" si="90"/>
        <v>518</v>
      </c>
      <c r="B527" s="549" t="s">
        <v>612</v>
      </c>
      <c r="C527" s="419">
        <v>1</v>
      </c>
      <c r="D527" s="417">
        <v>516.99720548009611</v>
      </c>
      <c r="E527" s="412">
        <v>567.57387836210478</v>
      </c>
      <c r="F527" s="412">
        <f t="shared" si="82"/>
        <v>50.576672882008666</v>
      </c>
      <c r="G527" s="421">
        <f t="shared" si="83"/>
        <v>1.0978277490591888</v>
      </c>
      <c r="H527" s="424">
        <v>944.75630293333336</v>
      </c>
      <c r="I527" s="413">
        <v>464.86269080361245</v>
      </c>
      <c r="J527" s="412">
        <f t="shared" si="84"/>
        <v>-479.89361212972091</v>
      </c>
      <c r="K527" s="425">
        <f t="shared" si="85"/>
        <v>0.49204508015482956</v>
      </c>
      <c r="L527" s="486">
        <f t="shared" si="86"/>
        <v>1461.7535084134295</v>
      </c>
      <c r="M527" s="412">
        <f t="shared" si="87"/>
        <v>1032.4365691657172</v>
      </c>
      <c r="N527" s="412">
        <f t="shared" si="88"/>
        <v>-429.3169392477123</v>
      </c>
      <c r="O527" s="480">
        <f t="shared" si="89"/>
        <v>0.70630004526981571</v>
      </c>
      <c r="P527" s="486">
        <v>107.45</v>
      </c>
      <c r="Q527" s="487">
        <v>0</v>
      </c>
    </row>
    <row r="528" spans="1:17" x14ac:dyDescent="0.25">
      <c r="A528" s="521">
        <f t="shared" si="90"/>
        <v>519</v>
      </c>
      <c r="B528" s="549" t="s">
        <v>613</v>
      </c>
      <c r="C528" s="419">
        <v>1</v>
      </c>
      <c r="D528" s="417">
        <v>133.83465606000001</v>
      </c>
      <c r="E528" s="412">
        <v>64.694170175056072</v>
      </c>
      <c r="F528" s="412">
        <f t="shared" si="82"/>
        <v>-69.140485884943942</v>
      </c>
      <c r="G528" s="421">
        <f t="shared" si="83"/>
        <v>0.48338877298009225</v>
      </c>
      <c r="H528" s="424">
        <v>324.91124988000001</v>
      </c>
      <c r="I528" s="413">
        <v>182.29703837774758</v>
      </c>
      <c r="J528" s="412">
        <f t="shared" si="84"/>
        <v>-142.61421150225243</v>
      </c>
      <c r="K528" s="425">
        <f t="shared" si="85"/>
        <v>0.56106717894525238</v>
      </c>
      <c r="L528" s="486">
        <f t="shared" si="86"/>
        <v>458.74590594000006</v>
      </c>
      <c r="M528" s="412">
        <f t="shared" si="87"/>
        <v>246.99120855280364</v>
      </c>
      <c r="N528" s="412">
        <f t="shared" si="88"/>
        <v>-211.75469738719642</v>
      </c>
      <c r="O528" s="480">
        <f t="shared" si="89"/>
        <v>0.53840525954493845</v>
      </c>
      <c r="P528" s="486">
        <v>34.51</v>
      </c>
      <c r="Q528" s="487">
        <v>0</v>
      </c>
    </row>
    <row r="529" spans="1:17" x14ac:dyDescent="0.25">
      <c r="A529" s="521">
        <f t="shared" si="90"/>
        <v>520</v>
      </c>
      <c r="B529" s="549" t="s">
        <v>614</v>
      </c>
      <c r="C529" s="419">
        <v>1</v>
      </c>
      <c r="D529" s="417">
        <v>136.49803230000001</v>
      </c>
      <c r="E529" s="412">
        <v>87.949922545225348</v>
      </c>
      <c r="F529" s="412">
        <f t="shared" si="82"/>
        <v>-48.548109754774657</v>
      </c>
      <c r="G529" s="421">
        <f t="shared" si="83"/>
        <v>0.64433106516822181</v>
      </c>
      <c r="H529" s="424">
        <v>352.09395339999998</v>
      </c>
      <c r="I529" s="413">
        <v>220.9969437404653</v>
      </c>
      <c r="J529" s="412">
        <f t="shared" si="84"/>
        <v>-131.09700965953468</v>
      </c>
      <c r="K529" s="425">
        <f t="shared" si="85"/>
        <v>0.62766469462598085</v>
      </c>
      <c r="L529" s="486">
        <f t="shared" si="86"/>
        <v>488.59198570000001</v>
      </c>
      <c r="M529" s="412">
        <f t="shared" si="87"/>
        <v>308.94686628569065</v>
      </c>
      <c r="N529" s="412">
        <f t="shared" si="88"/>
        <v>-179.64511941430936</v>
      </c>
      <c r="O529" s="480">
        <f t="shared" si="89"/>
        <v>0.63232078160894534</v>
      </c>
      <c r="P529" s="486">
        <v>16.66</v>
      </c>
      <c r="Q529" s="487">
        <v>0</v>
      </c>
    </row>
    <row r="530" spans="1:17" x14ac:dyDescent="0.25">
      <c r="A530" s="521">
        <f t="shared" si="90"/>
        <v>521</v>
      </c>
      <c r="B530" s="549" t="s">
        <v>539</v>
      </c>
      <c r="C530" s="419">
        <v>1</v>
      </c>
      <c r="D530" s="417">
        <v>464.9811019</v>
      </c>
      <c r="E530" s="412">
        <v>361.99463089194182</v>
      </c>
      <c r="F530" s="412">
        <f t="shared" si="82"/>
        <v>-102.98647100805817</v>
      </c>
      <c r="G530" s="421">
        <f t="shared" si="83"/>
        <v>0.77851471686217755</v>
      </c>
      <c r="H530" s="424">
        <v>1520.3637628666665</v>
      </c>
      <c r="I530" s="413">
        <v>847.7775693094203</v>
      </c>
      <c r="J530" s="412">
        <f t="shared" si="84"/>
        <v>-672.58619355724625</v>
      </c>
      <c r="K530" s="425">
        <f t="shared" si="85"/>
        <v>0.55761495374694026</v>
      </c>
      <c r="L530" s="486">
        <f t="shared" si="86"/>
        <v>1985.3448647666664</v>
      </c>
      <c r="M530" s="412">
        <f t="shared" si="87"/>
        <v>1209.772200201362</v>
      </c>
      <c r="N530" s="412">
        <f t="shared" si="88"/>
        <v>-775.57266456530442</v>
      </c>
      <c r="O530" s="480">
        <f t="shared" si="89"/>
        <v>0.60935116194210626</v>
      </c>
      <c r="P530" s="486">
        <v>104.31</v>
      </c>
      <c r="Q530" s="487">
        <v>0</v>
      </c>
    </row>
    <row r="531" spans="1:17" x14ac:dyDescent="0.25">
      <c r="A531" s="521">
        <f t="shared" si="90"/>
        <v>522</v>
      </c>
      <c r="B531" s="549" t="s">
        <v>540</v>
      </c>
      <c r="C531" s="419">
        <v>1</v>
      </c>
      <c r="D531" s="417">
        <v>424.36461424000004</v>
      </c>
      <c r="E531" s="412">
        <v>404.70042973719626</v>
      </c>
      <c r="F531" s="412">
        <f t="shared" si="82"/>
        <v>-19.664184502803778</v>
      </c>
      <c r="G531" s="421">
        <f t="shared" si="83"/>
        <v>0.9536620541794687</v>
      </c>
      <c r="H531" s="424">
        <v>1646.6472609066666</v>
      </c>
      <c r="I531" s="413">
        <v>938.48502809400497</v>
      </c>
      <c r="J531" s="412">
        <f t="shared" si="84"/>
        <v>-708.16223281266161</v>
      </c>
      <c r="K531" s="425">
        <f t="shared" si="85"/>
        <v>0.5699368956392411</v>
      </c>
      <c r="L531" s="486">
        <f t="shared" si="86"/>
        <v>2071.0118751466666</v>
      </c>
      <c r="M531" s="412">
        <f t="shared" si="87"/>
        <v>1343.1854578312013</v>
      </c>
      <c r="N531" s="412">
        <f t="shared" si="88"/>
        <v>-727.82641731546528</v>
      </c>
      <c r="O531" s="480">
        <f t="shared" si="89"/>
        <v>0.64856482666767834</v>
      </c>
      <c r="P531" s="486">
        <v>377.05</v>
      </c>
      <c r="Q531" s="487">
        <v>204.46567707111112</v>
      </c>
    </row>
    <row r="532" spans="1:17" x14ac:dyDescent="0.25">
      <c r="A532" s="521">
        <f t="shared" si="90"/>
        <v>523</v>
      </c>
      <c r="B532" s="549" t="s">
        <v>541</v>
      </c>
      <c r="C532" s="419">
        <v>1</v>
      </c>
      <c r="D532" s="417">
        <v>369.76540132000002</v>
      </c>
      <c r="E532" s="412">
        <v>257.7835767706602</v>
      </c>
      <c r="F532" s="412">
        <f t="shared" si="82"/>
        <v>-111.98182454933982</v>
      </c>
      <c r="G532" s="421">
        <f t="shared" si="83"/>
        <v>0.69715440073737667</v>
      </c>
      <c r="H532" s="424">
        <v>1027.5343106933333</v>
      </c>
      <c r="I532" s="413">
        <v>598.41265016008651</v>
      </c>
      <c r="J532" s="412">
        <f t="shared" si="84"/>
        <v>-429.12166053324677</v>
      </c>
      <c r="K532" s="425">
        <f t="shared" si="85"/>
        <v>0.5823772928383335</v>
      </c>
      <c r="L532" s="486">
        <f t="shared" si="86"/>
        <v>1397.2997120133332</v>
      </c>
      <c r="M532" s="412">
        <f t="shared" si="87"/>
        <v>856.19622693074666</v>
      </c>
      <c r="N532" s="412">
        <f t="shared" si="88"/>
        <v>-541.10348508258653</v>
      </c>
      <c r="O532" s="480">
        <f t="shared" si="89"/>
        <v>0.61275059285389499</v>
      </c>
      <c r="P532" s="486">
        <v>-32.93</v>
      </c>
      <c r="Q532" s="487">
        <v>0</v>
      </c>
    </row>
    <row r="533" spans="1:17" x14ac:dyDescent="0.25">
      <c r="A533" s="521">
        <f t="shared" si="90"/>
        <v>524</v>
      </c>
      <c r="B533" s="549" t="s">
        <v>542</v>
      </c>
      <c r="C533" s="419">
        <v>1</v>
      </c>
      <c r="D533" s="417">
        <v>199.73102319800003</v>
      </c>
      <c r="E533" s="412">
        <v>179.46632628485474</v>
      </c>
      <c r="F533" s="412">
        <f t="shared" si="82"/>
        <v>-20.264696913145286</v>
      </c>
      <c r="G533" s="421">
        <f t="shared" si="83"/>
        <v>0.89854006358813765</v>
      </c>
      <c r="H533" s="424">
        <v>693.57275179733335</v>
      </c>
      <c r="I533" s="413">
        <v>402.7535366706814</v>
      </c>
      <c r="J533" s="412">
        <f t="shared" si="84"/>
        <v>-290.81921512665195</v>
      </c>
      <c r="K533" s="425">
        <f t="shared" si="85"/>
        <v>0.58069400164147267</v>
      </c>
      <c r="L533" s="486">
        <f t="shared" si="86"/>
        <v>893.30377499533336</v>
      </c>
      <c r="M533" s="412">
        <f t="shared" si="87"/>
        <v>582.2198629555362</v>
      </c>
      <c r="N533" s="412">
        <f t="shared" si="88"/>
        <v>-311.08391203979716</v>
      </c>
      <c r="O533" s="480">
        <f t="shared" si="89"/>
        <v>0.65176021780337567</v>
      </c>
      <c r="P533" s="486">
        <v>1642.61</v>
      </c>
      <c r="Q533" s="487">
        <v>1568.1680187503887</v>
      </c>
    </row>
    <row r="534" spans="1:17" x14ac:dyDescent="0.25">
      <c r="A534" s="521">
        <f t="shared" si="90"/>
        <v>525</v>
      </c>
      <c r="B534" s="549" t="s">
        <v>543</v>
      </c>
      <c r="C534" s="419">
        <v>1</v>
      </c>
      <c r="D534" s="417">
        <v>500.71473312000001</v>
      </c>
      <c r="E534" s="412">
        <v>454.13494185136369</v>
      </c>
      <c r="F534" s="412">
        <f t="shared" si="82"/>
        <v>-46.579791268636313</v>
      </c>
      <c r="G534" s="421">
        <f t="shared" si="83"/>
        <v>0.9069733958527777</v>
      </c>
      <c r="H534" s="424">
        <v>1866.3682553599997</v>
      </c>
      <c r="I534" s="413">
        <v>1020.4200649636074</v>
      </c>
      <c r="J534" s="412">
        <f t="shared" si="84"/>
        <v>-845.94819039639231</v>
      </c>
      <c r="K534" s="425">
        <f t="shared" si="85"/>
        <v>0.54674100999793351</v>
      </c>
      <c r="L534" s="486">
        <f t="shared" si="86"/>
        <v>2367.0829884799996</v>
      </c>
      <c r="M534" s="412">
        <f t="shared" si="87"/>
        <v>1474.555006814971</v>
      </c>
      <c r="N534" s="412">
        <f t="shared" si="88"/>
        <v>-892.52798166502862</v>
      </c>
      <c r="O534" s="480">
        <f t="shared" si="89"/>
        <v>0.62294182924352937</v>
      </c>
      <c r="P534" s="486">
        <v>199.66</v>
      </c>
      <c r="Q534" s="487">
        <v>2.4030842933333645</v>
      </c>
    </row>
    <row r="535" spans="1:17" x14ac:dyDescent="0.25">
      <c r="A535" s="521">
        <f t="shared" si="90"/>
        <v>526</v>
      </c>
      <c r="B535" s="549" t="s">
        <v>544</v>
      </c>
      <c r="C535" s="419">
        <v>1</v>
      </c>
      <c r="D535" s="417">
        <v>331.15766945616963</v>
      </c>
      <c r="E535" s="412">
        <v>536.94421051080519</v>
      </c>
      <c r="F535" s="412">
        <f t="shared" si="82"/>
        <v>205.78654105463556</v>
      </c>
      <c r="G535" s="421">
        <f t="shared" si="83"/>
        <v>1.6214155975689171</v>
      </c>
      <c r="H535" s="424">
        <v>664.47639440000012</v>
      </c>
      <c r="I535" s="413">
        <v>367.5579691255374</v>
      </c>
      <c r="J535" s="412">
        <f t="shared" si="84"/>
        <v>-296.91842527446272</v>
      </c>
      <c r="K535" s="425">
        <f t="shared" si="85"/>
        <v>0.55315429144391193</v>
      </c>
      <c r="L535" s="486">
        <f t="shared" si="86"/>
        <v>995.63406385616975</v>
      </c>
      <c r="M535" s="412">
        <f t="shared" si="87"/>
        <v>904.50217963634259</v>
      </c>
      <c r="N535" s="412">
        <f t="shared" si="88"/>
        <v>-91.131884219827157</v>
      </c>
      <c r="O535" s="480">
        <f t="shared" si="89"/>
        <v>0.90846849507451954</v>
      </c>
      <c r="P535" s="486">
        <v>-0.8</v>
      </c>
      <c r="Q535" s="487">
        <v>0</v>
      </c>
    </row>
    <row r="536" spans="1:17" x14ac:dyDescent="0.25">
      <c r="A536" s="521">
        <f t="shared" si="90"/>
        <v>527</v>
      </c>
      <c r="B536" s="549" t="s">
        <v>545</v>
      </c>
      <c r="C536" s="419">
        <v>1</v>
      </c>
      <c r="D536" s="417">
        <v>658.263198653171</v>
      </c>
      <c r="E536" s="412">
        <v>795.19728607674926</v>
      </c>
      <c r="F536" s="412">
        <f t="shared" si="82"/>
        <v>136.93408742357826</v>
      </c>
      <c r="G536" s="421">
        <f t="shared" si="83"/>
        <v>1.2080233069443196</v>
      </c>
      <c r="H536" s="424">
        <v>1509.4267615466667</v>
      </c>
      <c r="I536" s="413">
        <v>842.95387375125347</v>
      </c>
      <c r="J536" s="412">
        <f t="shared" si="84"/>
        <v>-666.47288779541327</v>
      </c>
      <c r="K536" s="425">
        <f t="shared" si="85"/>
        <v>0.55845960547797802</v>
      </c>
      <c r="L536" s="486">
        <f t="shared" si="86"/>
        <v>2167.6899601998375</v>
      </c>
      <c r="M536" s="412">
        <f t="shared" si="87"/>
        <v>1638.1511598280026</v>
      </c>
      <c r="N536" s="412">
        <f t="shared" si="88"/>
        <v>-529.5388003718349</v>
      </c>
      <c r="O536" s="480">
        <f t="shared" si="89"/>
        <v>0.75571285096369722</v>
      </c>
      <c r="P536" s="486">
        <v>269.77999999999997</v>
      </c>
      <c r="Q536" s="487">
        <v>89.139169983346846</v>
      </c>
    </row>
    <row r="537" spans="1:17" x14ac:dyDescent="0.25">
      <c r="A537" s="521">
        <f t="shared" si="90"/>
        <v>528</v>
      </c>
      <c r="B537" s="549" t="s">
        <v>546</v>
      </c>
      <c r="C537" s="419">
        <v>1</v>
      </c>
      <c r="D537" s="417">
        <v>827.89417364042413</v>
      </c>
      <c r="E537" s="412">
        <v>764.94152508037212</v>
      </c>
      <c r="F537" s="412">
        <f t="shared" si="82"/>
        <v>-62.952648560052012</v>
      </c>
      <c r="G537" s="421">
        <f t="shared" si="83"/>
        <v>0.92396051263021206</v>
      </c>
      <c r="H537" s="424">
        <v>1772.7965611999998</v>
      </c>
      <c r="I537" s="413">
        <v>907.77281347584267</v>
      </c>
      <c r="J537" s="412">
        <f t="shared" si="84"/>
        <v>-865.02374772415715</v>
      </c>
      <c r="K537" s="425">
        <f t="shared" si="85"/>
        <v>0.51205695754586433</v>
      </c>
      <c r="L537" s="486">
        <f t="shared" si="86"/>
        <v>2600.6907348404238</v>
      </c>
      <c r="M537" s="412">
        <f t="shared" si="87"/>
        <v>1672.7143385562149</v>
      </c>
      <c r="N537" s="412">
        <f t="shared" si="88"/>
        <v>-927.97639628420893</v>
      </c>
      <c r="O537" s="480">
        <f t="shared" si="89"/>
        <v>0.64318079660434946</v>
      </c>
      <c r="P537" s="486">
        <v>3337.65</v>
      </c>
      <c r="Q537" s="487">
        <v>3120.9257720966316</v>
      </c>
    </row>
    <row r="538" spans="1:17" x14ac:dyDescent="0.25">
      <c r="A538" s="521">
        <f t="shared" si="90"/>
        <v>529</v>
      </c>
      <c r="B538" s="549" t="s">
        <v>551</v>
      </c>
      <c r="C538" s="419">
        <v>1</v>
      </c>
      <c r="D538" s="417">
        <v>932.51624326291653</v>
      </c>
      <c r="E538" s="412">
        <v>722.58705915499422</v>
      </c>
      <c r="F538" s="412">
        <f t="shared" si="82"/>
        <v>-209.92918410792231</v>
      </c>
      <c r="G538" s="421">
        <f t="shared" si="83"/>
        <v>0.77487879098666357</v>
      </c>
      <c r="H538" s="424">
        <v>2018.54787078</v>
      </c>
      <c r="I538" s="413">
        <v>1275.345059174924</v>
      </c>
      <c r="J538" s="412">
        <f t="shared" si="84"/>
        <v>-743.20281160507602</v>
      </c>
      <c r="K538" s="425">
        <f t="shared" si="85"/>
        <v>0.6318131353912898</v>
      </c>
      <c r="L538" s="486">
        <f t="shared" si="86"/>
        <v>2951.0641140429166</v>
      </c>
      <c r="M538" s="412">
        <f t="shared" si="87"/>
        <v>1997.9321183299182</v>
      </c>
      <c r="N538" s="412">
        <f t="shared" si="88"/>
        <v>-953.13199571299833</v>
      </c>
      <c r="O538" s="480">
        <f t="shared" si="89"/>
        <v>0.67702091215930216</v>
      </c>
      <c r="P538" s="486">
        <v>108.59</v>
      </c>
      <c r="Q538" s="487">
        <v>0</v>
      </c>
    </row>
    <row r="539" spans="1:17" x14ac:dyDescent="0.25">
      <c r="A539" s="521">
        <f t="shared" si="90"/>
        <v>530</v>
      </c>
      <c r="B539" s="549" t="s">
        <v>547</v>
      </c>
      <c r="C539" s="419">
        <v>1</v>
      </c>
      <c r="D539" s="417">
        <v>324.26605721999999</v>
      </c>
      <c r="E539" s="412">
        <v>258.39869305385992</v>
      </c>
      <c r="F539" s="412">
        <f t="shared" si="82"/>
        <v>-65.867364166140078</v>
      </c>
      <c r="G539" s="421">
        <f t="shared" si="83"/>
        <v>0.79687246722387595</v>
      </c>
      <c r="H539" s="424">
        <v>1101.11286348</v>
      </c>
      <c r="I539" s="413">
        <v>677.35878870664419</v>
      </c>
      <c r="J539" s="412">
        <f t="shared" si="84"/>
        <v>-423.7540747733558</v>
      </c>
      <c r="K539" s="425">
        <f t="shared" si="85"/>
        <v>0.61515836493444742</v>
      </c>
      <c r="L539" s="486">
        <f t="shared" si="86"/>
        <v>1425.3789207</v>
      </c>
      <c r="M539" s="412">
        <f t="shared" si="87"/>
        <v>935.75748176050411</v>
      </c>
      <c r="N539" s="412">
        <f t="shared" si="88"/>
        <v>-489.62143893949587</v>
      </c>
      <c r="O539" s="480">
        <f t="shared" si="89"/>
        <v>0.65649734829876394</v>
      </c>
      <c r="P539" s="486">
        <v>-73.12</v>
      </c>
      <c r="Q539" s="487">
        <v>0</v>
      </c>
    </row>
    <row r="540" spans="1:17" x14ac:dyDescent="0.25">
      <c r="A540" s="521">
        <f t="shared" si="90"/>
        <v>531</v>
      </c>
      <c r="B540" s="549" t="s">
        <v>548</v>
      </c>
      <c r="C540" s="419">
        <v>1</v>
      </c>
      <c r="D540" s="417">
        <v>208.40919078000005</v>
      </c>
      <c r="E540" s="412">
        <v>323.82225236359642</v>
      </c>
      <c r="F540" s="412">
        <f t="shared" si="82"/>
        <v>115.41306158359637</v>
      </c>
      <c r="G540" s="421">
        <f t="shared" si="83"/>
        <v>1.553781055200335</v>
      </c>
      <c r="H540" s="424">
        <v>1242.9635898400002</v>
      </c>
      <c r="I540" s="413">
        <v>702.28240410032618</v>
      </c>
      <c r="J540" s="412">
        <f t="shared" si="84"/>
        <v>-540.68118573967399</v>
      </c>
      <c r="K540" s="425">
        <f t="shared" si="85"/>
        <v>0.56500641679353381</v>
      </c>
      <c r="L540" s="486">
        <f t="shared" si="86"/>
        <v>1451.3727806200002</v>
      </c>
      <c r="M540" s="412">
        <f t="shared" si="87"/>
        <v>1026.1046564639225</v>
      </c>
      <c r="N540" s="412">
        <f t="shared" si="88"/>
        <v>-425.26812415607765</v>
      </c>
      <c r="O540" s="480">
        <f t="shared" si="89"/>
        <v>0.70698904524417849</v>
      </c>
      <c r="P540" s="486">
        <v>233.06</v>
      </c>
      <c r="Q540" s="487">
        <v>112.11226828166666</v>
      </c>
    </row>
    <row r="541" spans="1:17" x14ac:dyDescent="0.25">
      <c r="A541" s="521">
        <f t="shared" si="90"/>
        <v>532</v>
      </c>
      <c r="B541" s="549" t="s">
        <v>549</v>
      </c>
      <c r="C541" s="419">
        <v>1</v>
      </c>
      <c r="D541" s="417">
        <v>994.52097567691453</v>
      </c>
      <c r="E541" s="412">
        <v>677.02397229552491</v>
      </c>
      <c r="F541" s="412">
        <f t="shared" si="82"/>
        <v>-317.49700338138962</v>
      </c>
      <c r="G541" s="421">
        <f t="shared" si="83"/>
        <v>0.68075383913819687</v>
      </c>
      <c r="H541" s="424">
        <v>1922.4788855999998</v>
      </c>
      <c r="I541" s="413">
        <v>1196.9187891365586</v>
      </c>
      <c r="J541" s="412">
        <f t="shared" si="84"/>
        <v>-725.56009646344114</v>
      </c>
      <c r="K541" s="425">
        <f t="shared" si="85"/>
        <v>0.62259138350068477</v>
      </c>
      <c r="L541" s="486">
        <f t="shared" si="86"/>
        <v>2916.9998612769141</v>
      </c>
      <c r="M541" s="412">
        <f t="shared" si="87"/>
        <v>1873.9427614320834</v>
      </c>
      <c r="N541" s="412">
        <f t="shared" si="88"/>
        <v>-1043.0570998448306</v>
      </c>
      <c r="O541" s="480">
        <f t="shared" si="89"/>
        <v>0.64242127204345034</v>
      </c>
      <c r="P541" s="486">
        <v>12698.28</v>
      </c>
      <c r="Q541" s="487">
        <v>12455.196678226925</v>
      </c>
    </row>
    <row r="542" spans="1:17" x14ac:dyDescent="0.25">
      <c r="A542" s="521">
        <f t="shared" si="90"/>
        <v>533</v>
      </c>
      <c r="B542" s="549" t="s">
        <v>550</v>
      </c>
      <c r="C542" s="419">
        <v>1</v>
      </c>
      <c r="D542" s="417">
        <v>462.5727699302318</v>
      </c>
      <c r="E542" s="412">
        <v>727.0567167418543</v>
      </c>
      <c r="F542" s="412">
        <f t="shared" si="82"/>
        <v>264.4839468116225</v>
      </c>
      <c r="G542" s="421">
        <f t="shared" si="83"/>
        <v>1.5717672202181587</v>
      </c>
      <c r="H542" s="424">
        <v>1436.589409248</v>
      </c>
      <c r="I542" s="413">
        <v>7803.6790571467855</v>
      </c>
      <c r="J542" s="412">
        <f t="shared" si="84"/>
        <v>6367.0896478987852</v>
      </c>
      <c r="K542" s="425">
        <f t="shared" si="85"/>
        <v>5.4320872804093101</v>
      </c>
      <c r="L542" s="486">
        <f t="shared" si="86"/>
        <v>1899.1621791782318</v>
      </c>
      <c r="M542" s="412">
        <f t="shared" si="87"/>
        <v>8530.7357738886403</v>
      </c>
      <c r="N542" s="412">
        <f t="shared" si="88"/>
        <v>6631.5735947104085</v>
      </c>
      <c r="O542" s="480">
        <f t="shared" si="89"/>
        <v>4.4918416486052246</v>
      </c>
      <c r="P542" s="486">
        <v>204.37</v>
      </c>
      <c r="Q542" s="487">
        <v>46.10648506848068</v>
      </c>
    </row>
    <row r="543" spans="1:17" x14ac:dyDescent="0.25">
      <c r="A543" s="521">
        <f t="shared" si="90"/>
        <v>534</v>
      </c>
      <c r="B543" s="549" t="s">
        <v>552</v>
      </c>
      <c r="C543" s="419">
        <v>1</v>
      </c>
      <c r="D543" s="417">
        <v>316.83544957462652</v>
      </c>
      <c r="E543" s="412">
        <v>416.30127298798652</v>
      </c>
      <c r="F543" s="412">
        <f t="shared" si="82"/>
        <v>99.465823413359999</v>
      </c>
      <c r="G543" s="421">
        <f t="shared" si="83"/>
        <v>1.3139352731738185</v>
      </c>
      <c r="H543" s="424">
        <v>857.29217942666662</v>
      </c>
      <c r="I543" s="413">
        <v>433.52574074838003</v>
      </c>
      <c r="J543" s="412">
        <f t="shared" si="84"/>
        <v>-423.76643867828659</v>
      </c>
      <c r="K543" s="425">
        <f t="shared" si="85"/>
        <v>0.50569193461943174</v>
      </c>
      <c r="L543" s="486">
        <f t="shared" si="86"/>
        <v>1174.1276290012931</v>
      </c>
      <c r="M543" s="412">
        <f t="shared" si="87"/>
        <v>849.82701373636655</v>
      </c>
      <c r="N543" s="412">
        <f t="shared" si="88"/>
        <v>-324.30061526492659</v>
      </c>
      <c r="O543" s="480">
        <f t="shared" si="89"/>
        <v>0.7237944093515839</v>
      </c>
      <c r="P543" s="486">
        <v>145.32</v>
      </c>
      <c r="Q543" s="487">
        <v>47.476030916558898</v>
      </c>
    </row>
    <row r="544" spans="1:17" x14ac:dyDescent="0.25">
      <c r="A544" s="521">
        <f t="shared" si="90"/>
        <v>535</v>
      </c>
      <c r="B544" s="549" t="s">
        <v>553</v>
      </c>
      <c r="C544" s="419">
        <v>1</v>
      </c>
      <c r="D544" s="417">
        <v>597.34136579119217</v>
      </c>
      <c r="E544" s="412">
        <v>417.11459270917516</v>
      </c>
      <c r="F544" s="412">
        <f t="shared" si="82"/>
        <v>-180.22677308201702</v>
      </c>
      <c r="G544" s="421">
        <f t="shared" si="83"/>
        <v>0.69828512906802864</v>
      </c>
      <c r="H544" s="424">
        <v>1011.3917435999998</v>
      </c>
      <c r="I544" s="413">
        <v>526.32796086670123</v>
      </c>
      <c r="J544" s="412">
        <f t="shared" si="84"/>
        <v>-485.06378273329858</v>
      </c>
      <c r="K544" s="425">
        <f t="shared" si="85"/>
        <v>0.52039970090448084</v>
      </c>
      <c r="L544" s="486">
        <f t="shared" si="86"/>
        <v>1608.7331093911921</v>
      </c>
      <c r="M544" s="412">
        <f t="shared" si="87"/>
        <v>943.44255357587645</v>
      </c>
      <c r="N544" s="412">
        <f t="shared" si="88"/>
        <v>-665.29055581531566</v>
      </c>
      <c r="O544" s="480">
        <f t="shared" si="89"/>
        <v>0.58645063501733496</v>
      </c>
      <c r="P544" s="486">
        <v>992.37</v>
      </c>
      <c r="Q544" s="487">
        <v>858.30890755073403</v>
      </c>
    </row>
    <row r="545" spans="1:17" x14ac:dyDescent="0.25">
      <c r="A545" s="521">
        <f t="shared" si="90"/>
        <v>536</v>
      </c>
      <c r="B545" s="549" t="s">
        <v>554</v>
      </c>
      <c r="C545" s="419">
        <v>1</v>
      </c>
      <c r="D545" s="417">
        <v>435.60507786059441</v>
      </c>
      <c r="E545" s="412">
        <v>482.20568777766994</v>
      </c>
      <c r="F545" s="412">
        <f t="shared" si="82"/>
        <v>46.600609917075531</v>
      </c>
      <c r="G545" s="421">
        <f t="shared" si="83"/>
        <v>1.1069790328109743</v>
      </c>
      <c r="H545" s="424">
        <v>1183.4482577866668</v>
      </c>
      <c r="I545" s="413">
        <v>755.39470531568008</v>
      </c>
      <c r="J545" s="412">
        <f t="shared" si="84"/>
        <v>-428.05355247098669</v>
      </c>
      <c r="K545" s="425">
        <f t="shared" si="85"/>
        <v>0.6382997316067287</v>
      </c>
      <c r="L545" s="486">
        <f t="shared" si="86"/>
        <v>1619.0533356472611</v>
      </c>
      <c r="M545" s="412">
        <f t="shared" si="87"/>
        <v>1237.60039309335</v>
      </c>
      <c r="N545" s="412">
        <f t="shared" si="88"/>
        <v>-381.45294255391104</v>
      </c>
      <c r="O545" s="480">
        <f t="shared" si="89"/>
        <v>0.76439754382679759</v>
      </c>
      <c r="P545" s="486">
        <v>1950.45</v>
      </c>
      <c r="Q545" s="487">
        <v>1815.5288886960616</v>
      </c>
    </row>
    <row r="546" spans="1:17" x14ac:dyDescent="0.25">
      <c r="A546" s="521">
        <f t="shared" si="90"/>
        <v>537</v>
      </c>
      <c r="B546" s="549" t="s">
        <v>555</v>
      </c>
      <c r="C546" s="419">
        <v>1</v>
      </c>
      <c r="D546" s="417">
        <v>602.81082232000017</v>
      </c>
      <c r="E546" s="412">
        <v>470.25793983544418</v>
      </c>
      <c r="F546" s="412">
        <f t="shared" si="82"/>
        <v>-132.55288248455599</v>
      </c>
      <c r="G546" s="421">
        <f t="shared" si="83"/>
        <v>0.78010865502645088</v>
      </c>
      <c r="H546" s="424">
        <v>1581.3601100266667</v>
      </c>
      <c r="I546" s="413">
        <v>882.1642486676825</v>
      </c>
      <c r="J546" s="412">
        <f t="shared" si="84"/>
        <v>-699.19586135898419</v>
      </c>
      <c r="K546" s="425">
        <f t="shared" si="85"/>
        <v>0.55785158805656632</v>
      </c>
      <c r="L546" s="486">
        <f t="shared" si="86"/>
        <v>2184.1709323466666</v>
      </c>
      <c r="M546" s="412">
        <f t="shared" si="87"/>
        <v>1352.4221885031266</v>
      </c>
      <c r="N546" s="412">
        <f t="shared" si="88"/>
        <v>-831.74874384354007</v>
      </c>
      <c r="O546" s="480">
        <f t="shared" si="89"/>
        <v>0.61919246725350763</v>
      </c>
      <c r="P546" s="486">
        <v>105.95</v>
      </c>
      <c r="Q546" s="487">
        <v>0</v>
      </c>
    </row>
    <row r="547" spans="1:17" x14ac:dyDescent="0.25">
      <c r="A547" s="521">
        <f t="shared" si="90"/>
        <v>538</v>
      </c>
      <c r="B547" s="549" t="s">
        <v>556</v>
      </c>
      <c r="C547" s="419">
        <v>1</v>
      </c>
      <c r="D547" s="417">
        <v>123.6601423918608</v>
      </c>
      <c r="E547" s="412">
        <v>291.11792117174792</v>
      </c>
      <c r="F547" s="412">
        <f t="shared" si="82"/>
        <v>167.45777877988712</v>
      </c>
      <c r="G547" s="421">
        <f t="shared" si="83"/>
        <v>2.3541774701280711</v>
      </c>
      <c r="H547" s="424">
        <v>432.55548391999997</v>
      </c>
      <c r="I547" s="413">
        <v>263.90696565765819</v>
      </c>
      <c r="J547" s="412">
        <f t="shared" si="84"/>
        <v>-168.64851826234178</v>
      </c>
      <c r="K547" s="425">
        <f t="shared" si="85"/>
        <v>0.6101112469226424</v>
      </c>
      <c r="L547" s="486">
        <f t="shared" si="86"/>
        <v>556.21562631186077</v>
      </c>
      <c r="M547" s="412">
        <f t="shared" si="87"/>
        <v>555.02488682940611</v>
      </c>
      <c r="N547" s="412">
        <f t="shared" si="88"/>
        <v>-1.19073948245466</v>
      </c>
      <c r="O547" s="480">
        <f t="shared" si="89"/>
        <v>0.99785921245983289</v>
      </c>
      <c r="P547" s="486">
        <v>1887.24</v>
      </c>
      <c r="Q547" s="487">
        <v>1840.8886978073449</v>
      </c>
    </row>
    <row r="548" spans="1:17" x14ac:dyDescent="0.25">
      <c r="A548" s="521">
        <f t="shared" si="90"/>
        <v>539</v>
      </c>
      <c r="B548" s="549" t="s">
        <v>557</v>
      </c>
      <c r="C548" s="419">
        <v>1</v>
      </c>
      <c r="D548" s="417">
        <v>45.499344100000002</v>
      </c>
      <c r="E548" s="412">
        <v>45.109703227234547</v>
      </c>
      <c r="F548" s="412">
        <f t="shared" si="82"/>
        <v>-0.38964087276545456</v>
      </c>
      <c r="G548" s="421">
        <f t="shared" si="83"/>
        <v>0.99143634088638533</v>
      </c>
      <c r="H548" s="424">
        <v>203.47012326666666</v>
      </c>
      <c r="I548" s="413">
        <v>112.4705518691618</v>
      </c>
      <c r="J548" s="412">
        <f t="shared" si="84"/>
        <v>-90.999571397504866</v>
      </c>
      <c r="K548" s="425">
        <f t="shared" si="85"/>
        <v>0.55276199799495185</v>
      </c>
      <c r="L548" s="486">
        <f t="shared" si="86"/>
        <v>248.96946736666666</v>
      </c>
      <c r="M548" s="412">
        <f t="shared" si="87"/>
        <v>157.58025509639634</v>
      </c>
      <c r="N548" s="412">
        <f t="shared" si="88"/>
        <v>-91.38921227027032</v>
      </c>
      <c r="O548" s="480">
        <f t="shared" si="89"/>
        <v>0.63293004063153657</v>
      </c>
      <c r="P548" s="486">
        <v>-21.7</v>
      </c>
      <c r="Q548" s="487">
        <v>0</v>
      </c>
    </row>
    <row r="549" spans="1:17" x14ac:dyDescent="0.25">
      <c r="A549" s="521">
        <f t="shared" si="90"/>
        <v>540</v>
      </c>
      <c r="B549" s="549" t="s">
        <v>558</v>
      </c>
      <c r="C549" s="419">
        <v>1</v>
      </c>
      <c r="D549" s="417">
        <v>219.28464376000002</v>
      </c>
      <c r="E549" s="412">
        <v>213.53276500297267</v>
      </c>
      <c r="F549" s="412">
        <f t="shared" si="82"/>
        <v>-5.751878757027356</v>
      </c>
      <c r="G549" s="421">
        <f t="shared" si="83"/>
        <v>0.97376980595448082</v>
      </c>
      <c r="H549" s="424">
        <v>810.16034250666667</v>
      </c>
      <c r="I549" s="413">
        <v>520.18925941062491</v>
      </c>
      <c r="J549" s="412">
        <f t="shared" si="84"/>
        <v>-289.97108309604175</v>
      </c>
      <c r="K549" s="425">
        <f t="shared" si="85"/>
        <v>0.64208185974783671</v>
      </c>
      <c r="L549" s="486">
        <f t="shared" si="86"/>
        <v>1029.4449862666668</v>
      </c>
      <c r="M549" s="412">
        <f t="shared" si="87"/>
        <v>733.72202441359764</v>
      </c>
      <c r="N549" s="412">
        <f t="shared" si="88"/>
        <v>-295.72296185306914</v>
      </c>
      <c r="O549" s="480">
        <f t="shared" si="89"/>
        <v>0.71273553633446396</v>
      </c>
      <c r="P549" s="486">
        <v>52.61</v>
      </c>
      <c r="Q549" s="487">
        <v>0</v>
      </c>
    </row>
    <row r="550" spans="1:17" x14ac:dyDescent="0.25">
      <c r="A550" s="521">
        <f t="shared" si="90"/>
        <v>541</v>
      </c>
      <c r="B550" s="549" t="s">
        <v>559</v>
      </c>
      <c r="C550" s="419">
        <v>1</v>
      </c>
      <c r="D550" s="417">
        <v>112.30569812000003</v>
      </c>
      <c r="E550" s="412">
        <v>58.660838989847221</v>
      </c>
      <c r="F550" s="412">
        <f t="shared" si="82"/>
        <v>-53.64485913015281</v>
      </c>
      <c r="G550" s="421">
        <f t="shared" si="83"/>
        <v>0.52233181371765647</v>
      </c>
      <c r="H550" s="424">
        <v>228.05143386666663</v>
      </c>
      <c r="I550" s="413">
        <v>131.19370118943971</v>
      </c>
      <c r="J550" s="412">
        <f t="shared" si="84"/>
        <v>-96.85773267722692</v>
      </c>
      <c r="K550" s="425">
        <f t="shared" si="85"/>
        <v>0.5752811940930127</v>
      </c>
      <c r="L550" s="486">
        <f t="shared" si="86"/>
        <v>340.35713198666667</v>
      </c>
      <c r="M550" s="412">
        <f t="shared" si="87"/>
        <v>189.85454017928691</v>
      </c>
      <c r="N550" s="412">
        <f t="shared" si="88"/>
        <v>-150.50259180737976</v>
      </c>
      <c r="O550" s="480">
        <f t="shared" si="89"/>
        <v>0.55780978959102401</v>
      </c>
      <c r="P550" s="486">
        <v>1164.53</v>
      </c>
      <c r="Q550" s="487">
        <v>1136.1669056677777</v>
      </c>
    </row>
    <row r="551" spans="1:17" x14ac:dyDescent="0.25">
      <c r="A551" s="521">
        <f t="shared" si="90"/>
        <v>542</v>
      </c>
      <c r="B551" s="549" t="s">
        <v>560</v>
      </c>
      <c r="C551" s="419">
        <v>1</v>
      </c>
      <c r="D551" s="417">
        <v>215.53194309541846</v>
      </c>
      <c r="E551" s="412">
        <v>517.02921571610318</v>
      </c>
      <c r="F551" s="412">
        <f t="shared" si="82"/>
        <v>301.49727262068473</v>
      </c>
      <c r="G551" s="421">
        <f t="shared" si="83"/>
        <v>2.3988519209294581</v>
      </c>
      <c r="H551" s="424">
        <v>610.02961114666653</v>
      </c>
      <c r="I551" s="413">
        <v>407.90756867930338</v>
      </c>
      <c r="J551" s="412">
        <f t="shared" si="84"/>
        <v>-202.12204246736314</v>
      </c>
      <c r="K551" s="425">
        <f t="shared" si="85"/>
        <v>0.66866847317880784</v>
      </c>
      <c r="L551" s="486">
        <f t="shared" si="86"/>
        <v>825.56155424208498</v>
      </c>
      <c r="M551" s="412">
        <f t="shared" si="87"/>
        <v>924.93678439540656</v>
      </c>
      <c r="N551" s="412">
        <f t="shared" si="88"/>
        <v>99.375230153321581</v>
      </c>
      <c r="O551" s="480">
        <f t="shared" si="89"/>
        <v>1.1203728899955303</v>
      </c>
      <c r="P551" s="486">
        <v>142.04</v>
      </c>
      <c r="Q551" s="487">
        <v>73.243203813159582</v>
      </c>
    </row>
    <row r="552" spans="1:17" x14ac:dyDescent="0.25">
      <c r="A552" s="521">
        <f t="shared" si="90"/>
        <v>543</v>
      </c>
      <c r="B552" s="549" t="s">
        <v>561</v>
      </c>
      <c r="C552" s="419">
        <v>1</v>
      </c>
      <c r="D552" s="417">
        <v>229.71620070000003</v>
      </c>
      <c r="E552" s="412">
        <v>168.18530378519432</v>
      </c>
      <c r="F552" s="412">
        <f t="shared" si="82"/>
        <v>-61.530896914805709</v>
      </c>
      <c r="G552" s="421">
        <f t="shared" si="83"/>
        <v>0.73214385085898859</v>
      </c>
      <c r="H552" s="424">
        <v>791.89888259999998</v>
      </c>
      <c r="I552" s="413">
        <v>414.96511826311246</v>
      </c>
      <c r="J552" s="412">
        <f t="shared" si="84"/>
        <v>-376.93376433688752</v>
      </c>
      <c r="K552" s="425">
        <f t="shared" si="85"/>
        <v>0.52401275892785615</v>
      </c>
      <c r="L552" s="486">
        <f t="shared" si="86"/>
        <v>1021.6150833</v>
      </c>
      <c r="M552" s="412">
        <f t="shared" si="87"/>
        <v>583.15042204830684</v>
      </c>
      <c r="N552" s="412">
        <f t="shared" si="88"/>
        <v>-438.4646612516932</v>
      </c>
      <c r="O552" s="480">
        <f t="shared" si="89"/>
        <v>0.57081226734106771</v>
      </c>
      <c r="P552" s="486">
        <v>3735.78</v>
      </c>
      <c r="Q552" s="487">
        <v>3650.6454097250003</v>
      </c>
    </row>
    <row r="553" spans="1:17" x14ac:dyDescent="0.25">
      <c r="A553" s="521">
        <f t="shared" si="90"/>
        <v>544</v>
      </c>
      <c r="B553" s="549" t="s">
        <v>562</v>
      </c>
      <c r="C553" s="419">
        <v>1</v>
      </c>
      <c r="D553" s="417">
        <v>247.69399032000001</v>
      </c>
      <c r="E553" s="412">
        <v>279.43524339829446</v>
      </c>
      <c r="F553" s="412">
        <f t="shared" si="82"/>
        <v>31.741253078294449</v>
      </c>
      <c r="G553" s="421">
        <f t="shared" si="83"/>
        <v>1.128147045623866</v>
      </c>
      <c r="H553" s="424">
        <v>1180.3990329599999</v>
      </c>
      <c r="I553" s="413">
        <v>682.56920505289622</v>
      </c>
      <c r="J553" s="412">
        <f t="shared" si="84"/>
        <v>-497.82982790710366</v>
      </c>
      <c r="K553" s="425">
        <f t="shared" si="85"/>
        <v>0.57825293480736562</v>
      </c>
      <c r="L553" s="486">
        <f t="shared" si="86"/>
        <v>1428.0930232799999</v>
      </c>
      <c r="M553" s="412">
        <f t="shared" si="87"/>
        <v>962.00444845119068</v>
      </c>
      <c r="N553" s="412">
        <f t="shared" si="88"/>
        <v>-466.08857482880921</v>
      </c>
      <c r="O553" s="480">
        <f t="shared" si="89"/>
        <v>0.67362870119040885</v>
      </c>
      <c r="P553" s="486">
        <v>904.17</v>
      </c>
      <c r="Q553" s="487">
        <v>785.16224805999991</v>
      </c>
    </row>
    <row r="554" spans="1:17" ht="14.1" customHeight="1" x14ac:dyDescent="0.25">
      <c r="A554" s="521">
        <f t="shared" si="90"/>
        <v>545</v>
      </c>
      <c r="B554" s="548" t="s">
        <v>564</v>
      </c>
      <c r="C554" s="419">
        <v>1</v>
      </c>
      <c r="D554" s="417">
        <v>674.94392882000011</v>
      </c>
      <c r="E554" s="412">
        <v>432.9603462485444</v>
      </c>
      <c r="F554" s="412">
        <f t="shared" si="82"/>
        <v>-241.98358257145571</v>
      </c>
      <c r="G554" s="421">
        <f t="shared" si="83"/>
        <v>0.64147602157928296</v>
      </c>
      <c r="H554" s="424">
        <v>2543.2887340933335</v>
      </c>
      <c r="I554" s="413">
        <v>2372.1366068533061</v>
      </c>
      <c r="J554" s="412">
        <f t="shared" si="84"/>
        <v>-171.15212724002731</v>
      </c>
      <c r="K554" s="425">
        <f t="shared" si="85"/>
        <v>0.93270440554165313</v>
      </c>
      <c r="L554" s="486">
        <f t="shared" si="86"/>
        <v>3218.2326629133336</v>
      </c>
      <c r="M554" s="412">
        <f t="shared" si="87"/>
        <v>2805.0969531018504</v>
      </c>
      <c r="N554" s="412">
        <f t="shared" si="88"/>
        <v>-413.13570981148314</v>
      </c>
      <c r="O554" s="480">
        <f t="shared" si="89"/>
        <v>0.87162652515076755</v>
      </c>
      <c r="P554" s="486">
        <v>182.98</v>
      </c>
      <c r="Q554" s="487">
        <v>0</v>
      </c>
    </row>
    <row r="555" spans="1:17" x14ac:dyDescent="0.25">
      <c r="A555" s="521">
        <f t="shared" si="90"/>
        <v>546</v>
      </c>
      <c r="B555" s="549" t="s">
        <v>565</v>
      </c>
      <c r="C555" s="419">
        <v>1</v>
      </c>
      <c r="D555" s="417">
        <v>373.09462162</v>
      </c>
      <c r="E555" s="412">
        <v>256.89015091845067</v>
      </c>
      <c r="F555" s="412">
        <f t="shared" si="82"/>
        <v>-116.20447070154933</v>
      </c>
      <c r="G555" s="421">
        <f t="shared" si="83"/>
        <v>0.68853887467746844</v>
      </c>
      <c r="H555" s="424">
        <v>1094.0751069733333</v>
      </c>
      <c r="I555" s="413">
        <v>686.8216448342298</v>
      </c>
      <c r="J555" s="412">
        <f t="shared" si="84"/>
        <v>-407.25346213910348</v>
      </c>
      <c r="K555" s="425">
        <f t="shared" si="85"/>
        <v>0.6277646209630563</v>
      </c>
      <c r="L555" s="486">
        <f t="shared" si="86"/>
        <v>1467.1697285933333</v>
      </c>
      <c r="M555" s="412">
        <f t="shared" si="87"/>
        <v>943.71179575268047</v>
      </c>
      <c r="N555" s="412">
        <f t="shared" si="88"/>
        <v>-523.4579328406528</v>
      </c>
      <c r="O555" s="480">
        <f t="shared" si="89"/>
        <v>0.64321923862038477</v>
      </c>
      <c r="P555" s="486">
        <v>344.87</v>
      </c>
      <c r="Q555" s="487">
        <v>222.60585595055556</v>
      </c>
    </row>
    <row r="556" spans="1:17" x14ac:dyDescent="0.25">
      <c r="A556" s="521">
        <f t="shared" si="90"/>
        <v>547</v>
      </c>
      <c r="B556" s="549" t="s">
        <v>566</v>
      </c>
      <c r="C556" s="419">
        <v>1</v>
      </c>
      <c r="D556" s="417">
        <v>124.51283922</v>
      </c>
      <c r="E556" s="412">
        <v>63.438194152587002</v>
      </c>
      <c r="F556" s="412">
        <f t="shared" si="82"/>
        <v>-61.074645067413002</v>
      </c>
      <c r="G556" s="421">
        <f t="shared" si="83"/>
        <v>0.50949118621011391</v>
      </c>
      <c r="H556" s="424">
        <v>314.65139860000005</v>
      </c>
      <c r="I556" s="413">
        <v>209.0700584724386</v>
      </c>
      <c r="J556" s="412">
        <f t="shared" si="84"/>
        <v>-105.58134012756145</v>
      </c>
      <c r="K556" s="425">
        <f t="shared" si="85"/>
        <v>0.66444979873812193</v>
      </c>
      <c r="L556" s="486">
        <f t="shared" si="86"/>
        <v>439.16423782000004</v>
      </c>
      <c r="M556" s="412">
        <f t="shared" si="87"/>
        <v>272.50825262502559</v>
      </c>
      <c r="N556" s="412">
        <f t="shared" si="88"/>
        <v>-166.65598519497445</v>
      </c>
      <c r="O556" s="480">
        <f t="shared" si="89"/>
        <v>0.62051558200127932</v>
      </c>
      <c r="P556" s="486">
        <v>48.15</v>
      </c>
      <c r="Q556" s="487">
        <v>11.552980181666662</v>
      </c>
    </row>
    <row r="557" spans="1:17" x14ac:dyDescent="0.25">
      <c r="A557" s="521">
        <f t="shared" si="90"/>
        <v>548</v>
      </c>
      <c r="B557" s="549" t="s">
        <v>567</v>
      </c>
      <c r="C557" s="419">
        <v>1</v>
      </c>
      <c r="D557" s="417">
        <v>95.714347501044813</v>
      </c>
      <c r="E557" s="412">
        <v>153.49641631227871</v>
      </c>
      <c r="F557" s="412">
        <f t="shared" si="82"/>
        <v>57.782068811233898</v>
      </c>
      <c r="G557" s="421">
        <f t="shared" si="83"/>
        <v>1.6036928665329213</v>
      </c>
      <c r="H557" s="424">
        <v>361.72482640000004</v>
      </c>
      <c r="I557" s="413">
        <v>220.0676721371396</v>
      </c>
      <c r="J557" s="412">
        <f t="shared" si="84"/>
        <v>-141.65715426286044</v>
      </c>
      <c r="K557" s="425">
        <f t="shared" si="85"/>
        <v>0.60838420831470907</v>
      </c>
      <c r="L557" s="486">
        <f t="shared" si="86"/>
        <v>457.43917390104485</v>
      </c>
      <c r="M557" s="412">
        <f t="shared" si="87"/>
        <v>373.56408844941831</v>
      </c>
      <c r="N557" s="412">
        <f t="shared" si="88"/>
        <v>-83.875085451626546</v>
      </c>
      <c r="O557" s="480">
        <f t="shared" si="89"/>
        <v>0.81664210186386277</v>
      </c>
      <c r="P557" s="486">
        <v>371.58</v>
      </c>
      <c r="Q557" s="487">
        <v>333.46006884157958</v>
      </c>
    </row>
    <row r="558" spans="1:17" x14ac:dyDescent="0.25">
      <c r="A558" s="521">
        <f t="shared" si="90"/>
        <v>549</v>
      </c>
      <c r="B558" s="549" t="s">
        <v>568</v>
      </c>
      <c r="C558" s="419">
        <v>1</v>
      </c>
      <c r="D558" s="417">
        <v>432.81049837151284</v>
      </c>
      <c r="E558" s="412">
        <v>510.70776598487913</v>
      </c>
      <c r="F558" s="412">
        <f t="shared" si="82"/>
        <v>77.897267613366296</v>
      </c>
      <c r="G558" s="421">
        <f t="shared" si="83"/>
        <v>1.1799800788254018</v>
      </c>
      <c r="H558" s="424">
        <v>785.58785088000002</v>
      </c>
      <c r="I558" s="413">
        <v>480.27413038235744</v>
      </c>
      <c r="J558" s="412">
        <f t="shared" si="84"/>
        <v>-305.31372049764258</v>
      </c>
      <c r="K558" s="425">
        <f t="shared" si="85"/>
        <v>0.61135636179246389</v>
      </c>
      <c r="L558" s="486">
        <f t="shared" si="86"/>
        <v>1218.3983492515129</v>
      </c>
      <c r="M558" s="412">
        <f t="shared" si="87"/>
        <v>990.98189636723657</v>
      </c>
      <c r="N558" s="412">
        <f t="shared" si="88"/>
        <v>-227.41645288427628</v>
      </c>
      <c r="O558" s="480">
        <f t="shared" si="89"/>
        <v>0.81334802938301509</v>
      </c>
      <c r="P558" s="486">
        <v>2474.16</v>
      </c>
      <c r="Q558" s="487">
        <v>2372.6268042290403</v>
      </c>
    </row>
    <row r="559" spans="1:17" x14ac:dyDescent="0.25">
      <c r="A559" s="521">
        <f t="shared" si="90"/>
        <v>550</v>
      </c>
      <c r="B559" s="549" t="s">
        <v>569</v>
      </c>
      <c r="C559" s="419">
        <v>1</v>
      </c>
      <c r="D559" s="417">
        <v>284.53736164000003</v>
      </c>
      <c r="E559" s="412">
        <v>242.62788558128744</v>
      </c>
      <c r="F559" s="412">
        <f t="shared" si="82"/>
        <v>-41.909476058712585</v>
      </c>
      <c r="G559" s="421">
        <f t="shared" si="83"/>
        <v>0.85271011224270454</v>
      </c>
      <c r="H559" s="424">
        <v>1055.1351604266665</v>
      </c>
      <c r="I559" s="413">
        <v>595.70260604186467</v>
      </c>
      <c r="J559" s="412">
        <f t="shared" si="84"/>
        <v>-459.43255438480185</v>
      </c>
      <c r="K559" s="425">
        <f t="shared" si="85"/>
        <v>0.56457468993922977</v>
      </c>
      <c r="L559" s="486">
        <f t="shared" si="86"/>
        <v>1339.6725220666665</v>
      </c>
      <c r="M559" s="412">
        <f t="shared" si="87"/>
        <v>838.33049162315206</v>
      </c>
      <c r="N559" s="412">
        <f t="shared" si="88"/>
        <v>-501.34203044351443</v>
      </c>
      <c r="O559" s="480">
        <f t="shared" si="89"/>
        <v>0.62577270027893728</v>
      </c>
      <c r="P559" s="486">
        <v>11.31</v>
      </c>
      <c r="Q559" s="487">
        <v>0</v>
      </c>
    </row>
    <row r="560" spans="1:17" x14ac:dyDescent="0.25">
      <c r="A560" s="521">
        <f t="shared" si="90"/>
        <v>551</v>
      </c>
      <c r="B560" s="549" t="s">
        <v>570</v>
      </c>
      <c r="C560" s="419">
        <v>1</v>
      </c>
      <c r="D560" s="417">
        <v>347.79254734</v>
      </c>
      <c r="E560" s="412">
        <v>255.97349367945478</v>
      </c>
      <c r="F560" s="412">
        <f t="shared" ref="F560:F579" si="91">E560-D560</f>
        <v>-91.819053660545222</v>
      </c>
      <c r="G560" s="421">
        <f t="shared" ref="G560:G579" si="92">E560/D560</f>
        <v>0.73599476365207028</v>
      </c>
      <c r="H560" s="424">
        <v>1000.8495858666665</v>
      </c>
      <c r="I560" s="413">
        <v>735.45798757125351</v>
      </c>
      <c r="J560" s="412">
        <f t="shared" si="84"/>
        <v>-265.39159829541302</v>
      </c>
      <c r="K560" s="425">
        <f t="shared" si="85"/>
        <v>0.73483368325960563</v>
      </c>
      <c r="L560" s="486">
        <f t="shared" si="86"/>
        <v>1348.6421332066666</v>
      </c>
      <c r="M560" s="412">
        <f t="shared" si="87"/>
        <v>991.43148125070832</v>
      </c>
      <c r="N560" s="412">
        <f t="shared" si="88"/>
        <v>-357.21065195595827</v>
      </c>
      <c r="O560" s="480">
        <f t="shared" si="89"/>
        <v>0.73513310672964183</v>
      </c>
      <c r="P560" s="486">
        <v>92.36</v>
      </c>
      <c r="Q560" s="487">
        <v>0</v>
      </c>
    </row>
    <row r="561" spans="1:17" x14ac:dyDescent="0.25">
      <c r="A561" s="521">
        <f t="shared" si="90"/>
        <v>552</v>
      </c>
      <c r="B561" s="549" t="s">
        <v>571</v>
      </c>
      <c r="C561" s="419">
        <v>1</v>
      </c>
      <c r="D561" s="417">
        <v>607.82103887524806</v>
      </c>
      <c r="E561" s="412">
        <v>726.28975778221638</v>
      </c>
      <c r="F561" s="412">
        <f t="shared" si="91"/>
        <v>118.46871890696832</v>
      </c>
      <c r="G561" s="421">
        <f t="shared" si="92"/>
        <v>1.1949072363901563</v>
      </c>
      <c r="H561" s="424">
        <v>1254.8982543999998</v>
      </c>
      <c r="I561" s="413">
        <v>772.8408621317875</v>
      </c>
      <c r="J561" s="412">
        <f t="shared" ref="J561:J578" si="93">I561-H561</f>
        <v>-482.05739226821231</v>
      </c>
      <c r="K561" s="425">
        <f t="shared" ref="K561:K578" si="94">I561/H561</f>
        <v>0.61585938096734638</v>
      </c>
      <c r="L561" s="486">
        <f t="shared" ref="L561:L578" si="95">D561+H561</f>
        <v>1862.7192932752478</v>
      </c>
      <c r="M561" s="412">
        <f t="shared" ref="M561:M578" si="96">E561+I561</f>
        <v>1499.130619914004</v>
      </c>
      <c r="N561" s="412">
        <f t="shared" ref="N561:N578" si="97">M561-L561</f>
        <v>-363.58867336124376</v>
      </c>
      <c r="O561" s="480">
        <f t="shared" ref="O561:O578" si="98">M561/L561</f>
        <v>0.80480758712605582</v>
      </c>
      <c r="P561" s="486">
        <v>2397.23</v>
      </c>
      <c r="Q561" s="487">
        <v>2242.0033922270627</v>
      </c>
    </row>
    <row r="562" spans="1:17" x14ac:dyDescent="0.25">
      <c r="A562" s="521">
        <f t="shared" si="90"/>
        <v>553</v>
      </c>
      <c r="B562" s="549" t="s">
        <v>572</v>
      </c>
      <c r="C562" s="419">
        <v>1</v>
      </c>
      <c r="D562" s="417">
        <v>210.18477494000001</v>
      </c>
      <c r="E562" s="412">
        <v>213.23787058668844</v>
      </c>
      <c r="F562" s="412">
        <f t="shared" si="91"/>
        <v>3.0530956466884334</v>
      </c>
      <c r="G562" s="421">
        <f t="shared" si="92"/>
        <v>1.0145257697545409</v>
      </c>
      <c r="H562" s="424">
        <v>926.06131230666665</v>
      </c>
      <c r="I562" s="413">
        <v>199.40723883578428</v>
      </c>
      <c r="J562" s="412">
        <f t="shared" si="93"/>
        <v>-726.65407347088239</v>
      </c>
      <c r="K562" s="425">
        <f t="shared" si="94"/>
        <v>0.21532833321704542</v>
      </c>
      <c r="L562" s="486">
        <f t="shared" si="95"/>
        <v>1136.2460872466668</v>
      </c>
      <c r="M562" s="412">
        <f t="shared" si="96"/>
        <v>412.64510942247273</v>
      </c>
      <c r="N562" s="412">
        <f t="shared" si="97"/>
        <v>-723.60097782419405</v>
      </c>
      <c r="O562" s="480">
        <f t="shared" si="98"/>
        <v>0.36316526327706677</v>
      </c>
      <c r="P562" s="486">
        <v>70.63</v>
      </c>
      <c r="Q562" s="487">
        <v>0</v>
      </c>
    </row>
    <row r="563" spans="1:17" x14ac:dyDescent="0.25">
      <c r="A563" s="521">
        <f t="shared" si="90"/>
        <v>554</v>
      </c>
      <c r="B563" s="549" t="s">
        <v>573</v>
      </c>
      <c r="C563" s="419">
        <v>1</v>
      </c>
      <c r="D563" s="417">
        <v>74.574534720000017</v>
      </c>
      <c r="E563" s="412">
        <v>105.0855910596527</v>
      </c>
      <c r="F563" s="412">
        <f t="shared" si="91"/>
        <v>30.511056339652683</v>
      </c>
      <c r="G563" s="421">
        <f t="shared" si="92"/>
        <v>1.4091350546699419</v>
      </c>
      <c r="H563" s="424">
        <v>414.8687782400001</v>
      </c>
      <c r="I563" s="413">
        <v>139.68934884775115</v>
      </c>
      <c r="J563" s="412">
        <f t="shared" si="93"/>
        <v>-275.17942939224895</v>
      </c>
      <c r="K563" s="425">
        <f t="shared" si="94"/>
        <v>0.33670730644122215</v>
      </c>
      <c r="L563" s="486">
        <f t="shared" si="95"/>
        <v>489.44331296000013</v>
      </c>
      <c r="M563" s="412">
        <f t="shared" si="96"/>
        <v>244.77493990740385</v>
      </c>
      <c r="N563" s="412">
        <f t="shared" si="97"/>
        <v>-244.66837305259628</v>
      </c>
      <c r="O563" s="480">
        <f t="shared" si="98"/>
        <v>0.50010886537009069</v>
      </c>
      <c r="P563" s="486">
        <v>27.21</v>
      </c>
      <c r="Q563" s="487">
        <v>0</v>
      </c>
    </row>
    <row r="564" spans="1:17" x14ac:dyDescent="0.25">
      <c r="A564" s="521">
        <f t="shared" si="90"/>
        <v>555</v>
      </c>
      <c r="B564" s="549" t="s">
        <v>574</v>
      </c>
      <c r="C564" s="419">
        <v>1</v>
      </c>
      <c r="D564" s="417">
        <v>172.45361154000005</v>
      </c>
      <c r="E564" s="412">
        <v>164.94464029252003</v>
      </c>
      <c r="F564" s="412">
        <f t="shared" si="91"/>
        <v>-7.5089712474800194</v>
      </c>
      <c r="G564" s="421">
        <f t="shared" si="92"/>
        <v>0.9564580226506979</v>
      </c>
      <c r="H564" s="424">
        <v>670.38510531999998</v>
      </c>
      <c r="I564" s="413">
        <v>393.19665725687349</v>
      </c>
      <c r="J564" s="412">
        <f t="shared" si="93"/>
        <v>-277.18844806312649</v>
      </c>
      <c r="K564" s="425">
        <f t="shared" si="94"/>
        <v>0.58652355808112111</v>
      </c>
      <c r="L564" s="486">
        <f t="shared" si="95"/>
        <v>842.83871685999998</v>
      </c>
      <c r="M564" s="412">
        <f t="shared" si="96"/>
        <v>558.14129754939358</v>
      </c>
      <c r="N564" s="412">
        <f t="shared" si="97"/>
        <v>-284.69741931060639</v>
      </c>
      <c r="O564" s="480">
        <f t="shared" si="98"/>
        <v>0.66221601640317607</v>
      </c>
      <c r="P564" s="486">
        <v>29.15</v>
      </c>
      <c r="Q564" s="487">
        <v>0</v>
      </c>
    </row>
    <row r="565" spans="1:17" x14ac:dyDescent="0.25">
      <c r="A565" s="521">
        <f t="shared" si="90"/>
        <v>556</v>
      </c>
      <c r="B565" s="549" t="s">
        <v>575</v>
      </c>
      <c r="C565" s="419">
        <v>1</v>
      </c>
      <c r="D565" s="417">
        <v>1016.8776115895673</v>
      </c>
      <c r="E565" s="412">
        <v>802.47325187216734</v>
      </c>
      <c r="F565" s="412">
        <f t="shared" si="91"/>
        <v>-214.40435971739998</v>
      </c>
      <c r="G565" s="421">
        <f t="shared" si="92"/>
        <v>0.78915421357124149</v>
      </c>
      <c r="H565" s="424">
        <v>1752.8328003199999</v>
      </c>
      <c r="I565" s="413">
        <v>1642.1462088243688</v>
      </c>
      <c r="J565" s="412">
        <f t="shared" si="93"/>
        <v>-110.68659149563109</v>
      </c>
      <c r="K565" s="425">
        <f t="shared" si="94"/>
        <v>0.93685273833566785</v>
      </c>
      <c r="L565" s="486">
        <f t="shared" si="95"/>
        <v>2769.7104119095675</v>
      </c>
      <c r="M565" s="412">
        <f t="shared" si="96"/>
        <v>2444.6194606965364</v>
      </c>
      <c r="N565" s="412">
        <f t="shared" si="97"/>
        <v>-325.09095121303108</v>
      </c>
      <c r="O565" s="480">
        <f t="shared" si="98"/>
        <v>0.88262637501192831</v>
      </c>
      <c r="P565" s="486">
        <v>2861.64</v>
      </c>
      <c r="Q565" s="487">
        <v>2630.8307990075359</v>
      </c>
    </row>
    <row r="566" spans="1:17" x14ac:dyDescent="0.25">
      <c r="A566" s="521">
        <f t="shared" si="90"/>
        <v>557</v>
      </c>
      <c r="B566" s="549" t="s">
        <v>576</v>
      </c>
      <c r="C566" s="419">
        <v>1</v>
      </c>
      <c r="D566" s="417">
        <v>449.22865286986723</v>
      </c>
      <c r="E566" s="412">
        <v>635.29460143151618</v>
      </c>
      <c r="F566" s="412">
        <f t="shared" si="91"/>
        <v>186.06594856164895</v>
      </c>
      <c r="G566" s="421">
        <f t="shared" si="92"/>
        <v>1.4141898504758748</v>
      </c>
      <c r="H566" s="424">
        <v>1022.0951217866667</v>
      </c>
      <c r="I566" s="413">
        <v>582.66490485923759</v>
      </c>
      <c r="J566" s="412">
        <f t="shared" si="93"/>
        <v>-439.43021692742911</v>
      </c>
      <c r="K566" s="425">
        <f t="shared" si="94"/>
        <v>0.57006915739966946</v>
      </c>
      <c r="L566" s="486">
        <f t="shared" si="95"/>
        <v>1471.3237746565339</v>
      </c>
      <c r="M566" s="412">
        <f t="shared" si="96"/>
        <v>1217.9595062907538</v>
      </c>
      <c r="N566" s="412">
        <f t="shared" si="97"/>
        <v>-253.36426836578016</v>
      </c>
      <c r="O566" s="480">
        <f t="shared" si="98"/>
        <v>0.82779842701520567</v>
      </c>
      <c r="P566" s="486">
        <v>796.23</v>
      </c>
      <c r="Q566" s="487">
        <v>673.61968544528884</v>
      </c>
    </row>
    <row r="567" spans="1:17" x14ac:dyDescent="0.25">
      <c r="A567" s="521">
        <f t="shared" si="90"/>
        <v>558</v>
      </c>
      <c r="B567" s="549" t="s">
        <v>577</v>
      </c>
      <c r="C567" s="419">
        <v>1</v>
      </c>
      <c r="D567" s="417">
        <v>561.08459456000003</v>
      </c>
      <c r="E567" s="412">
        <v>509.54501937129089</v>
      </c>
      <c r="F567" s="412">
        <f t="shared" si="91"/>
        <v>-51.539575188709136</v>
      </c>
      <c r="G567" s="421">
        <f t="shared" si="92"/>
        <v>0.90814295083413177</v>
      </c>
      <c r="H567" s="424">
        <v>2032.8230451200002</v>
      </c>
      <c r="I567" s="413">
        <v>1206.9956388786181</v>
      </c>
      <c r="J567" s="412">
        <f t="shared" si="93"/>
        <v>-825.82740624138205</v>
      </c>
      <c r="K567" s="425">
        <f t="shared" si="94"/>
        <v>0.59375342176296886</v>
      </c>
      <c r="L567" s="486">
        <f t="shared" si="95"/>
        <v>2593.9076396800001</v>
      </c>
      <c r="M567" s="412">
        <f t="shared" si="96"/>
        <v>1716.540658249909</v>
      </c>
      <c r="N567" s="412">
        <f t="shared" si="97"/>
        <v>-877.36698143009107</v>
      </c>
      <c r="O567" s="480">
        <f t="shared" si="98"/>
        <v>0.66175858846758007</v>
      </c>
      <c r="P567" s="486">
        <v>373.01</v>
      </c>
      <c r="Q567" s="487">
        <v>156.85103002666665</v>
      </c>
    </row>
    <row r="568" spans="1:17" x14ac:dyDescent="0.25">
      <c r="A568" s="521">
        <f t="shared" si="90"/>
        <v>559</v>
      </c>
      <c r="B568" s="549" t="s">
        <v>578</v>
      </c>
      <c r="C568" s="419">
        <v>1</v>
      </c>
      <c r="D568" s="417">
        <v>280.09840124000004</v>
      </c>
      <c r="E568" s="412">
        <v>246.67652929629108</v>
      </c>
      <c r="F568" s="412">
        <f t="shared" si="91"/>
        <v>-33.421871943708965</v>
      </c>
      <c r="G568" s="421">
        <f t="shared" si="92"/>
        <v>0.88067810528103763</v>
      </c>
      <c r="H568" s="424">
        <v>955.39922016000003</v>
      </c>
      <c r="I568" s="413">
        <v>589.53600500861114</v>
      </c>
      <c r="J568" s="412">
        <f t="shared" si="93"/>
        <v>-365.86321515138889</v>
      </c>
      <c r="K568" s="425">
        <f t="shared" si="94"/>
        <v>0.61705723907737953</v>
      </c>
      <c r="L568" s="486">
        <f t="shared" si="95"/>
        <v>1235.4976214000001</v>
      </c>
      <c r="M568" s="412">
        <f t="shared" si="96"/>
        <v>836.21253430490219</v>
      </c>
      <c r="N568" s="412">
        <f t="shared" si="97"/>
        <v>-399.28508709509788</v>
      </c>
      <c r="O568" s="480">
        <f t="shared" si="98"/>
        <v>0.67682245584362255</v>
      </c>
      <c r="P568" s="486">
        <v>334.32</v>
      </c>
      <c r="Q568" s="487">
        <v>231.36186488333334</v>
      </c>
    </row>
    <row r="569" spans="1:17" x14ac:dyDescent="0.25">
      <c r="A569" s="521">
        <f t="shared" si="90"/>
        <v>560</v>
      </c>
      <c r="B569" s="549" t="s">
        <v>579</v>
      </c>
      <c r="C569" s="419">
        <v>1</v>
      </c>
      <c r="D569" s="417">
        <v>335.80735426000007</v>
      </c>
      <c r="E569" s="412">
        <v>154.61674581887954</v>
      </c>
      <c r="F569" s="412">
        <f t="shared" si="91"/>
        <v>-181.19060844112053</v>
      </c>
      <c r="G569" s="421">
        <f t="shared" si="92"/>
        <v>0.46043287574686931</v>
      </c>
      <c r="H569" s="424">
        <v>903.49194432000002</v>
      </c>
      <c r="I569" s="413">
        <v>397.76122961504865</v>
      </c>
      <c r="J569" s="412">
        <f t="shared" si="93"/>
        <v>-505.73071470495137</v>
      </c>
      <c r="K569" s="425">
        <f t="shared" si="94"/>
        <v>0.44024878375027221</v>
      </c>
      <c r="L569" s="486">
        <f t="shared" si="95"/>
        <v>1239.2992985800001</v>
      </c>
      <c r="M569" s="412">
        <f t="shared" si="96"/>
        <v>552.37797543392821</v>
      </c>
      <c r="N569" s="412">
        <f t="shared" si="97"/>
        <v>-686.92132314607193</v>
      </c>
      <c r="O569" s="480">
        <f t="shared" si="98"/>
        <v>0.44571797633295496</v>
      </c>
      <c r="P569" s="486">
        <v>-511.14</v>
      </c>
      <c r="Q569" s="487">
        <v>0</v>
      </c>
    </row>
    <row r="570" spans="1:17" x14ac:dyDescent="0.25">
      <c r="A570" s="521">
        <f t="shared" si="90"/>
        <v>561</v>
      </c>
      <c r="B570" s="549" t="s">
        <v>580</v>
      </c>
      <c r="C570" s="419">
        <v>1</v>
      </c>
      <c r="D570" s="417">
        <v>336.25125030000004</v>
      </c>
      <c r="E570" s="412">
        <v>427.89792427068357</v>
      </c>
      <c r="F570" s="412">
        <f t="shared" si="91"/>
        <v>91.646673970683537</v>
      </c>
      <c r="G570" s="421">
        <f t="shared" si="92"/>
        <v>1.2725541507694538</v>
      </c>
      <c r="H570" s="424">
        <v>1037.581181</v>
      </c>
      <c r="I570" s="413">
        <v>499.04990088279658</v>
      </c>
      <c r="J570" s="412">
        <f t="shared" si="93"/>
        <v>-538.53128011720344</v>
      </c>
      <c r="K570" s="425">
        <f t="shared" si="94"/>
        <v>0.4809743179823503</v>
      </c>
      <c r="L570" s="486">
        <f t="shared" si="95"/>
        <v>1373.8324313000001</v>
      </c>
      <c r="M570" s="412">
        <f t="shared" si="96"/>
        <v>926.94782515348015</v>
      </c>
      <c r="N570" s="412">
        <f t="shared" si="97"/>
        <v>-446.8846061465199</v>
      </c>
      <c r="O570" s="480">
        <f t="shared" si="98"/>
        <v>0.67471680245337362</v>
      </c>
      <c r="P570" s="486">
        <v>7081.03</v>
      </c>
      <c r="Q570" s="487">
        <v>6966.5439640583327</v>
      </c>
    </row>
    <row r="571" spans="1:17" x14ac:dyDescent="0.25">
      <c r="A571" s="521">
        <f t="shared" si="90"/>
        <v>562</v>
      </c>
      <c r="B571" s="549" t="s">
        <v>581</v>
      </c>
      <c r="C571" s="419">
        <v>1</v>
      </c>
      <c r="D571" s="417">
        <v>188.87776502</v>
      </c>
      <c r="E571" s="412">
        <v>75.173229638190691</v>
      </c>
      <c r="F571" s="412">
        <f t="shared" si="91"/>
        <v>-113.70453538180931</v>
      </c>
      <c r="G571" s="421">
        <f t="shared" si="92"/>
        <v>0.39799936022236765</v>
      </c>
      <c r="H571" s="424">
        <v>425.23893589333329</v>
      </c>
      <c r="I571" s="413">
        <v>188.71380158981916</v>
      </c>
      <c r="J571" s="412">
        <f t="shared" si="93"/>
        <v>-236.52513430351414</v>
      </c>
      <c r="K571" s="425">
        <f t="shared" si="94"/>
        <v>0.44378297860559979</v>
      </c>
      <c r="L571" s="486">
        <f t="shared" si="95"/>
        <v>614.11670091333326</v>
      </c>
      <c r="M571" s="412">
        <f t="shared" si="96"/>
        <v>263.88703122800985</v>
      </c>
      <c r="N571" s="412">
        <f t="shared" si="97"/>
        <v>-350.22966968532342</v>
      </c>
      <c r="O571" s="480">
        <f t="shared" si="98"/>
        <v>0.42970176651367553</v>
      </c>
      <c r="P571" s="486">
        <v>65.08</v>
      </c>
      <c r="Q571" s="487">
        <v>13.903608257222224</v>
      </c>
    </row>
    <row r="572" spans="1:17" x14ac:dyDescent="0.25">
      <c r="A572" s="521">
        <f t="shared" si="90"/>
        <v>563</v>
      </c>
      <c r="B572" s="549" t="s">
        <v>582</v>
      </c>
      <c r="C572" s="419">
        <v>1</v>
      </c>
      <c r="D572" s="417">
        <v>1627.5980266847378</v>
      </c>
      <c r="E572" s="412">
        <v>956.10165758542007</v>
      </c>
      <c r="F572" s="412">
        <f t="shared" si="91"/>
        <v>-671.49636909931769</v>
      </c>
      <c r="G572" s="421">
        <f t="shared" si="92"/>
        <v>0.58743107444834408</v>
      </c>
      <c r="H572" s="424">
        <v>2795.9794573200006</v>
      </c>
      <c r="I572" s="413">
        <v>5670.4193119436686</v>
      </c>
      <c r="J572" s="412">
        <f t="shared" si="93"/>
        <v>2874.439854623668</v>
      </c>
      <c r="K572" s="425">
        <f t="shared" si="94"/>
        <v>2.0280618647244544</v>
      </c>
      <c r="L572" s="486">
        <f t="shared" si="95"/>
        <v>4423.5774840047379</v>
      </c>
      <c r="M572" s="412">
        <f t="shared" si="96"/>
        <v>6626.5209695290887</v>
      </c>
      <c r="N572" s="412">
        <f t="shared" si="97"/>
        <v>2202.9434855243508</v>
      </c>
      <c r="O572" s="480">
        <f t="shared" si="98"/>
        <v>1.4980004291752542</v>
      </c>
      <c r="P572" s="486">
        <v>2227.38</v>
      </c>
      <c r="Q572" s="487">
        <v>1858.7485429996052</v>
      </c>
    </row>
    <row r="573" spans="1:17" x14ac:dyDescent="0.25">
      <c r="A573" s="521">
        <f t="shared" si="90"/>
        <v>564</v>
      </c>
      <c r="B573" s="549" t="s">
        <v>583</v>
      </c>
      <c r="C573" s="419">
        <v>1</v>
      </c>
      <c r="D573" s="417">
        <v>158.91478232000003</v>
      </c>
      <c r="E573" s="412">
        <v>119.57829016090329</v>
      </c>
      <c r="F573" s="412">
        <f t="shared" si="91"/>
        <v>-39.336492159096736</v>
      </c>
      <c r="G573" s="421">
        <f t="shared" si="92"/>
        <v>0.75246801093754456</v>
      </c>
      <c r="H573" s="424">
        <v>545.15791306666665</v>
      </c>
      <c r="I573" s="413">
        <v>328.69750263075383</v>
      </c>
      <c r="J573" s="412">
        <f t="shared" si="93"/>
        <v>-216.46041043591282</v>
      </c>
      <c r="K573" s="425">
        <f t="shared" si="94"/>
        <v>0.60293998262216886</v>
      </c>
      <c r="L573" s="486">
        <f t="shared" si="95"/>
        <v>704.07269538666674</v>
      </c>
      <c r="M573" s="412">
        <f t="shared" si="96"/>
        <v>448.27579279165712</v>
      </c>
      <c r="N573" s="412">
        <f t="shared" si="97"/>
        <v>-255.79690259500961</v>
      </c>
      <c r="O573" s="480">
        <f t="shared" si="98"/>
        <v>0.63668964260213279</v>
      </c>
      <c r="P573" s="486">
        <v>-176.47</v>
      </c>
      <c r="Q573" s="487">
        <v>0</v>
      </c>
    </row>
    <row r="574" spans="1:17" x14ac:dyDescent="0.25">
      <c r="A574" s="521">
        <f t="shared" si="90"/>
        <v>565</v>
      </c>
      <c r="B574" s="549" t="s">
        <v>584</v>
      </c>
      <c r="C574" s="419">
        <v>1</v>
      </c>
      <c r="D574" s="417">
        <v>177.78036402000001</v>
      </c>
      <c r="E574" s="412">
        <v>181.25752046222172</v>
      </c>
      <c r="F574" s="412">
        <f t="shared" si="91"/>
        <v>3.4771564422217125</v>
      </c>
      <c r="G574" s="421">
        <f t="shared" si="92"/>
        <v>1.0195587204548109</v>
      </c>
      <c r="H574" s="424">
        <v>704.65015571999993</v>
      </c>
      <c r="I574" s="413">
        <v>428.75451701307355</v>
      </c>
      <c r="J574" s="412">
        <f t="shared" si="93"/>
        <v>-275.89563870692638</v>
      </c>
      <c r="K574" s="425">
        <f t="shared" si="94"/>
        <v>0.60846437559497768</v>
      </c>
      <c r="L574" s="486">
        <f t="shared" si="95"/>
        <v>882.43051973999991</v>
      </c>
      <c r="M574" s="412">
        <f t="shared" si="96"/>
        <v>610.0120374752953</v>
      </c>
      <c r="N574" s="412">
        <f t="shared" si="97"/>
        <v>-272.41848226470461</v>
      </c>
      <c r="O574" s="480">
        <f t="shared" si="98"/>
        <v>0.69128619628322663</v>
      </c>
      <c r="P574" s="486">
        <v>168.02</v>
      </c>
      <c r="Q574" s="487">
        <v>94.484123355000023</v>
      </c>
    </row>
    <row r="575" spans="1:17" x14ac:dyDescent="0.25">
      <c r="A575" s="521">
        <f t="shared" si="90"/>
        <v>566</v>
      </c>
      <c r="B575" s="549" t="s">
        <v>585</v>
      </c>
      <c r="C575" s="419">
        <v>1</v>
      </c>
      <c r="D575" s="417">
        <v>213.51399524000001</v>
      </c>
      <c r="E575" s="412">
        <v>107.06018055261225</v>
      </c>
      <c r="F575" s="412">
        <f t="shared" si="91"/>
        <v>-106.45381468738776</v>
      </c>
      <c r="G575" s="421">
        <f t="shared" si="92"/>
        <v>0.50141996749333195</v>
      </c>
      <c r="H575" s="424">
        <v>533.36494362666667</v>
      </c>
      <c r="I575" s="413">
        <v>297.8132353510772</v>
      </c>
      <c r="J575" s="412">
        <f t="shared" si="93"/>
        <v>-235.55170827558948</v>
      </c>
      <c r="K575" s="425">
        <f t="shared" si="94"/>
        <v>0.55836672227849704</v>
      </c>
      <c r="L575" s="486">
        <f t="shared" si="95"/>
        <v>746.87893886666666</v>
      </c>
      <c r="M575" s="412">
        <f t="shared" si="96"/>
        <v>404.87341590368942</v>
      </c>
      <c r="N575" s="412">
        <f t="shared" si="97"/>
        <v>-342.00552296297724</v>
      </c>
      <c r="O575" s="480">
        <f t="shared" si="98"/>
        <v>0.54208707038660742</v>
      </c>
      <c r="P575" s="486">
        <v>1187.21</v>
      </c>
      <c r="Q575" s="487">
        <v>1124.9700884277779</v>
      </c>
    </row>
    <row r="576" spans="1:17" x14ac:dyDescent="0.25">
      <c r="A576" s="521">
        <f t="shared" si="90"/>
        <v>567</v>
      </c>
      <c r="B576" s="549" t="s">
        <v>586</v>
      </c>
      <c r="C576" s="419">
        <v>1</v>
      </c>
      <c r="D576" s="417">
        <v>312.64358034100405</v>
      </c>
      <c r="E576" s="412">
        <v>504.98531504824683</v>
      </c>
      <c r="F576" s="412">
        <f t="shared" si="91"/>
        <v>192.34173470724278</v>
      </c>
      <c r="G576" s="421">
        <f t="shared" si="92"/>
        <v>1.6152108880580671</v>
      </c>
      <c r="H576" s="424">
        <v>508.80312046666677</v>
      </c>
      <c r="I576" s="413">
        <v>311.31076258913532</v>
      </c>
      <c r="J576" s="412">
        <f t="shared" si="93"/>
        <v>-197.49235787753145</v>
      </c>
      <c r="K576" s="425">
        <f t="shared" si="94"/>
        <v>0.61184916142732315</v>
      </c>
      <c r="L576" s="486">
        <f t="shared" si="95"/>
        <v>821.44670080767082</v>
      </c>
      <c r="M576" s="412">
        <f t="shared" si="96"/>
        <v>816.29607763738215</v>
      </c>
      <c r="N576" s="412">
        <f t="shared" si="97"/>
        <v>-5.150623170288668</v>
      </c>
      <c r="O576" s="480">
        <f t="shared" si="98"/>
        <v>0.99372981452695053</v>
      </c>
      <c r="P576" s="486">
        <v>274.25</v>
      </c>
      <c r="Q576" s="487">
        <v>205.79610826602743</v>
      </c>
    </row>
    <row r="577" spans="1:18" x14ac:dyDescent="0.25">
      <c r="A577" s="521">
        <f t="shared" si="90"/>
        <v>568</v>
      </c>
      <c r="B577" s="549" t="s">
        <v>587</v>
      </c>
      <c r="C577" s="419">
        <v>1</v>
      </c>
      <c r="D577" s="417">
        <v>1080.8036174023089</v>
      </c>
      <c r="E577" s="412">
        <v>933.7520431260117</v>
      </c>
      <c r="F577" s="412">
        <f t="shared" si="91"/>
        <v>-147.05157427629717</v>
      </c>
      <c r="G577" s="421">
        <f t="shared" si="92"/>
        <v>0.86394237407371666</v>
      </c>
      <c r="H577" s="424">
        <v>2886.9022436799996</v>
      </c>
      <c r="I577" s="413">
        <v>1429.7253658199747</v>
      </c>
      <c r="J577" s="412">
        <f t="shared" si="93"/>
        <v>-1457.1768778600249</v>
      </c>
      <c r="K577" s="425">
        <f t="shared" si="94"/>
        <v>0.49524550716946741</v>
      </c>
      <c r="L577" s="486">
        <f t="shared" si="95"/>
        <v>3967.7058610823087</v>
      </c>
      <c r="M577" s="412">
        <f t="shared" si="96"/>
        <v>2363.4774089459866</v>
      </c>
      <c r="N577" s="412">
        <f t="shared" si="97"/>
        <v>-1604.2284521363222</v>
      </c>
      <c r="O577" s="480">
        <f t="shared" si="98"/>
        <v>0.5956785839717661</v>
      </c>
      <c r="P577" s="486">
        <v>44.83</v>
      </c>
      <c r="Q577" s="487">
        <v>0</v>
      </c>
    </row>
    <row r="578" spans="1:18" ht="15.75" thickBot="1" x14ac:dyDescent="0.3">
      <c r="A578" s="522">
        <f t="shared" si="90"/>
        <v>569</v>
      </c>
      <c r="B578" s="552" t="s">
        <v>588</v>
      </c>
      <c r="C578" s="435">
        <v>1</v>
      </c>
      <c r="D578" s="436">
        <v>77.903755020000006</v>
      </c>
      <c r="E578" s="437">
        <v>40.106624445558111</v>
      </c>
      <c r="F578" s="437">
        <f t="shared" si="91"/>
        <v>-37.797130574441894</v>
      </c>
      <c r="G578" s="438">
        <f t="shared" si="92"/>
        <v>0.51482273781618937</v>
      </c>
      <c r="H578" s="439">
        <v>205.59216132</v>
      </c>
      <c r="I578" s="440">
        <v>100.24583043255326</v>
      </c>
      <c r="J578" s="437">
        <f t="shared" si="93"/>
        <v>-105.34633088744674</v>
      </c>
      <c r="K578" s="441">
        <f t="shared" si="94"/>
        <v>0.48759558627589245</v>
      </c>
      <c r="L578" s="488">
        <f t="shared" si="95"/>
        <v>283.49591634000001</v>
      </c>
      <c r="M578" s="437">
        <f t="shared" si="96"/>
        <v>140.35245487811136</v>
      </c>
      <c r="N578" s="437">
        <f t="shared" si="97"/>
        <v>-143.14346146188865</v>
      </c>
      <c r="O578" s="481">
        <f t="shared" si="98"/>
        <v>0.49507751889372897</v>
      </c>
      <c r="P578" s="488">
        <v>166.71</v>
      </c>
      <c r="Q578" s="489">
        <v>143.08534030500002</v>
      </c>
    </row>
    <row r="579" spans="1:18" s="514" customFormat="1" ht="19.5" customHeight="1" thickBot="1" x14ac:dyDescent="0.3">
      <c r="A579" s="523"/>
      <c r="B579" s="449" t="s">
        <v>691</v>
      </c>
      <c r="C579" s="450"/>
      <c r="D579" s="451">
        <f>SUM(D304:D578)</f>
        <v>116011.92544670323</v>
      </c>
      <c r="E579" s="452">
        <f>SUM(E304:E578)</f>
        <v>101043.36298754692</v>
      </c>
      <c r="F579" s="452">
        <f t="shared" si="91"/>
        <v>-14968.56245915631</v>
      </c>
      <c r="G579" s="453">
        <f t="shared" si="92"/>
        <v>0.87097393305455495</v>
      </c>
      <c r="H579" s="454">
        <f>SUM(H304:H578)</f>
        <v>280460.44424456777</v>
      </c>
      <c r="I579" s="452">
        <f>SUM(I304:I578)</f>
        <v>213654.26296222434</v>
      </c>
      <c r="J579" s="452">
        <f>I579-H579</f>
        <v>-66806.18128234343</v>
      </c>
      <c r="K579" s="455">
        <f>I579/H579</f>
        <v>0.76179820486882299</v>
      </c>
      <c r="L579" s="456">
        <f>SUM(L304:L578)</f>
        <v>396472.36969127116</v>
      </c>
      <c r="M579" s="457">
        <f>SUM(M304:M578)</f>
        <v>314697.62594977143</v>
      </c>
      <c r="N579" s="452">
        <f>M579-L579</f>
        <v>-81774.743741499726</v>
      </c>
      <c r="O579" s="453">
        <f>M579/L579</f>
        <v>0.79374415471833037</v>
      </c>
      <c r="P579" s="456">
        <f>SUM(P304:P578)</f>
        <v>160885.98999999996</v>
      </c>
      <c r="Q579" s="542">
        <f>SUM(Q304:Q578)</f>
        <v>142103.71343374031</v>
      </c>
    </row>
    <row r="580" spans="1:18" s="401" customFormat="1" ht="15.75" thickBot="1" x14ac:dyDescent="0.3">
      <c r="A580" s="524"/>
      <c r="B580" s="442"/>
      <c r="C580" s="443"/>
      <c r="D580" s="444"/>
      <c r="E580" s="445"/>
      <c r="F580" s="445"/>
      <c r="G580" s="446"/>
      <c r="H580" s="447"/>
      <c r="I580" s="448"/>
      <c r="J580" s="525"/>
      <c r="K580" s="526"/>
      <c r="L580" s="527"/>
      <c r="M580" s="528"/>
      <c r="N580" s="528"/>
      <c r="O580" s="529"/>
      <c r="P580" s="490"/>
      <c r="Q580" s="491"/>
    </row>
    <row r="581" spans="1:18" ht="18.600000000000001" customHeight="1" thickBot="1" x14ac:dyDescent="0.3">
      <c r="A581" s="463"/>
      <c r="B581" s="427" t="s">
        <v>660</v>
      </c>
      <c r="C581" s="428"/>
      <c r="D581" s="429">
        <f>D302+D579</f>
        <v>7480546.673684299</v>
      </c>
      <c r="E581" s="430">
        <f>E302+E579</f>
        <v>9117074.1265979838</v>
      </c>
      <c r="F581" s="431">
        <f>E581-D581</f>
        <v>1636527.4529136848</v>
      </c>
      <c r="G581" s="432">
        <f>E581/D581</f>
        <v>1.2187711038112763</v>
      </c>
      <c r="H581" s="433">
        <f>H302+H579</f>
        <v>17234728.342804246</v>
      </c>
      <c r="I581" s="430">
        <f>I302+I579</f>
        <v>17203317.529035714</v>
      </c>
      <c r="J581" s="431">
        <f>I581-H581</f>
        <v>-31410.813768532127</v>
      </c>
      <c r="K581" s="434">
        <f>I581/H581</f>
        <v>0.99817746974923183</v>
      </c>
      <c r="L581" s="464">
        <f>D581+H581</f>
        <v>24715275.016488545</v>
      </c>
      <c r="M581" s="431">
        <f>E581+I581</f>
        <v>26320391.655633695</v>
      </c>
      <c r="N581" s="431">
        <f>M581-L581</f>
        <v>1605116.6391451508</v>
      </c>
      <c r="O581" s="432">
        <f>M581/L581</f>
        <v>1.0649443163417891</v>
      </c>
      <c r="P581" s="541">
        <f>P579+P302</f>
        <v>3234553.9500000011</v>
      </c>
      <c r="Q581" s="543">
        <f>Q579+Q302</f>
        <v>1308992.7527592434</v>
      </c>
    </row>
    <row r="582" spans="1:18" x14ac:dyDescent="0.25">
      <c r="B582" s="406"/>
      <c r="C582" s="281"/>
      <c r="P582" s="290"/>
      <c r="Q582" s="483"/>
    </row>
    <row r="583" spans="1:18" ht="20.100000000000001" customHeight="1" x14ac:dyDescent="0.25">
      <c r="A583" s="553" t="s">
        <v>695</v>
      </c>
      <c r="H583" s="408"/>
      <c r="I583" s="408"/>
      <c r="P583" s="484"/>
      <c r="Q583" s="485"/>
    </row>
    <row r="584" spans="1:18" ht="15.75" x14ac:dyDescent="0.25">
      <c r="B584" s="465"/>
      <c r="C584" s="465"/>
      <c r="D584" s="465"/>
      <c r="E584" s="465"/>
      <c r="F584" s="465"/>
      <c r="G584" s="465"/>
      <c r="H584" s="465"/>
      <c r="I584" s="460"/>
      <c r="J584" s="531"/>
    </row>
    <row r="585" spans="1:18" ht="15.75" x14ac:dyDescent="0.25">
      <c r="B585" s="465"/>
      <c r="C585" s="465"/>
      <c r="D585" s="465"/>
      <c r="E585" s="465"/>
      <c r="F585" s="465"/>
      <c r="G585" s="465"/>
      <c r="H585" s="465"/>
      <c r="I585" s="461"/>
      <c r="J585" s="531"/>
    </row>
    <row r="586" spans="1:18" ht="15.75" x14ac:dyDescent="0.25">
      <c r="B586" s="465"/>
      <c r="C586" s="465"/>
      <c r="D586" s="465"/>
      <c r="E586" s="465"/>
      <c r="F586" s="465"/>
      <c r="G586" s="465"/>
      <c r="H586" s="465"/>
      <c r="I586" s="461"/>
      <c r="J586" s="531"/>
    </row>
    <row r="587" spans="1:18" ht="15.75" x14ac:dyDescent="0.25">
      <c r="A587" s="415" t="s">
        <v>616</v>
      </c>
      <c r="B587" s="465"/>
      <c r="C587" s="458"/>
      <c r="D587" s="458"/>
      <c r="E587" s="458"/>
      <c r="F587" s="458"/>
      <c r="G587" s="530"/>
      <c r="H587" s="459" t="s">
        <v>617</v>
      </c>
      <c r="I587" s="415"/>
      <c r="J587" s="531"/>
      <c r="L587" s="532"/>
      <c r="M587" s="532"/>
      <c r="N587" s="532"/>
      <c r="O587" s="532"/>
      <c r="R587" s="532"/>
    </row>
    <row r="588" spans="1:18" ht="15.75" x14ac:dyDescent="0.25">
      <c r="A588" s="415"/>
      <c r="B588" s="465"/>
      <c r="C588" s="458"/>
      <c r="D588" s="458"/>
      <c r="E588" s="458"/>
      <c r="F588" s="458"/>
      <c r="G588" s="530"/>
      <c r="H588" s="459"/>
      <c r="I588" s="415"/>
      <c r="J588" s="531"/>
      <c r="L588" s="532"/>
      <c r="M588" s="532"/>
      <c r="N588" s="532"/>
      <c r="O588" s="532"/>
      <c r="R588" s="532"/>
    </row>
    <row r="589" spans="1:18" ht="15.75" x14ac:dyDescent="0.25">
      <c r="A589" s="415"/>
      <c r="B589" s="465"/>
      <c r="C589" s="458"/>
      <c r="D589" s="458"/>
      <c r="E589" s="458"/>
      <c r="F589" s="458"/>
      <c r="G589" s="530"/>
      <c r="H589" s="459"/>
      <c r="I589" s="414"/>
      <c r="L589" s="532"/>
      <c r="M589" s="532"/>
      <c r="N589" s="533"/>
      <c r="O589" s="533"/>
      <c r="R589" s="532"/>
    </row>
    <row r="590" spans="1:18" x14ac:dyDescent="0.25">
      <c r="A590" s="465"/>
      <c r="B590" s="465"/>
      <c r="C590" s="465"/>
      <c r="D590" s="465"/>
      <c r="E590" s="465"/>
      <c r="F590" s="465"/>
      <c r="G590" s="465"/>
      <c r="H590" s="465"/>
      <c r="I590" s="465"/>
      <c r="L590" s="532"/>
      <c r="M590" s="532"/>
      <c r="N590" s="533"/>
      <c r="O590" s="533"/>
      <c r="R590" s="532"/>
    </row>
    <row r="591" spans="1:18" ht="15.75" x14ac:dyDescent="0.25">
      <c r="A591" s="415" t="s">
        <v>663</v>
      </c>
      <c r="B591" s="465"/>
      <c r="C591" s="458"/>
      <c r="D591" s="462"/>
      <c r="E591" s="462"/>
      <c r="F591" s="462"/>
      <c r="G591" s="530"/>
      <c r="H591" s="459" t="s">
        <v>619</v>
      </c>
      <c r="L591" s="532"/>
      <c r="M591" s="532"/>
      <c r="N591" s="533"/>
      <c r="O591" s="533"/>
      <c r="R591" s="532"/>
    </row>
    <row r="592" spans="1:18" ht="18.75" x14ac:dyDescent="0.25">
      <c r="B592" s="465"/>
      <c r="C592" s="292"/>
      <c r="L592" s="532"/>
      <c r="M592" s="532"/>
      <c r="N592" s="533"/>
      <c r="O592" s="533"/>
      <c r="R592" s="532"/>
    </row>
    <row r="593" spans="2:18" ht="18.75" x14ac:dyDescent="0.25">
      <c r="B593" s="465"/>
      <c r="C593" s="292"/>
      <c r="L593" s="532"/>
      <c r="M593" s="532"/>
      <c r="N593" s="533"/>
      <c r="O593" s="533"/>
      <c r="R593" s="532"/>
    </row>
    <row r="594" spans="2:18" x14ac:dyDescent="0.25">
      <c r="L594" s="532"/>
      <c r="M594" s="532"/>
      <c r="N594" s="532"/>
      <c r="O594" s="532"/>
      <c r="R594" s="532"/>
    </row>
    <row r="595" spans="2:18" x14ac:dyDescent="0.25">
      <c r="L595" s="532"/>
      <c r="M595" s="532"/>
      <c r="N595" s="532"/>
      <c r="O595" s="532"/>
      <c r="R595" s="532"/>
    </row>
  </sheetData>
  <mergeCells count="8">
    <mergeCell ref="C5:C6"/>
    <mergeCell ref="B5:B6"/>
    <mergeCell ref="A5:A6"/>
    <mergeCell ref="P5:P6"/>
    <mergeCell ref="Q5:Q6"/>
    <mergeCell ref="D5:G5"/>
    <mergeCell ref="H5:K5"/>
    <mergeCell ref="L5:O5"/>
  </mergeCells>
  <pageMargins left="0.51181102362204722" right="0.11811023622047245" top="0.15748031496062992" bottom="0.15748031496062992" header="0.31496062992125984" footer="0.31496062992125984"/>
  <pageSetup paperSize="9" scale="7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V589"/>
  <sheetViews>
    <sheetView zoomScale="75" zoomScaleNormal="75" workbookViewId="0">
      <pane xSplit="24" ySplit="7" topLeftCell="Y290" activePane="bottomRight" state="frozen"/>
      <selection pane="topRight" activeCell="Y1" sqref="Y1"/>
      <selection pane="bottomLeft" activeCell="A8" sqref="A8"/>
      <selection pane="bottomRight" activeCell="A3" sqref="A3"/>
    </sheetView>
  </sheetViews>
  <sheetFormatPr defaultColWidth="8.85546875" defaultRowHeight="15" x14ac:dyDescent="0.25"/>
  <cols>
    <col min="1" max="1" width="29.140625" style="287" customWidth="1"/>
    <col min="2" max="2" width="5.85546875" style="107" customWidth="1"/>
    <col min="3" max="4" width="8.85546875" style="108" hidden="1" customWidth="1"/>
    <col min="5" max="5" width="11.42578125" style="109" hidden="1" customWidth="1"/>
    <col min="6" max="6" width="13.140625" style="109" hidden="1" customWidth="1"/>
    <col min="7" max="7" width="12.5703125" style="110" hidden="1" customWidth="1"/>
    <col min="8" max="8" width="13.85546875" style="300" hidden="1" customWidth="1"/>
    <col min="9" max="9" width="10.140625" style="112" hidden="1" customWidth="1"/>
    <col min="10" max="10" width="7" style="113" hidden="1" customWidth="1"/>
    <col min="11" max="11" width="6.85546875" style="112" hidden="1" customWidth="1"/>
    <col min="12" max="12" width="7.5703125" style="112" hidden="1" customWidth="1"/>
    <col min="13" max="14" width="12.85546875" style="114" hidden="1" customWidth="1"/>
    <col min="15" max="15" width="12.85546875" style="112" hidden="1" customWidth="1"/>
    <col min="16" max="16" width="11" style="112" hidden="1" customWidth="1"/>
    <col min="17" max="17" width="7.42578125" style="112" hidden="1" customWidth="1"/>
    <col min="18" max="19" width="9.5703125" style="112" hidden="1" customWidth="1"/>
    <col min="20" max="21" width="12.140625" style="112" hidden="1" customWidth="1"/>
    <col min="22" max="22" width="12.140625" style="115" hidden="1" customWidth="1"/>
    <col min="23" max="23" width="12.5703125" style="115" hidden="1" customWidth="1"/>
    <col min="24" max="24" width="11.5703125" style="112" hidden="1" customWidth="1"/>
    <col min="25" max="25" width="8.42578125" style="112" customWidth="1"/>
    <col min="26" max="26" width="9.42578125" style="112" customWidth="1"/>
    <col min="27" max="27" width="6.85546875" style="112" customWidth="1"/>
    <col min="28" max="28" width="7.5703125" style="112" customWidth="1"/>
    <col min="29" max="29" width="8.140625" style="112" customWidth="1"/>
    <col min="30" max="30" width="9.42578125" style="112" customWidth="1"/>
    <col min="31" max="34" width="7.5703125" style="112" customWidth="1"/>
    <col min="35" max="35" width="5.5703125" style="112" customWidth="1"/>
    <col min="36" max="36" width="6.5703125" style="112" customWidth="1"/>
    <col min="37" max="37" width="6.42578125" style="112" customWidth="1"/>
    <col min="38" max="38" width="6.85546875" style="112" customWidth="1"/>
    <col min="39" max="39" width="6.5703125" style="112" customWidth="1"/>
    <col min="40" max="40" width="6.140625" style="112" customWidth="1"/>
    <col min="41" max="41" width="8.5703125" style="112" customWidth="1"/>
    <col min="42" max="42" width="8.42578125" style="112" customWidth="1"/>
    <col min="43" max="43" width="6.5703125" style="112" customWidth="1"/>
    <col min="44" max="54" width="7.140625" style="112" customWidth="1"/>
    <col min="55" max="56" width="4.85546875" style="112" customWidth="1"/>
    <col min="57" max="58" width="7.140625" style="112" customWidth="1"/>
    <col min="59" max="59" width="6.5703125" style="112" customWidth="1"/>
    <col min="60" max="61" width="7.140625" style="112" customWidth="1"/>
    <col min="62" max="62" width="7.42578125" style="112" customWidth="1"/>
    <col min="63" max="63" width="5.85546875" style="112" customWidth="1"/>
    <col min="64" max="64" width="7.140625" style="112" customWidth="1"/>
    <col min="65" max="65" width="9.140625" style="112" customWidth="1"/>
    <col min="66" max="66" width="8.5703125" style="112" customWidth="1"/>
    <col min="67" max="67" width="7" style="112" customWidth="1"/>
    <col min="68" max="68" width="7.140625" style="112" customWidth="1"/>
    <col min="69" max="69" width="7.85546875" style="112" customWidth="1"/>
    <col min="70" max="70" width="7.5703125" style="112" customWidth="1"/>
    <col min="71" max="71" width="4.140625" style="112" customWidth="1"/>
    <col min="72" max="72" width="4.42578125" style="112" customWidth="1"/>
    <col min="73" max="74" width="8.5703125" style="112" customWidth="1"/>
    <col min="75" max="75" width="4.140625" style="112" customWidth="1"/>
    <col min="76" max="76" width="4.5703125" style="112" customWidth="1"/>
    <col min="77" max="77" width="6.42578125" style="112" customWidth="1"/>
    <col min="78" max="78" width="8.5703125" style="112" customWidth="1"/>
    <col min="79" max="79" width="5" style="112" customWidth="1"/>
    <col min="80" max="80" width="7.42578125" style="112" customWidth="1"/>
    <col min="81" max="81" width="6.85546875" style="112" customWidth="1"/>
    <col min="82" max="82" width="7.140625" style="112" customWidth="1"/>
    <col min="83" max="83" width="7" style="112" customWidth="1"/>
    <col min="84" max="84" width="6.85546875" style="112" customWidth="1"/>
    <col min="85" max="88" width="8.5703125" style="112" customWidth="1"/>
    <col min="89" max="89" width="7.5703125" style="112" customWidth="1"/>
    <col min="90" max="90" width="8.5703125" style="112" customWidth="1"/>
    <col min="91" max="91" width="7.42578125" style="112" customWidth="1"/>
    <col min="92" max="93" width="5.85546875" style="112" customWidth="1"/>
    <col min="94" max="94" width="6.42578125" style="112" customWidth="1"/>
    <col min="95" max="95" width="5.5703125" style="112" customWidth="1"/>
    <col min="96" max="96" width="5.85546875" style="112" customWidth="1"/>
    <col min="97" max="100" width="8.85546875" style="107"/>
    <col min="101" max="16384" width="8.85546875" style="116"/>
  </cols>
  <sheetData>
    <row r="1" spans="1:100" ht="18.75" x14ac:dyDescent="0.25">
      <c r="A1" s="106" t="s">
        <v>620</v>
      </c>
      <c r="H1" s="111"/>
    </row>
    <row r="2" spans="1:100" ht="18.75" x14ac:dyDescent="0.25">
      <c r="A2" s="106"/>
      <c r="H2" s="111"/>
    </row>
    <row r="3" spans="1:100" ht="18.75" x14ac:dyDescent="0.25">
      <c r="A3" s="117" t="s">
        <v>696</v>
      </c>
      <c r="E3" s="118"/>
      <c r="F3" s="118"/>
      <c r="H3" s="111"/>
    </row>
    <row r="4" spans="1:100" ht="19.5" thickBot="1" x14ac:dyDescent="0.3">
      <c r="A4" s="117"/>
      <c r="E4" s="118"/>
      <c r="F4" s="118"/>
      <c r="H4" s="111"/>
    </row>
    <row r="5" spans="1:100" ht="48" customHeight="1" x14ac:dyDescent="0.25">
      <c r="A5" s="581" t="s">
        <v>621</v>
      </c>
      <c r="B5" s="583" t="s">
        <v>622</v>
      </c>
      <c r="C5" s="585"/>
      <c r="D5" s="119"/>
      <c r="E5" s="586"/>
      <c r="F5" s="587"/>
      <c r="G5" s="580"/>
      <c r="H5" s="576"/>
      <c r="I5" s="120"/>
      <c r="J5" s="121"/>
      <c r="K5" s="120"/>
      <c r="L5" s="120"/>
      <c r="M5" s="122"/>
      <c r="N5" s="122"/>
      <c r="O5" s="120"/>
      <c r="P5" s="120"/>
      <c r="Q5" s="120"/>
      <c r="R5" s="120"/>
      <c r="S5" s="120"/>
      <c r="T5" s="120"/>
      <c r="U5" s="120"/>
      <c r="V5" s="123"/>
      <c r="W5" s="123"/>
      <c r="X5" s="120"/>
      <c r="Y5" s="577" t="s">
        <v>10</v>
      </c>
      <c r="Z5" s="578"/>
      <c r="AA5" s="578"/>
      <c r="AB5" s="579"/>
      <c r="AC5" s="568" t="s">
        <v>11</v>
      </c>
      <c r="AD5" s="569"/>
      <c r="AE5" s="569"/>
      <c r="AF5" s="570"/>
      <c r="AG5" s="568" t="s">
        <v>623</v>
      </c>
      <c r="AH5" s="569"/>
      <c r="AI5" s="569"/>
      <c r="AJ5" s="570"/>
      <c r="AK5" s="568" t="s">
        <v>624</v>
      </c>
      <c r="AL5" s="569"/>
      <c r="AM5" s="569"/>
      <c r="AN5" s="570"/>
      <c r="AO5" s="575" t="s">
        <v>12</v>
      </c>
      <c r="AP5" s="569"/>
      <c r="AQ5" s="569"/>
      <c r="AR5" s="570"/>
      <c r="AS5" s="568" t="s">
        <v>625</v>
      </c>
      <c r="AT5" s="569"/>
      <c r="AU5" s="569"/>
      <c r="AV5" s="574"/>
      <c r="AW5" s="568" t="s">
        <v>626</v>
      </c>
      <c r="AX5" s="569"/>
      <c r="AY5" s="569"/>
      <c r="AZ5" s="574"/>
      <c r="BA5" s="568" t="s">
        <v>627</v>
      </c>
      <c r="BB5" s="569"/>
      <c r="BC5" s="569"/>
      <c r="BD5" s="574"/>
      <c r="BE5" s="568" t="s">
        <v>628</v>
      </c>
      <c r="BF5" s="569"/>
      <c r="BG5" s="569"/>
      <c r="BH5" s="570"/>
      <c r="BI5" s="568" t="s">
        <v>25</v>
      </c>
      <c r="BJ5" s="569"/>
      <c r="BK5" s="569"/>
      <c r="BL5" s="574"/>
      <c r="BM5" s="568" t="s">
        <v>629</v>
      </c>
      <c r="BN5" s="569"/>
      <c r="BO5" s="569"/>
      <c r="BP5" s="570"/>
      <c r="BQ5" s="568" t="s">
        <v>630</v>
      </c>
      <c r="BR5" s="569"/>
      <c r="BS5" s="569"/>
      <c r="BT5" s="574"/>
      <c r="BU5" s="568" t="s">
        <v>631</v>
      </c>
      <c r="BV5" s="569"/>
      <c r="BW5" s="569"/>
      <c r="BX5" s="570"/>
      <c r="BY5" s="568" t="s">
        <v>632</v>
      </c>
      <c r="BZ5" s="569"/>
      <c r="CA5" s="569"/>
      <c r="CB5" s="570"/>
      <c r="CC5" s="575" t="s">
        <v>633</v>
      </c>
      <c r="CD5" s="569"/>
      <c r="CE5" s="569"/>
      <c r="CF5" s="574"/>
      <c r="CG5" s="568" t="s">
        <v>634</v>
      </c>
      <c r="CH5" s="569"/>
      <c r="CI5" s="569"/>
      <c r="CJ5" s="574"/>
      <c r="CK5" s="568" t="s">
        <v>635</v>
      </c>
      <c r="CL5" s="569"/>
      <c r="CM5" s="569"/>
      <c r="CN5" s="570"/>
      <c r="CO5" s="568" t="s">
        <v>636</v>
      </c>
      <c r="CP5" s="569"/>
      <c r="CQ5" s="569"/>
      <c r="CR5" s="570"/>
      <c r="CS5" s="571" t="s">
        <v>26</v>
      </c>
      <c r="CT5" s="572"/>
      <c r="CU5" s="572"/>
      <c r="CV5" s="573"/>
    </row>
    <row r="6" spans="1:100" ht="80.45" customHeight="1" thickBot="1" x14ac:dyDescent="0.3">
      <c r="A6" s="582"/>
      <c r="B6" s="584"/>
      <c r="C6" s="585"/>
      <c r="D6" s="119" t="s">
        <v>637</v>
      </c>
      <c r="E6" s="586"/>
      <c r="F6" s="587"/>
      <c r="G6" s="580"/>
      <c r="H6" s="576"/>
      <c r="I6" s="124" t="s">
        <v>638</v>
      </c>
      <c r="J6" s="125" t="s">
        <v>639</v>
      </c>
      <c r="K6" s="126" t="s">
        <v>640</v>
      </c>
      <c r="L6" s="126" t="s">
        <v>641</v>
      </c>
      <c r="M6" s="127" t="s">
        <v>29</v>
      </c>
      <c r="N6" s="127" t="s">
        <v>642</v>
      </c>
      <c r="O6" s="126" t="s">
        <v>643</v>
      </c>
      <c r="P6" s="128" t="s">
        <v>644</v>
      </c>
      <c r="Q6" s="129" t="s">
        <v>645</v>
      </c>
      <c r="R6" s="130" t="s">
        <v>646</v>
      </c>
      <c r="S6" s="130" t="s">
        <v>647</v>
      </c>
      <c r="T6" s="130" t="s">
        <v>648</v>
      </c>
      <c r="U6" s="130" t="s">
        <v>649</v>
      </c>
      <c r="V6" s="131" t="s">
        <v>650</v>
      </c>
      <c r="W6" s="132" t="s">
        <v>651</v>
      </c>
      <c r="X6" s="129" t="s">
        <v>652</v>
      </c>
      <c r="Y6" s="133" t="s">
        <v>32</v>
      </c>
      <c r="Z6" s="134" t="s">
        <v>33</v>
      </c>
      <c r="AA6" s="134" t="s">
        <v>34</v>
      </c>
      <c r="AB6" s="135" t="s">
        <v>35</v>
      </c>
      <c r="AC6" s="133" t="s">
        <v>32</v>
      </c>
      <c r="AD6" s="134" t="s">
        <v>33</v>
      </c>
      <c r="AE6" s="134" t="s">
        <v>34</v>
      </c>
      <c r="AF6" s="136" t="s">
        <v>35</v>
      </c>
      <c r="AG6" s="133" t="s">
        <v>32</v>
      </c>
      <c r="AH6" s="134" t="s">
        <v>33</v>
      </c>
      <c r="AI6" s="134" t="s">
        <v>34</v>
      </c>
      <c r="AJ6" s="136" t="s">
        <v>35</v>
      </c>
      <c r="AK6" s="133" t="s">
        <v>32</v>
      </c>
      <c r="AL6" s="134" t="s">
        <v>33</v>
      </c>
      <c r="AM6" s="134" t="s">
        <v>34</v>
      </c>
      <c r="AN6" s="136" t="s">
        <v>35</v>
      </c>
      <c r="AO6" s="137" t="s">
        <v>32</v>
      </c>
      <c r="AP6" s="134" t="s">
        <v>33</v>
      </c>
      <c r="AQ6" s="134" t="s">
        <v>34</v>
      </c>
      <c r="AR6" s="136" t="s">
        <v>35</v>
      </c>
      <c r="AS6" s="133" t="s">
        <v>32</v>
      </c>
      <c r="AT6" s="134" t="s">
        <v>33</v>
      </c>
      <c r="AU6" s="134" t="s">
        <v>34</v>
      </c>
      <c r="AV6" s="135" t="s">
        <v>35</v>
      </c>
      <c r="AW6" s="138" t="s">
        <v>32</v>
      </c>
      <c r="AX6" s="139" t="s">
        <v>33</v>
      </c>
      <c r="AY6" s="134" t="s">
        <v>34</v>
      </c>
      <c r="AZ6" s="135" t="s">
        <v>35</v>
      </c>
      <c r="BA6" s="138" t="s">
        <v>32</v>
      </c>
      <c r="BB6" s="139" t="s">
        <v>33</v>
      </c>
      <c r="BC6" s="134" t="s">
        <v>34</v>
      </c>
      <c r="BD6" s="135" t="s">
        <v>35</v>
      </c>
      <c r="BE6" s="138" t="s">
        <v>32</v>
      </c>
      <c r="BF6" s="140" t="s">
        <v>33</v>
      </c>
      <c r="BG6" s="134" t="s">
        <v>34</v>
      </c>
      <c r="BH6" s="136" t="s">
        <v>35</v>
      </c>
      <c r="BI6" s="138" t="s">
        <v>32</v>
      </c>
      <c r="BJ6" s="140" t="s">
        <v>33</v>
      </c>
      <c r="BK6" s="134" t="s">
        <v>34</v>
      </c>
      <c r="BL6" s="135" t="s">
        <v>35</v>
      </c>
      <c r="BM6" s="141" t="s">
        <v>32</v>
      </c>
      <c r="BN6" s="142" t="s">
        <v>33</v>
      </c>
      <c r="BO6" s="143" t="s">
        <v>34</v>
      </c>
      <c r="BP6" s="144" t="s">
        <v>35</v>
      </c>
      <c r="BQ6" s="141" t="s">
        <v>32</v>
      </c>
      <c r="BR6" s="142" t="s">
        <v>33</v>
      </c>
      <c r="BS6" s="145" t="s">
        <v>34</v>
      </c>
      <c r="BT6" s="146" t="s">
        <v>35</v>
      </c>
      <c r="BU6" s="141" t="s">
        <v>32</v>
      </c>
      <c r="BV6" s="142" t="s">
        <v>33</v>
      </c>
      <c r="BW6" s="143" t="s">
        <v>34</v>
      </c>
      <c r="BX6" s="144" t="s">
        <v>35</v>
      </c>
      <c r="BY6" s="141" t="s">
        <v>32</v>
      </c>
      <c r="BZ6" s="142" t="s">
        <v>33</v>
      </c>
      <c r="CA6" s="143" t="s">
        <v>34</v>
      </c>
      <c r="CB6" s="144" t="s">
        <v>35</v>
      </c>
      <c r="CC6" s="147" t="s">
        <v>32</v>
      </c>
      <c r="CD6" s="140" t="s">
        <v>33</v>
      </c>
      <c r="CE6" s="134" t="s">
        <v>34</v>
      </c>
      <c r="CF6" s="135" t="s">
        <v>35</v>
      </c>
      <c r="CG6" s="138" t="s">
        <v>32</v>
      </c>
      <c r="CH6" s="140" t="s">
        <v>33</v>
      </c>
      <c r="CI6" s="134" t="s">
        <v>34</v>
      </c>
      <c r="CJ6" s="135" t="s">
        <v>35</v>
      </c>
      <c r="CK6" s="138" t="s">
        <v>32</v>
      </c>
      <c r="CL6" s="140" t="s">
        <v>33</v>
      </c>
      <c r="CM6" s="134" t="s">
        <v>34</v>
      </c>
      <c r="CN6" s="136" t="s">
        <v>35</v>
      </c>
      <c r="CO6" s="138" t="s">
        <v>32</v>
      </c>
      <c r="CP6" s="140" t="s">
        <v>33</v>
      </c>
      <c r="CQ6" s="134" t="s">
        <v>34</v>
      </c>
      <c r="CR6" s="136" t="s">
        <v>35</v>
      </c>
      <c r="CS6" s="133" t="s">
        <v>32</v>
      </c>
      <c r="CT6" s="134" t="s">
        <v>33</v>
      </c>
      <c r="CU6" s="134" t="s">
        <v>34</v>
      </c>
      <c r="CV6" s="136" t="s">
        <v>35</v>
      </c>
    </row>
    <row r="7" spans="1:100" ht="15.6" customHeight="1" thickBot="1" x14ac:dyDescent="0.3">
      <c r="A7" s="148"/>
      <c r="B7" s="149"/>
      <c r="C7" s="150"/>
      <c r="D7" s="150"/>
      <c r="E7" s="151"/>
      <c r="F7" s="152"/>
      <c r="G7" s="153"/>
      <c r="H7" s="154"/>
      <c r="I7" s="155"/>
      <c r="J7" s="156"/>
      <c r="K7" s="157"/>
      <c r="L7" s="157"/>
      <c r="M7" s="158"/>
      <c r="N7" s="158"/>
      <c r="O7" s="157"/>
      <c r="P7" s="159"/>
      <c r="Q7" s="160"/>
      <c r="R7" s="161"/>
      <c r="S7" s="161"/>
      <c r="T7" s="161"/>
      <c r="U7" s="162"/>
      <c r="V7" s="163"/>
      <c r="W7" s="164"/>
      <c r="X7" s="160"/>
      <c r="Y7" s="165"/>
      <c r="Z7" s="161"/>
      <c r="AA7" s="161"/>
      <c r="AB7" s="161"/>
      <c r="AC7" s="166"/>
      <c r="AD7" s="162"/>
      <c r="AE7" s="162"/>
      <c r="AF7" s="167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8"/>
      <c r="AS7" s="161"/>
      <c r="AT7" s="161"/>
      <c r="AU7" s="161"/>
      <c r="AV7" s="161"/>
      <c r="AW7" s="166"/>
      <c r="AX7" s="162"/>
      <c r="AY7" s="162"/>
      <c r="AZ7" s="169"/>
      <c r="BA7" s="165"/>
      <c r="BB7" s="161"/>
      <c r="BC7" s="161"/>
      <c r="BD7" s="161"/>
      <c r="BE7" s="165"/>
      <c r="BF7" s="161"/>
      <c r="BG7" s="161"/>
      <c r="BH7" s="168"/>
      <c r="BI7" s="165"/>
      <c r="BJ7" s="161"/>
      <c r="BK7" s="161"/>
      <c r="BL7" s="161"/>
      <c r="BM7" s="166"/>
      <c r="BN7" s="162"/>
      <c r="BO7" s="162"/>
      <c r="BP7" s="169"/>
      <c r="BQ7" s="165"/>
      <c r="BR7" s="161"/>
      <c r="BS7" s="161"/>
      <c r="BT7" s="161"/>
      <c r="BU7" s="165"/>
      <c r="BV7" s="161"/>
      <c r="BW7" s="161"/>
      <c r="BX7" s="168"/>
      <c r="BY7" s="165"/>
      <c r="BZ7" s="161"/>
      <c r="CA7" s="161"/>
      <c r="CB7" s="168"/>
      <c r="CC7" s="161"/>
      <c r="CD7" s="161"/>
      <c r="CE7" s="161"/>
      <c r="CF7" s="161"/>
      <c r="CG7" s="165"/>
      <c r="CH7" s="161"/>
      <c r="CI7" s="161"/>
      <c r="CJ7" s="161"/>
      <c r="CK7" s="165"/>
      <c r="CL7" s="161"/>
      <c r="CM7" s="161"/>
      <c r="CN7" s="168"/>
      <c r="CO7" s="165"/>
      <c r="CP7" s="161"/>
      <c r="CQ7" s="161"/>
      <c r="CR7" s="161"/>
      <c r="CS7" s="170"/>
      <c r="CT7" s="171"/>
      <c r="CU7" s="171"/>
      <c r="CV7" s="172"/>
    </row>
    <row r="8" spans="1:100" ht="12.95" customHeight="1" x14ac:dyDescent="0.2">
      <c r="A8" s="50" t="s">
        <v>36</v>
      </c>
      <c r="B8" s="207">
        <v>2</v>
      </c>
      <c r="C8" s="246">
        <v>1.0429999999999999</v>
      </c>
      <c r="D8" s="246"/>
      <c r="E8" s="247"/>
      <c r="F8" s="210">
        <v>2125.6061866666669</v>
      </c>
      <c r="G8" s="177">
        <v>2125.6061866666669</v>
      </c>
      <c r="H8" s="211">
        <v>0</v>
      </c>
      <c r="I8" s="212">
        <v>24</v>
      </c>
      <c r="J8" s="213">
        <v>1.51</v>
      </c>
      <c r="K8" s="214">
        <v>1</v>
      </c>
      <c r="L8" s="214"/>
      <c r="M8" s="215">
        <v>372.8</v>
      </c>
      <c r="N8" s="248"/>
      <c r="O8" s="214"/>
      <c r="P8" s="217">
        <v>24.6</v>
      </c>
      <c r="Q8" s="214"/>
      <c r="R8" s="218">
        <v>0</v>
      </c>
      <c r="S8" s="218">
        <v>24</v>
      </c>
      <c r="T8" s="219">
        <v>421</v>
      </c>
      <c r="U8" s="220">
        <v>0</v>
      </c>
      <c r="V8" s="221" t="s">
        <v>655</v>
      </c>
      <c r="W8" s="222" t="s">
        <v>656</v>
      </c>
      <c r="X8" s="223">
        <v>280</v>
      </c>
      <c r="Y8" s="224">
        <v>409.63513776000002</v>
      </c>
      <c r="Z8" s="225">
        <v>316.52655918197632</v>
      </c>
      <c r="AA8" s="226">
        <v>-93.108578578023696</v>
      </c>
      <c r="AB8" s="227">
        <v>0</v>
      </c>
      <c r="AC8" s="228">
        <v>535.99025488000007</v>
      </c>
      <c r="AD8" s="225">
        <v>662.65525468114947</v>
      </c>
      <c r="AE8" s="226">
        <v>0</v>
      </c>
      <c r="AF8" s="229">
        <v>126.66499980114941</v>
      </c>
      <c r="AG8" s="230">
        <v>0</v>
      </c>
      <c r="AH8" s="52">
        <v>0</v>
      </c>
      <c r="AI8" s="226">
        <v>0</v>
      </c>
      <c r="AJ8" s="229">
        <v>0</v>
      </c>
      <c r="AK8" s="230">
        <v>0</v>
      </c>
      <c r="AL8" s="52">
        <v>0</v>
      </c>
      <c r="AM8" s="226">
        <v>0</v>
      </c>
      <c r="AN8" s="229">
        <v>0</v>
      </c>
      <c r="AO8" s="231">
        <v>195.64663296000003</v>
      </c>
      <c r="AP8" s="232">
        <v>282.70754781600004</v>
      </c>
      <c r="AQ8" s="47">
        <v>0</v>
      </c>
      <c r="AR8" s="48">
        <v>87.060914856000011</v>
      </c>
      <c r="AS8" s="196">
        <v>32.607772160000003</v>
      </c>
      <c r="AT8" s="52">
        <v>155.51938395867111</v>
      </c>
      <c r="AU8" s="47">
        <v>0</v>
      </c>
      <c r="AV8" s="194">
        <v>122.91161179867112</v>
      </c>
      <c r="AW8" s="233">
        <v>0</v>
      </c>
      <c r="AX8" s="52">
        <v>0</v>
      </c>
      <c r="AY8" s="47">
        <v>0</v>
      </c>
      <c r="AZ8" s="194">
        <v>0</v>
      </c>
      <c r="BA8" s="228">
        <v>0</v>
      </c>
      <c r="BB8" s="234">
        <v>0</v>
      </c>
      <c r="BC8" s="47">
        <v>0</v>
      </c>
      <c r="BD8" s="194">
        <v>0</v>
      </c>
      <c r="BE8" s="228">
        <v>110.66262676800001</v>
      </c>
      <c r="BF8" s="234"/>
      <c r="BG8" s="226">
        <v>-110.66262676800001</v>
      </c>
      <c r="BH8" s="227">
        <v>0</v>
      </c>
      <c r="BI8" s="235"/>
      <c r="BJ8" s="226"/>
      <c r="BK8" s="226"/>
      <c r="BL8" s="227"/>
      <c r="BM8" s="228">
        <v>997.61279999999999</v>
      </c>
      <c r="BN8" s="52">
        <v>514.79076916814347</v>
      </c>
      <c r="BO8" s="226">
        <v>-482.82203083185652</v>
      </c>
      <c r="BP8" s="227">
        <v>0</v>
      </c>
      <c r="BQ8" s="228">
        <v>0</v>
      </c>
      <c r="BR8" s="234">
        <v>0</v>
      </c>
      <c r="BS8" s="226">
        <v>0</v>
      </c>
      <c r="BT8" s="227">
        <v>0</v>
      </c>
      <c r="BU8" s="228">
        <v>83.557416160000002</v>
      </c>
      <c r="BV8" s="234">
        <v>83.557416160000002</v>
      </c>
      <c r="BW8" s="226">
        <v>0</v>
      </c>
      <c r="BX8" s="227">
        <v>0</v>
      </c>
      <c r="BY8" s="228">
        <v>303.65987824000001</v>
      </c>
      <c r="BZ8" s="234">
        <v>489.15134055532229</v>
      </c>
      <c r="CA8" s="226">
        <v>0</v>
      </c>
      <c r="CB8" s="229">
        <v>185.49146231532228</v>
      </c>
      <c r="CC8" s="196">
        <v>0</v>
      </c>
      <c r="CD8" s="46">
        <v>0</v>
      </c>
      <c r="CE8" s="226">
        <v>0</v>
      </c>
      <c r="CF8" s="227">
        <v>0</v>
      </c>
      <c r="CG8" s="206">
        <v>110.05123104</v>
      </c>
      <c r="CH8" s="46">
        <v>266.21374444734784</v>
      </c>
      <c r="CI8" s="226">
        <v>0</v>
      </c>
      <c r="CJ8" s="227">
        <v>156.16251340734783</v>
      </c>
      <c r="CK8" s="228">
        <v>128.39310288000001</v>
      </c>
      <c r="CL8" s="52">
        <v>103.12220500801772</v>
      </c>
      <c r="CM8" s="226">
        <v>-25.270897871982299</v>
      </c>
      <c r="CN8" s="229">
        <v>0</v>
      </c>
      <c r="CO8" s="228"/>
      <c r="CP8" s="52"/>
      <c r="CQ8" s="226"/>
      <c r="CR8" s="227"/>
      <c r="CS8" s="51">
        <v>2907.816852848001</v>
      </c>
      <c r="CT8" s="52">
        <v>2874.2442209766282</v>
      </c>
      <c r="CU8" s="47">
        <v>-33.572631871372778</v>
      </c>
      <c r="CV8" s="48">
        <v>0</v>
      </c>
    </row>
    <row r="9" spans="1:100" ht="12.95" customHeight="1" x14ac:dyDescent="0.2">
      <c r="A9" s="50" t="s">
        <v>37</v>
      </c>
      <c r="B9" s="207">
        <v>5</v>
      </c>
      <c r="C9" s="249">
        <v>1.1779999999999999</v>
      </c>
      <c r="D9" s="249"/>
      <c r="E9" s="247"/>
      <c r="F9" s="210">
        <v>11865.852639999999</v>
      </c>
      <c r="G9" s="177">
        <v>11865.852639999999</v>
      </c>
      <c r="H9" s="211">
        <v>0</v>
      </c>
      <c r="I9" s="212">
        <v>64</v>
      </c>
      <c r="J9" s="213">
        <v>1.51</v>
      </c>
      <c r="K9" s="214">
        <v>3</v>
      </c>
      <c r="L9" s="214"/>
      <c r="M9" s="215">
        <v>1842.6</v>
      </c>
      <c r="N9" s="248"/>
      <c r="O9" s="214"/>
      <c r="P9" s="217">
        <v>228.86</v>
      </c>
      <c r="Q9" s="214"/>
      <c r="R9" s="218"/>
      <c r="S9" s="218">
        <v>90</v>
      </c>
      <c r="T9" s="219">
        <v>610.70000000000005</v>
      </c>
      <c r="U9" s="220">
        <v>391.6</v>
      </c>
      <c r="V9" s="221" t="s">
        <v>655</v>
      </c>
      <c r="W9" s="222" t="s">
        <v>656</v>
      </c>
      <c r="X9" s="223">
        <v>1052.8</v>
      </c>
      <c r="Y9" s="224">
        <v>2024.6612254199999</v>
      </c>
      <c r="Z9" s="225">
        <v>2944.7263550563862</v>
      </c>
      <c r="AA9" s="226">
        <v>0</v>
      </c>
      <c r="AB9" s="227">
        <v>920.06512963638625</v>
      </c>
      <c r="AC9" s="228">
        <v>2649.1835934599999</v>
      </c>
      <c r="AD9" s="225">
        <v>2491.5837576011222</v>
      </c>
      <c r="AE9" s="226">
        <v>-157.59983585887767</v>
      </c>
      <c r="AF9" s="229">
        <v>0</v>
      </c>
      <c r="AG9" s="230">
        <v>0</v>
      </c>
      <c r="AH9" s="52">
        <v>0</v>
      </c>
      <c r="AI9" s="226">
        <v>0</v>
      </c>
      <c r="AJ9" s="229">
        <v>0</v>
      </c>
      <c r="AK9" s="230">
        <v>0</v>
      </c>
      <c r="AL9" s="52">
        <v>0</v>
      </c>
      <c r="AM9" s="226">
        <v>0</v>
      </c>
      <c r="AN9" s="229">
        <v>0</v>
      </c>
      <c r="AO9" s="231">
        <v>967.00237632000005</v>
      </c>
      <c r="AP9" s="232">
        <v>753.88679417599997</v>
      </c>
      <c r="AQ9" s="47">
        <v>-213.11558214400009</v>
      </c>
      <c r="AR9" s="48">
        <v>0</v>
      </c>
      <c r="AS9" s="196">
        <v>161.16706272000002</v>
      </c>
      <c r="AT9" s="52">
        <v>225.59545791819588</v>
      </c>
      <c r="AU9" s="47">
        <v>0</v>
      </c>
      <c r="AV9" s="194">
        <v>64.428395198195858</v>
      </c>
      <c r="AW9" s="233">
        <v>0</v>
      </c>
      <c r="AX9" s="52">
        <v>0</v>
      </c>
      <c r="AY9" s="47">
        <v>0</v>
      </c>
      <c r="AZ9" s="194">
        <v>0</v>
      </c>
      <c r="BA9" s="228">
        <v>0</v>
      </c>
      <c r="BB9" s="234">
        <v>0</v>
      </c>
      <c r="BC9" s="47">
        <v>0</v>
      </c>
      <c r="BD9" s="194">
        <v>0</v>
      </c>
      <c r="BE9" s="228">
        <v>546.96071910600006</v>
      </c>
      <c r="BF9" s="234">
        <v>873</v>
      </c>
      <c r="BG9" s="226">
        <v>0</v>
      </c>
      <c r="BH9" s="227">
        <v>326.03928089399994</v>
      </c>
      <c r="BI9" s="235"/>
      <c r="BJ9" s="226"/>
      <c r="BK9" s="226"/>
      <c r="BL9" s="227"/>
      <c r="BM9" s="228">
        <v>4930.7975999999999</v>
      </c>
      <c r="BN9" s="52">
        <v>2544.4030881685112</v>
      </c>
      <c r="BO9" s="226">
        <v>-2386.3945118314887</v>
      </c>
      <c r="BP9" s="227">
        <v>0</v>
      </c>
      <c r="BQ9" s="228">
        <v>0</v>
      </c>
      <c r="BR9" s="234">
        <v>0</v>
      </c>
      <c r="BS9" s="226">
        <v>0</v>
      </c>
      <c r="BT9" s="227">
        <v>0</v>
      </c>
      <c r="BU9" s="228">
        <v>412.99059822000004</v>
      </c>
      <c r="BV9" s="234">
        <v>412.99059822000004</v>
      </c>
      <c r="BW9" s="226">
        <v>0</v>
      </c>
      <c r="BX9" s="227">
        <v>0</v>
      </c>
      <c r="BY9" s="228">
        <v>1500.8682715800001</v>
      </c>
      <c r="BZ9" s="234">
        <v>2417.6777363391543</v>
      </c>
      <c r="CA9" s="226">
        <v>0</v>
      </c>
      <c r="CB9" s="229">
        <v>916.80946475915425</v>
      </c>
      <c r="CC9" s="196">
        <v>181.31294555999997</v>
      </c>
      <c r="CD9" s="46">
        <v>270.35708814380502</v>
      </c>
      <c r="CE9" s="226">
        <v>0</v>
      </c>
      <c r="CF9" s="227">
        <v>89.044142583805041</v>
      </c>
      <c r="CG9" s="206">
        <v>543.93883668000001</v>
      </c>
      <c r="CH9" s="46">
        <v>998.30154167755427</v>
      </c>
      <c r="CI9" s="226">
        <v>0</v>
      </c>
      <c r="CJ9" s="227">
        <v>454.36270499755426</v>
      </c>
      <c r="CK9" s="228">
        <v>634.59530946000007</v>
      </c>
      <c r="CL9" s="52">
        <v>509.69145640497163</v>
      </c>
      <c r="CM9" s="226">
        <v>-124.90385305502843</v>
      </c>
      <c r="CN9" s="229">
        <v>0</v>
      </c>
      <c r="CO9" s="228"/>
      <c r="CP9" s="52"/>
      <c r="CQ9" s="226"/>
      <c r="CR9" s="227"/>
      <c r="CS9" s="51">
        <v>14553.478538526</v>
      </c>
      <c r="CT9" s="52">
        <v>14442.213873705699</v>
      </c>
      <c r="CU9" s="47">
        <v>-111.26466482030082</v>
      </c>
      <c r="CV9" s="48">
        <v>0</v>
      </c>
    </row>
    <row r="10" spans="1:100" ht="12.95" customHeight="1" x14ac:dyDescent="0.2">
      <c r="A10" s="50" t="s">
        <v>38</v>
      </c>
      <c r="B10" s="207">
        <v>5</v>
      </c>
      <c r="C10" s="249">
        <v>1.1779999999999999</v>
      </c>
      <c r="D10" s="249"/>
      <c r="E10" s="247"/>
      <c r="F10" s="210">
        <v>18058.815392</v>
      </c>
      <c r="G10" s="177">
        <v>18058.815392</v>
      </c>
      <c r="H10" s="211">
        <v>0</v>
      </c>
      <c r="I10" s="212">
        <v>89</v>
      </c>
      <c r="J10" s="213">
        <v>1.51</v>
      </c>
      <c r="K10" s="214">
        <v>4</v>
      </c>
      <c r="L10" s="214"/>
      <c r="M10" s="215">
        <v>2804.28</v>
      </c>
      <c r="N10" s="248"/>
      <c r="O10" s="214"/>
      <c r="P10" s="217">
        <v>258.10000000000002</v>
      </c>
      <c r="Q10" s="214">
        <v>0</v>
      </c>
      <c r="R10" s="218"/>
      <c r="S10" s="218">
        <v>180</v>
      </c>
      <c r="T10" s="219">
        <v>620.4</v>
      </c>
      <c r="U10" s="220">
        <v>574.5</v>
      </c>
      <c r="V10" s="221" t="s">
        <v>655</v>
      </c>
      <c r="W10" s="222" t="s">
        <v>656</v>
      </c>
      <c r="X10" s="223">
        <v>1458.4</v>
      </c>
      <c r="Y10" s="224">
        <v>3081.3616526760006</v>
      </c>
      <c r="Z10" s="225">
        <v>3320.9554847507356</v>
      </c>
      <c r="AA10" s="226">
        <v>0</v>
      </c>
      <c r="AB10" s="227">
        <v>239.59383207473502</v>
      </c>
      <c r="AC10" s="228">
        <v>4031.8314161880007</v>
      </c>
      <c r="AD10" s="225">
        <v>3451.4872265249587</v>
      </c>
      <c r="AE10" s="226">
        <v>-580.34418966304202</v>
      </c>
      <c r="AF10" s="229">
        <v>0</v>
      </c>
      <c r="AG10" s="230">
        <v>0</v>
      </c>
      <c r="AH10" s="52">
        <v>0</v>
      </c>
      <c r="AI10" s="226">
        <v>0</v>
      </c>
      <c r="AJ10" s="229">
        <v>0</v>
      </c>
      <c r="AK10" s="230">
        <v>0</v>
      </c>
      <c r="AL10" s="52">
        <v>0</v>
      </c>
      <c r="AM10" s="226">
        <v>0</v>
      </c>
      <c r="AN10" s="229">
        <v>0</v>
      </c>
      <c r="AO10" s="231">
        <v>1471.6951176960004</v>
      </c>
      <c r="AP10" s="232">
        <v>1048.3738231509999</v>
      </c>
      <c r="AQ10" s="47">
        <v>-423.32129454500046</v>
      </c>
      <c r="AR10" s="48">
        <v>0</v>
      </c>
      <c r="AS10" s="196">
        <v>245.28251961600003</v>
      </c>
      <c r="AT10" s="52">
        <v>229.17868362935764</v>
      </c>
      <c r="AU10" s="47">
        <v>-16.103835986642395</v>
      </c>
      <c r="AV10" s="194">
        <v>0</v>
      </c>
      <c r="AW10" s="233">
        <v>0</v>
      </c>
      <c r="AX10" s="52">
        <v>0</v>
      </c>
      <c r="AY10" s="47">
        <v>0</v>
      </c>
      <c r="AZ10" s="194">
        <v>0</v>
      </c>
      <c r="BA10" s="228">
        <v>0</v>
      </c>
      <c r="BB10" s="234">
        <v>0</v>
      </c>
      <c r="BC10" s="47">
        <v>0</v>
      </c>
      <c r="BD10" s="194">
        <v>0</v>
      </c>
      <c r="BE10" s="228">
        <v>832.42755094680012</v>
      </c>
      <c r="BF10" s="234">
        <v>3524</v>
      </c>
      <c r="BG10" s="226">
        <v>0</v>
      </c>
      <c r="BH10" s="227">
        <v>2691.5724490531998</v>
      </c>
      <c r="BI10" s="235"/>
      <c r="BJ10" s="226"/>
      <c r="BK10" s="226"/>
      <c r="BL10" s="227"/>
      <c r="BM10" s="228">
        <v>7504.2532800000008</v>
      </c>
      <c r="BN10" s="52">
        <v>3872.3644264024711</v>
      </c>
      <c r="BO10" s="226">
        <v>-3631.8888535975298</v>
      </c>
      <c r="BP10" s="227">
        <v>0</v>
      </c>
      <c r="BQ10" s="228">
        <v>0</v>
      </c>
      <c r="BR10" s="234">
        <v>0</v>
      </c>
      <c r="BS10" s="226">
        <v>0</v>
      </c>
      <c r="BT10" s="227">
        <v>0</v>
      </c>
      <c r="BU10" s="228">
        <v>628.53645651600016</v>
      </c>
      <c r="BV10" s="234">
        <v>628.53645651600016</v>
      </c>
      <c r="BW10" s="226">
        <v>0</v>
      </c>
      <c r="BX10" s="227">
        <v>0</v>
      </c>
      <c r="BY10" s="228">
        <v>2284.1934639240003</v>
      </c>
      <c r="BZ10" s="234">
        <v>3679.4992523939895</v>
      </c>
      <c r="CA10" s="226">
        <v>0</v>
      </c>
      <c r="CB10" s="229">
        <v>1395.3057884699892</v>
      </c>
      <c r="CC10" s="196">
        <v>275.94283456800002</v>
      </c>
      <c r="CD10" s="46">
        <v>396.62958922016333</v>
      </c>
      <c r="CE10" s="226">
        <v>0</v>
      </c>
      <c r="CF10" s="227">
        <v>120.6867546521633</v>
      </c>
      <c r="CG10" s="206">
        <v>827.82850370400013</v>
      </c>
      <c r="CH10" s="46">
        <v>1996.6030833551085</v>
      </c>
      <c r="CI10" s="226">
        <v>0</v>
      </c>
      <c r="CJ10" s="227">
        <v>1168.7745796511085</v>
      </c>
      <c r="CK10" s="228">
        <v>965.79992098800017</v>
      </c>
      <c r="CL10" s="52">
        <v>775.70691271428097</v>
      </c>
      <c r="CM10" s="226">
        <v>-190.09300827371919</v>
      </c>
      <c r="CN10" s="229">
        <v>0</v>
      </c>
      <c r="CO10" s="228"/>
      <c r="CP10" s="52"/>
      <c r="CQ10" s="226"/>
      <c r="CR10" s="227"/>
      <c r="CS10" s="51">
        <v>22149.152716822802</v>
      </c>
      <c r="CT10" s="52">
        <v>22923.334938658067</v>
      </c>
      <c r="CU10" s="47">
        <v>0</v>
      </c>
      <c r="CV10" s="48">
        <v>774.1822218352645</v>
      </c>
    </row>
    <row r="11" spans="1:100" ht="12.95" customHeight="1" x14ac:dyDescent="0.2">
      <c r="A11" s="50" t="s">
        <v>39</v>
      </c>
      <c r="B11" s="207">
        <v>9</v>
      </c>
      <c r="C11" s="249">
        <v>1.4730000000000001</v>
      </c>
      <c r="D11" s="249">
        <v>1.2830000000000001</v>
      </c>
      <c r="E11" s="247"/>
      <c r="F11" s="210">
        <v>48466.689677185197</v>
      </c>
      <c r="G11" s="177">
        <v>48466.689677185197</v>
      </c>
      <c r="H11" s="211">
        <v>0</v>
      </c>
      <c r="I11" s="212">
        <v>231</v>
      </c>
      <c r="J11" s="213">
        <v>1.4</v>
      </c>
      <c r="K11" s="214">
        <v>3</v>
      </c>
      <c r="L11" s="214">
        <v>3</v>
      </c>
      <c r="M11" s="215">
        <v>6106.43</v>
      </c>
      <c r="N11" s="248"/>
      <c r="O11" s="214">
        <v>678.49222222222227</v>
      </c>
      <c r="P11" s="217">
        <v>766.3</v>
      </c>
      <c r="Q11" s="214">
        <v>3</v>
      </c>
      <c r="R11" s="218">
        <v>0</v>
      </c>
      <c r="S11" s="218">
        <v>210</v>
      </c>
      <c r="T11" s="219">
        <v>934.7</v>
      </c>
      <c r="U11" s="220">
        <v>739.7</v>
      </c>
      <c r="V11" s="221" t="s">
        <v>655</v>
      </c>
      <c r="W11" s="222" t="s">
        <v>655</v>
      </c>
      <c r="X11" s="223">
        <v>2319</v>
      </c>
      <c r="Y11" s="224">
        <v>6709.7861970810009</v>
      </c>
      <c r="Z11" s="225">
        <v>9859.9309878515614</v>
      </c>
      <c r="AA11" s="226">
        <v>0</v>
      </c>
      <c r="AB11" s="227">
        <v>3150.1447907705606</v>
      </c>
      <c r="AC11" s="228">
        <v>8779.4714917030014</v>
      </c>
      <c r="AD11" s="225">
        <v>5488.205484305663</v>
      </c>
      <c r="AE11" s="226">
        <v>-3291.2660073973384</v>
      </c>
      <c r="AF11" s="229">
        <v>0</v>
      </c>
      <c r="AG11" s="230">
        <v>1869.3931693360003</v>
      </c>
      <c r="AH11" s="52">
        <v>2642.1478599221791</v>
      </c>
      <c r="AI11" s="226">
        <v>0</v>
      </c>
      <c r="AJ11" s="229">
        <v>772.75469058617887</v>
      </c>
      <c r="AK11" s="230">
        <v>0</v>
      </c>
      <c r="AL11" s="52">
        <v>0</v>
      </c>
      <c r="AM11" s="226">
        <v>0</v>
      </c>
      <c r="AN11" s="229">
        <v>0</v>
      </c>
      <c r="AO11" s="231">
        <v>3204.6740045760007</v>
      </c>
      <c r="AP11" s="232">
        <v>2522.8372230599998</v>
      </c>
      <c r="AQ11" s="47">
        <v>-681.83678151600088</v>
      </c>
      <c r="AR11" s="48">
        <v>0</v>
      </c>
      <c r="AS11" s="196">
        <v>534.11233409600004</v>
      </c>
      <c r="AT11" s="52">
        <v>345.28258476524917</v>
      </c>
      <c r="AU11" s="47">
        <v>-188.82974933075087</v>
      </c>
      <c r="AV11" s="194">
        <v>0</v>
      </c>
      <c r="AW11" s="233">
        <v>3916.8237833706671</v>
      </c>
      <c r="AX11" s="52">
        <v>4325.5270310040005</v>
      </c>
      <c r="AY11" s="47">
        <v>0</v>
      </c>
      <c r="AZ11" s="194">
        <v>408.70324763333338</v>
      </c>
      <c r="BA11" s="228">
        <v>0</v>
      </c>
      <c r="BB11" s="234">
        <v>0</v>
      </c>
      <c r="BC11" s="47">
        <v>0</v>
      </c>
      <c r="BD11" s="194">
        <v>0</v>
      </c>
      <c r="BE11" s="228">
        <v>1812.6437338383002</v>
      </c>
      <c r="BF11" s="234">
        <v>3838</v>
      </c>
      <c r="BG11" s="226">
        <v>0</v>
      </c>
      <c r="BH11" s="227">
        <v>2025.3562661616998</v>
      </c>
      <c r="BI11" s="228">
        <v>1721.0286320871112</v>
      </c>
      <c r="BJ11" s="226">
        <v>5761</v>
      </c>
      <c r="BK11" s="226">
        <v>0</v>
      </c>
      <c r="BL11" s="227">
        <v>4039.971367912889</v>
      </c>
      <c r="BM11" s="228">
        <v>16340.806680000002</v>
      </c>
      <c r="BN11" s="52">
        <v>8432.2258491722805</v>
      </c>
      <c r="BO11" s="226">
        <v>-7908.580830827721</v>
      </c>
      <c r="BP11" s="227">
        <v>0</v>
      </c>
      <c r="BQ11" s="228">
        <v>1635.7190231690001</v>
      </c>
      <c r="BR11" s="234">
        <v>1635.7190231690001</v>
      </c>
      <c r="BS11" s="226">
        <v>0</v>
      </c>
      <c r="BT11" s="227">
        <v>0</v>
      </c>
      <c r="BU11" s="228">
        <v>1368.6628561210002</v>
      </c>
      <c r="BV11" s="234">
        <v>1368.6628561210002</v>
      </c>
      <c r="BW11" s="226">
        <v>0</v>
      </c>
      <c r="BX11" s="227">
        <v>0</v>
      </c>
      <c r="BY11" s="228">
        <v>4973.921111269</v>
      </c>
      <c r="BZ11" s="234">
        <v>8012.2543468541753</v>
      </c>
      <c r="CA11" s="226">
        <v>0</v>
      </c>
      <c r="CB11" s="229">
        <v>3038.3332355851753</v>
      </c>
      <c r="CC11" s="196">
        <v>600.87637585800007</v>
      </c>
      <c r="CD11" s="46">
        <v>510.68217083751932</v>
      </c>
      <c r="CE11" s="226">
        <v>-90.194205020480752</v>
      </c>
      <c r="CF11" s="227">
        <v>0</v>
      </c>
      <c r="CG11" s="206">
        <v>1802.6291275740002</v>
      </c>
      <c r="CH11" s="46">
        <v>2329.3702639142934</v>
      </c>
      <c r="CI11" s="226">
        <v>0</v>
      </c>
      <c r="CJ11" s="227">
        <v>526.74113634029322</v>
      </c>
      <c r="CK11" s="228">
        <v>2103.0673155030004</v>
      </c>
      <c r="CL11" s="52">
        <v>1689.1323131091997</v>
      </c>
      <c r="CM11" s="226">
        <v>-413.93500239380069</v>
      </c>
      <c r="CN11" s="229">
        <v>0</v>
      </c>
      <c r="CO11" s="228"/>
      <c r="CP11" s="52"/>
      <c r="CQ11" s="226"/>
      <c r="CR11" s="227"/>
      <c r="CS11" s="51">
        <v>57373.615835582095</v>
      </c>
      <c r="CT11" s="52">
        <v>58760.977994086134</v>
      </c>
      <c r="CU11" s="47">
        <v>0</v>
      </c>
      <c r="CV11" s="48">
        <v>1387.3621585040382</v>
      </c>
    </row>
    <row r="12" spans="1:100" ht="12.95" customHeight="1" x14ac:dyDescent="0.2">
      <c r="A12" s="50" t="s">
        <v>40</v>
      </c>
      <c r="B12" s="207">
        <v>9</v>
      </c>
      <c r="C12" s="249">
        <v>1.4730000000000001</v>
      </c>
      <c r="D12" s="249">
        <v>1.2830000000000001</v>
      </c>
      <c r="E12" s="247"/>
      <c r="F12" s="210">
        <v>50126.07671851851</v>
      </c>
      <c r="G12" s="177">
        <v>50126.07671851851</v>
      </c>
      <c r="H12" s="211">
        <v>0</v>
      </c>
      <c r="I12" s="212">
        <v>260</v>
      </c>
      <c r="J12" s="213">
        <v>1.4</v>
      </c>
      <c r="K12" s="214">
        <v>3</v>
      </c>
      <c r="L12" s="214">
        <v>3</v>
      </c>
      <c r="M12" s="215">
        <v>6315.5</v>
      </c>
      <c r="N12" s="248"/>
      <c r="O12" s="214">
        <v>701.72222222222217</v>
      </c>
      <c r="P12" s="217">
        <v>799.5</v>
      </c>
      <c r="Q12" s="214">
        <v>3</v>
      </c>
      <c r="R12" s="218">
        <v>0</v>
      </c>
      <c r="S12" s="218">
        <v>210</v>
      </c>
      <c r="T12" s="219">
        <v>1105.9000000000001</v>
      </c>
      <c r="U12" s="220">
        <v>910.9</v>
      </c>
      <c r="V12" s="221" t="s">
        <v>655</v>
      </c>
      <c r="W12" s="222" t="s">
        <v>655</v>
      </c>
      <c r="X12" s="223">
        <v>2686</v>
      </c>
      <c r="Y12" s="224">
        <v>6939.5137138500004</v>
      </c>
      <c r="Z12" s="225">
        <v>10287.113173414229</v>
      </c>
      <c r="AA12" s="226">
        <v>0</v>
      </c>
      <c r="AB12" s="227">
        <v>3347.5994595642287</v>
      </c>
      <c r="AC12" s="228">
        <v>9080.0602325500004</v>
      </c>
      <c r="AD12" s="225">
        <v>6356.7571931198836</v>
      </c>
      <c r="AE12" s="226">
        <v>-2723.3030394301168</v>
      </c>
      <c r="AF12" s="229">
        <v>0</v>
      </c>
      <c r="AG12" s="230">
        <v>1933.3968556000002</v>
      </c>
      <c r="AH12" s="52">
        <v>2642.1478599221791</v>
      </c>
      <c r="AI12" s="226">
        <v>0</v>
      </c>
      <c r="AJ12" s="229">
        <v>708.75100432217891</v>
      </c>
      <c r="AK12" s="230">
        <v>0</v>
      </c>
      <c r="AL12" s="52">
        <v>0</v>
      </c>
      <c r="AM12" s="226">
        <v>0</v>
      </c>
      <c r="AN12" s="229">
        <v>0</v>
      </c>
      <c r="AO12" s="231">
        <v>3314.3946096000004</v>
      </c>
      <c r="AP12" s="232">
        <v>2839.5570475999998</v>
      </c>
      <c r="AQ12" s="47">
        <v>-474.83756200000062</v>
      </c>
      <c r="AR12" s="48">
        <v>0</v>
      </c>
      <c r="AS12" s="196">
        <v>552.39910159999999</v>
      </c>
      <c r="AT12" s="52">
        <v>408.52467154369219</v>
      </c>
      <c r="AU12" s="47">
        <v>-143.8744300563078</v>
      </c>
      <c r="AV12" s="194">
        <v>0</v>
      </c>
      <c r="AW12" s="233">
        <v>4050.9267450666666</v>
      </c>
      <c r="AX12" s="52">
        <v>4325.5270310040005</v>
      </c>
      <c r="AY12" s="47">
        <v>0</v>
      </c>
      <c r="AZ12" s="194">
        <v>274.60028593733387</v>
      </c>
      <c r="BA12" s="228">
        <v>0</v>
      </c>
      <c r="BB12" s="234">
        <v>0</v>
      </c>
      <c r="BC12" s="47">
        <v>0</v>
      </c>
      <c r="BD12" s="194">
        <v>0</v>
      </c>
      <c r="BE12" s="228">
        <v>1874.7044510550002</v>
      </c>
      <c r="BF12" s="234">
        <v>2230</v>
      </c>
      <c r="BG12" s="226">
        <v>0</v>
      </c>
      <c r="BH12" s="227">
        <v>355.29554894499984</v>
      </c>
      <c r="BI12" s="228">
        <v>1779.9526607111111</v>
      </c>
      <c r="BJ12" s="226">
        <v>3298</v>
      </c>
      <c r="BK12" s="226">
        <v>0</v>
      </c>
      <c r="BL12" s="227">
        <v>1518.0473392888889</v>
      </c>
      <c r="BM12" s="228">
        <v>7699.0624785500013</v>
      </c>
      <c r="BN12" s="52">
        <v>8720.9257046175153</v>
      </c>
      <c r="BO12" s="226">
        <v>0</v>
      </c>
      <c r="BP12" s="227">
        <v>1021.863226067514</v>
      </c>
      <c r="BQ12" s="228">
        <v>1691.72224865</v>
      </c>
      <c r="BR12" s="234">
        <v>1691.72224865</v>
      </c>
      <c r="BS12" s="226">
        <v>0</v>
      </c>
      <c r="BT12" s="227">
        <v>0</v>
      </c>
      <c r="BU12" s="228">
        <v>1415.52269785</v>
      </c>
      <c r="BV12" s="234">
        <v>1415.52269785</v>
      </c>
      <c r="BW12" s="226">
        <v>0</v>
      </c>
      <c r="BX12" s="227">
        <v>0</v>
      </c>
      <c r="BY12" s="228">
        <v>5144.2166336500004</v>
      </c>
      <c r="BZ12" s="234">
        <v>8286.5753521382449</v>
      </c>
      <c r="CA12" s="226">
        <v>0</v>
      </c>
      <c r="CB12" s="229">
        <v>3142.3587184882444</v>
      </c>
      <c r="CC12" s="196">
        <v>621.44898929999999</v>
      </c>
      <c r="CD12" s="46">
        <v>628.87709803419807</v>
      </c>
      <c r="CE12" s="226">
        <v>0</v>
      </c>
      <c r="CF12" s="227">
        <v>7.4281087341980765</v>
      </c>
      <c r="CG12" s="206">
        <v>1864.3469679</v>
      </c>
      <c r="CH12" s="46">
        <v>2329.3702639142934</v>
      </c>
      <c r="CI12" s="226">
        <v>0</v>
      </c>
      <c r="CJ12" s="227">
        <v>465.02329601429346</v>
      </c>
      <c r="CK12" s="228">
        <v>2175.0714625500004</v>
      </c>
      <c r="CL12" s="52">
        <v>1746.9642857514375</v>
      </c>
      <c r="CM12" s="226">
        <v>-428.10717679856293</v>
      </c>
      <c r="CN12" s="229">
        <v>0</v>
      </c>
      <c r="CO12" s="228"/>
      <c r="CP12" s="52"/>
      <c r="CQ12" s="226"/>
      <c r="CR12" s="227"/>
      <c r="CS12" s="51">
        <v>50136.739848482786</v>
      </c>
      <c r="CT12" s="52">
        <v>57207.584627559678</v>
      </c>
      <c r="CU12" s="47">
        <v>0</v>
      </c>
      <c r="CV12" s="48">
        <v>7070.8447790768914</v>
      </c>
    </row>
    <row r="13" spans="1:100" ht="12.95" customHeight="1" x14ac:dyDescent="0.2">
      <c r="A13" s="50" t="s">
        <v>41</v>
      </c>
      <c r="B13" s="207">
        <v>9</v>
      </c>
      <c r="C13" s="249">
        <v>1.4730000000000001</v>
      </c>
      <c r="D13" s="249">
        <v>1.2830000000000001</v>
      </c>
      <c r="E13" s="247">
        <v>0.88800000000000001</v>
      </c>
      <c r="F13" s="210">
        <v>32848.07447407407</v>
      </c>
      <c r="G13" s="177">
        <v>32536.90743407407</v>
      </c>
      <c r="H13" s="211">
        <v>311.16703999999999</v>
      </c>
      <c r="I13" s="212">
        <v>202</v>
      </c>
      <c r="J13" s="213">
        <v>1.4</v>
      </c>
      <c r="K13" s="214">
        <v>2</v>
      </c>
      <c r="L13" s="214">
        <v>2</v>
      </c>
      <c r="M13" s="215">
        <v>4099.3999999999996</v>
      </c>
      <c r="N13" s="248">
        <v>64.099999999999994</v>
      </c>
      <c r="O13" s="214">
        <v>455.48888888888882</v>
      </c>
      <c r="P13" s="217">
        <v>465</v>
      </c>
      <c r="Q13" s="214">
        <v>2</v>
      </c>
      <c r="R13" s="218">
        <v>0</v>
      </c>
      <c r="S13" s="218">
        <v>144</v>
      </c>
      <c r="T13" s="219">
        <v>550</v>
      </c>
      <c r="U13" s="220">
        <v>578</v>
      </c>
      <c r="V13" s="221" t="s">
        <v>655</v>
      </c>
      <c r="W13" s="222" t="s">
        <v>655</v>
      </c>
      <c r="X13" s="223">
        <v>3340</v>
      </c>
      <c r="Y13" s="224">
        <v>4504.4481859799998</v>
      </c>
      <c r="Z13" s="225">
        <v>5983.1239845373575</v>
      </c>
      <c r="AA13" s="226">
        <v>0</v>
      </c>
      <c r="AB13" s="227">
        <v>1478.6757985573577</v>
      </c>
      <c r="AC13" s="228">
        <v>5893.8799647400001</v>
      </c>
      <c r="AD13" s="225">
        <v>7904.5305379822839</v>
      </c>
      <c r="AE13" s="226">
        <v>0</v>
      </c>
      <c r="AF13" s="229">
        <v>2010.6505732422838</v>
      </c>
      <c r="AG13" s="230">
        <v>1254.97063888</v>
      </c>
      <c r="AH13" s="52">
        <v>1761.4319066147859</v>
      </c>
      <c r="AI13" s="226">
        <v>0</v>
      </c>
      <c r="AJ13" s="229">
        <v>506.46126773478591</v>
      </c>
      <c r="AK13" s="230">
        <v>0</v>
      </c>
      <c r="AL13" s="52">
        <v>0</v>
      </c>
      <c r="AM13" s="226">
        <v>0</v>
      </c>
      <c r="AN13" s="229">
        <v>0</v>
      </c>
      <c r="AO13" s="231">
        <v>2151.3782380799998</v>
      </c>
      <c r="AP13" s="232">
        <v>2206.1173985199998</v>
      </c>
      <c r="AQ13" s="47">
        <v>0</v>
      </c>
      <c r="AR13" s="48">
        <v>54.739160439999978</v>
      </c>
      <c r="AS13" s="196">
        <v>364.1696872</v>
      </c>
      <c r="AT13" s="52">
        <v>203.17259186999792</v>
      </c>
      <c r="AU13" s="47">
        <v>-160.99709533000208</v>
      </c>
      <c r="AV13" s="194">
        <v>0</v>
      </c>
      <c r="AW13" s="233">
        <v>2629.4622909866666</v>
      </c>
      <c r="AX13" s="52">
        <v>2883.684687336</v>
      </c>
      <c r="AY13" s="47">
        <v>0</v>
      </c>
      <c r="AZ13" s="194">
        <v>254.22239634933339</v>
      </c>
      <c r="BA13" s="228">
        <v>0</v>
      </c>
      <c r="BB13" s="234">
        <v>0</v>
      </c>
      <c r="BC13" s="47">
        <v>0</v>
      </c>
      <c r="BD13" s="194">
        <v>0</v>
      </c>
      <c r="BE13" s="228">
        <v>1216.8733159139999</v>
      </c>
      <c r="BF13" s="234">
        <v>4066</v>
      </c>
      <c r="BG13" s="226">
        <v>0</v>
      </c>
      <c r="BH13" s="227">
        <v>2849.1266840859998</v>
      </c>
      <c r="BI13" s="228">
        <v>1155.3697945244444</v>
      </c>
      <c r="BJ13" s="226">
        <v>6097</v>
      </c>
      <c r="BK13" s="226">
        <v>0</v>
      </c>
      <c r="BL13" s="227">
        <v>4941.6302054755561</v>
      </c>
      <c r="BM13" s="228">
        <v>5075.6150153500002</v>
      </c>
      <c r="BN13" s="52">
        <v>5660.7652337121426</v>
      </c>
      <c r="BO13" s="226">
        <v>0</v>
      </c>
      <c r="BP13" s="227">
        <v>585.15021836214237</v>
      </c>
      <c r="BQ13" s="228">
        <v>1115.2696670500002</v>
      </c>
      <c r="BR13" s="234">
        <v>1115.2696670500002</v>
      </c>
      <c r="BS13" s="226">
        <v>0</v>
      </c>
      <c r="BT13" s="227">
        <v>0</v>
      </c>
      <c r="BU13" s="228">
        <v>933.18482345000018</v>
      </c>
      <c r="BV13" s="234">
        <v>933.18482345000018</v>
      </c>
      <c r="BW13" s="226">
        <v>0</v>
      </c>
      <c r="BX13" s="227">
        <v>0</v>
      </c>
      <c r="BY13" s="228">
        <v>3339.1183070199995</v>
      </c>
      <c r="BZ13" s="234">
        <v>5378.8278043789915</v>
      </c>
      <c r="CA13" s="226">
        <v>0</v>
      </c>
      <c r="CB13" s="229">
        <v>2039.7094973589919</v>
      </c>
      <c r="CC13" s="196">
        <v>409.69089810000003</v>
      </c>
      <c r="CD13" s="46">
        <v>399.04595747476839</v>
      </c>
      <c r="CE13" s="226">
        <v>-10.644940625231641</v>
      </c>
      <c r="CF13" s="227">
        <v>0</v>
      </c>
      <c r="CG13" s="206">
        <v>1229.0726943000002</v>
      </c>
      <c r="CH13" s="46">
        <v>1597.2824666840868</v>
      </c>
      <c r="CI13" s="226">
        <v>0</v>
      </c>
      <c r="CJ13" s="227">
        <v>368.20977238408659</v>
      </c>
      <c r="CK13" s="228">
        <v>1433.91814335</v>
      </c>
      <c r="CL13" s="52">
        <v>1133.9569935887012</v>
      </c>
      <c r="CM13" s="226">
        <v>-299.96114976129888</v>
      </c>
      <c r="CN13" s="229">
        <v>0</v>
      </c>
      <c r="CO13" s="228"/>
      <c r="CP13" s="52"/>
      <c r="CQ13" s="226"/>
      <c r="CR13" s="227"/>
      <c r="CS13" s="51">
        <v>32706.421664925118</v>
      </c>
      <c r="CT13" s="52">
        <v>47323.39405319911</v>
      </c>
      <c r="CU13" s="47">
        <v>0</v>
      </c>
      <c r="CV13" s="48">
        <v>14616.972388273993</v>
      </c>
    </row>
    <row r="14" spans="1:100" ht="12.95" customHeight="1" x14ac:dyDescent="0.2">
      <c r="A14" s="50" t="s">
        <v>42</v>
      </c>
      <c r="B14" s="207">
        <v>2</v>
      </c>
      <c r="C14" s="246">
        <v>1.1599999999999999</v>
      </c>
      <c r="D14" s="246"/>
      <c r="E14" s="247"/>
      <c r="F14" s="210">
        <v>2606.7318933333331</v>
      </c>
      <c r="G14" s="177">
        <v>2606.7318933333331</v>
      </c>
      <c r="H14" s="211">
        <v>0</v>
      </c>
      <c r="I14" s="212">
        <v>13</v>
      </c>
      <c r="J14" s="213">
        <v>1.51</v>
      </c>
      <c r="K14" s="214">
        <v>2</v>
      </c>
      <c r="L14" s="214"/>
      <c r="M14" s="215">
        <v>411.07</v>
      </c>
      <c r="N14" s="248"/>
      <c r="O14" s="214"/>
      <c r="P14" s="217">
        <v>20</v>
      </c>
      <c r="Q14" s="214"/>
      <c r="R14" s="218">
        <v>0</v>
      </c>
      <c r="S14" s="218">
        <v>24</v>
      </c>
      <c r="T14" s="219">
        <v>306</v>
      </c>
      <c r="U14" s="220">
        <v>0</v>
      </c>
      <c r="V14" s="221" t="s">
        <v>655</v>
      </c>
      <c r="W14" s="222" t="s">
        <v>656</v>
      </c>
      <c r="X14" s="223">
        <v>693</v>
      </c>
      <c r="Y14" s="224">
        <v>451.68647016900007</v>
      </c>
      <c r="Z14" s="225">
        <v>257.33866600160678</v>
      </c>
      <c r="AA14" s="226">
        <v>-194.34780416739329</v>
      </c>
      <c r="AB14" s="227">
        <v>0</v>
      </c>
      <c r="AC14" s="228">
        <v>591.01264504700009</v>
      </c>
      <c r="AD14" s="225">
        <v>1640.0717553358452</v>
      </c>
      <c r="AE14" s="226">
        <v>0</v>
      </c>
      <c r="AF14" s="229">
        <v>1049.0591102888452</v>
      </c>
      <c r="AG14" s="230">
        <v>0</v>
      </c>
      <c r="AH14" s="52">
        <v>0</v>
      </c>
      <c r="AI14" s="226">
        <v>0</v>
      </c>
      <c r="AJ14" s="229">
        <v>0</v>
      </c>
      <c r="AK14" s="230">
        <v>0</v>
      </c>
      <c r="AL14" s="52">
        <v>0</v>
      </c>
      <c r="AM14" s="226">
        <v>0</v>
      </c>
      <c r="AN14" s="229">
        <v>0</v>
      </c>
      <c r="AO14" s="231">
        <v>215.73085142400001</v>
      </c>
      <c r="AP14" s="232">
        <v>153.13325506700002</v>
      </c>
      <c r="AQ14" s="47">
        <v>-62.597596356999986</v>
      </c>
      <c r="AR14" s="48">
        <v>0</v>
      </c>
      <c r="AS14" s="196">
        <v>35.955141904000001</v>
      </c>
      <c r="AT14" s="52">
        <v>113.03784202221702</v>
      </c>
      <c r="AU14" s="47">
        <v>0</v>
      </c>
      <c r="AV14" s="194">
        <v>77.082700118217019</v>
      </c>
      <c r="AW14" s="233">
        <v>0</v>
      </c>
      <c r="AX14" s="52">
        <v>0</v>
      </c>
      <c r="AY14" s="47">
        <v>0</v>
      </c>
      <c r="AZ14" s="194">
        <v>0</v>
      </c>
      <c r="BA14" s="228">
        <v>0</v>
      </c>
      <c r="BB14" s="234">
        <v>0</v>
      </c>
      <c r="BC14" s="47">
        <v>0</v>
      </c>
      <c r="BD14" s="194">
        <v>0</v>
      </c>
      <c r="BE14" s="228">
        <v>122.0227628367</v>
      </c>
      <c r="BF14" s="234">
        <v>324</v>
      </c>
      <c r="BG14" s="226">
        <v>0</v>
      </c>
      <c r="BH14" s="227">
        <v>201.9772371633</v>
      </c>
      <c r="BI14" s="235"/>
      <c r="BJ14" s="226"/>
      <c r="BK14" s="226"/>
      <c r="BL14" s="227"/>
      <c r="BM14" s="228">
        <v>501.12479028700005</v>
      </c>
      <c r="BN14" s="52">
        <v>567.63691384642891</v>
      </c>
      <c r="BO14" s="226">
        <v>0</v>
      </c>
      <c r="BP14" s="227">
        <v>66.512123559428858</v>
      </c>
      <c r="BQ14" s="228">
        <v>0</v>
      </c>
      <c r="BR14" s="234">
        <v>0</v>
      </c>
      <c r="BS14" s="226">
        <v>0</v>
      </c>
      <c r="BT14" s="227">
        <v>0</v>
      </c>
      <c r="BU14" s="228">
        <v>92.135051129000004</v>
      </c>
      <c r="BV14" s="234">
        <v>92.135051129000004</v>
      </c>
      <c r="BW14" s="226">
        <v>0</v>
      </c>
      <c r="BX14" s="227">
        <v>0</v>
      </c>
      <c r="BY14" s="228">
        <v>334.832258981</v>
      </c>
      <c r="BZ14" s="234">
        <v>539.36545483389568</v>
      </c>
      <c r="CA14" s="226">
        <v>0</v>
      </c>
      <c r="CB14" s="229">
        <v>204.53319585289569</v>
      </c>
      <c r="CC14" s="230">
        <v>0</v>
      </c>
      <c r="CD14" s="46">
        <v>0</v>
      </c>
      <c r="CE14" s="226">
        <v>0</v>
      </c>
      <c r="CF14" s="227">
        <v>0</v>
      </c>
      <c r="CG14" s="206">
        <v>121.348603926</v>
      </c>
      <c r="CH14" s="46">
        <v>266.21374444734784</v>
      </c>
      <c r="CI14" s="226">
        <v>0</v>
      </c>
      <c r="CJ14" s="227">
        <v>144.86514052134783</v>
      </c>
      <c r="CK14" s="228">
        <v>141.57337124700001</v>
      </c>
      <c r="CL14" s="52">
        <v>113.70827471203283</v>
      </c>
      <c r="CM14" s="226">
        <v>-27.865096534967179</v>
      </c>
      <c r="CN14" s="229">
        <v>0</v>
      </c>
      <c r="CO14" s="228"/>
      <c r="CP14" s="52"/>
      <c r="CQ14" s="226"/>
      <c r="CR14" s="227"/>
      <c r="CS14" s="51">
        <v>2607.4219469507002</v>
      </c>
      <c r="CT14" s="52">
        <v>4066.6409573953747</v>
      </c>
      <c r="CU14" s="47">
        <v>0</v>
      </c>
      <c r="CV14" s="48">
        <v>1459.2190104446745</v>
      </c>
    </row>
    <row r="15" spans="1:100" ht="12.95" customHeight="1" x14ac:dyDescent="0.2">
      <c r="A15" s="50" t="s">
        <v>43</v>
      </c>
      <c r="B15" s="207">
        <v>2</v>
      </c>
      <c r="C15" s="246">
        <v>1.1599999999999999</v>
      </c>
      <c r="D15" s="246"/>
      <c r="E15" s="247"/>
      <c r="F15" s="210">
        <v>2561.4547733333334</v>
      </c>
      <c r="G15" s="177">
        <v>2561.4547733333334</v>
      </c>
      <c r="H15" s="211">
        <v>0</v>
      </c>
      <c r="I15" s="212">
        <v>22</v>
      </c>
      <c r="J15" s="213">
        <v>1.51</v>
      </c>
      <c r="K15" s="214">
        <v>2</v>
      </c>
      <c r="L15" s="214"/>
      <c r="M15" s="215">
        <v>403.93</v>
      </c>
      <c r="N15" s="248"/>
      <c r="O15" s="214"/>
      <c r="P15" s="217">
        <v>20</v>
      </c>
      <c r="Q15" s="214"/>
      <c r="R15" s="218">
        <v>0</v>
      </c>
      <c r="S15" s="218">
        <v>24</v>
      </c>
      <c r="T15" s="219">
        <v>255</v>
      </c>
      <c r="U15" s="220">
        <v>0</v>
      </c>
      <c r="V15" s="221" t="s">
        <v>655</v>
      </c>
      <c r="W15" s="222" t="s">
        <v>656</v>
      </c>
      <c r="X15" s="223">
        <v>500</v>
      </c>
      <c r="Y15" s="224">
        <v>443.84099033100006</v>
      </c>
      <c r="Z15" s="225">
        <v>257.33866600160678</v>
      </c>
      <c r="AA15" s="226">
        <v>-186.50232432939328</v>
      </c>
      <c r="AB15" s="227">
        <v>0</v>
      </c>
      <c r="AC15" s="228">
        <v>580.74716645300009</v>
      </c>
      <c r="AD15" s="225">
        <v>1183.312954787767</v>
      </c>
      <c r="AE15" s="226">
        <v>0</v>
      </c>
      <c r="AF15" s="229">
        <v>602.56578833476692</v>
      </c>
      <c r="AG15" s="230">
        <v>0</v>
      </c>
      <c r="AH15" s="52">
        <v>0</v>
      </c>
      <c r="AI15" s="226">
        <v>0</v>
      </c>
      <c r="AJ15" s="229">
        <v>0</v>
      </c>
      <c r="AK15" s="230">
        <v>0</v>
      </c>
      <c r="AL15" s="52">
        <v>0</v>
      </c>
      <c r="AM15" s="226">
        <v>0</v>
      </c>
      <c r="AN15" s="229">
        <v>0</v>
      </c>
      <c r="AO15" s="231">
        <v>211.98375657600005</v>
      </c>
      <c r="AP15" s="232">
        <v>259.14858549799999</v>
      </c>
      <c r="AQ15" s="47">
        <v>0</v>
      </c>
      <c r="AR15" s="48">
        <v>47.164828921999941</v>
      </c>
      <c r="AS15" s="196">
        <v>35.330626096000003</v>
      </c>
      <c r="AT15" s="52">
        <v>94.198201685180848</v>
      </c>
      <c r="AU15" s="47">
        <v>0</v>
      </c>
      <c r="AV15" s="194">
        <v>58.867575589180845</v>
      </c>
      <c r="AW15" s="233">
        <v>0</v>
      </c>
      <c r="AX15" s="52">
        <v>0</v>
      </c>
      <c r="AY15" s="47">
        <v>0</v>
      </c>
      <c r="AZ15" s="194">
        <v>0</v>
      </c>
      <c r="BA15" s="228">
        <v>0</v>
      </c>
      <c r="BB15" s="234">
        <v>0</v>
      </c>
      <c r="BC15" s="47">
        <v>0</v>
      </c>
      <c r="BD15" s="194">
        <v>0</v>
      </c>
      <c r="BE15" s="228">
        <v>119.90331231330002</v>
      </c>
      <c r="BF15" s="234">
        <v>522</v>
      </c>
      <c r="BG15" s="226">
        <v>0</v>
      </c>
      <c r="BH15" s="227">
        <v>402.09668768669997</v>
      </c>
      <c r="BI15" s="235"/>
      <c r="BJ15" s="226"/>
      <c r="BK15" s="226"/>
      <c r="BL15" s="227"/>
      <c r="BM15" s="228">
        <v>492.42060121300005</v>
      </c>
      <c r="BN15" s="52">
        <v>557.77745544551544</v>
      </c>
      <c r="BO15" s="226">
        <v>0</v>
      </c>
      <c r="BP15" s="227">
        <v>65.356854232515389</v>
      </c>
      <c r="BQ15" s="228">
        <v>0</v>
      </c>
      <c r="BR15" s="234">
        <v>0</v>
      </c>
      <c r="BS15" s="226">
        <v>0</v>
      </c>
      <c r="BT15" s="227">
        <v>0</v>
      </c>
      <c r="BU15" s="228">
        <v>90.534729371000012</v>
      </c>
      <c r="BV15" s="234">
        <v>90.534729371000012</v>
      </c>
      <c r="BW15" s="226">
        <v>0</v>
      </c>
      <c r="BX15" s="227">
        <v>0</v>
      </c>
      <c r="BY15" s="228">
        <v>329.01645551900003</v>
      </c>
      <c r="BZ15" s="234">
        <v>529.9970520131742</v>
      </c>
      <c r="CA15" s="226">
        <v>0</v>
      </c>
      <c r="CB15" s="229">
        <v>200.98059649417416</v>
      </c>
      <c r="CC15" s="196">
        <v>0</v>
      </c>
      <c r="CD15" s="46">
        <v>0</v>
      </c>
      <c r="CE15" s="226">
        <v>0</v>
      </c>
      <c r="CF15" s="227">
        <v>0</v>
      </c>
      <c r="CG15" s="206">
        <v>119.240863074</v>
      </c>
      <c r="CH15" s="46">
        <v>266.21374444734784</v>
      </c>
      <c r="CI15" s="226">
        <v>0</v>
      </c>
      <c r="CJ15" s="227">
        <v>146.97288137334783</v>
      </c>
      <c r="CK15" s="228">
        <v>139.11434025300002</v>
      </c>
      <c r="CL15" s="52">
        <v>111.73324106461533</v>
      </c>
      <c r="CM15" s="226">
        <v>-27.381099188384695</v>
      </c>
      <c r="CN15" s="229">
        <v>0</v>
      </c>
      <c r="CO15" s="228"/>
      <c r="CP15" s="52"/>
      <c r="CQ15" s="226"/>
      <c r="CR15" s="227"/>
      <c r="CS15" s="51">
        <v>2562.1328411993004</v>
      </c>
      <c r="CT15" s="52">
        <v>3872.2546303142076</v>
      </c>
      <c r="CU15" s="47">
        <v>0</v>
      </c>
      <c r="CV15" s="48">
        <v>1310.1217891149072</v>
      </c>
    </row>
    <row r="16" spans="1:100" ht="12.95" customHeight="1" x14ac:dyDescent="0.2">
      <c r="A16" s="50" t="s">
        <v>44</v>
      </c>
      <c r="B16" s="207">
        <v>5</v>
      </c>
      <c r="C16" s="249">
        <v>1.1779999999999999</v>
      </c>
      <c r="D16" s="249"/>
      <c r="E16" s="247"/>
      <c r="F16" s="210">
        <v>31371.804906666668</v>
      </c>
      <c r="G16" s="177">
        <v>31371.804906666668</v>
      </c>
      <c r="H16" s="211">
        <v>0</v>
      </c>
      <c r="I16" s="212">
        <v>209</v>
      </c>
      <c r="J16" s="213">
        <v>1.51</v>
      </c>
      <c r="K16" s="214">
        <v>6</v>
      </c>
      <c r="L16" s="214"/>
      <c r="M16" s="215">
        <v>4871.6000000000004</v>
      </c>
      <c r="N16" s="248"/>
      <c r="O16" s="214"/>
      <c r="P16" s="217">
        <v>390.4</v>
      </c>
      <c r="Q16" s="214"/>
      <c r="R16" s="218">
        <v>0</v>
      </c>
      <c r="S16" s="218">
        <v>330</v>
      </c>
      <c r="T16" s="219">
        <v>1490.4</v>
      </c>
      <c r="U16" s="220">
        <v>615.5</v>
      </c>
      <c r="V16" s="221" t="s">
        <v>655</v>
      </c>
      <c r="W16" s="222" t="s">
        <v>656</v>
      </c>
      <c r="X16" s="223">
        <v>4621</v>
      </c>
      <c r="Y16" s="224">
        <v>5352.9467197200011</v>
      </c>
      <c r="Z16" s="225">
        <v>5023.2507603513641</v>
      </c>
      <c r="AA16" s="226">
        <v>-329.69595936863698</v>
      </c>
      <c r="AB16" s="227">
        <v>0</v>
      </c>
      <c r="AC16" s="228">
        <v>7004.1044143600011</v>
      </c>
      <c r="AD16" s="225">
        <v>10936.178328148542</v>
      </c>
      <c r="AE16" s="226">
        <v>0</v>
      </c>
      <c r="AF16" s="229">
        <v>3932.0739137885412</v>
      </c>
      <c r="AG16" s="230">
        <v>0</v>
      </c>
      <c r="AH16" s="52">
        <v>0</v>
      </c>
      <c r="AI16" s="226">
        <v>0</v>
      </c>
      <c r="AJ16" s="229">
        <v>0</v>
      </c>
      <c r="AK16" s="230">
        <v>0</v>
      </c>
      <c r="AL16" s="52">
        <v>0</v>
      </c>
      <c r="AM16" s="226">
        <v>0</v>
      </c>
      <c r="AN16" s="229">
        <v>0</v>
      </c>
      <c r="AO16" s="231">
        <v>2556.6312691200001</v>
      </c>
      <c r="AP16" s="232">
        <v>2461.9115622309996</v>
      </c>
      <c r="AQ16" s="47">
        <v>-94.719706889000463</v>
      </c>
      <c r="AR16" s="48">
        <v>0</v>
      </c>
      <c r="AS16" s="196">
        <v>426.10521152000013</v>
      </c>
      <c r="AT16" s="52">
        <v>550.56078349644531</v>
      </c>
      <c r="AU16" s="47">
        <v>0</v>
      </c>
      <c r="AV16" s="194">
        <v>124.45557197644519</v>
      </c>
      <c r="AW16" s="233">
        <v>0</v>
      </c>
      <c r="AX16" s="52">
        <v>0</v>
      </c>
      <c r="AY16" s="47">
        <v>0</v>
      </c>
      <c r="AZ16" s="194">
        <v>0</v>
      </c>
      <c r="BA16" s="228">
        <v>0</v>
      </c>
      <c r="BB16" s="234">
        <v>0</v>
      </c>
      <c r="BC16" s="47">
        <v>0</v>
      </c>
      <c r="BD16" s="194">
        <v>0</v>
      </c>
      <c r="BE16" s="228">
        <v>1446.0945615960004</v>
      </c>
      <c r="BF16" s="234">
        <v>3182</v>
      </c>
      <c r="BG16" s="226">
        <v>0</v>
      </c>
      <c r="BH16" s="227">
        <v>1735.9054384039996</v>
      </c>
      <c r="BI16" s="235"/>
      <c r="BJ16" s="226"/>
      <c r="BK16" s="226"/>
      <c r="BL16" s="227"/>
      <c r="BM16" s="228">
        <v>5938.8413855600002</v>
      </c>
      <c r="BN16" s="52">
        <v>6727.0780876596773</v>
      </c>
      <c r="BO16" s="226">
        <v>0</v>
      </c>
      <c r="BP16" s="227">
        <v>788.23670209967713</v>
      </c>
      <c r="BQ16" s="228">
        <v>0</v>
      </c>
      <c r="BR16" s="234">
        <v>0</v>
      </c>
      <c r="BS16" s="226">
        <v>0</v>
      </c>
      <c r="BT16" s="227">
        <v>0</v>
      </c>
      <c r="BU16" s="228">
        <v>1091.8946045200003</v>
      </c>
      <c r="BV16" s="234">
        <v>1091.8946045200003</v>
      </c>
      <c r="BW16" s="226">
        <v>0</v>
      </c>
      <c r="BX16" s="227">
        <v>0</v>
      </c>
      <c r="BY16" s="228">
        <v>3968.1047822800006</v>
      </c>
      <c r="BZ16" s="234">
        <v>6392.0323783511485</v>
      </c>
      <c r="CA16" s="226">
        <v>0</v>
      </c>
      <c r="CB16" s="229">
        <v>2423.9275960711479</v>
      </c>
      <c r="CC16" s="196">
        <v>479.36836296000001</v>
      </c>
      <c r="CD16" s="46">
        <v>424.93561734553617</v>
      </c>
      <c r="CE16" s="226">
        <v>-54.43274561446384</v>
      </c>
      <c r="CF16" s="227">
        <v>0</v>
      </c>
      <c r="CG16" s="206">
        <v>1438.1050888800003</v>
      </c>
      <c r="CH16" s="46">
        <v>3660.4389861510322</v>
      </c>
      <c r="CI16" s="226">
        <v>0</v>
      </c>
      <c r="CJ16" s="227">
        <v>2222.3338972710317</v>
      </c>
      <c r="CK16" s="228">
        <v>1677.7892703600003</v>
      </c>
      <c r="CL16" s="52">
        <v>1347.5593720951156</v>
      </c>
      <c r="CM16" s="226">
        <v>-330.2298982648847</v>
      </c>
      <c r="CN16" s="229">
        <v>0</v>
      </c>
      <c r="CO16" s="228"/>
      <c r="CP16" s="52"/>
      <c r="CQ16" s="226"/>
      <c r="CR16" s="227"/>
      <c r="CS16" s="51">
        <v>31379.985670876005</v>
      </c>
      <c r="CT16" s="52">
        <v>41797.840480349863</v>
      </c>
      <c r="CU16" s="47">
        <v>0</v>
      </c>
      <c r="CV16" s="48">
        <v>10417.854809473858</v>
      </c>
    </row>
    <row r="17" spans="1:100" ht="12.95" customHeight="1" x14ac:dyDescent="0.2">
      <c r="A17" s="50" t="s">
        <v>45</v>
      </c>
      <c r="B17" s="207">
        <v>3</v>
      </c>
      <c r="C17" s="246">
        <v>1.1779999999999999</v>
      </c>
      <c r="D17" s="246"/>
      <c r="E17" s="247">
        <v>0.79400000000000004</v>
      </c>
      <c r="F17" s="210">
        <v>4657.9640799999997</v>
      </c>
      <c r="G17" s="177">
        <v>4274.6949866666664</v>
      </c>
      <c r="H17" s="211">
        <v>383.26909333333339</v>
      </c>
      <c r="I17" s="212">
        <v>29</v>
      </c>
      <c r="J17" s="213">
        <v>1.51</v>
      </c>
      <c r="K17" s="214">
        <v>2</v>
      </c>
      <c r="L17" s="214"/>
      <c r="M17" s="215">
        <v>663.8</v>
      </c>
      <c r="N17" s="248">
        <v>88.3</v>
      </c>
      <c r="O17" s="214"/>
      <c r="P17" s="217">
        <v>63</v>
      </c>
      <c r="Q17" s="214"/>
      <c r="R17" s="218"/>
      <c r="S17" s="218">
        <v>63</v>
      </c>
      <c r="T17" s="219">
        <v>250</v>
      </c>
      <c r="U17" s="220">
        <v>155</v>
      </c>
      <c r="V17" s="221" t="s">
        <v>655</v>
      </c>
      <c r="W17" s="222" t="s">
        <v>656</v>
      </c>
      <c r="X17" s="223">
        <v>758</v>
      </c>
      <c r="Y17" s="224">
        <v>729.38788746</v>
      </c>
      <c r="Z17" s="225">
        <v>810.61679790506128</v>
      </c>
      <c r="AA17" s="226">
        <v>0</v>
      </c>
      <c r="AB17" s="227">
        <v>81.228910445061274</v>
      </c>
      <c r="AC17" s="228">
        <v>954.37320597999997</v>
      </c>
      <c r="AD17" s="225">
        <v>1793.9024394582548</v>
      </c>
      <c r="AE17" s="226">
        <v>0</v>
      </c>
      <c r="AF17" s="229">
        <v>839.52923347825481</v>
      </c>
      <c r="AG17" s="230">
        <v>0</v>
      </c>
      <c r="AH17" s="52">
        <v>0</v>
      </c>
      <c r="AI17" s="226">
        <v>0</v>
      </c>
      <c r="AJ17" s="229">
        <v>0</v>
      </c>
      <c r="AK17" s="230">
        <v>0</v>
      </c>
      <c r="AL17" s="52">
        <v>0</v>
      </c>
      <c r="AM17" s="226">
        <v>0</v>
      </c>
      <c r="AN17" s="229">
        <v>0</v>
      </c>
      <c r="AO17" s="231">
        <v>348.36436415999998</v>
      </c>
      <c r="AP17" s="232">
        <v>341.60495361099998</v>
      </c>
      <c r="AQ17" s="47">
        <v>-6.7594105489999947</v>
      </c>
      <c r="AR17" s="48">
        <v>0</v>
      </c>
      <c r="AS17" s="196">
        <v>65.784081119999996</v>
      </c>
      <c r="AT17" s="52">
        <v>92.351178122726324</v>
      </c>
      <c r="AU17" s="47">
        <v>0</v>
      </c>
      <c r="AV17" s="194">
        <v>26.567097002726328</v>
      </c>
      <c r="AW17" s="233">
        <v>0</v>
      </c>
      <c r="AX17" s="52">
        <v>0</v>
      </c>
      <c r="AY17" s="47">
        <v>0</v>
      </c>
      <c r="AZ17" s="194">
        <v>0</v>
      </c>
      <c r="BA17" s="228">
        <v>0</v>
      </c>
      <c r="BB17" s="234">
        <v>0</v>
      </c>
      <c r="BC17" s="47">
        <v>0</v>
      </c>
      <c r="BD17" s="194">
        <v>0</v>
      </c>
      <c r="BE17" s="228">
        <v>197.04359347799999</v>
      </c>
      <c r="BF17" s="234">
        <v>542</v>
      </c>
      <c r="BG17" s="226">
        <v>0</v>
      </c>
      <c r="BH17" s="227">
        <v>344.95640652200001</v>
      </c>
      <c r="BI17" s="235"/>
      <c r="BJ17" s="226"/>
      <c r="BK17" s="226"/>
      <c r="BL17" s="227"/>
      <c r="BM17" s="228">
        <v>916.86563060999993</v>
      </c>
      <c r="BN17" s="52">
        <v>916.62583844907067</v>
      </c>
      <c r="BO17" s="226">
        <v>-0.23979216092925526</v>
      </c>
      <c r="BP17" s="227">
        <v>0</v>
      </c>
      <c r="BQ17" s="228">
        <v>0</v>
      </c>
      <c r="BR17" s="234">
        <v>0</v>
      </c>
      <c r="BS17" s="226">
        <v>0</v>
      </c>
      <c r="BT17" s="227">
        <v>0</v>
      </c>
      <c r="BU17" s="228">
        <v>168.57170787000001</v>
      </c>
      <c r="BV17" s="234">
        <v>168.57170787000001</v>
      </c>
      <c r="BW17" s="226">
        <v>0</v>
      </c>
      <c r="BX17" s="227">
        <v>0</v>
      </c>
      <c r="BY17" s="228">
        <v>540.69052353999996</v>
      </c>
      <c r="BZ17" s="234">
        <v>870.97280005531888</v>
      </c>
      <c r="CA17" s="226">
        <v>0</v>
      </c>
      <c r="CB17" s="229">
        <v>330.28227651531893</v>
      </c>
      <c r="CC17" s="196">
        <v>74.007091259999996</v>
      </c>
      <c r="CD17" s="46">
        <v>107.01059413250709</v>
      </c>
      <c r="CE17" s="226">
        <v>0</v>
      </c>
      <c r="CF17" s="227">
        <v>33.003502872507099</v>
      </c>
      <c r="CG17" s="206">
        <v>222.02127377999997</v>
      </c>
      <c r="CH17" s="46">
        <v>698.81107917428801</v>
      </c>
      <c r="CI17" s="226">
        <v>0</v>
      </c>
      <c r="CJ17" s="227">
        <v>476.78980539428801</v>
      </c>
      <c r="CK17" s="228">
        <v>259.02481940999996</v>
      </c>
      <c r="CL17" s="52">
        <v>183.61727383133623</v>
      </c>
      <c r="CM17" s="226">
        <v>-75.407545578663729</v>
      </c>
      <c r="CN17" s="229">
        <v>0</v>
      </c>
      <c r="CO17" s="228"/>
      <c r="CP17" s="52"/>
      <c r="CQ17" s="226"/>
      <c r="CR17" s="227"/>
      <c r="CS17" s="51">
        <v>4476.1341786679986</v>
      </c>
      <c r="CT17" s="52">
        <v>6526.0846626095636</v>
      </c>
      <c r="CU17" s="47">
        <v>0</v>
      </c>
      <c r="CV17" s="48">
        <v>2049.9504839415649</v>
      </c>
    </row>
    <row r="18" spans="1:100" ht="12.95" customHeight="1" x14ac:dyDescent="0.2">
      <c r="A18" s="50" t="s">
        <v>46</v>
      </c>
      <c r="B18" s="207">
        <v>5</v>
      </c>
      <c r="C18" s="249">
        <v>1.1779999999999999</v>
      </c>
      <c r="D18" s="249"/>
      <c r="E18" s="247">
        <v>0.79400000000000004</v>
      </c>
      <c r="F18" s="210">
        <v>17022.092453333331</v>
      </c>
      <c r="G18" s="177">
        <v>16673.113573333332</v>
      </c>
      <c r="H18" s="211">
        <v>348.97888000000006</v>
      </c>
      <c r="I18" s="212">
        <v>76</v>
      </c>
      <c r="J18" s="213">
        <v>1.51</v>
      </c>
      <c r="K18" s="214">
        <v>3</v>
      </c>
      <c r="L18" s="214"/>
      <c r="M18" s="215">
        <v>2589.1</v>
      </c>
      <c r="N18" s="248">
        <v>80.400000000000006</v>
      </c>
      <c r="O18" s="214"/>
      <c r="P18" s="217">
        <v>174.6</v>
      </c>
      <c r="Q18" s="214"/>
      <c r="R18" s="218"/>
      <c r="S18" s="218">
        <v>162</v>
      </c>
      <c r="T18" s="219">
        <v>994.2</v>
      </c>
      <c r="U18" s="220">
        <v>472.7</v>
      </c>
      <c r="V18" s="221" t="s">
        <v>655</v>
      </c>
      <c r="W18" s="222" t="s">
        <v>656</v>
      </c>
      <c r="X18" s="223">
        <v>2685</v>
      </c>
      <c r="Y18" s="224">
        <v>2844.9204269699999</v>
      </c>
      <c r="Z18" s="225">
        <v>2246.566554194027</v>
      </c>
      <c r="AA18" s="226">
        <v>-598.35387277597283</v>
      </c>
      <c r="AB18" s="227">
        <v>0</v>
      </c>
      <c r="AC18" s="228">
        <v>3722.4580711100002</v>
      </c>
      <c r="AD18" s="225">
        <v>6354.3905672103083</v>
      </c>
      <c r="AE18" s="226">
        <v>0</v>
      </c>
      <c r="AF18" s="229">
        <v>2631.9324961003081</v>
      </c>
      <c r="AG18" s="230">
        <v>0</v>
      </c>
      <c r="AH18" s="52">
        <v>0</v>
      </c>
      <c r="AI18" s="226">
        <v>0</v>
      </c>
      <c r="AJ18" s="229">
        <v>0</v>
      </c>
      <c r="AK18" s="230">
        <v>0</v>
      </c>
      <c r="AL18" s="52">
        <v>0</v>
      </c>
      <c r="AM18" s="226">
        <v>0</v>
      </c>
      <c r="AN18" s="229">
        <v>0</v>
      </c>
      <c r="AO18" s="231">
        <v>1358.7679651200001</v>
      </c>
      <c r="AP18" s="232">
        <v>895.24056808400007</v>
      </c>
      <c r="AQ18" s="47">
        <v>-463.52739703600002</v>
      </c>
      <c r="AR18" s="48">
        <v>0</v>
      </c>
      <c r="AS18" s="196">
        <v>233.49369040000002</v>
      </c>
      <c r="AT18" s="52">
        <v>367.26216515845806</v>
      </c>
      <c r="AU18" s="47">
        <v>0</v>
      </c>
      <c r="AV18" s="194">
        <v>133.76847475845804</v>
      </c>
      <c r="AW18" s="233">
        <v>0</v>
      </c>
      <c r="AX18" s="52">
        <v>0</v>
      </c>
      <c r="AY18" s="47">
        <v>0</v>
      </c>
      <c r="AZ18" s="194">
        <v>0</v>
      </c>
      <c r="BA18" s="228">
        <v>0</v>
      </c>
      <c r="BB18" s="234">
        <v>0</v>
      </c>
      <c r="BC18" s="47">
        <v>0</v>
      </c>
      <c r="BD18" s="194">
        <v>0</v>
      </c>
      <c r="BE18" s="228">
        <v>768.5531302710001</v>
      </c>
      <c r="BF18" s="234">
        <v>398</v>
      </c>
      <c r="BG18" s="226">
        <v>-370.5531302710001</v>
      </c>
      <c r="BH18" s="227">
        <v>0</v>
      </c>
      <c r="BI18" s="235"/>
      <c r="BJ18" s="226"/>
      <c r="BK18" s="226"/>
      <c r="BL18" s="227"/>
      <c r="BM18" s="228">
        <v>3254.3183099500002</v>
      </c>
      <c r="BN18" s="52">
        <v>3575.2274153788626</v>
      </c>
      <c r="BO18" s="226">
        <v>0</v>
      </c>
      <c r="BP18" s="227">
        <v>320.9091054288624</v>
      </c>
      <c r="BQ18" s="228">
        <v>0</v>
      </c>
      <c r="BR18" s="234">
        <v>0</v>
      </c>
      <c r="BS18" s="226">
        <v>0</v>
      </c>
      <c r="BT18" s="227">
        <v>0</v>
      </c>
      <c r="BU18" s="228">
        <v>598.32758165000007</v>
      </c>
      <c r="BV18" s="234">
        <v>598.32758165000007</v>
      </c>
      <c r="BW18" s="226">
        <v>0</v>
      </c>
      <c r="BX18" s="227">
        <v>0</v>
      </c>
      <c r="BY18" s="228">
        <v>2108.9211125299998</v>
      </c>
      <c r="BZ18" s="234">
        <v>3397.1613085616546</v>
      </c>
      <c r="CA18" s="226">
        <v>0</v>
      </c>
      <c r="CB18" s="229">
        <v>1288.2401960316547</v>
      </c>
      <c r="CC18" s="196">
        <v>262.6804017</v>
      </c>
      <c r="CD18" s="46">
        <v>326.34779255765221</v>
      </c>
      <c r="CE18" s="226">
        <v>0</v>
      </c>
      <c r="CF18" s="227">
        <v>63.667390857652208</v>
      </c>
      <c r="CG18" s="206">
        <v>788.04120509999996</v>
      </c>
      <c r="CH18" s="46">
        <v>1796.9427750195978</v>
      </c>
      <c r="CI18" s="226">
        <v>0</v>
      </c>
      <c r="CJ18" s="227">
        <v>1008.9015699195978</v>
      </c>
      <c r="CK18" s="228">
        <v>919.38140595000016</v>
      </c>
      <c r="CL18" s="52">
        <v>716.18482024211016</v>
      </c>
      <c r="CM18" s="226">
        <v>-203.19658570788999</v>
      </c>
      <c r="CN18" s="229">
        <v>0</v>
      </c>
      <c r="CO18" s="228"/>
      <c r="CP18" s="52"/>
      <c r="CQ18" s="226"/>
      <c r="CR18" s="227"/>
      <c r="CS18" s="51">
        <v>16859.863300751003</v>
      </c>
      <c r="CT18" s="52">
        <v>20671.65154805667</v>
      </c>
      <c r="CU18" s="47">
        <v>0</v>
      </c>
      <c r="CV18" s="48">
        <v>3811.788247305667</v>
      </c>
    </row>
    <row r="19" spans="1:100" ht="12.95" customHeight="1" x14ac:dyDescent="0.2">
      <c r="A19" s="50" t="s">
        <v>47</v>
      </c>
      <c r="B19" s="207">
        <v>3</v>
      </c>
      <c r="C19" s="246">
        <v>1.1779999999999999</v>
      </c>
      <c r="D19" s="246"/>
      <c r="E19" s="247">
        <v>0.79400000000000004</v>
      </c>
      <c r="F19" s="210">
        <v>8946.5465866666655</v>
      </c>
      <c r="G19" s="177">
        <v>7880.9456533333323</v>
      </c>
      <c r="H19" s="211">
        <v>1065.6009333333334</v>
      </c>
      <c r="I19" s="212">
        <v>44</v>
      </c>
      <c r="J19" s="213">
        <v>1.51</v>
      </c>
      <c r="K19" s="214">
        <v>3</v>
      </c>
      <c r="L19" s="214"/>
      <c r="M19" s="215">
        <v>1223.8</v>
      </c>
      <c r="N19" s="248">
        <v>245.5</v>
      </c>
      <c r="O19" s="214"/>
      <c r="P19" s="217">
        <v>159</v>
      </c>
      <c r="Q19" s="214"/>
      <c r="R19" s="218"/>
      <c r="S19" s="218">
        <v>93</v>
      </c>
      <c r="T19" s="219">
        <v>841</v>
      </c>
      <c r="U19" s="220">
        <v>669</v>
      </c>
      <c r="V19" s="221" t="s">
        <v>655</v>
      </c>
      <c r="W19" s="222" t="s">
        <v>656</v>
      </c>
      <c r="X19" s="223">
        <v>836</v>
      </c>
      <c r="Y19" s="224">
        <v>1344.7196394600001</v>
      </c>
      <c r="Z19" s="225">
        <v>2045.8423947127737</v>
      </c>
      <c r="AA19" s="226">
        <v>0</v>
      </c>
      <c r="AB19" s="227">
        <v>701.12275525277369</v>
      </c>
      <c r="AC19" s="228">
        <v>1759.5087819800001</v>
      </c>
      <c r="AD19" s="225">
        <v>1978.4992604051463</v>
      </c>
      <c r="AE19" s="226">
        <v>0</v>
      </c>
      <c r="AF19" s="229">
        <v>218.99047842514619</v>
      </c>
      <c r="AG19" s="230">
        <v>0</v>
      </c>
      <c r="AH19" s="52">
        <v>0</v>
      </c>
      <c r="AI19" s="226">
        <v>0</v>
      </c>
      <c r="AJ19" s="229">
        <v>0</v>
      </c>
      <c r="AK19" s="230">
        <v>0</v>
      </c>
      <c r="AL19" s="52">
        <v>0</v>
      </c>
      <c r="AM19" s="226">
        <v>0</v>
      </c>
      <c r="AN19" s="229">
        <v>0</v>
      </c>
      <c r="AO19" s="231">
        <v>642.25415615999998</v>
      </c>
      <c r="AP19" s="232">
        <v>518.29717099599998</v>
      </c>
      <c r="AQ19" s="47">
        <v>-123.956985164</v>
      </c>
      <c r="AR19" s="48">
        <v>0</v>
      </c>
      <c r="AS19" s="196">
        <v>128.51555696000003</v>
      </c>
      <c r="AT19" s="52">
        <v>310.66936320485132</v>
      </c>
      <c r="AU19" s="47">
        <v>0</v>
      </c>
      <c r="AV19" s="194">
        <v>182.1538062448513</v>
      </c>
      <c r="AW19" s="233">
        <v>0</v>
      </c>
      <c r="AX19" s="52">
        <v>0</v>
      </c>
      <c r="AY19" s="47">
        <v>0</v>
      </c>
      <c r="AZ19" s="194">
        <v>0</v>
      </c>
      <c r="BA19" s="228">
        <v>0</v>
      </c>
      <c r="BB19" s="234">
        <v>0</v>
      </c>
      <c r="BC19" s="47">
        <v>0</v>
      </c>
      <c r="BD19" s="194">
        <v>0</v>
      </c>
      <c r="BE19" s="228">
        <v>363.27500707799999</v>
      </c>
      <c r="BF19" s="234">
        <v>1293</v>
      </c>
      <c r="BG19" s="226">
        <v>0</v>
      </c>
      <c r="BH19" s="227">
        <v>929.72499292199996</v>
      </c>
      <c r="BI19" s="235"/>
      <c r="BJ19" s="226"/>
      <c r="BK19" s="226"/>
      <c r="BL19" s="227"/>
      <c r="BM19" s="228">
        <v>1791.1855751300002</v>
      </c>
      <c r="BN19" s="52">
        <v>1689.9166934226766</v>
      </c>
      <c r="BO19" s="226">
        <v>-101.26888170732354</v>
      </c>
      <c r="BP19" s="227">
        <v>0</v>
      </c>
      <c r="BQ19" s="228">
        <v>0</v>
      </c>
      <c r="BR19" s="234">
        <v>0</v>
      </c>
      <c r="BS19" s="226">
        <v>0</v>
      </c>
      <c r="BT19" s="227">
        <v>0</v>
      </c>
      <c r="BU19" s="228">
        <v>329.32111471000002</v>
      </c>
      <c r="BV19" s="234">
        <v>329.32111471000002</v>
      </c>
      <c r="BW19" s="226">
        <v>0</v>
      </c>
      <c r="BX19" s="227">
        <v>0</v>
      </c>
      <c r="BY19" s="228">
        <v>996.83197153999993</v>
      </c>
      <c r="BZ19" s="234">
        <v>1605.7494918766185</v>
      </c>
      <c r="CA19" s="226">
        <v>0</v>
      </c>
      <c r="CB19" s="229">
        <v>608.91752033661862</v>
      </c>
      <c r="CC19" s="196">
        <v>144.58000157999999</v>
      </c>
      <c r="CD19" s="46">
        <v>461.87153209449832</v>
      </c>
      <c r="CE19" s="226">
        <v>0</v>
      </c>
      <c r="CF19" s="227">
        <v>317.29153051449833</v>
      </c>
      <c r="CG19" s="206">
        <v>433.74000473999996</v>
      </c>
      <c r="CH19" s="46">
        <v>1031.5782597334728</v>
      </c>
      <c r="CI19" s="226">
        <v>0</v>
      </c>
      <c r="CJ19" s="227">
        <v>597.8382549934729</v>
      </c>
      <c r="CK19" s="228">
        <v>506.03000553000004</v>
      </c>
      <c r="CL19" s="52">
        <v>338.52187362878777</v>
      </c>
      <c r="CM19" s="226">
        <v>-167.50813190121227</v>
      </c>
      <c r="CN19" s="229">
        <v>0</v>
      </c>
      <c r="CO19" s="228"/>
      <c r="CP19" s="52"/>
      <c r="CQ19" s="226"/>
      <c r="CR19" s="227"/>
      <c r="CS19" s="51">
        <v>8439.9618148680001</v>
      </c>
      <c r="CT19" s="52">
        <v>11603.267154784824</v>
      </c>
      <c r="CU19" s="47">
        <v>0</v>
      </c>
      <c r="CV19" s="48">
        <v>3163.3053399168239</v>
      </c>
    </row>
    <row r="20" spans="1:100" ht="12.95" customHeight="1" x14ac:dyDescent="0.2">
      <c r="A20" s="50" t="s">
        <v>48</v>
      </c>
      <c r="B20" s="207">
        <v>9</v>
      </c>
      <c r="C20" s="249">
        <v>1.4730000000000001</v>
      </c>
      <c r="D20" s="249">
        <v>1.2830000000000001</v>
      </c>
      <c r="E20" s="247"/>
      <c r="F20" s="210">
        <v>16193.845986666667</v>
      </c>
      <c r="G20" s="177">
        <v>16193.845986666667</v>
      </c>
      <c r="H20" s="211">
        <v>0</v>
      </c>
      <c r="I20" s="212">
        <v>166</v>
      </c>
      <c r="J20" s="213">
        <v>1.4</v>
      </c>
      <c r="K20" s="214">
        <v>1</v>
      </c>
      <c r="L20" s="214">
        <v>1</v>
      </c>
      <c r="M20" s="215">
        <v>2040.3</v>
      </c>
      <c r="N20" s="248"/>
      <c r="O20" s="214">
        <v>226.7</v>
      </c>
      <c r="P20" s="217">
        <v>233.6</v>
      </c>
      <c r="Q20" s="214">
        <v>1</v>
      </c>
      <c r="R20" s="218">
        <v>0</v>
      </c>
      <c r="S20" s="218">
        <v>108</v>
      </c>
      <c r="T20" s="219">
        <v>150</v>
      </c>
      <c r="U20" s="220">
        <v>305</v>
      </c>
      <c r="V20" s="221" t="s">
        <v>655</v>
      </c>
      <c r="W20" s="222" t="s">
        <v>655</v>
      </c>
      <c r="X20" s="223">
        <v>1096</v>
      </c>
      <c r="Y20" s="224">
        <v>2241.8953100100002</v>
      </c>
      <c r="Z20" s="225">
        <v>3005.7156188987665</v>
      </c>
      <c r="AA20" s="226">
        <v>0</v>
      </c>
      <c r="AB20" s="227">
        <v>763.82030888876625</v>
      </c>
      <c r="AC20" s="228">
        <v>2933.42520663</v>
      </c>
      <c r="AD20" s="225">
        <v>2593.8219968947851</v>
      </c>
      <c r="AE20" s="226">
        <v>-339.60320973521493</v>
      </c>
      <c r="AF20" s="229">
        <v>0</v>
      </c>
      <c r="AG20" s="230">
        <v>624.60764856000003</v>
      </c>
      <c r="AH20" s="52">
        <v>880.71595330739297</v>
      </c>
      <c r="AI20" s="226">
        <v>0</v>
      </c>
      <c r="AJ20" s="229">
        <v>256.10830474739294</v>
      </c>
      <c r="AK20" s="230">
        <v>0</v>
      </c>
      <c r="AL20" s="52">
        <v>0</v>
      </c>
      <c r="AM20" s="226">
        <v>0</v>
      </c>
      <c r="AN20" s="229">
        <v>0</v>
      </c>
      <c r="AO20" s="231">
        <v>1070.75596896</v>
      </c>
      <c r="AP20" s="232">
        <v>1812.9479611599997</v>
      </c>
      <c r="AQ20" s="47">
        <v>0</v>
      </c>
      <c r="AR20" s="48">
        <v>742.19199219999973</v>
      </c>
      <c r="AS20" s="196">
        <v>178.45932815999998</v>
      </c>
      <c r="AT20" s="52">
        <v>55.410706873635796</v>
      </c>
      <c r="AU20" s="47">
        <v>-123.04862128636418</v>
      </c>
      <c r="AV20" s="194">
        <v>0</v>
      </c>
      <c r="AW20" s="233">
        <v>1308.7017398400001</v>
      </c>
      <c r="AX20" s="52">
        <v>1441.842343668</v>
      </c>
      <c r="AY20" s="47">
        <v>0</v>
      </c>
      <c r="AZ20" s="194">
        <v>133.14060382799994</v>
      </c>
      <c r="BA20" s="228">
        <v>0</v>
      </c>
      <c r="BB20" s="234">
        <v>0</v>
      </c>
      <c r="BC20" s="47">
        <v>0</v>
      </c>
      <c r="BD20" s="194">
        <v>0</v>
      </c>
      <c r="BE20" s="228">
        <v>605.64634494300003</v>
      </c>
      <c r="BF20" s="234">
        <v>3090</v>
      </c>
      <c r="BG20" s="226">
        <v>0</v>
      </c>
      <c r="BH20" s="227">
        <v>2484.3536550569997</v>
      </c>
      <c r="BI20" s="228">
        <v>575.03561296000009</v>
      </c>
      <c r="BJ20" s="226">
        <v>1055</v>
      </c>
      <c r="BK20" s="226">
        <v>0</v>
      </c>
      <c r="BL20" s="227">
        <v>479.96438703999991</v>
      </c>
      <c r="BM20" s="228">
        <v>2487.2768862299999</v>
      </c>
      <c r="BN20" s="52">
        <v>2817.402377504729</v>
      </c>
      <c r="BO20" s="226">
        <v>0</v>
      </c>
      <c r="BP20" s="227">
        <v>330.12549127472903</v>
      </c>
      <c r="BQ20" s="228">
        <v>546.53169249000007</v>
      </c>
      <c r="BR20" s="234">
        <v>546.53169249000007</v>
      </c>
      <c r="BS20" s="226">
        <v>0</v>
      </c>
      <c r="BT20" s="227">
        <v>0</v>
      </c>
      <c r="BU20" s="228">
        <v>457.30202840999999</v>
      </c>
      <c r="BV20" s="234">
        <v>457.30202840999999</v>
      </c>
      <c r="BW20" s="226">
        <v>0</v>
      </c>
      <c r="BX20" s="227">
        <v>0</v>
      </c>
      <c r="BY20" s="228">
        <v>1661.9024934899999</v>
      </c>
      <c r="BZ20" s="234">
        <v>2677.0801505767813</v>
      </c>
      <c r="CA20" s="226">
        <v>0</v>
      </c>
      <c r="CB20" s="229">
        <v>1015.1776570867814</v>
      </c>
      <c r="CC20" s="196">
        <v>200.76674417999999</v>
      </c>
      <c r="CD20" s="46">
        <v>210.56923361557847</v>
      </c>
      <c r="CE20" s="226">
        <v>0</v>
      </c>
      <c r="CF20" s="227">
        <v>9.8024894355784795</v>
      </c>
      <c r="CG20" s="206">
        <v>602.30023254000002</v>
      </c>
      <c r="CH20" s="46">
        <v>1197.961850013065</v>
      </c>
      <c r="CI20" s="226">
        <v>0</v>
      </c>
      <c r="CJ20" s="227">
        <v>595.66161747306501</v>
      </c>
      <c r="CK20" s="228">
        <v>702.68360462999999</v>
      </c>
      <c r="CL20" s="52">
        <v>564.3783124406076</v>
      </c>
      <c r="CM20" s="226">
        <v>-138.30529218939239</v>
      </c>
      <c r="CN20" s="229">
        <v>0</v>
      </c>
      <c r="CO20" s="228"/>
      <c r="CP20" s="52"/>
      <c r="CQ20" s="226"/>
      <c r="CR20" s="227"/>
      <c r="CS20" s="51">
        <v>16197.290842032999</v>
      </c>
      <c r="CT20" s="52">
        <v>22406.680225853335</v>
      </c>
      <c r="CU20" s="47">
        <v>0</v>
      </c>
      <c r="CV20" s="48">
        <v>6209.3893838203367</v>
      </c>
    </row>
    <row r="21" spans="1:100" ht="12.95" customHeight="1" x14ac:dyDescent="0.2">
      <c r="A21" s="50" t="s">
        <v>49</v>
      </c>
      <c r="B21" s="207">
        <v>4</v>
      </c>
      <c r="C21" s="246">
        <v>1.1779999999999999</v>
      </c>
      <c r="D21" s="246"/>
      <c r="E21" s="247">
        <v>0.79400000000000004</v>
      </c>
      <c r="F21" s="210">
        <v>14031.752533333332</v>
      </c>
      <c r="G21" s="177">
        <v>12792.530266666665</v>
      </c>
      <c r="H21" s="211">
        <v>1239.2222666666667</v>
      </c>
      <c r="I21" s="212">
        <v>71</v>
      </c>
      <c r="J21" s="213">
        <v>1.51</v>
      </c>
      <c r="K21" s="214">
        <v>3</v>
      </c>
      <c r="L21" s="214"/>
      <c r="M21" s="215">
        <v>1986.5</v>
      </c>
      <c r="N21" s="248">
        <v>285.5</v>
      </c>
      <c r="O21" s="214"/>
      <c r="P21" s="217">
        <v>181</v>
      </c>
      <c r="Q21" s="214"/>
      <c r="R21" s="218"/>
      <c r="S21" s="218">
        <v>138</v>
      </c>
      <c r="T21" s="219">
        <v>886.7</v>
      </c>
      <c r="U21" s="220">
        <v>455</v>
      </c>
      <c r="V21" s="221" t="s">
        <v>655</v>
      </c>
      <c r="W21" s="222" t="s">
        <v>656</v>
      </c>
      <c r="X21" s="223">
        <v>1646</v>
      </c>
      <c r="Y21" s="224">
        <v>2182.7795095500005</v>
      </c>
      <c r="Z21" s="225">
        <v>2328.9149273145408</v>
      </c>
      <c r="AA21" s="226">
        <v>0</v>
      </c>
      <c r="AB21" s="227">
        <v>146.13541776454031</v>
      </c>
      <c r="AC21" s="228">
        <v>2856.0746816500005</v>
      </c>
      <c r="AD21" s="225">
        <v>3895.4662471613287</v>
      </c>
      <c r="AE21" s="226">
        <v>0</v>
      </c>
      <c r="AF21" s="229">
        <v>1039.3915655113283</v>
      </c>
      <c r="AG21" s="230">
        <v>0</v>
      </c>
      <c r="AH21" s="52">
        <v>0</v>
      </c>
      <c r="AI21" s="226">
        <v>0</v>
      </c>
      <c r="AJ21" s="229">
        <v>0</v>
      </c>
      <c r="AK21" s="230">
        <v>0</v>
      </c>
      <c r="AL21" s="52">
        <v>0</v>
      </c>
      <c r="AM21" s="226">
        <v>0</v>
      </c>
      <c r="AN21" s="229">
        <v>0</v>
      </c>
      <c r="AO21" s="231">
        <v>1042.5215568000001</v>
      </c>
      <c r="AP21" s="232">
        <v>836.34316228899991</v>
      </c>
      <c r="AQ21" s="47">
        <v>-206.17839451100019</v>
      </c>
      <c r="AR21" s="48">
        <v>0</v>
      </c>
      <c r="AS21" s="196">
        <v>198.72547840000004</v>
      </c>
      <c r="AT21" s="52">
        <v>327.5511585656858</v>
      </c>
      <c r="AU21" s="47">
        <v>0</v>
      </c>
      <c r="AV21" s="194">
        <v>128.82568016568575</v>
      </c>
      <c r="AW21" s="233">
        <v>0</v>
      </c>
      <c r="AX21" s="52">
        <v>0</v>
      </c>
      <c r="AY21" s="47">
        <v>0</v>
      </c>
      <c r="AZ21" s="194">
        <v>0</v>
      </c>
      <c r="BA21" s="228">
        <v>0</v>
      </c>
      <c r="BB21" s="234">
        <v>0</v>
      </c>
      <c r="BC21" s="47">
        <v>0</v>
      </c>
      <c r="BD21" s="194">
        <v>0</v>
      </c>
      <c r="BE21" s="228">
        <v>589.67625556500002</v>
      </c>
      <c r="BF21" s="234">
        <v>1057</v>
      </c>
      <c r="BG21" s="226">
        <v>0</v>
      </c>
      <c r="BH21" s="227">
        <v>467.32374443499998</v>
      </c>
      <c r="BI21" s="235"/>
      <c r="BJ21" s="226"/>
      <c r="BK21" s="226"/>
      <c r="BL21" s="227"/>
      <c r="BM21" s="228">
        <v>2769.7363552000002</v>
      </c>
      <c r="BN21" s="52">
        <v>2743.1112203661933</v>
      </c>
      <c r="BO21" s="226">
        <v>-26.625134833806896</v>
      </c>
      <c r="BP21" s="227">
        <v>0</v>
      </c>
      <c r="BQ21" s="228">
        <v>0</v>
      </c>
      <c r="BR21" s="234">
        <v>0</v>
      </c>
      <c r="BS21" s="226">
        <v>0</v>
      </c>
      <c r="BT21" s="227">
        <v>0</v>
      </c>
      <c r="BU21" s="228">
        <v>509.23403840000003</v>
      </c>
      <c r="BV21" s="234">
        <v>509.23403840000003</v>
      </c>
      <c r="BW21" s="226">
        <v>0</v>
      </c>
      <c r="BX21" s="227">
        <v>0</v>
      </c>
      <c r="BY21" s="228">
        <v>1618.08033295</v>
      </c>
      <c r="BZ21" s="234">
        <v>2606.4891041125206</v>
      </c>
      <c r="CA21" s="226">
        <v>0</v>
      </c>
      <c r="CB21" s="229">
        <v>988.40877116252068</v>
      </c>
      <c r="CC21" s="196">
        <v>223.56616319999998</v>
      </c>
      <c r="CD21" s="46">
        <v>314.12787309864979</v>
      </c>
      <c r="CE21" s="226">
        <v>0</v>
      </c>
      <c r="CF21" s="227">
        <v>90.561709898649809</v>
      </c>
      <c r="CG21" s="206">
        <v>670.69848960000002</v>
      </c>
      <c r="CH21" s="46">
        <v>1530.7290305722499</v>
      </c>
      <c r="CI21" s="226">
        <v>0</v>
      </c>
      <c r="CJ21" s="227">
        <v>860.03054097224992</v>
      </c>
      <c r="CK21" s="228">
        <v>782.48157120000008</v>
      </c>
      <c r="CL21" s="52">
        <v>549.49640624578103</v>
      </c>
      <c r="CM21" s="226">
        <v>-232.98516495421904</v>
      </c>
      <c r="CN21" s="229">
        <v>0</v>
      </c>
      <c r="CO21" s="228"/>
      <c r="CP21" s="52"/>
      <c r="CQ21" s="226"/>
      <c r="CR21" s="227"/>
      <c r="CS21" s="51">
        <v>13443.574432514999</v>
      </c>
      <c r="CT21" s="52">
        <v>16698.463168125953</v>
      </c>
      <c r="CU21" s="47">
        <v>0</v>
      </c>
      <c r="CV21" s="48">
        <v>3254.8887356109535</v>
      </c>
    </row>
    <row r="22" spans="1:100" ht="12.95" customHeight="1" x14ac:dyDescent="0.2">
      <c r="A22" s="50" t="s">
        <v>50</v>
      </c>
      <c r="B22" s="207">
        <v>4</v>
      </c>
      <c r="C22" s="246">
        <v>1.2090000000000001</v>
      </c>
      <c r="D22" s="246"/>
      <c r="E22" s="247">
        <v>0.85299999999999998</v>
      </c>
      <c r="F22" s="210">
        <v>14594.509239999999</v>
      </c>
      <c r="G22" s="177">
        <v>13297.7104</v>
      </c>
      <c r="H22" s="211">
        <v>1296.7988400000002</v>
      </c>
      <c r="I22" s="212">
        <v>68</v>
      </c>
      <c r="J22" s="213">
        <v>1.51</v>
      </c>
      <c r="K22" s="214">
        <v>3</v>
      </c>
      <c r="L22" s="214"/>
      <c r="M22" s="215">
        <v>2012</v>
      </c>
      <c r="N22" s="248">
        <v>278.10000000000002</v>
      </c>
      <c r="O22" s="214"/>
      <c r="P22" s="217">
        <v>328</v>
      </c>
      <c r="Q22" s="214"/>
      <c r="R22" s="218"/>
      <c r="S22" s="218">
        <v>68</v>
      </c>
      <c r="T22" s="219">
        <v>967</v>
      </c>
      <c r="U22" s="220">
        <v>0</v>
      </c>
      <c r="V22" s="221" t="s">
        <v>655</v>
      </c>
      <c r="W22" s="222" t="s">
        <v>655</v>
      </c>
      <c r="X22" s="223">
        <v>2964</v>
      </c>
      <c r="Y22" s="224">
        <v>2210.7990804000005</v>
      </c>
      <c r="Z22" s="225">
        <v>4220.3541224263508</v>
      </c>
      <c r="AA22" s="226">
        <v>0</v>
      </c>
      <c r="AB22" s="227">
        <v>2009.5550420263503</v>
      </c>
      <c r="AC22" s="228">
        <v>2892.7371052000003</v>
      </c>
      <c r="AD22" s="225">
        <v>7014.679195981882</v>
      </c>
      <c r="AE22" s="226">
        <v>0</v>
      </c>
      <c r="AF22" s="229">
        <v>4121.9420907818821</v>
      </c>
      <c r="AG22" s="230">
        <v>0</v>
      </c>
      <c r="AH22" s="52">
        <v>0</v>
      </c>
      <c r="AI22" s="226">
        <v>0</v>
      </c>
      <c r="AJ22" s="229">
        <v>0</v>
      </c>
      <c r="AK22" s="230">
        <v>0</v>
      </c>
      <c r="AL22" s="52">
        <v>0</v>
      </c>
      <c r="AM22" s="226">
        <v>0</v>
      </c>
      <c r="AN22" s="229">
        <v>0</v>
      </c>
      <c r="AO22" s="231">
        <v>1055.9040384000002</v>
      </c>
      <c r="AP22" s="232">
        <v>801.00471881200008</v>
      </c>
      <c r="AQ22" s="47">
        <v>-254.89931958800014</v>
      </c>
      <c r="AR22" s="48">
        <v>0</v>
      </c>
      <c r="AS22" s="196">
        <v>200.30863471999999</v>
      </c>
      <c r="AT22" s="52">
        <v>357.21435697870538</v>
      </c>
      <c r="AU22" s="47">
        <v>0</v>
      </c>
      <c r="AV22" s="194">
        <v>156.9057222587054</v>
      </c>
      <c r="AW22" s="233">
        <v>0</v>
      </c>
      <c r="AX22" s="52">
        <v>0</v>
      </c>
      <c r="AY22" s="47">
        <v>0</v>
      </c>
      <c r="AZ22" s="194">
        <v>0</v>
      </c>
      <c r="BA22" s="228">
        <v>0</v>
      </c>
      <c r="BB22" s="234">
        <v>0</v>
      </c>
      <c r="BC22" s="47">
        <v>0</v>
      </c>
      <c r="BD22" s="194">
        <v>0</v>
      </c>
      <c r="BE22" s="228">
        <v>597.24572172000001</v>
      </c>
      <c r="BF22" s="234">
        <v>1141</v>
      </c>
      <c r="BG22" s="226">
        <v>0</v>
      </c>
      <c r="BH22" s="227">
        <v>543.75427827999999</v>
      </c>
      <c r="BI22" s="235"/>
      <c r="BJ22" s="226"/>
      <c r="BK22" s="226"/>
      <c r="BL22" s="227"/>
      <c r="BM22" s="228">
        <v>2791.80159641</v>
      </c>
      <c r="BN22" s="52">
        <v>2778.3235717980269</v>
      </c>
      <c r="BO22" s="226">
        <v>-13.478024611973069</v>
      </c>
      <c r="BP22" s="227">
        <v>0</v>
      </c>
      <c r="BQ22" s="228">
        <v>613.44519382999999</v>
      </c>
      <c r="BR22" s="234">
        <v>613.44519382999999</v>
      </c>
      <c r="BS22" s="226">
        <v>0</v>
      </c>
      <c r="BT22" s="227">
        <v>0</v>
      </c>
      <c r="BU22" s="228">
        <v>513.29087647000006</v>
      </c>
      <c r="BV22" s="234">
        <v>513.29087647000006</v>
      </c>
      <c r="BW22" s="226">
        <v>0</v>
      </c>
      <c r="BX22" s="227">
        <v>0</v>
      </c>
      <c r="BY22" s="228">
        <v>1638.8510596000001</v>
      </c>
      <c r="BZ22" s="234">
        <v>2639.9476856150977</v>
      </c>
      <c r="CA22" s="226">
        <v>0</v>
      </c>
      <c r="CB22" s="229">
        <v>1001.0966260150976</v>
      </c>
      <c r="CC22" s="230">
        <v>0</v>
      </c>
      <c r="CD22" s="46">
        <v>0</v>
      </c>
      <c r="CE22" s="226">
        <v>0</v>
      </c>
      <c r="CF22" s="227">
        <v>0</v>
      </c>
      <c r="CG22" s="206">
        <v>676.04164217999994</v>
      </c>
      <c r="CH22" s="46">
        <v>754.27227593415216</v>
      </c>
      <c r="CI22" s="226">
        <v>0</v>
      </c>
      <c r="CJ22" s="227">
        <v>78.230633754152223</v>
      </c>
      <c r="CK22" s="228">
        <v>788.71524921000002</v>
      </c>
      <c r="CL22" s="52">
        <v>556.55009784370077</v>
      </c>
      <c r="CM22" s="226">
        <v>-232.16515136629926</v>
      </c>
      <c r="CN22" s="229">
        <v>0</v>
      </c>
      <c r="CO22" s="228"/>
      <c r="CP22" s="52"/>
      <c r="CQ22" s="226"/>
      <c r="CR22" s="227"/>
      <c r="CS22" s="51">
        <v>13979.140198140001</v>
      </c>
      <c r="CT22" s="52">
        <v>21390.082095689919</v>
      </c>
      <c r="CU22" s="47">
        <v>0</v>
      </c>
      <c r="CV22" s="48">
        <v>7410.9418975499175</v>
      </c>
    </row>
    <row r="23" spans="1:100" ht="12.95" customHeight="1" x14ac:dyDescent="0.2">
      <c r="A23" s="50" t="s">
        <v>51</v>
      </c>
      <c r="B23" s="207">
        <v>4</v>
      </c>
      <c r="C23" s="249">
        <v>1.1779999999999999</v>
      </c>
      <c r="D23" s="249"/>
      <c r="E23" s="247">
        <v>0.79400000000000004</v>
      </c>
      <c r="F23" s="210">
        <v>20246.58064</v>
      </c>
      <c r="G23" s="177">
        <v>18608.897413333332</v>
      </c>
      <c r="H23" s="211">
        <v>1637.6832266666668</v>
      </c>
      <c r="I23" s="212">
        <v>89</v>
      </c>
      <c r="J23" s="213">
        <v>1.51</v>
      </c>
      <c r="K23" s="214">
        <v>4</v>
      </c>
      <c r="L23" s="214"/>
      <c r="M23" s="215">
        <v>2889.7</v>
      </c>
      <c r="N23" s="248">
        <v>377.3</v>
      </c>
      <c r="O23" s="214"/>
      <c r="P23" s="217">
        <v>386</v>
      </c>
      <c r="Q23" s="214"/>
      <c r="R23" s="218"/>
      <c r="S23" s="218">
        <v>153</v>
      </c>
      <c r="T23" s="219">
        <v>1448</v>
      </c>
      <c r="U23" s="220">
        <v>345</v>
      </c>
      <c r="V23" s="221" t="s">
        <v>655</v>
      </c>
      <c r="W23" s="222" t="s">
        <v>656</v>
      </c>
      <c r="X23" s="223">
        <v>2178</v>
      </c>
      <c r="Y23" s="224">
        <v>3175.22172099</v>
      </c>
      <c r="Z23" s="225">
        <v>4966.6362538310104</v>
      </c>
      <c r="AA23" s="226">
        <v>0</v>
      </c>
      <c r="AB23" s="227">
        <v>1791.4145328410104</v>
      </c>
      <c r="AC23" s="228">
        <v>4154.6433463700005</v>
      </c>
      <c r="AD23" s="225">
        <v>5154.5112310555123</v>
      </c>
      <c r="AE23" s="226">
        <v>0</v>
      </c>
      <c r="AF23" s="229">
        <v>999.86788468551185</v>
      </c>
      <c r="AG23" s="230">
        <v>0</v>
      </c>
      <c r="AH23" s="52">
        <v>0</v>
      </c>
      <c r="AI23" s="226">
        <v>0</v>
      </c>
      <c r="AJ23" s="229">
        <v>0</v>
      </c>
      <c r="AK23" s="230">
        <v>0</v>
      </c>
      <c r="AL23" s="52">
        <v>0</v>
      </c>
      <c r="AM23" s="226">
        <v>0</v>
      </c>
      <c r="AN23" s="229">
        <v>0</v>
      </c>
      <c r="AO23" s="231">
        <v>1516.5238070400001</v>
      </c>
      <c r="AP23" s="232">
        <v>1048.3738231509999</v>
      </c>
      <c r="AQ23" s="47">
        <v>-468.14998388900017</v>
      </c>
      <c r="AR23" s="48">
        <v>0</v>
      </c>
      <c r="AS23" s="196">
        <v>285.75534240000002</v>
      </c>
      <c r="AT23" s="52">
        <v>534.89802368683092</v>
      </c>
      <c r="AU23" s="47">
        <v>0</v>
      </c>
      <c r="AV23" s="194">
        <v>249.14268128683091</v>
      </c>
      <c r="AW23" s="233">
        <v>0</v>
      </c>
      <c r="AX23" s="52">
        <v>0</v>
      </c>
      <c r="AY23" s="47">
        <v>0</v>
      </c>
      <c r="AZ23" s="194">
        <v>0</v>
      </c>
      <c r="BA23" s="228">
        <v>0</v>
      </c>
      <c r="BB23" s="234">
        <v>0</v>
      </c>
      <c r="BC23" s="47">
        <v>0</v>
      </c>
      <c r="BD23" s="194">
        <v>0</v>
      </c>
      <c r="BE23" s="228">
        <v>857.78377835700007</v>
      </c>
      <c r="BF23" s="234">
        <v>1343</v>
      </c>
      <c r="BG23" s="226">
        <v>0</v>
      </c>
      <c r="BH23" s="227">
        <v>485.21622164299993</v>
      </c>
      <c r="BI23" s="235"/>
      <c r="BJ23" s="226"/>
      <c r="BK23" s="226"/>
      <c r="BL23" s="227"/>
      <c r="BM23" s="228">
        <v>3982.7150847000007</v>
      </c>
      <c r="BN23" s="52">
        <v>3990.3188993164804</v>
      </c>
      <c r="BO23" s="226">
        <v>0</v>
      </c>
      <c r="BP23" s="227">
        <v>7.6038146164796672</v>
      </c>
      <c r="BQ23" s="228">
        <v>0</v>
      </c>
      <c r="BR23" s="234">
        <v>0</v>
      </c>
      <c r="BS23" s="226">
        <v>0</v>
      </c>
      <c r="BT23" s="227">
        <v>0</v>
      </c>
      <c r="BU23" s="228">
        <v>732.24806490000003</v>
      </c>
      <c r="BV23" s="234">
        <v>732.24806490000003</v>
      </c>
      <c r="BW23" s="226">
        <v>0</v>
      </c>
      <c r="BX23" s="227">
        <v>0</v>
      </c>
      <c r="BY23" s="228">
        <v>2353.7713255100002</v>
      </c>
      <c r="BZ23" s="234">
        <v>3791.578939921445</v>
      </c>
      <c r="CA23" s="226">
        <v>0</v>
      </c>
      <c r="CB23" s="229">
        <v>1437.8076144114448</v>
      </c>
      <c r="CC23" s="196">
        <v>321.47476019999999</v>
      </c>
      <c r="CD23" s="46">
        <v>238.18487081106414</v>
      </c>
      <c r="CE23" s="226">
        <v>-83.289889388935848</v>
      </c>
      <c r="CF23" s="227">
        <v>0</v>
      </c>
      <c r="CG23" s="206">
        <v>964.42428060000009</v>
      </c>
      <c r="CH23" s="46">
        <v>1697.1126208518422</v>
      </c>
      <c r="CI23" s="226">
        <v>0</v>
      </c>
      <c r="CJ23" s="227">
        <v>732.68834025184208</v>
      </c>
      <c r="CK23" s="228">
        <v>1125.1616607000001</v>
      </c>
      <c r="CL23" s="52">
        <v>799.33539649052784</v>
      </c>
      <c r="CM23" s="226">
        <v>-325.82626420947224</v>
      </c>
      <c r="CN23" s="229">
        <v>0</v>
      </c>
      <c r="CO23" s="228"/>
      <c r="CP23" s="52"/>
      <c r="CQ23" s="226"/>
      <c r="CR23" s="227"/>
      <c r="CS23" s="51">
        <v>19469.723171767</v>
      </c>
      <c r="CT23" s="52">
        <v>24296.198124015711</v>
      </c>
      <c r="CU23" s="47">
        <v>0</v>
      </c>
      <c r="CV23" s="48">
        <v>4826.4749522487109</v>
      </c>
    </row>
    <row r="24" spans="1:100" ht="12.95" customHeight="1" x14ac:dyDescent="0.2">
      <c r="A24" s="50" t="s">
        <v>52</v>
      </c>
      <c r="B24" s="207">
        <v>2</v>
      </c>
      <c r="C24" s="246">
        <v>1.2090000000000001</v>
      </c>
      <c r="D24" s="246"/>
      <c r="E24" s="247">
        <v>0.79400000000000004</v>
      </c>
      <c r="F24" s="210">
        <v>5876.9864666666672</v>
      </c>
      <c r="G24" s="177">
        <v>5430.7796400000007</v>
      </c>
      <c r="H24" s="211">
        <v>446.20682666666664</v>
      </c>
      <c r="I24" s="212">
        <v>28</v>
      </c>
      <c r="J24" s="213">
        <v>1.51</v>
      </c>
      <c r="K24" s="214">
        <v>3</v>
      </c>
      <c r="L24" s="214"/>
      <c r="M24" s="215">
        <v>821.7</v>
      </c>
      <c r="N24" s="248">
        <v>102.8</v>
      </c>
      <c r="O24" s="214"/>
      <c r="P24" s="217">
        <v>81</v>
      </c>
      <c r="Q24" s="214"/>
      <c r="R24" s="218"/>
      <c r="S24" s="218">
        <v>32</v>
      </c>
      <c r="T24" s="219">
        <v>700</v>
      </c>
      <c r="U24" s="220">
        <v>0</v>
      </c>
      <c r="V24" s="221" t="s">
        <v>655</v>
      </c>
      <c r="W24" s="222" t="s">
        <v>655</v>
      </c>
      <c r="X24" s="223">
        <v>940</v>
      </c>
      <c r="Y24" s="224">
        <v>902.88946539000017</v>
      </c>
      <c r="Z24" s="225">
        <v>1042.2215973065074</v>
      </c>
      <c r="AA24" s="226">
        <v>0</v>
      </c>
      <c r="AB24" s="227">
        <v>139.33213191650725</v>
      </c>
      <c r="AC24" s="228">
        <v>1181.3926835700001</v>
      </c>
      <c r="AD24" s="225">
        <v>2224.6283550010016</v>
      </c>
      <c r="AE24" s="226">
        <v>0</v>
      </c>
      <c r="AF24" s="229">
        <v>1043.2356714310015</v>
      </c>
      <c r="AG24" s="230">
        <v>0</v>
      </c>
      <c r="AH24" s="52">
        <v>0</v>
      </c>
      <c r="AI24" s="226">
        <v>0</v>
      </c>
      <c r="AJ24" s="229">
        <v>0</v>
      </c>
      <c r="AK24" s="230">
        <v>0</v>
      </c>
      <c r="AL24" s="52">
        <v>0</v>
      </c>
      <c r="AM24" s="226">
        <v>0</v>
      </c>
      <c r="AN24" s="229">
        <v>0</v>
      </c>
      <c r="AO24" s="231">
        <v>431.23078944000002</v>
      </c>
      <c r="AP24" s="232">
        <v>329.82547245199999</v>
      </c>
      <c r="AQ24" s="47">
        <v>-101.40531698800004</v>
      </c>
      <c r="AR24" s="48">
        <v>0</v>
      </c>
      <c r="AS24" s="196">
        <v>80.863426400000009</v>
      </c>
      <c r="AT24" s="52">
        <v>258.58329874363369</v>
      </c>
      <c r="AU24" s="47">
        <v>0</v>
      </c>
      <c r="AV24" s="194">
        <v>177.71987234363368</v>
      </c>
      <c r="AW24" s="233">
        <v>0</v>
      </c>
      <c r="AX24" s="52">
        <v>0</v>
      </c>
      <c r="AY24" s="47">
        <v>0</v>
      </c>
      <c r="AZ24" s="194">
        <v>0</v>
      </c>
      <c r="BA24" s="228">
        <v>0</v>
      </c>
      <c r="BB24" s="234">
        <v>0</v>
      </c>
      <c r="BC24" s="47">
        <v>0</v>
      </c>
      <c r="BD24" s="194">
        <v>0</v>
      </c>
      <c r="BE24" s="228">
        <v>243.91491527700003</v>
      </c>
      <c r="BF24" s="234">
        <v>447</v>
      </c>
      <c r="BG24" s="226">
        <v>0</v>
      </c>
      <c r="BH24" s="227">
        <v>203.08508472299997</v>
      </c>
      <c r="BI24" s="235"/>
      <c r="BJ24" s="226"/>
      <c r="BK24" s="226"/>
      <c r="BL24" s="227"/>
      <c r="BM24" s="228">
        <v>1127.03400545</v>
      </c>
      <c r="BN24" s="52">
        <v>1134.666242021093</v>
      </c>
      <c r="BO24" s="226">
        <v>0</v>
      </c>
      <c r="BP24" s="227">
        <v>7.6322365710930171</v>
      </c>
      <c r="BQ24" s="228">
        <v>247.64424335000001</v>
      </c>
      <c r="BR24" s="234">
        <v>247.64424335000001</v>
      </c>
      <c r="BS24" s="226">
        <v>0</v>
      </c>
      <c r="BT24" s="227">
        <v>0</v>
      </c>
      <c r="BU24" s="228">
        <v>207.21253014999999</v>
      </c>
      <c r="BV24" s="234">
        <v>207.21253014999999</v>
      </c>
      <c r="BW24" s="226">
        <v>0</v>
      </c>
      <c r="BX24" s="227">
        <v>0</v>
      </c>
      <c r="BY24" s="228">
        <v>669.30612111000005</v>
      </c>
      <c r="BZ24" s="234">
        <v>1078.1535851242177</v>
      </c>
      <c r="CA24" s="226">
        <v>0</v>
      </c>
      <c r="CB24" s="229">
        <v>408.84746401421762</v>
      </c>
      <c r="CC24" s="196">
        <v>0</v>
      </c>
      <c r="CD24" s="46">
        <v>0</v>
      </c>
      <c r="CE24" s="226">
        <v>0</v>
      </c>
      <c r="CF24" s="227">
        <v>0</v>
      </c>
      <c r="CG24" s="206">
        <v>272.91406410000002</v>
      </c>
      <c r="CH24" s="46">
        <v>354.95165926313041</v>
      </c>
      <c r="CI24" s="226">
        <v>0</v>
      </c>
      <c r="CJ24" s="227">
        <v>82.037595163130391</v>
      </c>
      <c r="CK24" s="228">
        <v>318.39974145000002</v>
      </c>
      <c r="CL24" s="52">
        <v>227.29483866708196</v>
      </c>
      <c r="CM24" s="226">
        <v>-91.10490278291806</v>
      </c>
      <c r="CN24" s="229">
        <v>0</v>
      </c>
      <c r="CO24" s="228"/>
      <c r="CP24" s="52"/>
      <c r="CQ24" s="226"/>
      <c r="CR24" s="227"/>
      <c r="CS24" s="51">
        <v>5682.8019856870005</v>
      </c>
      <c r="CT24" s="52">
        <v>7552.1818220786663</v>
      </c>
      <c r="CU24" s="47">
        <v>0</v>
      </c>
      <c r="CV24" s="48">
        <v>1869.3798363916658</v>
      </c>
    </row>
    <row r="25" spans="1:100" ht="12.95" customHeight="1" x14ac:dyDescent="0.2">
      <c r="A25" s="50" t="s">
        <v>53</v>
      </c>
      <c r="B25" s="207">
        <v>2</v>
      </c>
      <c r="C25" s="246">
        <v>1.1599999999999999</v>
      </c>
      <c r="D25" s="246"/>
      <c r="E25" s="247">
        <v>0.75900000000000001</v>
      </c>
      <c r="F25" s="210">
        <v>5190.9985200000001</v>
      </c>
      <c r="G25" s="177">
        <v>4149.1343999999999</v>
      </c>
      <c r="H25" s="211">
        <v>1041.8641200000002</v>
      </c>
      <c r="I25" s="212">
        <v>23</v>
      </c>
      <c r="J25" s="213">
        <v>1.51</v>
      </c>
      <c r="K25" s="214">
        <v>3</v>
      </c>
      <c r="L25" s="214"/>
      <c r="M25" s="215">
        <v>654.29999999999995</v>
      </c>
      <c r="N25" s="248">
        <v>251.1</v>
      </c>
      <c r="O25" s="214"/>
      <c r="P25" s="217">
        <v>81</v>
      </c>
      <c r="Q25" s="214"/>
      <c r="R25" s="218"/>
      <c r="S25" s="218">
        <v>39</v>
      </c>
      <c r="T25" s="219">
        <v>740</v>
      </c>
      <c r="U25" s="220">
        <v>0</v>
      </c>
      <c r="V25" s="221" t="s">
        <v>655</v>
      </c>
      <c r="W25" s="222" t="s">
        <v>656</v>
      </c>
      <c r="X25" s="223">
        <v>824</v>
      </c>
      <c r="Y25" s="224">
        <v>718.94922381000003</v>
      </c>
      <c r="Z25" s="225">
        <v>1042.2215973065074</v>
      </c>
      <c r="AA25" s="226">
        <v>0</v>
      </c>
      <c r="AB25" s="227">
        <v>323.27237349650738</v>
      </c>
      <c r="AC25" s="228">
        <v>940.71465603000001</v>
      </c>
      <c r="AD25" s="225">
        <v>1950.0997494902401</v>
      </c>
      <c r="AE25" s="226">
        <v>0</v>
      </c>
      <c r="AF25" s="229">
        <v>1009.3850934602401</v>
      </c>
      <c r="AG25" s="230">
        <v>0</v>
      </c>
      <c r="AH25" s="52">
        <v>0</v>
      </c>
      <c r="AI25" s="226">
        <v>0</v>
      </c>
      <c r="AJ25" s="229">
        <v>0</v>
      </c>
      <c r="AK25" s="230">
        <v>0</v>
      </c>
      <c r="AL25" s="52">
        <v>0</v>
      </c>
      <c r="AM25" s="226">
        <v>0</v>
      </c>
      <c r="AN25" s="229">
        <v>0</v>
      </c>
      <c r="AO25" s="231">
        <v>343.37873375999999</v>
      </c>
      <c r="AP25" s="232">
        <v>270.92806665699999</v>
      </c>
      <c r="AQ25" s="47">
        <v>-72.450667103000001</v>
      </c>
      <c r="AR25" s="48">
        <v>0</v>
      </c>
      <c r="AS25" s="196">
        <v>79.192802880000002</v>
      </c>
      <c r="AT25" s="52">
        <v>273.35948724326994</v>
      </c>
      <c r="AU25" s="47">
        <v>0</v>
      </c>
      <c r="AV25" s="194">
        <v>194.16668436326995</v>
      </c>
      <c r="AW25" s="233">
        <v>0</v>
      </c>
      <c r="AX25" s="52">
        <v>0</v>
      </c>
      <c r="AY25" s="47">
        <v>0</v>
      </c>
      <c r="AZ25" s="194">
        <v>0</v>
      </c>
      <c r="BA25" s="228">
        <v>0</v>
      </c>
      <c r="BB25" s="234">
        <v>0</v>
      </c>
      <c r="BC25" s="47">
        <v>0</v>
      </c>
      <c r="BD25" s="194">
        <v>0</v>
      </c>
      <c r="BE25" s="228">
        <v>194.22359628300001</v>
      </c>
      <c r="BF25" s="234">
        <v>230</v>
      </c>
      <c r="BG25" s="226">
        <v>0</v>
      </c>
      <c r="BH25" s="227">
        <v>35.776403716999994</v>
      </c>
      <c r="BI25" s="235"/>
      <c r="BJ25" s="226"/>
      <c r="BK25" s="226"/>
      <c r="BL25" s="227"/>
      <c r="BM25" s="228">
        <v>1103.74969014</v>
      </c>
      <c r="BN25" s="52">
        <v>903.50751144505421</v>
      </c>
      <c r="BO25" s="226">
        <v>-200.24217869494578</v>
      </c>
      <c r="BP25" s="227">
        <v>0</v>
      </c>
      <c r="BQ25" s="228">
        <v>0</v>
      </c>
      <c r="BR25" s="234">
        <v>0</v>
      </c>
      <c r="BS25" s="226">
        <v>0</v>
      </c>
      <c r="BT25" s="227">
        <v>0</v>
      </c>
      <c r="BU25" s="228">
        <v>202.93155738000002</v>
      </c>
      <c r="BV25" s="234">
        <v>202.93155738000002</v>
      </c>
      <c r="BW25" s="226">
        <v>0</v>
      </c>
      <c r="BX25" s="227">
        <v>0</v>
      </c>
      <c r="BY25" s="228">
        <v>532.95240968999997</v>
      </c>
      <c r="BZ25" s="234">
        <v>858.50783831906472</v>
      </c>
      <c r="CA25" s="226">
        <v>0</v>
      </c>
      <c r="CB25" s="229">
        <v>325.55542862906475</v>
      </c>
      <c r="CC25" s="196">
        <v>0</v>
      </c>
      <c r="CD25" s="46">
        <v>0</v>
      </c>
      <c r="CE25" s="226">
        <v>0</v>
      </c>
      <c r="CF25" s="227">
        <v>0</v>
      </c>
      <c r="CG25" s="206">
        <v>267.27570972000001</v>
      </c>
      <c r="CH25" s="46">
        <v>432.59733472694018</v>
      </c>
      <c r="CI25" s="226">
        <v>0</v>
      </c>
      <c r="CJ25" s="227">
        <v>165.32162500694017</v>
      </c>
      <c r="CK25" s="228">
        <v>311.82166133999999</v>
      </c>
      <c r="CL25" s="52">
        <v>180.98942794191518</v>
      </c>
      <c r="CM25" s="226">
        <v>-130.83223339808481</v>
      </c>
      <c r="CN25" s="229">
        <v>0</v>
      </c>
      <c r="CO25" s="228"/>
      <c r="CP25" s="52"/>
      <c r="CQ25" s="226"/>
      <c r="CR25" s="227"/>
      <c r="CS25" s="51">
        <v>4695.1900410329999</v>
      </c>
      <c r="CT25" s="52">
        <v>6345.1425705099919</v>
      </c>
      <c r="CU25" s="47">
        <v>0</v>
      </c>
      <c r="CV25" s="48">
        <v>1649.9525294769919</v>
      </c>
    </row>
    <row r="26" spans="1:100" ht="12.95" customHeight="1" x14ac:dyDescent="0.2">
      <c r="A26" s="50" t="s">
        <v>54</v>
      </c>
      <c r="B26" s="207">
        <v>5</v>
      </c>
      <c r="C26" s="249">
        <v>1.1599999999999999</v>
      </c>
      <c r="D26" s="249"/>
      <c r="E26" s="247">
        <v>0.75900000000000001</v>
      </c>
      <c r="F26" s="210">
        <v>11540.630253333335</v>
      </c>
      <c r="G26" s="177">
        <v>10971.774933333334</v>
      </c>
      <c r="H26" s="211">
        <v>568.85532000000001</v>
      </c>
      <c r="I26" s="212">
        <v>70</v>
      </c>
      <c r="J26" s="213">
        <v>1.51</v>
      </c>
      <c r="K26" s="214">
        <v>2</v>
      </c>
      <c r="L26" s="214"/>
      <c r="M26" s="215">
        <v>1730.2</v>
      </c>
      <c r="N26" s="248">
        <v>137.1</v>
      </c>
      <c r="O26" s="214"/>
      <c r="P26" s="217">
        <v>128</v>
      </c>
      <c r="Q26" s="214"/>
      <c r="R26" s="218"/>
      <c r="S26" s="218">
        <v>111</v>
      </c>
      <c r="T26" s="219">
        <v>648</v>
      </c>
      <c r="U26" s="220">
        <v>0</v>
      </c>
      <c r="V26" s="221" t="s">
        <v>655</v>
      </c>
      <c r="W26" s="222" t="s">
        <v>656</v>
      </c>
      <c r="X26" s="223">
        <v>771</v>
      </c>
      <c r="Y26" s="224">
        <v>1901.1553523400003</v>
      </c>
      <c r="Z26" s="225">
        <v>1646.9674624102831</v>
      </c>
      <c r="AA26" s="226">
        <v>-254.18788992971713</v>
      </c>
      <c r="AB26" s="227">
        <v>0</v>
      </c>
      <c r="AC26" s="228">
        <v>2487.5813814200005</v>
      </c>
      <c r="AD26" s="225">
        <v>1824.6685762827365</v>
      </c>
      <c r="AE26" s="226">
        <v>-662.91280513726406</v>
      </c>
      <c r="AF26" s="229">
        <v>0</v>
      </c>
      <c r="AG26" s="230">
        <v>0</v>
      </c>
      <c r="AH26" s="52">
        <v>0</v>
      </c>
      <c r="AI26" s="226">
        <v>0</v>
      </c>
      <c r="AJ26" s="229">
        <v>0</v>
      </c>
      <c r="AK26" s="230">
        <v>0</v>
      </c>
      <c r="AL26" s="52">
        <v>0</v>
      </c>
      <c r="AM26" s="226">
        <v>0</v>
      </c>
      <c r="AN26" s="229">
        <v>0</v>
      </c>
      <c r="AO26" s="231">
        <v>908.01449664000006</v>
      </c>
      <c r="AP26" s="232">
        <v>824.56368112999996</v>
      </c>
      <c r="AQ26" s="47">
        <v>-83.450815510000098</v>
      </c>
      <c r="AR26" s="48">
        <v>0</v>
      </c>
      <c r="AS26" s="196">
        <v>163.32750256</v>
      </c>
      <c r="AT26" s="52">
        <v>239.37425369410667</v>
      </c>
      <c r="AU26" s="47">
        <v>0</v>
      </c>
      <c r="AV26" s="194">
        <v>76.046751134106671</v>
      </c>
      <c r="AW26" s="233">
        <v>0</v>
      </c>
      <c r="AX26" s="52">
        <v>0</v>
      </c>
      <c r="AY26" s="47">
        <v>0</v>
      </c>
      <c r="AZ26" s="194">
        <v>0</v>
      </c>
      <c r="BA26" s="228">
        <v>0</v>
      </c>
      <c r="BB26" s="234">
        <v>0</v>
      </c>
      <c r="BC26" s="47">
        <v>0</v>
      </c>
      <c r="BD26" s="194">
        <v>0</v>
      </c>
      <c r="BE26" s="228">
        <v>513.59569966200002</v>
      </c>
      <c r="BF26" s="234">
        <v>440</v>
      </c>
      <c r="BG26" s="226">
        <v>-73.595699662000015</v>
      </c>
      <c r="BH26" s="227">
        <v>0</v>
      </c>
      <c r="BI26" s="235"/>
      <c r="BJ26" s="226"/>
      <c r="BK26" s="226"/>
      <c r="BL26" s="227"/>
      <c r="BM26" s="228">
        <v>2276.3770669300002</v>
      </c>
      <c r="BN26" s="52">
        <v>2389.1925665630947</v>
      </c>
      <c r="BO26" s="226">
        <v>0</v>
      </c>
      <c r="BP26" s="227">
        <v>112.81549963309453</v>
      </c>
      <c r="BQ26" s="228">
        <v>0</v>
      </c>
      <c r="BR26" s="234">
        <v>0</v>
      </c>
      <c r="BS26" s="226">
        <v>0</v>
      </c>
      <c r="BT26" s="227">
        <v>0</v>
      </c>
      <c r="BU26" s="228">
        <v>418.52672531000007</v>
      </c>
      <c r="BV26" s="234">
        <v>418.52672531000007</v>
      </c>
      <c r="BW26" s="226">
        <v>0</v>
      </c>
      <c r="BX26" s="227">
        <v>0</v>
      </c>
      <c r="BY26" s="228">
        <v>1409.3141666600002</v>
      </c>
      <c r="BZ26" s="234">
        <v>2270.1975574807366</v>
      </c>
      <c r="CA26" s="226">
        <v>0</v>
      </c>
      <c r="CB26" s="229">
        <v>860.88339082073639</v>
      </c>
      <c r="CC26" s="196">
        <v>0</v>
      </c>
      <c r="CD26" s="46">
        <v>0</v>
      </c>
      <c r="CE26" s="226">
        <v>0</v>
      </c>
      <c r="CF26" s="227">
        <v>0</v>
      </c>
      <c r="CG26" s="206">
        <v>551.23032114</v>
      </c>
      <c r="CH26" s="46">
        <v>1231.2385680689836</v>
      </c>
      <c r="CI26" s="226">
        <v>0</v>
      </c>
      <c r="CJ26" s="227">
        <v>680.00824692898357</v>
      </c>
      <c r="CK26" s="228">
        <v>643.10204133000002</v>
      </c>
      <c r="CL26" s="52">
        <v>478.59989030276893</v>
      </c>
      <c r="CM26" s="226">
        <v>-164.50215102723109</v>
      </c>
      <c r="CN26" s="229">
        <v>0</v>
      </c>
      <c r="CO26" s="228"/>
      <c r="CP26" s="52"/>
      <c r="CQ26" s="226"/>
      <c r="CR26" s="227"/>
      <c r="CS26" s="51">
        <v>11272.224753992001</v>
      </c>
      <c r="CT26" s="52">
        <v>11763.32928124271</v>
      </c>
      <c r="CU26" s="47">
        <v>0</v>
      </c>
      <c r="CV26" s="48">
        <v>491.104527250709</v>
      </c>
    </row>
    <row r="27" spans="1:100" ht="12.95" customHeight="1" x14ac:dyDescent="0.2">
      <c r="A27" s="50" t="s">
        <v>55</v>
      </c>
      <c r="B27" s="207">
        <v>4</v>
      </c>
      <c r="C27" s="246">
        <v>1.1779999999999999</v>
      </c>
      <c r="D27" s="246"/>
      <c r="E27" s="247">
        <v>0.79400000000000004</v>
      </c>
      <c r="F27" s="210">
        <v>7119.5177066666665</v>
      </c>
      <c r="G27" s="177">
        <v>6178.924133333333</v>
      </c>
      <c r="H27" s="211">
        <v>940.59357333333332</v>
      </c>
      <c r="I27" s="212">
        <v>18</v>
      </c>
      <c r="J27" s="213">
        <v>1.51</v>
      </c>
      <c r="K27" s="214">
        <v>2</v>
      </c>
      <c r="L27" s="214"/>
      <c r="M27" s="215">
        <v>959.5</v>
      </c>
      <c r="N27" s="248">
        <v>216.7</v>
      </c>
      <c r="O27" s="214"/>
      <c r="P27" s="217">
        <v>106</v>
      </c>
      <c r="Q27" s="214"/>
      <c r="R27" s="218"/>
      <c r="S27" s="218">
        <v>57</v>
      </c>
      <c r="T27" s="219">
        <v>300</v>
      </c>
      <c r="U27" s="220">
        <v>98</v>
      </c>
      <c r="V27" s="221" t="s">
        <v>655</v>
      </c>
      <c r="W27" s="222" t="s">
        <v>656</v>
      </c>
      <c r="X27" s="223">
        <v>1694</v>
      </c>
      <c r="Y27" s="224">
        <v>1054.3050286500002</v>
      </c>
      <c r="Z27" s="225">
        <v>1363.8949298085158</v>
      </c>
      <c r="AA27" s="226">
        <v>0</v>
      </c>
      <c r="AB27" s="227">
        <v>309.58990115851566</v>
      </c>
      <c r="AC27" s="228">
        <v>1379.5135449500001</v>
      </c>
      <c r="AD27" s="225">
        <v>4009.0642908209547</v>
      </c>
      <c r="AE27" s="226">
        <v>0</v>
      </c>
      <c r="AF27" s="229">
        <v>2629.5507458709544</v>
      </c>
      <c r="AG27" s="230">
        <v>0</v>
      </c>
      <c r="AH27" s="52">
        <v>0</v>
      </c>
      <c r="AI27" s="226">
        <v>0</v>
      </c>
      <c r="AJ27" s="229">
        <v>0</v>
      </c>
      <c r="AK27" s="230">
        <v>0</v>
      </c>
      <c r="AL27" s="52">
        <v>0</v>
      </c>
      <c r="AM27" s="226">
        <v>0</v>
      </c>
      <c r="AN27" s="229">
        <v>0</v>
      </c>
      <c r="AO27" s="231">
        <v>503.54867040000011</v>
      </c>
      <c r="AP27" s="232">
        <v>212.03066086199999</v>
      </c>
      <c r="AQ27" s="47">
        <v>-291.51800953800011</v>
      </c>
      <c r="AR27" s="48">
        <v>0</v>
      </c>
      <c r="AS27" s="196">
        <v>102.87892064000002</v>
      </c>
      <c r="AT27" s="52">
        <v>110.82141374727159</v>
      </c>
      <c r="AU27" s="47">
        <v>0</v>
      </c>
      <c r="AV27" s="194">
        <v>7.9424931072715736</v>
      </c>
      <c r="AW27" s="233">
        <v>0</v>
      </c>
      <c r="AX27" s="52">
        <v>0</v>
      </c>
      <c r="AY27" s="47">
        <v>0</v>
      </c>
      <c r="AZ27" s="194">
        <v>0</v>
      </c>
      <c r="BA27" s="228">
        <v>0</v>
      </c>
      <c r="BB27" s="234">
        <v>0</v>
      </c>
      <c r="BC27" s="47">
        <v>0</v>
      </c>
      <c r="BD27" s="194">
        <v>0</v>
      </c>
      <c r="BE27" s="228">
        <v>284.81971669500001</v>
      </c>
      <c r="BF27" s="234">
        <v>1376</v>
      </c>
      <c r="BG27" s="226">
        <v>0</v>
      </c>
      <c r="BH27" s="227">
        <v>1091.1802833050001</v>
      </c>
      <c r="BI27" s="235"/>
      <c r="BJ27" s="226"/>
      <c r="BK27" s="226"/>
      <c r="BL27" s="227"/>
      <c r="BM27" s="228">
        <v>1433.87495642</v>
      </c>
      <c r="BN27" s="52">
        <v>1324.9510274056695</v>
      </c>
      <c r="BO27" s="226">
        <v>-108.9239290143305</v>
      </c>
      <c r="BP27" s="227">
        <v>0</v>
      </c>
      <c r="BQ27" s="228">
        <v>0</v>
      </c>
      <c r="BR27" s="234">
        <v>0</v>
      </c>
      <c r="BS27" s="226">
        <v>0</v>
      </c>
      <c r="BT27" s="227">
        <v>0</v>
      </c>
      <c r="BU27" s="228">
        <v>263.62723414000004</v>
      </c>
      <c r="BV27" s="234">
        <v>263.62723414000004</v>
      </c>
      <c r="BW27" s="226">
        <v>0</v>
      </c>
      <c r="BX27" s="227">
        <v>0</v>
      </c>
      <c r="BY27" s="228">
        <v>781.54949884999996</v>
      </c>
      <c r="BZ27" s="234">
        <v>1258.9611353616731</v>
      </c>
      <c r="CA27" s="226">
        <v>0</v>
      </c>
      <c r="CB27" s="229">
        <v>477.41163651167312</v>
      </c>
      <c r="CC27" s="196">
        <v>115.73878572</v>
      </c>
      <c r="CD27" s="46">
        <v>67.658311128939971</v>
      </c>
      <c r="CE27" s="226">
        <v>-48.080474591060025</v>
      </c>
      <c r="CF27" s="227">
        <v>0</v>
      </c>
      <c r="CG27" s="206">
        <v>347.21635716000003</v>
      </c>
      <c r="CH27" s="46">
        <v>632.25764306245105</v>
      </c>
      <c r="CI27" s="226">
        <v>0</v>
      </c>
      <c r="CJ27" s="227">
        <v>285.04128590245102</v>
      </c>
      <c r="CK27" s="228">
        <v>405.08575002000003</v>
      </c>
      <c r="CL27" s="52">
        <v>265.4124348315263</v>
      </c>
      <c r="CM27" s="226">
        <v>-139.67331518847374</v>
      </c>
      <c r="CN27" s="229">
        <v>0</v>
      </c>
      <c r="CO27" s="228"/>
      <c r="CP27" s="52"/>
      <c r="CQ27" s="226"/>
      <c r="CR27" s="227"/>
      <c r="CS27" s="51">
        <v>6672.1584636450007</v>
      </c>
      <c r="CT27" s="52">
        <v>10884.679081169001</v>
      </c>
      <c r="CU27" s="47">
        <v>0</v>
      </c>
      <c r="CV27" s="48">
        <v>4212.520617524</v>
      </c>
    </row>
    <row r="28" spans="1:100" ht="12.95" customHeight="1" x14ac:dyDescent="0.2">
      <c r="A28" s="50" t="s">
        <v>56</v>
      </c>
      <c r="B28" s="207">
        <v>4</v>
      </c>
      <c r="C28" s="249">
        <v>1.1779999999999999</v>
      </c>
      <c r="D28" s="249"/>
      <c r="E28" s="247">
        <v>0.79400000000000004</v>
      </c>
      <c r="F28" s="210">
        <v>9241.5399466666659</v>
      </c>
      <c r="G28" s="177">
        <v>8446.3542399999988</v>
      </c>
      <c r="H28" s="211">
        <v>795.18570666666676</v>
      </c>
      <c r="I28" s="212">
        <v>43</v>
      </c>
      <c r="J28" s="213">
        <v>1.51</v>
      </c>
      <c r="K28" s="214">
        <v>2</v>
      </c>
      <c r="L28" s="214"/>
      <c r="M28" s="215">
        <v>1311.6</v>
      </c>
      <c r="N28" s="248">
        <v>183.2</v>
      </c>
      <c r="O28" s="214"/>
      <c r="P28" s="217">
        <v>124.4</v>
      </c>
      <c r="Q28" s="214"/>
      <c r="R28" s="218"/>
      <c r="S28" s="218">
        <v>87</v>
      </c>
      <c r="T28" s="219">
        <v>595</v>
      </c>
      <c r="U28" s="220">
        <v>308</v>
      </c>
      <c r="V28" s="221" t="s">
        <v>655</v>
      </c>
      <c r="W28" s="222" t="s">
        <v>656</v>
      </c>
      <c r="X28" s="223">
        <v>2313.5</v>
      </c>
      <c r="Y28" s="224">
        <v>1441.19486772</v>
      </c>
      <c r="Z28" s="225">
        <v>1600.646502529994</v>
      </c>
      <c r="AA28" s="226">
        <v>0</v>
      </c>
      <c r="AB28" s="227">
        <v>159.45163480999395</v>
      </c>
      <c r="AC28" s="228">
        <v>1885.7425383600003</v>
      </c>
      <c r="AD28" s="225">
        <v>5475.189041802998</v>
      </c>
      <c r="AE28" s="226">
        <v>0</v>
      </c>
      <c r="AF28" s="229">
        <v>3589.4465034429977</v>
      </c>
      <c r="AG28" s="230">
        <v>0</v>
      </c>
      <c r="AH28" s="52">
        <v>0</v>
      </c>
      <c r="AI28" s="226">
        <v>0</v>
      </c>
      <c r="AJ28" s="229">
        <v>0</v>
      </c>
      <c r="AK28" s="230">
        <v>0</v>
      </c>
      <c r="AL28" s="52">
        <v>0</v>
      </c>
      <c r="AM28" s="226">
        <v>0</v>
      </c>
      <c r="AN28" s="229">
        <v>0</v>
      </c>
      <c r="AO28" s="231">
        <v>688.33187711999994</v>
      </c>
      <c r="AP28" s="232">
        <v>506.51768983700003</v>
      </c>
      <c r="AQ28" s="47">
        <v>-181.81418728299991</v>
      </c>
      <c r="AR28" s="48">
        <v>0</v>
      </c>
      <c r="AS28" s="196">
        <v>130.74597055999999</v>
      </c>
      <c r="AT28" s="52">
        <v>219.79580393208866</v>
      </c>
      <c r="AU28" s="47">
        <v>0</v>
      </c>
      <c r="AV28" s="194">
        <v>89.049833372088671</v>
      </c>
      <c r="AW28" s="228">
        <v>0</v>
      </c>
      <c r="AX28" s="52">
        <v>0</v>
      </c>
      <c r="AY28" s="47">
        <v>0</v>
      </c>
      <c r="AZ28" s="194">
        <v>0</v>
      </c>
      <c r="BA28" s="228">
        <v>0</v>
      </c>
      <c r="BB28" s="234">
        <v>0</v>
      </c>
      <c r="BC28" s="226">
        <v>0</v>
      </c>
      <c r="BD28" s="239">
        <v>0</v>
      </c>
      <c r="BE28" s="228">
        <v>389.33771799600004</v>
      </c>
      <c r="BF28" s="234">
        <v>901</v>
      </c>
      <c r="BG28" s="226">
        <v>0</v>
      </c>
      <c r="BH28" s="227">
        <v>511.66228200399996</v>
      </c>
      <c r="BI28" s="235"/>
      <c r="BJ28" s="226"/>
      <c r="BK28" s="226"/>
      <c r="BL28" s="227"/>
      <c r="BM28" s="228">
        <v>1822.2719646800001</v>
      </c>
      <c r="BN28" s="52">
        <v>1811.1576524703241</v>
      </c>
      <c r="BO28" s="226">
        <v>-11.114312209675973</v>
      </c>
      <c r="BP28" s="227">
        <v>0</v>
      </c>
      <c r="BQ28" s="228">
        <v>0</v>
      </c>
      <c r="BR28" s="234">
        <v>0</v>
      </c>
      <c r="BS28" s="226">
        <v>0</v>
      </c>
      <c r="BT28" s="227">
        <v>0</v>
      </c>
      <c r="BU28" s="228">
        <v>335.03654956000003</v>
      </c>
      <c r="BV28" s="234">
        <v>335.03654956000003</v>
      </c>
      <c r="BW28" s="226">
        <v>0</v>
      </c>
      <c r="BX28" s="227">
        <v>0</v>
      </c>
      <c r="BY28" s="228">
        <v>1068.34843428</v>
      </c>
      <c r="BZ28" s="234">
        <v>1720.951980344315</v>
      </c>
      <c r="CA28" s="226">
        <v>0</v>
      </c>
      <c r="CB28" s="229">
        <v>652.60354606431497</v>
      </c>
      <c r="CC28" s="230">
        <v>147.08921688000001</v>
      </c>
      <c r="CD28" s="46">
        <v>212.64040640523987</v>
      </c>
      <c r="CE28" s="226">
        <v>0</v>
      </c>
      <c r="CF28" s="227">
        <v>65.551189525239863</v>
      </c>
      <c r="CG28" s="206">
        <v>441.26765064000006</v>
      </c>
      <c r="CH28" s="46">
        <v>965.02482362163585</v>
      </c>
      <c r="CI28" s="226">
        <v>0</v>
      </c>
      <c r="CJ28" s="227">
        <v>523.75717298163579</v>
      </c>
      <c r="CK28" s="228">
        <v>514.81225907999999</v>
      </c>
      <c r="CL28" s="52">
        <v>362.8087019541739</v>
      </c>
      <c r="CM28" s="226">
        <v>-152.00355712582609</v>
      </c>
      <c r="CN28" s="229">
        <v>0</v>
      </c>
      <c r="CO28" s="228"/>
      <c r="CP28" s="52"/>
      <c r="CQ28" s="226"/>
      <c r="CR28" s="227"/>
      <c r="CS28" s="51">
        <v>8864.1790468760009</v>
      </c>
      <c r="CT28" s="52">
        <v>14110.769152457769</v>
      </c>
      <c r="CU28" s="47">
        <v>0</v>
      </c>
      <c r="CV28" s="48">
        <v>5246.5901055817685</v>
      </c>
    </row>
    <row r="29" spans="1:100" ht="12.95" customHeight="1" x14ac:dyDescent="0.2">
      <c r="A29" s="50" t="s">
        <v>57</v>
      </c>
      <c r="B29" s="207">
        <v>5</v>
      </c>
      <c r="C29" s="249">
        <v>1.1599999999999999</v>
      </c>
      <c r="D29" s="249"/>
      <c r="E29" s="247">
        <v>0.67400000000000004</v>
      </c>
      <c r="F29" s="210">
        <v>12476.004800000001</v>
      </c>
      <c r="G29" s="177">
        <v>11156.941866666668</v>
      </c>
      <c r="H29" s="211">
        <v>1319.0629333333334</v>
      </c>
      <c r="I29" s="212">
        <v>69</v>
      </c>
      <c r="J29" s="213">
        <v>1.51</v>
      </c>
      <c r="K29" s="214">
        <v>2</v>
      </c>
      <c r="L29" s="214"/>
      <c r="M29" s="215">
        <v>1759.4</v>
      </c>
      <c r="N29" s="248">
        <v>358</v>
      </c>
      <c r="O29" s="214"/>
      <c r="P29" s="217">
        <v>160</v>
      </c>
      <c r="Q29" s="214"/>
      <c r="R29" s="218"/>
      <c r="S29" s="218">
        <v>111</v>
      </c>
      <c r="T29" s="219">
        <v>647</v>
      </c>
      <c r="U29" s="220">
        <v>0</v>
      </c>
      <c r="V29" s="221" t="s">
        <v>655</v>
      </c>
      <c r="W29" s="222" t="s">
        <v>656</v>
      </c>
      <c r="X29" s="223">
        <v>1775</v>
      </c>
      <c r="Y29" s="224">
        <v>1933.2405079800003</v>
      </c>
      <c r="Z29" s="225">
        <v>2058.7093280128543</v>
      </c>
      <c r="AA29" s="226">
        <v>0</v>
      </c>
      <c r="AB29" s="227">
        <v>125.46882003285396</v>
      </c>
      <c r="AC29" s="228">
        <v>2529.5634507400005</v>
      </c>
      <c r="AD29" s="225">
        <v>4200.7609894965726</v>
      </c>
      <c r="AE29" s="226">
        <v>0</v>
      </c>
      <c r="AF29" s="229">
        <v>1671.1975387565722</v>
      </c>
      <c r="AG29" s="230">
        <v>0</v>
      </c>
      <c r="AH29" s="52">
        <v>0</v>
      </c>
      <c r="AI29" s="226">
        <v>0</v>
      </c>
      <c r="AJ29" s="229">
        <v>0</v>
      </c>
      <c r="AK29" s="230">
        <v>0</v>
      </c>
      <c r="AL29" s="52">
        <v>0</v>
      </c>
      <c r="AM29" s="226">
        <v>0</v>
      </c>
      <c r="AN29" s="229">
        <v>0</v>
      </c>
      <c r="AO29" s="231">
        <v>923.33875008000007</v>
      </c>
      <c r="AP29" s="232">
        <v>812.78419997099991</v>
      </c>
      <c r="AQ29" s="47">
        <v>-110.55455010900016</v>
      </c>
      <c r="AR29" s="48">
        <v>0</v>
      </c>
      <c r="AS29" s="196">
        <v>185.20304928000002</v>
      </c>
      <c r="AT29" s="52">
        <v>239.00484898161574</v>
      </c>
      <c r="AU29" s="47">
        <v>0</v>
      </c>
      <c r="AV29" s="194">
        <v>53.801799701615721</v>
      </c>
      <c r="AW29" s="233">
        <v>0</v>
      </c>
      <c r="AX29" s="52">
        <v>0</v>
      </c>
      <c r="AY29" s="47">
        <v>0</v>
      </c>
      <c r="AZ29" s="194">
        <v>0</v>
      </c>
      <c r="BA29" s="228">
        <v>0</v>
      </c>
      <c r="BB29" s="234">
        <v>0</v>
      </c>
      <c r="BC29" s="47">
        <v>0</v>
      </c>
      <c r="BD29" s="194">
        <v>0</v>
      </c>
      <c r="BE29" s="228">
        <v>522.26348051400009</v>
      </c>
      <c r="BF29" s="234">
        <v>835</v>
      </c>
      <c r="BG29" s="226">
        <v>0</v>
      </c>
      <c r="BH29" s="227">
        <v>312.73651948599991</v>
      </c>
      <c r="BI29" s="235"/>
      <c r="BJ29" s="226"/>
      <c r="BK29" s="226"/>
      <c r="BL29" s="227"/>
      <c r="BM29" s="228">
        <v>2581.2674993400001</v>
      </c>
      <c r="BN29" s="52">
        <v>2429.5141611438617</v>
      </c>
      <c r="BO29" s="226">
        <v>-151.75333819613843</v>
      </c>
      <c r="BP29" s="227">
        <v>0</v>
      </c>
      <c r="BQ29" s="228">
        <v>0</v>
      </c>
      <c r="BR29" s="234">
        <v>0</v>
      </c>
      <c r="BS29" s="226">
        <v>0</v>
      </c>
      <c r="BT29" s="227">
        <v>0</v>
      </c>
      <c r="BU29" s="228">
        <v>474.58281378000004</v>
      </c>
      <c r="BV29" s="234">
        <v>474.58281378000004</v>
      </c>
      <c r="BW29" s="226">
        <v>0</v>
      </c>
      <c r="BX29" s="227">
        <v>0</v>
      </c>
      <c r="BY29" s="228">
        <v>1433.0986850200002</v>
      </c>
      <c r="BZ29" s="234">
        <v>2308.5109135542757</v>
      </c>
      <c r="CA29" s="226">
        <v>0</v>
      </c>
      <c r="CB29" s="229">
        <v>875.41222853427553</v>
      </c>
      <c r="CC29" s="230">
        <v>0</v>
      </c>
      <c r="CD29" s="46">
        <v>0</v>
      </c>
      <c r="CE29" s="226">
        <v>0</v>
      </c>
      <c r="CF29" s="227">
        <v>0</v>
      </c>
      <c r="CG29" s="206">
        <v>625.06029132000003</v>
      </c>
      <c r="CH29" s="46">
        <v>1231.2385680689836</v>
      </c>
      <c r="CI29" s="226">
        <v>0</v>
      </c>
      <c r="CJ29" s="227">
        <v>606.17827674898354</v>
      </c>
      <c r="CK29" s="228">
        <v>729.23700654000004</v>
      </c>
      <c r="CL29" s="52">
        <v>486.67705872077892</v>
      </c>
      <c r="CM29" s="226">
        <v>-242.55994781922112</v>
      </c>
      <c r="CN29" s="229">
        <v>0</v>
      </c>
      <c r="CO29" s="228"/>
      <c r="CP29" s="52"/>
      <c r="CQ29" s="226"/>
      <c r="CR29" s="227"/>
      <c r="CS29" s="51">
        <v>11936.855534594</v>
      </c>
      <c r="CT29" s="52">
        <v>15076.782881729943</v>
      </c>
      <c r="CU29" s="47">
        <v>0</v>
      </c>
      <c r="CV29" s="48">
        <v>3139.9273471359429</v>
      </c>
    </row>
    <row r="30" spans="1:100" ht="12.95" customHeight="1" x14ac:dyDescent="0.2">
      <c r="A30" s="50" t="s">
        <v>58</v>
      </c>
      <c r="B30" s="207">
        <v>9</v>
      </c>
      <c r="C30" s="249">
        <v>1.4730000000000001</v>
      </c>
      <c r="D30" s="249">
        <v>1.2830000000000001</v>
      </c>
      <c r="E30" s="247"/>
      <c r="F30" s="210">
        <v>17590.201093481483</v>
      </c>
      <c r="G30" s="177">
        <v>17590.201093481483</v>
      </c>
      <c r="H30" s="211">
        <v>0</v>
      </c>
      <c r="I30" s="212">
        <v>82</v>
      </c>
      <c r="J30" s="213">
        <v>1.4</v>
      </c>
      <c r="K30" s="214">
        <v>1</v>
      </c>
      <c r="L30" s="214">
        <v>1</v>
      </c>
      <c r="M30" s="215">
        <v>2216.23</v>
      </c>
      <c r="N30" s="248"/>
      <c r="O30" s="214">
        <v>246.24777777777777</v>
      </c>
      <c r="P30" s="217">
        <v>312</v>
      </c>
      <c r="Q30" s="214">
        <v>1</v>
      </c>
      <c r="R30" s="218">
        <v>0</v>
      </c>
      <c r="S30" s="218">
        <v>70</v>
      </c>
      <c r="T30" s="219">
        <v>335.2</v>
      </c>
      <c r="U30" s="220">
        <v>249.3</v>
      </c>
      <c r="V30" s="221" t="s">
        <v>655</v>
      </c>
      <c r="W30" s="222" t="s">
        <v>655</v>
      </c>
      <c r="X30" s="223">
        <v>1953</v>
      </c>
      <c r="Y30" s="224">
        <v>2435.2083727410004</v>
      </c>
      <c r="Z30" s="225">
        <v>4014.4831896250653</v>
      </c>
      <c r="AA30" s="226">
        <v>0</v>
      </c>
      <c r="AB30" s="227">
        <v>1579.2748168840649</v>
      </c>
      <c r="AC30" s="228">
        <v>3186.3671742830006</v>
      </c>
      <c r="AD30" s="225">
        <v>4622.0204014010178</v>
      </c>
      <c r="AE30" s="226">
        <v>0</v>
      </c>
      <c r="AF30" s="229">
        <v>1435.6532271180172</v>
      </c>
      <c r="AG30" s="230">
        <v>678.46601429600003</v>
      </c>
      <c r="AH30" s="52">
        <v>880.71595330739297</v>
      </c>
      <c r="AI30" s="226">
        <v>0</v>
      </c>
      <c r="AJ30" s="229">
        <v>202.24993901139294</v>
      </c>
      <c r="AK30" s="230">
        <v>0</v>
      </c>
      <c r="AL30" s="52">
        <v>0</v>
      </c>
      <c r="AM30" s="226">
        <v>0</v>
      </c>
      <c r="AN30" s="229">
        <v>0</v>
      </c>
      <c r="AO30" s="231">
        <v>1163.0845959360001</v>
      </c>
      <c r="AP30" s="232">
        <v>895.55260731999988</v>
      </c>
      <c r="AQ30" s="47">
        <v>-267.53198861600026</v>
      </c>
      <c r="AR30" s="48">
        <v>0</v>
      </c>
      <c r="AS30" s="196">
        <v>193.847432656</v>
      </c>
      <c r="AT30" s="52">
        <v>123.82445962695145</v>
      </c>
      <c r="AU30" s="47">
        <v>-70.022973029048543</v>
      </c>
      <c r="AV30" s="194">
        <v>0</v>
      </c>
      <c r="AW30" s="228">
        <v>1421.5478394773334</v>
      </c>
      <c r="AX30" s="52">
        <v>1441.842343668</v>
      </c>
      <c r="AY30" s="47">
        <v>0</v>
      </c>
      <c r="AZ30" s="194">
        <v>20.294504190666657</v>
      </c>
      <c r="BA30" s="228">
        <v>0</v>
      </c>
      <c r="BB30" s="234">
        <v>0</v>
      </c>
      <c r="BC30" s="226">
        <v>0</v>
      </c>
      <c r="BD30" s="239">
        <v>0</v>
      </c>
      <c r="BE30" s="228">
        <v>657.86972457630009</v>
      </c>
      <c r="BF30" s="234">
        <v>2045</v>
      </c>
      <c r="BG30" s="226">
        <v>0</v>
      </c>
      <c r="BH30" s="227">
        <v>1387.1302754236999</v>
      </c>
      <c r="BI30" s="228">
        <v>624.61950522488894</v>
      </c>
      <c r="BJ30" s="226">
        <v>1872</v>
      </c>
      <c r="BK30" s="226">
        <v>0</v>
      </c>
      <c r="BL30" s="227">
        <v>1247.3804947751109</v>
      </c>
      <c r="BM30" s="228">
        <v>2701.7485926430004</v>
      </c>
      <c r="BN30" s="52">
        <v>3060.3399848538479</v>
      </c>
      <c r="BO30" s="226">
        <v>0</v>
      </c>
      <c r="BP30" s="227">
        <v>358.59139221084752</v>
      </c>
      <c r="BQ30" s="228">
        <v>593.65776250900001</v>
      </c>
      <c r="BR30" s="234">
        <v>593.65776250900001</v>
      </c>
      <c r="BS30" s="226">
        <v>0</v>
      </c>
      <c r="BT30" s="227">
        <v>0</v>
      </c>
      <c r="BU30" s="228">
        <v>496.73404618100005</v>
      </c>
      <c r="BV30" s="234">
        <v>496.73404618100005</v>
      </c>
      <c r="BW30" s="226">
        <v>0</v>
      </c>
      <c r="BX30" s="227">
        <v>0</v>
      </c>
      <c r="BY30" s="228">
        <v>1805.2042166089998</v>
      </c>
      <c r="BZ30" s="234">
        <v>2907.918120919855</v>
      </c>
      <c r="CA30" s="226">
        <v>0</v>
      </c>
      <c r="CB30" s="229">
        <v>1102.7139043108552</v>
      </c>
      <c r="CC30" s="230">
        <v>218.07836173800001</v>
      </c>
      <c r="CD30" s="46">
        <v>172.11445882086463</v>
      </c>
      <c r="CE30" s="226">
        <v>-45.963902917135385</v>
      </c>
      <c r="CF30" s="227">
        <v>0</v>
      </c>
      <c r="CG30" s="206">
        <v>654.23508521400004</v>
      </c>
      <c r="CH30" s="46">
        <v>776.45675463809778</v>
      </c>
      <c r="CI30" s="226">
        <v>0</v>
      </c>
      <c r="CJ30" s="227">
        <v>122.22166942409774</v>
      </c>
      <c r="CK30" s="228">
        <v>763.27426608300004</v>
      </c>
      <c r="CL30" s="52">
        <v>613.04325215911774</v>
      </c>
      <c r="CM30" s="226">
        <v>-150.2310139238823</v>
      </c>
      <c r="CN30" s="229">
        <v>0</v>
      </c>
      <c r="CO30" s="228"/>
      <c r="CP30" s="52"/>
      <c r="CQ30" s="226"/>
      <c r="CR30" s="227"/>
      <c r="CS30" s="51">
        <v>17593.942990167525</v>
      </c>
      <c r="CT30" s="52">
        <v>24515.703335030212</v>
      </c>
      <c r="CU30" s="47">
        <v>0</v>
      </c>
      <c r="CV30" s="48">
        <v>6921.7603448626869</v>
      </c>
    </row>
    <row r="31" spans="1:100" ht="12.95" customHeight="1" x14ac:dyDescent="0.2">
      <c r="A31" s="50" t="s">
        <v>59</v>
      </c>
      <c r="B31" s="207">
        <v>9</v>
      </c>
      <c r="C31" s="249">
        <v>1.4730000000000001</v>
      </c>
      <c r="D31" s="249">
        <v>1.2830000000000001</v>
      </c>
      <c r="E31" s="247"/>
      <c r="F31" s="210">
        <v>47221.058059703711</v>
      </c>
      <c r="G31" s="177">
        <v>47221.058059703711</v>
      </c>
      <c r="H31" s="211">
        <v>0</v>
      </c>
      <c r="I31" s="212">
        <v>220</v>
      </c>
      <c r="J31" s="213">
        <v>1.4</v>
      </c>
      <c r="K31" s="214">
        <v>3</v>
      </c>
      <c r="L31" s="214">
        <v>3</v>
      </c>
      <c r="M31" s="215">
        <v>5949.49</v>
      </c>
      <c r="N31" s="248"/>
      <c r="O31" s="214">
        <v>661.05444444444447</v>
      </c>
      <c r="P31" s="217">
        <v>873.40000000000009</v>
      </c>
      <c r="Q31" s="214">
        <v>3</v>
      </c>
      <c r="R31" s="218">
        <v>0</v>
      </c>
      <c r="S31" s="218">
        <v>210</v>
      </c>
      <c r="T31" s="219">
        <v>1138.7</v>
      </c>
      <c r="U31" s="220">
        <v>747.94</v>
      </c>
      <c r="V31" s="221" t="s">
        <v>655</v>
      </c>
      <c r="W31" s="222" t="s">
        <v>655</v>
      </c>
      <c r="X31" s="223">
        <v>2791</v>
      </c>
      <c r="Y31" s="224">
        <v>6537.3394735830007</v>
      </c>
      <c r="Z31" s="225">
        <v>11237.979544290167</v>
      </c>
      <c r="AA31" s="226">
        <v>0</v>
      </c>
      <c r="AB31" s="227">
        <v>4700.6400707071662</v>
      </c>
      <c r="AC31" s="228">
        <v>8553.8322465290003</v>
      </c>
      <c r="AD31" s="225">
        <v>6605.2529136253152</v>
      </c>
      <c r="AE31" s="226">
        <v>-1948.5793329036851</v>
      </c>
      <c r="AF31" s="229">
        <v>0</v>
      </c>
      <c r="AG31" s="230">
        <v>1821.3483110480001</v>
      </c>
      <c r="AH31" s="52">
        <v>2642.1478599221791</v>
      </c>
      <c r="AI31" s="226">
        <v>0</v>
      </c>
      <c r="AJ31" s="229">
        <v>820.79954887417898</v>
      </c>
      <c r="AK31" s="230">
        <v>0</v>
      </c>
      <c r="AL31" s="52">
        <v>0</v>
      </c>
      <c r="AM31" s="226">
        <v>0</v>
      </c>
      <c r="AN31" s="229">
        <v>0</v>
      </c>
      <c r="AO31" s="231">
        <v>3122.311390368</v>
      </c>
      <c r="AP31" s="232">
        <v>2402.7021172</v>
      </c>
      <c r="AQ31" s="47">
        <v>-719.60927316800007</v>
      </c>
      <c r="AR31" s="48">
        <v>0</v>
      </c>
      <c r="AS31" s="196">
        <v>520.38523172800001</v>
      </c>
      <c r="AT31" s="52">
        <v>420.64114611339392</v>
      </c>
      <c r="AU31" s="47">
        <v>-99.744085614606092</v>
      </c>
      <c r="AV31" s="194">
        <v>0</v>
      </c>
      <c r="AW31" s="228">
        <v>3816.1583660053343</v>
      </c>
      <c r="AX31" s="52">
        <v>4325.5270310040005</v>
      </c>
      <c r="AY31" s="47">
        <v>0</v>
      </c>
      <c r="AZ31" s="194">
        <v>509.36866499866619</v>
      </c>
      <c r="BA31" s="228">
        <v>0</v>
      </c>
      <c r="BB31" s="234">
        <v>0</v>
      </c>
      <c r="BC31" s="226">
        <v>0</v>
      </c>
      <c r="BD31" s="239">
        <v>0</v>
      </c>
      <c r="BE31" s="228">
        <v>1766.0573801769001</v>
      </c>
      <c r="BF31" s="234">
        <v>5408</v>
      </c>
      <c r="BG31" s="226">
        <v>0</v>
      </c>
      <c r="BH31" s="227">
        <v>3641.9426198230999</v>
      </c>
      <c r="BI31" s="228">
        <v>1676.7968577902225</v>
      </c>
      <c r="BJ31" s="226">
        <v>3880</v>
      </c>
      <c r="BK31" s="226">
        <v>0</v>
      </c>
      <c r="BL31" s="227">
        <v>2203.2031422097775</v>
      </c>
      <c r="BM31" s="228">
        <v>7252.8691672089999</v>
      </c>
      <c r="BN31" s="52">
        <v>8215.5110870659264</v>
      </c>
      <c r="BO31" s="226">
        <v>0</v>
      </c>
      <c r="BP31" s="227">
        <v>962.64191985692651</v>
      </c>
      <c r="BQ31" s="228">
        <v>1593.6797721670002</v>
      </c>
      <c r="BR31" s="234">
        <v>1593.6797721670002</v>
      </c>
      <c r="BS31" s="226">
        <v>0</v>
      </c>
      <c r="BT31" s="227">
        <v>0</v>
      </c>
      <c r="BU31" s="228">
        <v>1333.4871563030001</v>
      </c>
      <c r="BV31" s="234">
        <v>1333.4871563030001</v>
      </c>
      <c r="BW31" s="226">
        <v>0</v>
      </c>
      <c r="BX31" s="227">
        <v>0</v>
      </c>
      <c r="BY31" s="228">
        <v>4846.0874704669995</v>
      </c>
      <c r="BZ31" s="234">
        <v>7806.3331789712556</v>
      </c>
      <c r="CA31" s="226">
        <v>0</v>
      </c>
      <c r="CB31" s="229">
        <v>2960.2457085042561</v>
      </c>
      <c r="CC31" s="230">
        <v>585.43338569399998</v>
      </c>
      <c r="CD31" s="46">
        <v>516.37099209978942</v>
      </c>
      <c r="CE31" s="226">
        <v>-69.062393594210562</v>
      </c>
      <c r="CF31" s="227">
        <v>0</v>
      </c>
      <c r="CG31" s="206">
        <v>1756.3001570819999</v>
      </c>
      <c r="CH31" s="46">
        <v>2329.3702639142934</v>
      </c>
      <c r="CI31" s="226">
        <v>0</v>
      </c>
      <c r="CJ31" s="227">
        <v>573.0701068322935</v>
      </c>
      <c r="CK31" s="228">
        <v>2049.0168499289998</v>
      </c>
      <c r="CL31" s="52">
        <v>1645.7202990159637</v>
      </c>
      <c r="CM31" s="226">
        <v>-403.29655091303607</v>
      </c>
      <c r="CN31" s="229">
        <v>0</v>
      </c>
      <c r="CO31" s="228"/>
      <c r="CP31" s="52"/>
      <c r="CQ31" s="226"/>
      <c r="CR31" s="227"/>
      <c r="CS31" s="51">
        <v>47231.103216079457</v>
      </c>
      <c r="CT31" s="52">
        <v>60362.723361692282</v>
      </c>
      <c r="CU31" s="47">
        <v>0</v>
      </c>
      <c r="CV31" s="48">
        <v>13131.620145612826</v>
      </c>
    </row>
    <row r="32" spans="1:100" ht="12.95" customHeight="1" x14ac:dyDescent="0.2">
      <c r="A32" s="50" t="s">
        <v>60</v>
      </c>
      <c r="B32" s="207">
        <v>9</v>
      </c>
      <c r="C32" s="249">
        <v>1.4730000000000001</v>
      </c>
      <c r="D32" s="249">
        <v>1.2830000000000001</v>
      </c>
      <c r="E32" s="247"/>
      <c r="F32" s="210">
        <v>30637.188257037036</v>
      </c>
      <c r="G32" s="177">
        <v>30637.188257037036</v>
      </c>
      <c r="H32" s="211">
        <v>0</v>
      </c>
      <c r="I32" s="212">
        <v>153</v>
      </c>
      <c r="J32" s="213">
        <v>1.4</v>
      </c>
      <c r="K32" s="214">
        <v>2</v>
      </c>
      <c r="L32" s="214">
        <v>2</v>
      </c>
      <c r="M32" s="215">
        <v>3860.05</v>
      </c>
      <c r="N32" s="248"/>
      <c r="O32" s="214">
        <v>428.89444444444445</v>
      </c>
      <c r="P32" s="217">
        <v>504</v>
      </c>
      <c r="Q32" s="214">
        <v>2</v>
      </c>
      <c r="R32" s="218">
        <v>0</v>
      </c>
      <c r="S32" s="218">
        <v>140</v>
      </c>
      <c r="T32" s="219">
        <v>685.1</v>
      </c>
      <c r="U32" s="220">
        <v>403.9</v>
      </c>
      <c r="V32" s="221" t="s">
        <v>655</v>
      </c>
      <c r="W32" s="222" t="s">
        <v>655</v>
      </c>
      <c r="X32" s="223">
        <v>1954</v>
      </c>
      <c r="Y32" s="224">
        <v>4241.4488023350004</v>
      </c>
      <c r="Z32" s="225">
        <v>6484.9343832404902</v>
      </c>
      <c r="AA32" s="226">
        <v>0</v>
      </c>
      <c r="AB32" s="227">
        <v>2243.4855809054898</v>
      </c>
      <c r="AC32" s="228">
        <v>5549.7563931050008</v>
      </c>
      <c r="AD32" s="225">
        <v>4624.3870273105931</v>
      </c>
      <c r="AE32" s="226">
        <v>-925.36936579440771</v>
      </c>
      <c r="AF32" s="229">
        <v>0</v>
      </c>
      <c r="AG32" s="230">
        <v>1181.69717876</v>
      </c>
      <c r="AH32" s="52">
        <v>1761.4319066147859</v>
      </c>
      <c r="AI32" s="226">
        <v>0</v>
      </c>
      <c r="AJ32" s="229">
        <v>579.73472785478589</v>
      </c>
      <c r="AK32" s="230">
        <v>0</v>
      </c>
      <c r="AL32" s="52">
        <v>0</v>
      </c>
      <c r="AM32" s="226">
        <v>0</v>
      </c>
      <c r="AN32" s="229">
        <v>0</v>
      </c>
      <c r="AO32" s="231">
        <v>2025.7665921600003</v>
      </c>
      <c r="AP32" s="232">
        <v>1670.9701087799997</v>
      </c>
      <c r="AQ32" s="47">
        <v>-354.79648338000061</v>
      </c>
      <c r="AR32" s="48">
        <v>0</v>
      </c>
      <c r="AS32" s="196">
        <v>337.62776536000001</v>
      </c>
      <c r="AT32" s="52">
        <v>253.07916852751922</v>
      </c>
      <c r="AU32" s="47">
        <v>-84.548596832480797</v>
      </c>
      <c r="AV32" s="194">
        <v>0</v>
      </c>
      <c r="AW32" s="233">
        <v>2475.9369459733334</v>
      </c>
      <c r="AX32" s="52">
        <v>2883.684687336</v>
      </c>
      <c r="AY32" s="47">
        <v>0</v>
      </c>
      <c r="AZ32" s="194">
        <v>407.7477413626666</v>
      </c>
      <c r="BA32" s="228">
        <v>0</v>
      </c>
      <c r="BB32" s="234">
        <v>0</v>
      </c>
      <c r="BC32" s="47">
        <v>0</v>
      </c>
      <c r="BD32" s="194">
        <v>0</v>
      </c>
      <c r="BE32" s="228">
        <v>1145.8242286905001</v>
      </c>
      <c r="BF32" s="234">
        <v>875</v>
      </c>
      <c r="BG32" s="226">
        <v>-270.82422869050015</v>
      </c>
      <c r="BH32" s="227">
        <v>0</v>
      </c>
      <c r="BI32" s="228">
        <v>1087.9116883822223</v>
      </c>
      <c r="BJ32" s="226">
        <v>2420</v>
      </c>
      <c r="BK32" s="226">
        <v>0</v>
      </c>
      <c r="BL32" s="227">
        <v>1332.0883116177777</v>
      </c>
      <c r="BM32" s="228">
        <v>4705.6869797050003</v>
      </c>
      <c r="BN32" s="52">
        <v>5330.2524370372639</v>
      </c>
      <c r="BO32" s="226">
        <v>0</v>
      </c>
      <c r="BP32" s="227">
        <v>624.56545733226358</v>
      </c>
      <c r="BQ32" s="228">
        <v>1033.9850314150001</v>
      </c>
      <c r="BR32" s="234">
        <v>1033.9850314150001</v>
      </c>
      <c r="BS32" s="226">
        <v>0</v>
      </c>
      <c r="BT32" s="227">
        <v>0</v>
      </c>
      <c r="BU32" s="228">
        <v>865.17114873500009</v>
      </c>
      <c r="BV32" s="234">
        <v>865.17114873500009</v>
      </c>
      <c r="BW32" s="226">
        <v>0</v>
      </c>
      <c r="BX32" s="227">
        <v>0</v>
      </c>
      <c r="BY32" s="228">
        <v>3144.1585649150006</v>
      </c>
      <c r="BZ32" s="234">
        <v>5064.7763736871557</v>
      </c>
      <c r="CA32" s="226">
        <v>0</v>
      </c>
      <c r="CB32" s="229">
        <v>1920.6178087721551</v>
      </c>
      <c r="CC32" s="196">
        <v>379.83123602999996</v>
      </c>
      <c r="CD32" s="46">
        <v>278.84889658141685</v>
      </c>
      <c r="CE32" s="226">
        <v>-100.9823394485831</v>
      </c>
      <c r="CF32" s="227">
        <v>0</v>
      </c>
      <c r="CG32" s="206">
        <v>1139.4937080900002</v>
      </c>
      <c r="CH32" s="46">
        <v>1552.9135092761956</v>
      </c>
      <c r="CI32" s="226">
        <v>0</v>
      </c>
      <c r="CJ32" s="227">
        <v>413.4198011861954</v>
      </c>
      <c r="CK32" s="228">
        <v>1329.4093261050002</v>
      </c>
      <c r="CL32" s="52">
        <v>1067.7491079431297</v>
      </c>
      <c r="CM32" s="226">
        <v>-261.66021816187049</v>
      </c>
      <c r="CN32" s="229">
        <v>0</v>
      </c>
      <c r="CO32" s="228"/>
      <c r="CP32" s="52"/>
      <c r="CQ32" s="226"/>
      <c r="CR32" s="227"/>
      <c r="CS32" s="51">
        <v>30643.705589761055</v>
      </c>
      <c r="CT32" s="52">
        <v>36167.183786484544</v>
      </c>
      <c r="CU32" s="47">
        <v>0</v>
      </c>
      <c r="CV32" s="48">
        <v>5523.4781967234885</v>
      </c>
    </row>
    <row r="33" spans="1:100" ht="12.95" customHeight="1" x14ac:dyDescent="0.2">
      <c r="A33" s="50" t="s">
        <v>61</v>
      </c>
      <c r="B33" s="207">
        <v>9</v>
      </c>
      <c r="C33" s="249">
        <v>1.4730000000000001</v>
      </c>
      <c r="D33" s="249">
        <v>1.2830000000000001</v>
      </c>
      <c r="E33" s="247"/>
      <c r="F33" s="210">
        <v>77601.563976296296</v>
      </c>
      <c r="G33" s="177">
        <v>77601.563976296296</v>
      </c>
      <c r="H33" s="211">
        <v>0</v>
      </c>
      <c r="I33" s="212">
        <v>371</v>
      </c>
      <c r="J33" s="213">
        <v>1.4</v>
      </c>
      <c r="K33" s="214">
        <v>3</v>
      </c>
      <c r="L33" s="214">
        <v>3</v>
      </c>
      <c r="M33" s="215">
        <v>9777.2000000000007</v>
      </c>
      <c r="N33" s="248"/>
      <c r="O33" s="214">
        <v>1086.3555555555556</v>
      </c>
      <c r="P33" s="217">
        <v>951.1</v>
      </c>
      <c r="Q33" s="214">
        <v>3</v>
      </c>
      <c r="R33" s="218">
        <v>0</v>
      </c>
      <c r="S33" s="218">
        <v>322</v>
      </c>
      <c r="T33" s="219">
        <v>1629.7</v>
      </c>
      <c r="U33" s="220">
        <v>791.03</v>
      </c>
      <c r="V33" s="221" t="s">
        <v>655</v>
      </c>
      <c r="W33" s="222" t="s">
        <v>655</v>
      </c>
      <c r="X33" s="223">
        <v>4784</v>
      </c>
      <c r="Y33" s="224">
        <v>10743.252867240002</v>
      </c>
      <c r="Z33" s="225">
        <v>12237.740261706409</v>
      </c>
      <c r="AA33" s="226">
        <v>0</v>
      </c>
      <c r="AB33" s="227">
        <v>1494.4873944664068</v>
      </c>
      <c r="AC33" s="228">
        <v>14057.092060120001</v>
      </c>
      <c r="AD33" s="225">
        <v>11321.938351409353</v>
      </c>
      <c r="AE33" s="226">
        <v>-2735.1537087106481</v>
      </c>
      <c r="AF33" s="229">
        <v>0</v>
      </c>
      <c r="AG33" s="230">
        <v>2993.1450774400005</v>
      </c>
      <c r="AH33" s="52">
        <v>2642.1478599221791</v>
      </c>
      <c r="AI33" s="226">
        <v>-350.99721751782135</v>
      </c>
      <c r="AJ33" s="229">
        <v>0</v>
      </c>
      <c r="AK33" s="230">
        <v>0</v>
      </c>
      <c r="AL33" s="52">
        <v>0</v>
      </c>
      <c r="AM33" s="226">
        <v>0</v>
      </c>
      <c r="AN33" s="229">
        <v>0</v>
      </c>
      <c r="AO33" s="231">
        <v>5131.1058470400003</v>
      </c>
      <c r="AP33" s="232">
        <v>4051.8294794600001</v>
      </c>
      <c r="AQ33" s="47">
        <v>-1079.2763675800002</v>
      </c>
      <c r="AR33" s="48">
        <v>0</v>
      </c>
      <c r="AS33" s="196">
        <v>855.18430784000009</v>
      </c>
      <c r="AT33" s="52">
        <v>602.01885994642839</v>
      </c>
      <c r="AU33" s="47">
        <v>-253.1654478935717</v>
      </c>
      <c r="AV33" s="194">
        <v>0</v>
      </c>
      <c r="AW33" s="228">
        <v>6271.3515908266681</v>
      </c>
      <c r="AX33" s="52">
        <v>4325.5270310040005</v>
      </c>
      <c r="AY33" s="47">
        <v>-1945.8245598226677</v>
      </c>
      <c r="AZ33" s="194">
        <v>0</v>
      </c>
      <c r="BA33" s="228">
        <v>0</v>
      </c>
      <c r="BB33" s="234">
        <v>0</v>
      </c>
      <c r="BC33" s="226">
        <v>0</v>
      </c>
      <c r="BD33" s="239">
        <v>0</v>
      </c>
      <c r="BE33" s="228">
        <v>2902.2817447320003</v>
      </c>
      <c r="BF33" s="234">
        <v>9850</v>
      </c>
      <c r="BG33" s="226">
        <v>0</v>
      </c>
      <c r="BH33" s="227">
        <v>6947.7182552679997</v>
      </c>
      <c r="BI33" s="228">
        <v>2755.5938808177784</v>
      </c>
      <c r="BJ33" s="226">
        <v>4518</v>
      </c>
      <c r="BK33" s="226">
        <v>0</v>
      </c>
      <c r="BL33" s="227">
        <v>1762.4061191822216</v>
      </c>
      <c r="BM33" s="228">
        <v>11919.131290520003</v>
      </c>
      <c r="BN33" s="52">
        <v>13501.105977228466</v>
      </c>
      <c r="BO33" s="226">
        <v>0</v>
      </c>
      <c r="BP33" s="227">
        <v>1581.9746867084632</v>
      </c>
      <c r="BQ33" s="228">
        <v>2619.0019427600005</v>
      </c>
      <c r="BR33" s="234">
        <v>2619.0019427600005</v>
      </c>
      <c r="BS33" s="226">
        <v>0</v>
      </c>
      <c r="BT33" s="227">
        <v>0</v>
      </c>
      <c r="BU33" s="228">
        <v>2191.4097888400006</v>
      </c>
      <c r="BV33" s="234">
        <v>2191.4097888400006</v>
      </c>
      <c r="BW33" s="226">
        <v>0</v>
      </c>
      <c r="BX33" s="227">
        <v>0</v>
      </c>
      <c r="BY33" s="228">
        <v>7963.9038667599998</v>
      </c>
      <c r="BZ33" s="234">
        <v>12828.676198705733</v>
      </c>
      <c r="CA33" s="226">
        <v>0</v>
      </c>
      <c r="CB33" s="229">
        <v>4864.7723319457327</v>
      </c>
      <c r="CC33" s="230">
        <v>962.08234632000006</v>
      </c>
      <c r="CD33" s="46">
        <v>546.11993726862624</v>
      </c>
      <c r="CE33" s="226">
        <v>-415.96240905137381</v>
      </c>
      <c r="CF33" s="227">
        <v>0</v>
      </c>
      <c r="CG33" s="206">
        <v>2886.2470389600003</v>
      </c>
      <c r="CH33" s="46">
        <v>3571.7010713352497</v>
      </c>
      <c r="CI33" s="226">
        <v>0</v>
      </c>
      <c r="CJ33" s="227">
        <v>685.45403237524943</v>
      </c>
      <c r="CK33" s="228">
        <v>3367.2882121200005</v>
      </c>
      <c r="CL33" s="52">
        <v>2704.5236663207911</v>
      </c>
      <c r="CM33" s="226">
        <v>-662.76454579920937</v>
      </c>
      <c r="CN33" s="229">
        <v>0</v>
      </c>
      <c r="CO33" s="228"/>
      <c r="CP33" s="52"/>
      <c r="CQ33" s="226"/>
      <c r="CR33" s="227"/>
      <c r="CS33" s="51">
        <v>77618.071862336466</v>
      </c>
      <c r="CT33" s="52">
        <v>87511.740425907235</v>
      </c>
      <c r="CU33" s="47">
        <v>0</v>
      </c>
      <c r="CV33" s="48">
        <v>9893.668563570769</v>
      </c>
    </row>
    <row r="34" spans="1:100" ht="12.95" customHeight="1" x14ac:dyDescent="0.2">
      <c r="A34" s="50" t="s">
        <v>62</v>
      </c>
      <c r="B34" s="207">
        <v>9</v>
      </c>
      <c r="C34" s="249">
        <v>1.4730000000000001</v>
      </c>
      <c r="D34" s="249">
        <v>1.2830000000000001</v>
      </c>
      <c r="E34" s="247"/>
      <c r="F34" s="210">
        <v>52269.064718518523</v>
      </c>
      <c r="G34" s="177">
        <v>52269.064718518523</v>
      </c>
      <c r="H34" s="211">
        <v>0</v>
      </c>
      <c r="I34" s="212">
        <v>229</v>
      </c>
      <c r="J34" s="213">
        <v>1.4</v>
      </c>
      <c r="K34" s="214">
        <v>2</v>
      </c>
      <c r="L34" s="214">
        <v>2</v>
      </c>
      <c r="M34" s="215">
        <v>6585.5</v>
      </c>
      <c r="N34" s="248"/>
      <c r="O34" s="214">
        <v>731.72222222222217</v>
      </c>
      <c r="P34" s="217">
        <v>599.29999999999995</v>
      </c>
      <c r="Q34" s="214">
        <v>2</v>
      </c>
      <c r="R34" s="218">
        <v>0</v>
      </c>
      <c r="S34" s="218">
        <v>216</v>
      </c>
      <c r="T34" s="219">
        <v>977.2</v>
      </c>
      <c r="U34" s="220">
        <v>766.03</v>
      </c>
      <c r="V34" s="221" t="s">
        <v>655</v>
      </c>
      <c r="W34" s="222" t="s">
        <v>655</v>
      </c>
      <c r="X34" s="223">
        <v>4922</v>
      </c>
      <c r="Y34" s="224">
        <v>7236.1915228500011</v>
      </c>
      <c r="Z34" s="225">
        <v>7711.1531267381461</v>
      </c>
      <c r="AA34" s="226">
        <v>0</v>
      </c>
      <c r="AB34" s="227">
        <v>474.96160388814496</v>
      </c>
      <c r="AC34" s="228">
        <v>9468.2505995499996</v>
      </c>
      <c r="AD34" s="225">
        <v>11648.532726930778</v>
      </c>
      <c r="AE34" s="226">
        <v>0</v>
      </c>
      <c r="AF34" s="229">
        <v>2180.2821273807785</v>
      </c>
      <c r="AG34" s="230">
        <v>2016.0533596000002</v>
      </c>
      <c r="AH34" s="52">
        <v>1761.4319066147859</v>
      </c>
      <c r="AI34" s="226">
        <v>-254.62145298521432</v>
      </c>
      <c r="AJ34" s="229">
        <v>0</v>
      </c>
      <c r="AK34" s="230">
        <v>0</v>
      </c>
      <c r="AL34" s="52">
        <v>0</v>
      </c>
      <c r="AM34" s="226">
        <v>0</v>
      </c>
      <c r="AN34" s="229">
        <v>0</v>
      </c>
      <c r="AO34" s="231">
        <v>3456.0914736</v>
      </c>
      <c r="AP34" s="232">
        <v>2500.9944765399996</v>
      </c>
      <c r="AQ34" s="47">
        <v>-955.09699706000038</v>
      </c>
      <c r="AR34" s="48">
        <v>0</v>
      </c>
      <c r="AS34" s="196">
        <v>576.01524560000007</v>
      </c>
      <c r="AT34" s="52">
        <v>360.98228504611268</v>
      </c>
      <c r="AU34" s="47">
        <v>-215.03296055388739</v>
      </c>
      <c r="AV34" s="194">
        <v>0</v>
      </c>
      <c r="AW34" s="233">
        <v>4224.1118010666669</v>
      </c>
      <c r="AX34" s="52">
        <v>2883.684687336</v>
      </c>
      <c r="AY34" s="47">
        <v>-1340.4271137306669</v>
      </c>
      <c r="AZ34" s="194">
        <v>0</v>
      </c>
      <c r="BA34" s="228">
        <v>0</v>
      </c>
      <c r="BB34" s="234">
        <v>0</v>
      </c>
      <c r="BC34" s="47">
        <v>0</v>
      </c>
      <c r="BD34" s="194">
        <v>0</v>
      </c>
      <c r="BE34" s="228">
        <v>1954.8517397550002</v>
      </c>
      <c r="BF34" s="234">
        <v>6578</v>
      </c>
      <c r="BG34" s="226">
        <v>0</v>
      </c>
      <c r="BH34" s="227">
        <v>4623.1482602449996</v>
      </c>
      <c r="BI34" s="228">
        <v>1856.0491247111111</v>
      </c>
      <c r="BJ34" s="226">
        <v>2433</v>
      </c>
      <c r="BK34" s="226">
        <v>0</v>
      </c>
      <c r="BL34" s="227">
        <v>576.95087528888894</v>
      </c>
      <c r="BM34" s="228">
        <v>8028.2124855500015</v>
      </c>
      <c r="BN34" s="52">
        <v>9093.7623668369324</v>
      </c>
      <c r="BO34" s="226">
        <v>0</v>
      </c>
      <c r="BP34" s="227">
        <v>1065.5498812869309</v>
      </c>
      <c r="BQ34" s="228">
        <v>1764.0466896500002</v>
      </c>
      <c r="BR34" s="234">
        <v>1764.0466896500002</v>
      </c>
      <c r="BS34" s="226">
        <v>0</v>
      </c>
      <c r="BT34" s="227">
        <v>0</v>
      </c>
      <c r="BU34" s="228">
        <v>1476.0390668499999</v>
      </c>
      <c r="BV34" s="234">
        <v>1476.0390668499999</v>
      </c>
      <c r="BW34" s="226">
        <v>0</v>
      </c>
      <c r="BX34" s="227">
        <v>0</v>
      </c>
      <c r="BY34" s="228">
        <v>5364.1419746499996</v>
      </c>
      <c r="BZ34" s="234">
        <v>8640.8426856949427</v>
      </c>
      <c r="CA34" s="226">
        <v>0</v>
      </c>
      <c r="CB34" s="229">
        <v>3276.7007110449431</v>
      </c>
      <c r="CC34" s="196">
        <v>648.01715130000002</v>
      </c>
      <c r="CD34" s="46">
        <v>528.86016402144776</v>
      </c>
      <c r="CE34" s="226">
        <v>-119.15698727855226</v>
      </c>
      <c r="CF34" s="227">
        <v>0</v>
      </c>
      <c r="CG34" s="206">
        <v>1944.0514539000003</v>
      </c>
      <c r="CH34" s="46">
        <v>2395.9237000261301</v>
      </c>
      <c r="CI34" s="226">
        <v>0</v>
      </c>
      <c r="CJ34" s="227">
        <v>451.87224612612977</v>
      </c>
      <c r="CK34" s="228">
        <v>2268.0600295500003</v>
      </c>
      <c r="CL34" s="52">
        <v>1821.6504320823515</v>
      </c>
      <c r="CM34" s="226">
        <v>-446.40959746764884</v>
      </c>
      <c r="CN34" s="229">
        <v>0</v>
      </c>
      <c r="CO34" s="228"/>
      <c r="CP34" s="52"/>
      <c r="CQ34" s="226"/>
      <c r="CR34" s="227"/>
      <c r="CS34" s="51">
        <v>52280.183718182772</v>
      </c>
      <c r="CT34" s="52">
        <v>61598.904314367624</v>
      </c>
      <c r="CU34" s="47">
        <v>0</v>
      </c>
      <c r="CV34" s="48">
        <v>9318.7205961848522</v>
      </c>
    </row>
    <row r="35" spans="1:100" ht="12.95" customHeight="1" x14ac:dyDescent="0.2">
      <c r="A35" s="50" t="s">
        <v>63</v>
      </c>
      <c r="B35" s="207">
        <v>5</v>
      </c>
      <c r="C35" s="249">
        <v>1.1599999999999999</v>
      </c>
      <c r="D35" s="249"/>
      <c r="E35" s="247">
        <v>0.68100000000000005</v>
      </c>
      <c r="F35" s="210">
        <v>21397.85025333333</v>
      </c>
      <c r="G35" s="177">
        <v>20679.722133333329</v>
      </c>
      <c r="H35" s="211">
        <v>718.12812000000008</v>
      </c>
      <c r="I35" s="212">
        <v>115</v>
      </c>
      <c r="J35" s="213">
        <v>1.51</v>
      </c>
      <c r="K35" s="214">
        <v>4</v>
      </c>
      <c r="L35" s="214"/>
      <c r="M35" s="215">
        <v>3261.1</v>
      </c>
      <c r="N35" s="248">
        <v>192.9</v>
      </c>
      <c r="O35" s="214"/>
      <c r="P35" s="217">
        <v>512</v>
      </c>
      <c r="Q35" s="214"/>
      <c r="R35" s="218"/>
      <c r="S35" s="218">
        <v>216</v>
      </c>
      <c r="T35" s="219">
        <v>884.4</v>
      </c>
      <c r="U35" s="220">
        <v>0</v>
      </c>
      <c r="V35" s="221" t="s">
        <v>655</v>
      </c>
      <c r="W35" s="222" t="s">
        <v>656</v>
      </c>
      <c r="X35" s="223">
        <v>2479</v>
      </c>
      <c r="Y35" s="224">
        <v>3583.3185293699999</v>
      </c>
      <c r="Z35" s="225">
        <v>6587.8698496411325</v>
      </c>
      <c r="AA35" s="226">
        <v>0</v>
      </c>
      <c r="AB35" s="227">
        <v>3004.5513202711327</v>
      </c>
      <c r="AC35" s="228">
        <v>4688.6207623100008</v>
      </c>
      <c r="AD35" s="225">
        <v>5866.8656298377482</v>
      </c>
      <c r="AE35" s="226">
        <v>0</v>
      </c>
      <c r="AF35" s="229">
        <v>1178.2448675277474</v>
      </c>
      <c r="AG35" s="230">
        <v>0</v>
      </c>
      <c r="AH35" s="52">
        <v>0</v>
      </c>
      <c r="AI35" s="226">
        <v>0</v>
      </c>
      <c r="AJ35" s="229">
        <v>0</v>
      </c>
      <c r="AK35" s="230">
        <v>0</v>
      </c>
      <c r="AL35" s="52">
        <v>0</v>
      </c>
      <c r="AM35" s="226">
        <v>0</v>
      </c>
      <c r="AN35" s="229">
        <v>0</v>
      </c>
      <c r="AO35" s="231">
        <v>1711.4357155200003</v>
      </c>
      <c r="AP35" s="232">
        <v>1354.640333285</v>
      </c>
      <c r="AQ35" s="47">
        <v>-356.79538223500026</v>
      </c>
      <c r="AR35" s="48">
        <v>0</v>
      </c>
      <c r="AS35" s="196">
        <v>302.11170880000003</v>
      </c>
      <c r="AT35" s="52">
        <v>326.70152772695661</v>
      </c>
      <c r="AU35" s="47">
        <v>0</v>
      </c>
      <c r="AV35" s="194">
        <v>24.589818926956582</v>
      </c>
      <c r="AW35" s="233">
        <v>0</v>
      </c>
      <c r="AX35" s="52">
        <v>0</v>
      </c>
      <c r="AY35" s="47">
        <v>0</v>
      </c>
      <c r="AZ35" s="194">
        <v>0</v>
      </c>
      <c r="BA35" s="228">
        <v>0</v>
      </c>
      <c r="BB35" s="234">
        <v>0</v>
      </c>
      <c r="BC35" s="47">
        <v>0</v>
      </c>
      <c r="BD35" s="194">
        <v>0</v>
      </c>
      <c r="BE35" s="228">
        <v>968.03082659100005</v>
      </c>
      <c r="BF35" s="234">
        <v>2501</v>
      </c>
      <c r="BG35" s="226">
        <v>0</v>
      </c>
      <c r="BH35" s="227">
        <v>1532.9691734089999</v>
      </c>
      <c r="BI35" s="235"/>
      <c r="BJ35" s="226"/>
      <c r="BK35" s="226"/>
      <c r="BL35" s="227"/>
      <c r="BM35" s="228">
        <v>4210.6819414000001</v>
      </c>
      <c r="BN35" s="52">
        <v>4503.1764413471901</v>
      </c>
      <c r="BO35" s="226">
        <v>0</v>
      </c>
      <c r="BP35" s="227">
        <v>292.49449994718998</v>
      </c>
      <c r="BQ35" s="228">
        <v>0</v>
      </c>
      <c r="BR35" s="234">
        <v>0</v>
      </c>
      <c r="BS35" s="226">
        <v>0</v>
      </c>
      <c r="BT35" s="227">
        <v>0</v>
      </c>
      <c r="BU35" s="228">
        <v>774.16125380000005</v>
      </c>
      <c r="BV35" s="234">
        <v>774.16125380000005</v>
      </c>
      <c r="BW35" s="226">
        <v>0</v>
      </c>
      <c r="BX35" s="227">
        <v>0</v>
      </c>
      <c r="BY35" s="228">
        <v>2656.2908501299999</v>
      </c>
      <c r="BZ35" s="234">
        <v>4278.8933387472143</v>
      </c>
      <c r="CA35" s="226">
        <v>0</v>
      </c>
      <c r="CB35" s="229">
        <v>1622.6024886172145</v>
      </c>
      <c r="CC35" s="196">
        <v>0</v>
      </c>
      <c r="CD35" s="46">
        <v>0</v>
      </c>
      <c r="CE35" s="226">
        <v>0</v>
      </c>
      <c r="CF35" s="227">
        <v>0</v>
      </c>
      <c r="CG35" s="206">
        <v>1019.6270172000001</v>
      </c>
      <c r="CH35" s="46">
        <v>2395.9237000261301</v>
      </c>
      <c r="CI35" s="226">
        <v>0</v>
      </c>
      <c r="CJ35" s="227">
        <v>1376.2966828261301</v>
      </c>
      <c r="CK35" s="228">
        <v>1189.5648534000002</v>
      </c>
      <c r="CL35" s="52">
        <v>902.07033999905195</v>
      </c>
      <c r="CM35" s="226">
        <v>-287.49451340094822</v>
      </c>
      <c r="CN35" s="229">
        <v>0</v>
      </c>
      <c r="CO35" s="228"/>
      <c r="CP35" s="52"/>
      <c r="CQ35" s="226"/>
      <c r="CR35" s="227"/>
      <c r="CS35" s="51">
        <v>21103.843458521002</v>
      </c>
      <c r="CT35" s="52">
        <v>29491.302414410427</v>
      </c>
      <c r="CU35" s="47">
        <v>0</v>
      </c>
      <c r="CV35" s="48">
        <v>8387.4589558894259</v>
      </c>
    </row>
    <row r="36" spans="1:100" ht="12.95" customHeight="1" x14ac:dyDescent="0.2">
      <c r="A36" s="50" t="s">
        <v>64</v>
      </c>
      <c r="B36" s="207">
        <v>5</v>
      </c>
      <c r="C36" s="251">
        <v>1.2829999999999999</v>
      </c>
      <c r="D36" s="251"/>
      <c r="E36" s="247"/>
      <c r="F36" s="210">
        <v>15361.478746666664</v>
      </c>
      <c r="G36" s="177">
        <v>15361.478746666664</v>
      </c>
      <c r="H36" s="211">
        <v>0</v>
      </c>
      <c r="I36" s="212">
        <v>69</v>
      </c>
      <c r="J36" s="213">
        <v>1.51</v>
      </c>
      <c r="K36" s="214">
        <v>3</v>
      </c>
      <c r="L36" s="214"/>
      <c r="M36" s="215">
        <v>2190.1999999999998</v>
      </c>
      <c r="N36" s="248"/>
      <c r="O36" s="214"/>
      <c r="P36" s="217">
        <v>179</v>
      </c>
      <c r="Q36" s="214">
        <v>3</v>
      </c>
      <c r="R36" s="218">
        <v>0</v>
      </c>
      <c r="S36" s="218">
        <v>60</v>
      </c>
      <c r="T36" s="219">
        <v>560</v>
      </c>
      <c r="U36" s="220">
        <v>206.4</v>
      </c>
      <c r="V36" s="221" t="s">
        <v>655</v>
      </c>
      <c r="W36" s="222" t="s">
        <v>655</v>
      </c>
      <c r="X36" s="223">
        <v>1740</v>
      </c>
      <c r="Y36" s="224">
        <v>2406.6064343399999</v>
      </c>
      <c r="Z36" s="225">
        <v>2303.1810607143802</v>
      </c>
      <c r="AA36" s="226">
        <v>-103.42537362561961</v>
      </c>
      <c r="AB36" s="227">
        <v>0</v>
      </c>
      <c r="AC36" s="228">
        <v>3148.9427474200002</v>
      </c>
      <c r="AD36" s="225">
        <v>4117.9290826614288</v>
      </c>
      <c r="AE36" s="226">
        <v>0</v>
      </c>
      <c r="AF36" s="229">
        <v>968.98633524142861</v>
      </c>
      <c r="AG36" s="230">
        <v>670.49731503999999</v>
      </c>
      <c r="AH36" s="52">
        <v>2642.1478599221791</v>
      </c>
      <c r="AI36" s="226">
        <v>0</v>
      </c>
      <c r="AJ36" s="229">
        <v>1971.650544882179</v>
      </c>
      <c r="AK36" s="230">
        <v>0</v>
      </c>
      <c r="AL36" s="52">
        <v>0</v>
      </c>
      <c r="AM36" s="226">
        <v>0</v>
      </c>
      <c r="AN36" s="229">
        <v>0</v>
      </c>
      <c r="AO36" s="231">
        <v>1149.4239686400001</v>
      </c>
      <c r="AP36" s="232">
        <v>812.78419997099991</v>
      </c>
      <c r="AQ36" s="47">
        <v>-336.6397686690002</v>
      </c>
      <c r="AR36" s="48">
        <v>0</v>
      </c>
      <c r="AS36" s="196">
        <v>191.57066144000001</v>
      </c>
      <c r="AT36" s="52">
        <v>206.86663899490696</v>
      </c>
      <c r="AU36" s="47">
        <v>0</v>
      </c>
      <c r="AV36" s="194">
        <v>15.295977554906955</v>
      </c>
      <c r="AW36" s="233">
        <v>0</v>
      </c>
      <c r="AX36" s="52">
        <v>0</v>
      </c>
      <c r="AY36" s="47">
        <v>0</v>
      </c>
      <c r="AZ36" s="194">
        <v>0</v>
      </c>
      <c r="BA36" s="228">
        <v>0</v>
      </c>
      <c r="BB36" s="234">
        <v>0</v>
      </c>
      <c r="BC36" s="47">
        <v>0</v>
      </c>
      <c r="BD36" s="194">
        <v>0</v>
      </c>
      <c r="BE36" s="228">
        <v>650.14293226200004</v>
      </c>
      <c r="BF36" s="234">
        <v>1670</v>
      </c>
      <c r="BG36" s="226">
        <v>0</v>
      </c>
      <c r="BH36" s="227">
        <v>1019.857067738</v>
      </c>
      <c r="BI36" s="235"/>
      <c r="BJ36" s="226"/>
      <c r="BK36" s="226"/>
      <c r="BL36" s="227"/>
      <c r="BM36" s="228">
        <v>2670.0160938199997</v>
      </c>
      <c r="BN36" s="52">
        <v>3024.395768862842</v>
      </c>
      <c r="BO36" s="226">
        <v>0</v>
      </c>
      <c r="BP36" s="227">
        <v>354.37967504284234</v>
      </c>
      <c r="BQ36" s="228">
        <v>586.68515066000009</v>
      </c>
      <c r="BR36" s="234">
        <v>586.68515066000009</v>
      </c>
      <c r="BS36" s="226">
        <v>0</v>
      </c>
      <c r="BT36" s="227">
        <v>0</v>
      </c>
      <c r="BU36" s="228">
        <v>490.89981993999999</v>
      </c>
      <c r="BV36" s="234">
        <v>490.89981993999999</v>
      </c>
      <c r="BW36" s="226">
        <v>0</v>
      </c>
      <c r="BX36" s="227">
        <v>0</v>
      </c>
      <c r="BY36" s="228">
        <v>1784.0017846599999</v>
      </c>
      <c r="BZ36" s="234">
        <v>2873.7641257625182</v>
      </c>
      <c r="CA36" s="226">
        <v>0</v>
      </c>
      <c r="CB36" s="229">
        <v>1089.7623411025183</v>
      </c>
      <c r="CC36" s="196">
        <v>215.51699411999996</v>
      </c>
      <c r="CD36" s="46">
        <v>142.49668792870622</v>
      </c>
      <c r="CE36" s="226">
        <v>-73.020306191293741</v>
      </c>
      <c r="CF36" s="227">
        <v>0</v>
      </c>
      <c r="CG36" s="206">
        <v>646.55098236000003</v>
      </c>
      <c r="CH36" s="46">
        <v>665.53436111836947</v>
      </c>
      <c r="CI36" s="226">
        <v>0</v>
      </c>
      <c r="CJ36" s="227">
        <v>18.98337875836944</v>
      </c>
      <c r="CK36" s="228">
        <v>754.30947942</v>
      </c>
      <c r="CL36" s="52">
        <v>605.84295442210396</v>
      </c>
      <c r="CM36" s="226">
        <v>-148.46652499789604</v>
      </c>
      <c r="CN36" s="229">
        <v>0</v>
      </c>
      <c r="CO36" s="228"/>
      <c r="CP36" s="52"/>
      <c r="CQ36" s="226"/>
      <c r="CR36" s="227"/>
      <c r="CS36" s="51">
        <v>15365.164364122</v>
      </c>
      <c r="CT36" s="52">
        <v>20142.527710958435</v>
      </c>
      <c r="CU36" s="47">
        <v>0</v>
      </c>
      <c r="CV36" s="48">
        <v>4777.3633468364351</v>
      </c>
    </row>
    <row r="37" spans="1:100" ht="12.95" customHeight="1" x14ac:dyDescent="0.2">
      <c r="A37" s="50" t="s">
        <v>65</v>
      </c>
      <c r="B37" s="207">
        <v>4</v>
      </c>
      <c r="C37" s="246">
        <v>1.2270000000000001</v>
      </c>
      <c r="D37" s="246"/>
      <c r="E37" s="247"/>
      <c r="F37" s="210">
        <v>7834.2084960000011</v>
      </c>
      <c r="G37" s="177">
        <v>7834.2084960000011</v>
      </c>
      <c r="H37" s="211">
        <v>0</v>
      </c>
      <c r="I37" s="212">
        <v>49</v>
      </c>
      <c r="J37" s="213">
        <v>1.51</v>
      </c>
      <c r="K37" s="214">
        <v>2</v>
      </c>
      <c r="L37" s="214"/>
      <c r="M37" s="215">
        <v>1167.96</v>
      </c>
      <c r="N37" s="248"/>
      <c r="O37" s="214"/>
      <c r="P37" s="217">
        <v>109.60000000000001</v>
      </c>
      <c r="Q37" s="214"/>
      <c r="R37" s="218">
        <v>0</v>
      </c>
      <c r="S37" s="218">
        <v>48</v>
      </c>
      <c r="T37" s="219">
        <v>265</v>
      </c>
      <c r="U37" s="220">
        <v>203.5</v>
      </c>
      <c r="V37" s="221" t="s">
        <v>655</v>
      </c>
      <c r="W37" s="222" t="s">
        <v>655</v>
      </c>
      <c r="X37" s="223">
        <v>1485.1</v>
      </c>
      <c r="Y37" s="224">
        <v>1283.3622733320003</v>
      </c>
      <c r="Z37" s="225">
        <v>1410.215889688805</v>
      </c>
      <c r="AA37" s="226">
        <v>0</v>
      </c>
      <c r="AB37" s="227">
        <v>126.85361635680465</v>
      </c>
      <c r="AC37" s="228">
        <v>1679.2252631160004</v>
      </c>
      <c r="AD37" s="225">
        <v>3514.6761383106254</v>
      </c>
      <c r="AE37" s="226">
        <v>0</v>
      </c>
      <c r="AF37" s="229">
        <v>1835.450875194625</v>
      </c>
      <c r="AG37" s="230">
        <v>0</v>
      </c>
      <c r="AH37" s="52">
        <v>0</v>
      </c>
      <c r="AI37" s="226">
        <v>0</v>
      </c>
      <c r="AJ37" s="229">
        <v>0</v>
      </c>
      <c r="AK37" s="230">
        <v>0</v>
      </c>
      <c r="AL37" s="52">
        <v>0</v>
      </c>
      <c r="AM37" s="226">
        <v>0</v>
      </c>
      <c r="AN37" s="229">
        <v>0</v>
      </c>
      <c r="AO37" s="231">
        <v>612.94914547200005</v>
      </c>
      <c r="AP37" s="232">
        <v>577.19457679099992</v>
      </c>
      <c r="AQ37" s="47">
        <v>-35.754568681000137</v>
      </c>
      <c r="AR37" s="48">
        <v>0</v>
      </c>
      <c r="AS37" s="196">
        <v>102.15819091200001</v>
      </c>
      <c r="AT37" s="52">
        <v>97.89224881008991</v>
      </c>
      <c r="AU37" s="47">
        <v>-4.2659421019100989</v>
      </c>
      <c r="AV37" s="194">
        <v>0</v>
      </c>
      <c r="AW37" s="233">
        <v>0</v>
      </c>
      <c r="AX37" s="52">
        <v>0</v>
      </c>
      <c r="AY37" s="47">
        <v>0</v>
      </c>
      <c r="AZ37" s="194">
        <v>0</v>
      </c>
      <c r="BA37" s="228">
        <v>0</v>
      </c>
      <c r="BB37" s="234">
        <v>0</v>
      </c>
      <c r="BC37" s="47">
        <v>0</v>
      </c>
      <c r="BD37" s="194">
        <v>0</v>
      </c>
      <c r="BE37" s="228">
        <v>346.69936040760001</v>
      </c>
      <c r="BF37" s="234">
        <v>1851</v>
      </c>
      <c r="BG37" s="226">
        <v>0</v>
      </c>
      <c r="BH37" s="227">
        <v>1504.3006395923999</v>
      </c>
      <c r="BI37" s="235"/>
      <c r="BJ37" s="226"/>
      <c r="BK37" s="226"/>
      <c r="BL37" s="227"/>
      <c r="BM37" s="228">
        <v>1423.8297858360002</v>
      </c>
      <c r="BN37" s="52">
        <v>1612.8085481695944</v>
      </c>
      <c r="BO37" s="226">
        <v>0</v>
      </c>
      <c r="BP37" s="227">
        <v>188.9787623335942</v>
      </c>
      <c r="BQ37" s="228">
        <v>312.85945966800006</v>
      </c>
      <c r="BR37" s="234">
        <v>312.85945966800006</v>
      </c>
      <c r="BS37" s="226">
        <v>0</v>
      </c>
      <c r="BT37" s="227">
        <v>0</v>
      </c>
      <c r="BU37" s="228">
        <v>261.78036421200005</v>
      </c>
      <c r="BV37" s="234">
        <v>261.78036421200005</v>
      </c>
      <c r="BW37" s="226">
        <v>0</v>
      </c>
      <c r="BX37" s="227">
        <v>0</v>
      </c>
      <c r="BY37" s="228">
        <v>951.34815286800006</v>
      </c>
      <c r="BZ37" s="234">
        <v>1532.4817588921519</v>
      </c>
      <c r="CA37" s="226">
        <v>0</v>
      </c>
      <c r="CB37" s="229">
        <v>581.13360602415185</v>
      </c>
      <c r="CC37" s="196">
        <v>114.92796477600001</v>
      </c>
      <c r="CD37" s="46">
        <v>140.49455423203349</v>
      </c>
      <c r="CE37" s="226">
        <v>0</v>
      </c>
      <c r="CF37" s="227">
        <v>25.566589456033483</v>
      </c>
      <c r="CG37" s="206">
        <v>344.78389432800003</v>
      </c>
      <c r="CH37" s="46">
        <v>532.42748889469567</v>
      </c>
      <c r="CI37" s="226">
        <v>0</v>
      </c>
      <c r="CJ37" s="227">
        <v>187.64359456669564</v>
      </c>
      <c r="CK37" s="228">
        <v>402.24787671600001</v>
      </c>
      <c r="CL37" s="52">
        <v>323.07567210612763</v>
      </c>
      <c r="CM37" s="226">
        <v>-79.172204609872381</v>
      </c>
      <c r="CN37" s="229">
        <v>0</v>
      </c>
      <c r="CO37" s="228"/>
      <c r="CP37" s="52"/>
      <c r="CQ37" s="226"/>
      <c r="CR37" s="227"/>
      <c r="CS37" s="51">
        <v>7836.1717316436025</v>
      </c>
      <c r="CT37" s="52">
        <v>12166.906699775123</v>
      </c>
      <c r="CU37" s="47">
        <v>0</v>
      </c>
      <c r="CV37" s="48">
        <v>4330.7349681315209</v>
      </c>
    </row>
    <row r="38" spans="1:100" ht="12.95" customHeight="1" x14ac:dyDescent="0.2">
      <c r="A38" s="50" t="s">
        <v>66</v>
      </c>
      <c r="B38" s="207">
        <v>5</v>
      </c>
      <c r="C38" s="249">
        <v>1.2270000000000001</v>
      </c>
      <c r="D38" s="249"/>
      <c r="E38" s="247"/>
      <c r="F38" s="210">
        <v>18404.312880000005</v>
      </c>
      <c r="G38" s="177">
        <v>18404.312880000005</v>
      </c>
      <c r="H38" s="211">
        <v>0</v>
      </c>
      <c r="I38" s="212">
        <v>114</v>
      </c>
      <c r="J38" s="213">
        <v>1.51</v>
      </c>
      <c r="K38" s="214">
        <v>4</v>
      </c>
      <c r="L38" s="214"/>
      <c r="M38" s="215">
        <v>2743.8</v>
      </c>
      <c r="N38" s="248"/>
      <c r="O38" s="214"/>
      <c r="P38" s="217">
        <v>275</v>
      </c>
      <c r="Q38" s="214"/>
      <c r="R38" s="218">
        <v>0</v>
      </c>
      <c r="S38" s="218">
        <v>120</v>
      </c>
      <c r="T38" s="219">
        <v>707.2</v>
      </c>
      <c r="U38" s="220">
        <v>496.5</v>
      </c>
      <c r="V38" s="221" t="s">
        <v>655</v>
      </c>
      <c r="W38" s="222" t="s">
        <v>655</v>
      </c>
      <c r="X38" s="223">
        <v>1112</v>
      </c>
      <c r="Y38" s="224">
        <v>3014.9058234600006</v>
      </c>
      <c r="Z38" s="225">
        <v>3538.4066575220932</v>
      </c>
      <c r="AA38" s="226">
        <v>0</v>
      </c>
      <c r="AB38" s="227">
        <v>523.50083406209251</v>
      </c>
      <c r="AC38" s="228">
        <v>3944.8767739800005</v>
      </c>
      <c r="AD38" s="225">
        <v>2631.6880114479941</v>
      </c>
      <c r="AE38" s="226">
        <v>-1313.1887625320064</v>
      </c>
      <c r="AF38" s="229">
        <v>0</v>
      </c>
      <c r="AG38" s="230">
        <v>0</v>
      </c>
      <c r="AH38" s="52">
        <v>0</v>
      </c>
      <c r="AI38" s="226">
        <v>0</v>
      </c>
      <c r="AJ38" s="229">
        <v>0</v>
      </c>
      <c r="AK38" s="230">
        <v>0</v>
      </c>
      <c r="AL38" s="52">
        <v>0</v>
      </c>
      <c r="AM38" s="226">
        <v>0</v>
      </c>
      <c r="AN38" s="229">
        <v>0</v>
      </c>
      <c r="AO38" s="231">
        <v>1439.9550201600002</v>
      </c>
      <c r="AP38" s="232">
        <v>1342.8608521260001</v>
      </c>
      <c r="AQ38" s="47">
        <v>-97.094168034000177</v>
      </c>
      <c r="AR38" s="48">
        <v>0</v>
      </c>
      <c r="AS38" s="196">
        <v>239.99250336000003</v>
      </c>
      <c r="AT38" s="52">
        <v>261.24301267356822</v>
      </c>
      <c r="AU38" s="47">
        <v>0</v>
      </c>
      <c r="AV38" s="194">
        <v>21.250509313568188</v>
      </c>
      <c r="AW38" s="233">
        <v>0</v>
      </c>
      <c r="AX38" s="52">
        <v>0</v>
      </c>
      <c r="AY38" s="47">
        <v>0</v>
      </c>
      <c r="AZ38" s="194">
        <v>0</v>
      </c>
      <c r="BA38" s="228">
        <v>0</v>
      </c>
      <c r="BB38" s="234">
        <v>0</v>
      </c>
      <c r="BC38" s="47">
        <v>0</v>
      </c>
      <c r="BD38" s="194">
        <v>0</v>
      </c>
      <c r="BE38" s="228">
        <v>814.47455827800013</v>
      </c>
      <c r="BF38" s="234">
        <v>1725</v>
      </c>
      <c r="BG38" s="226">
        <v>0</v>
      </c>
      <c r="BH38" s="227">
        <v>910.52544172199987</v>
      </c>
      <c r="BI38" s="235"/>
      <c r="BJ38" s="226"/>
      <c r="BK38" s="226"/>
      <c r="BL38" s="227"/>
      <c r="BM38" s="228">
        <v>3344.8955155800008</v>
      </c>
      <c r="BN38" s="52">
        <v>3788.8490140653216</v>
      </c>
      <c r="BO38" s="226">
        <v>0</v>
      </c>
      <c r="BP38" s="227">
        <v>443.95349848532078</v>
      </c>
      <c r="BQ38" s="228">
        <v>734.97704154000007</v>
      </c>
      <c r="BR38" s="234">
        <v>734.97704154000007</v>
      </c>
      <c r="BS38" s="226">
        <v>0</v>
      </c>
      <c r="BT38" s="227">
        <v>0</v>
      </c>
      <c r="BU38" s="228">
        <v>614.98078986000019</v>
      </c>
      <c r="BV38" s="234">
        <v>614.98078986000019</v>
      </c>
      <c r="BW38" s="226">
        <v>0</v>
      </c>
      <c r="BX38" s="227">
        <v>0</v>
      </c>
      <c r="BY38" s="228">
        <v>2234.9301875400001</v>
      </c>
      <c r="BZ38" s="234">
        <v>3600.1433696772888</v>
      </c>
      <c r="CA38" s="226">
        <v>0</v>
      </c>
      <c r="CB38" s="229">
        <v>1365.2131821372886</v>
      </c>
      <c r="CC38" s="196">
        <v>269.99156628000003</v>
      </c>
      <c r="CD38" s="46">
        <v>342.77909668896621</v>
      </c>
      <c r="CE38" s="226">
        <v>0</v>
      </c>
      <c r="CF38" s="227">
        <v>72.787530408966177</v>
      </c>
      <c r="CG38" s="206">
        <v>809.97469884000009</v>
      </c>
      <c r="CH38" s="46">
        <v>1331.0687222367389</v>
      </c>
      <c r="CI38" s="226">
        <v>0</v>
      </c>
      <c r="CJ38" s="227">
        <v>521.09402339673886</v>
      </c>
      <c r="CK38" s="228">
        <v>944.97048198000016</v>
      </c>
      <c r="CL38" s="52">
        <v>758.9772159361562</v>
      </c>
      <c r="CM38" s="226">
        <v>-185.99326604384396</v>
      </c>
      <c r="CN38" s="229">
        <v>0</v>
      </c>
      <c r="CO38" s="228"/>
      <c r="CP38" s="52"/>
      <c r="CQ38" s="226"/>
      <c r="CR38" s="227"/>
      <c r="CS38" s="51">
        <v>18408.924960857999</v>
      </c>
      <c r="CT38" s="52">
        <v>20670.973783774123</v>
      </c>
      <c r="CU38" s="47">
        <v>0</v>
      </c>
      <c r="CV38" s="48">
        <v>2262.0488229161238</v>
      </c>
    </row>
    <row r="39" spans="1:100" ht="12.95" customHeight="1" x14ac:dyDescent="0.2">
      <c r="A39" s="50" t="s">
        <v>67</v>
      </c>
      <c r="B39" s="207">
        <v>5</v>
      </c>
      <c r="C39" s="249">
        <v>1.1599999999999999</v>
      </c>
      <c r="D39" s="249"/>
      <c r="E39" s="247">
        <v>0.79400000000000004</v>
      </c>
      <c r="F39" s="210">
        <v>18133.656901333332</v>
      </c>
      <c r="G39" s="177">
        <v>17733.893781333332</v>
      </c>
      <c r="H39" s="211">
        <v>399.76311999999996</v>
      </c>
      <c r="I39" s="212">
        <v>184</v>
      </c>
      <c r="J39" s="213">
        <v>1.51</v>
      </c>
      <c r="K39" s="214">
        <v>3</v>
      </c>
      <c r="L39" s="214"/>
      <c r="M39" s="215">
        <v>2796.556</v>
      </c>
      <c r="N39" s="248">
        <v>92.1</v>
      </c>
      <c r="O39" s="214"/>
      <c r="P39" s="217">
        <v>268.60000000000002</v>
      </c>
      <c r="Q39" s="214"/>
      <c r="R39" s="218"/>
      <c r="S39" s="218">
        <v>60</v>
      </c>
      <c r="T39" s="219">
        <v>968.4</v>
      </c>
      <c r="U39" s="220">
        <v>0</v>
      </c>
      <c r="V39" s="221" t="s">
        <v>655</v>
      </c>
      <c r="W39" s="222"/>
      <c r="X39" s="223">
        <v>1608</v>
      </c>
      <c r="Y39" s="224">
        <v>3072.8744697252</v>
      </c>
      <c r="Z39" s="225">
        <v>3456.0582844015789</v>
      </c>
      <c r="AA39" s="226">
        <v>0</v>
      </c>
      <c r="AB39" s="227">
        <v>383.18381467637892</v>
      </c>
      <c r="AC39" s="228">
        <v>4020.7262962076002</v>
      </c>
      <c r="AD39" s="225">
        <v>3805.5344625974585</v>
      </c>
      <c r="AE39" s="226">
        <v>-215.19183361014166</v>
      </c>
      <c r="AF39" s="229">
        <v>0</v>
      </c>
      <c r="AG39" s="230">
        <v>0</v>
      </c>
      <c r="AH39" s="52">
        <v>0</v>
      </c>
      <c r="AI39" s="226">
        <v>0</v>
      </c>
      <c r="AJ39" s="229">
        <v>0</v>
      </c>
      <c r="AK39" s="230">
        <v>0</v>
      </c>
      <c r="AL39" s="52">
        <v>0</v>
      </c>
      <c r="AM39" s="226">
        <v>0</v>
      </c>
      <c r="AN39" s="229">
        <v>0</v>
      </c>
      <c r="AO39" s="231">
        <v>1467.6415377792002</v>
      </c>
      <c r="AP39" s="232">
        <v>2167.4245332559999</v>
      </c>
      <c r="AQ39" s="47">
        <v>0</v>
      </c>
      <c r="AR39" s="48">
        <v>699.78299547679967</v>
      </c>
      <c r="AS39" s="196">
        <v>252.66265208320002</v>
      </c>
      <c r="AT39" s="52">
        <v>357.73152357619267</v>
      </c>
      <c r="AU39" s="47">
        <v>0</v>
      </c>
      <c r="AV39" s="194">
        <v>105.06887149299266</v>
      </c>
      <c r="AW39" s="233">
        <v>0</v>
      </c>
      <c r="AX39" s="52">
        <v>0</v>
      </c>
      <c r="AY39" s="47">
        <v>0</v>
      </c>
      <c r="AZ39" s="194">
        <v>0</v>
      </c>
      <c r="BA39" s="228">
        <v>0</v>
      </c>
      <c r="BB39" s="234">
        <v>0</v>
      </c>
      <c r="BC39" s="47">
        <v>0</v>
      </c>
      <c r="BD39" s="194">
        <v>0</v>
      </c>
      <c r="BE39" s="228">
        <v>830.13474480636012</v>
      </c>
      <c r="BF39" s="234">
        <v>681</v>
      </c>
      <c r="BG39" s="226">
        <v>-149.13474480636012</v>
      </c>
      <c r="BH39" s="227">
        <v>0</v>
      </c>
      <c r="BI39" s="235"/>
      <c r="BJ39" s="226"/>
      <c r="BK39" s="226"/>
      <c r="BL39" s="227"/>
      <c r="BM39" s="228">
        <v>3521.4857134096005</v>
      </c>
      <c r="BN39" s="52">
        <v>3861.6985361099423</v>
      </c>
      <c r="BO39" s="226">
        <v>0</v>
      </c>
      <c r="BP39" s="227">
        <v>340.2128227003418</v>
      </c>
      <c r="BQ39" s="228">
        <v>0</v>
      </c>
      <c r="BR39" s="234">
        <v>0</v>
      </c>
      <c r="BS39" s="226">
        <v>0</v>
      </c>
      <c r="BT39" s="227">
        <v>0</v>
      </c>
      <c r="BU39" s="228">
        <v>647.44804596320012</v>
      </c>
      <c r="BV39" s="234">
        <v>647.44804596320012</v>
      </c>
      <c r="BW39" s="226">
        <v>0</v>
      </c>
      <c r="BX39" s="227">
        <v>0</v>
      </c>
      <c r="BY39" s="228">
        <v>2277.9019700948002</v>
      </c>
      <c r="BZ39" s="234">
        <v>3669.3645824517967</v>
      </c>
      <c r="CA39" s="226">
        <v>0</v>
      </c>
      <c r="CB39" s="229">
        <v>1391.4626123569965</v>
      </c>
      <c r="CC39" s="196">
        <v>0</v>
      </c>
      <c r="CD39" s="46">
        <v>0</v>
      </c>
      <c r="CE39" s="226">
        <v>0</v>
      </c>
      <c r="CF39" s="227">
        <v>0</v>
      </c>
      <c r="CG39" s="206">
        <v>852.73645078080006</v>
      </c>
      <c r="CH39" s="46">
        <v>665.53436111836947</v>
      </c>
      <c r="CI39" s="226">
        <v>-187.20208966243058</v>
      </c>
      <c r="CJ39" s="227">
        <v>0</v>
      </c>
      <c r="CK39" s="228">
        <v>994.85919257760008</v>
      </c>
      <c r="CL39" s="52">
        <v>773.57033569850319</v>
      </c>
      <c r="CM39" s="226">
        <v>-221.2888568790969</v>
      </c>
      <c r="CN39" s="229">
        <v>0</v>
      </c>
      <c r="CO39" s="228"/>
      <c r="CP39" s="52"/>
      <c r="CQ39" s="226"/>
      <c r="CR39" s="227"/>
      <c r="CS39" s="51">
        <v>17938.471073427565</v>
      </c>
      <c r="CT39" s="52">
        <v>20085.364665173041</v>
      </c>
      <c r="CU39" s="47">
        <v>0</v>
      </c>
      <c r="CV39" s="48">
        <v>2146.8935917454764</v>
      </c>
    </row>
    <row r="40" spans="1:100" ht="12.95" customHeight="1" x14ac:dyDescent="0.2">
      <c r="A40" s="50" t="s">
        <v>68</v>
      </c>
      <c r="B40" s="207">
        <v>5</v>
      </c>
      <c r="C40" s="249">
        <v>1.1779999999999999</v>
      </c>
      <c r="D40" s="249"/>
      <c r="E40" s="247"/>
      <c r="F40" s="210">
        <v>20745.600933333331</v>
      </c>
      <c r="G40" s="177">
        <v>20745.600933333331</v>
      </c>
      <c r="H40" s="211">
        <v>0</v>
      </c>
      <c r="I40" s="212">
        <v>138</v>
      </c>
      <c r="J40" s="213">
        <v>1.51</v>
      </c>
      <c r="K40" s="214">
        <v>4</v>
      </c>
      <c r="L40" s="214"/>
      <c r="M40" s="215">
        <v>3221.5</v>
      </c>
      <c r="N40" s="248"/>
      <c r="O40" s="214"/>
      <c r="P40" s="217">
        <v>296</v>
      </c>
      <c r="Q40" s="214"/>
      <c r="R40" s="218"/>
      <c r="S40" s="218">
        <v>240</v>
      </c>
      <c r="T40" s="219">
        <v>906</v>
      </c>
      <c r="U40" s="220">
        <v>670.3</v>
      </c>
      <c r="V40" s="221" t="s">
        <v>655</v>
      </c>
      <c r="W40" s="222"/>
      <c r="X40" s="223">
        <v>2328</v>
      </c>
      <c r="Y40" s="224">
        <v>3539.8057840500005</v>
      </c>
      <c r="Z40" s="225">
        <v>3808.6122568237802</v>
      </c>
      <c r="AA40" s="226">
        <v>0</v>
      </c>
      <c r="AB40" s="227">
        <v>268.80647277377966</v>
      </c>
      <c r="AC40" s="228">
        <v>4631.6861751500001</v>
      </c>
      <c r="AD40" s="225">
        <v>5509.5051174918426</v>
      </c>
      <c r="AE40" s="226">
        <v>0</v>
      </c>
      <c r="AF40" s="229">
        <v>877.81894234184256</v>
      </c>
      <c r="AG40" s="230">
        <v>0</v>
      </c>
      <c r="AH40" s="52">
        <v>0</v>
      </c>
      <c r="AI40" s="226">
        <v>0</v>
      </c>
      <c r="AJ40" s="229">
        <v>0</v>
      </c>
      <c r="AK40" s="230">
        <v>0</v>
      </c>
      <c r="AL40" s="52">
        <v>0</v>
      </c>
      <c r="AM40" s="226">
        <v>0</v>
      </c>
      <c r="AN40" s="229">
        <v>0</v>
      </c>
      <c r="AO40" s="231">
        <v>1690.6535088000001</v>
      </c>
      <c r="AP40" s="232">
        <v>1625.5683999419998</v>
      </c>
      <c r="AQ40" s="47">
        <v>-65.08510885800024</v>
      </c>
      <c r="AR40" s="48">
        <v>0</v>
      </c>
      <c r="AS40" s="196">
        <v>281.77558480000005</v>
      </c>
      <c r="AT40" s="52">
        <v>334.68066951676019</v>
      </c>
      <c r="AU40" s="47">
        <v>0</v>
      </c>
      <c r="AV40" s="194">
        <v>52.905084716760143</v>
      </c>
      <c r="AW40" s="233">
        <v>0</v>
      </c>
      <c r="AX40" s="52">
        <v>0</v>
      </c>
      <c r="AY40" s="47">
        <v>0</v>
      </c>
      <c r="AZ40" s="194">
        <v>0</v>
      </c>
      <c r="BA40" s="228">
        <v>0</v>
      </c>
      <c r="BB40" s="234">
        <v>0</v>
      </c>
      <c r="BC40" s="47">
        <v>0</v>
      </c>
      <c r="BD40" s="194">
        <v>0</v>
      </c>
      <c r="BE40" s="228">
        <v>956.27589091499999</v>
      </c>
      <c r="BF40" s="234">
        <v>2837</v>
      </c>
      <c r="BG40" s="226">
        <v>0</v>
      </c>
      <c r="BH40" s="227">
        <v>1880.724109085</v>
      </c>
      <c r="BI40" s="235"/>
      <c r="BJ40" s="226"/>
      <c r="BK40" s="226"/>
      <c r="BL40" s="227"/>
      <c r="BM40" s="228">
        <v>3927.2472131500003</v>
      </c>
      <c r="BN40" s="52">
        <v>4448.4937308883418</v>
      </c>
      <c r="BO40" s="226">
        <v>0</v>
      </c>
      <c r="BP40" s="227">
        <v>521.24651773834148</v>
      </c>
      <c r="BQ40" s="228">
        <v>0</v>
      </c>
      <c r="BR40" s="234">
        <v>0</v>
      </c>
      <c r="BS40" s="226">
        <v>0</v>
      </c>
      <c r="BT40" s="227">
        <v>0</v>
      </c>
      <c r="BU40" s="228">
        <v>722.04993605000004</v>
      </c>
      <c r="BV40" s="234">
        <v>722.04993605000004</v>
      </c>
      <c r="BW40" s="226">
        <v>0</v>
      </c>
      <c r="BX40" s="227">
        <v>0</v>
      </c>
      <c r="BY40" s="228">
        <v>2624.0351334500001</v>
      </c>
      <c r="BZ40" s="234">
        <v>4226.9341298255649</v>
      </c>
      <c r="CA40" s="226">
        <v>0</v>
      </c>
      <c r="CB40" s="229">
        <v>1602.8989963755648</v>
      </c>
      <c r="CC40" s="196">
        <v>316.99753290000001</v>
      </c>
      <c r="CD40" s="46">
        <v>462.76904030335157</v>
      </c>
      <c r="CE40" s="226">
        <v>0</v>
      </c>
      <c r="CF40" s="227">
        <v>145.77150740335156</v>
      </c>
      <c r="CG40" s="206">
        <v>950.99259869999992</v>
      </c>
      <c r="CH40" s="46">
        <v>2662.1374444734779</v>
      </c>
      <c r="CI40" s="226">
        <v>0</v>
      </c>
      <c r="CJ40" s="227">
        <v>1711.144845773478</v>
      </c>
      <c r="CK40" s="228">
        <v>1109.4913651500001</v>
      </c>
      <c r="CL40" s="52">
        <v>891.11637187051781</v>
      </c>
      <c r="CM40" s="226">
        <v>-218.37499327948228</v>
      </c>
      <c r="CN40" s="229">
        <v>0</v>
      </c>
      <c r="CO40" s="228"/>
      <c r="CP40" s="52"/>
      <c r="CQ40" s="226"/>
      <c r="CR40" s="227"/>
      <c r="CS40" s="51">
        <v>20751.010723115</v>
      </c>
      <c r="CT40" s="52">
        <v>27528.867097185637</v>
      </c>
      <c r="CU40" s="47">
        <v>0</v>
      </c>
      <c r="CV40" s="48">
        <v>6777.8563740706377</v>
      </c>
    </row>
    <row r="41" spans="1:100" ht="12.95" customHeight="1" x14ac:dyDescent="0.2">
      <c r="A41" s="50" t="s">
        <v>69</v>
      </c>
      <c r="B41" s="207">
        <v>5</v>
      </c>
      <c r="C41" s="249">
        <v>1.1779999999999999</v>
      </c>
      <c r="D41" s="249"/>
      <c r="E41" s="247">
        <v>0.79400000000000004</v>
      </c>
      <c r="F41" s="210">
        <v>11530.322853333331</v>
      </c>
      <c r="G41" s="177">
        <v>11138.806746666665</v>
      </c>
      <c r="H41" s="211">
        <v>391.5161066666667</v>
      </c>
      <c r="I41" s="212">
        <v>69</v>
      </c>
      <c r="J41" s="213">
        <v>1.51</v>
      </c>
      <c r="K41" s="214">
        <v>2</v>
      </c>
      <c r="L41" s="214"/>
      <c r="M41" s="215">
        <v>1729.7</v>
      </c>
      <c r="N41" s="248">
        <v>90.2</v>
      </c>
      <c r="O41" s="214"/>
      <c r="P41" s="217">
        <v>121.4</v>
      </c>
      <c r="Q41" s="214"/>
      <c r="R41" s="218"/>
      <c r="S41" s="218">
        <v>111</v>
      </c>
      <c r="T41" s="219">
        <v>647</v>
      </c>
      <c r="U41" s="220">
        <v>177.4</v>
      </c>
      <c r="V41" s="221" t="s">
        <v>655</v>
      </c>
      <c r="W41" s="222"/>
      <c r="X41" s="223">
        <v>528</v>
      </c>
      <c r="Y41" s="224">
        <v>1900.6059489900003</v>
      </c>
      <c r="Z41" s="225">
        <v>1562.0457026297531</v>
      </c>
      <c r="AA41" s="226">
        <v>-338.56024636024722</v>
      </c>
      <c r="AB41" s="227">
        <v>0</v>
      </c>
      <c r="AC41" s="228">
        <v>2486.8625103700001</v>
      </c>
      <c r="AD41" s="225">
        <v>1249.5784802558819</v>
      </c>
      <c r="AE41" s="226">
        <v>-1237.2840301141182</v>
      </c>
      <c r="AF41" s="229">
        <v>0</v>
      </c>
      <c r="AG41" s="230">
        <v>0</v>
      </c>
      <c r="AH41" s="52">
        <v>0</v>
      </c>
      <c r="AI41" s="226">
        <v>0</v>
      </c>
      <c r="AJ41" s="229">
        <v>0</v>
      </c>
      <c r="AK41" s="230">
        <v>0</v>
      </c>
      <c r="AL41" s="52">
        <v>0</v>
      </c>
      <c r="AM41" s="226">
        <v>0</v>
      </c>
      <c r="AN41" s="229">
        <v>0</v>
      </c>
      <c r="AO41" s="231">
        <v>907.75209503999997</v>
      </c>
      <c r="AP41" s="232">
        <v>812.78419997099991</v>
      </c>
      <c r="AQ41" s="47">
        <v>-94.967895069000065</v>
      </c>
      <c r="AR41" s="48">
        <v>0</v>
      </c>
      <c r="AS41" s="196">
        <v>159.18155728000002</v>
      </c>
      <c r="AT41" s="52">
        <v>239.00484898161574</v>
      </c>
      <c r="AU41" s="47">
        <v>0</v>
      </c>
      <c r="AV41" s="194">
        <v>79.823291701615716</v>
      </c>
      <c r="AW41" s="233">
        <v>0</v>
      </c>
      <c r="AX41" s="52">
        <v>0</v>
      </c>
      <c r="AY41" s="47">
        <v>0</v>
      </c>
      <c r="AZ41" s="194">
        <v>0</v>
      </c>
      <c r="BA41" s="228">
        <v>0</v>
      </c>
      <c r="BB41" s="234">
        <v>0</v>
      </c>
      <c r="BC41" s="47">
        <v>0</v>
      </c>
      <c r="BD41" s="194">
        <v>0</v>
      </c>
      <c r="BE41" s="228">
        <v>513.44727875700005</v>
      </c>
      <c r="BF41" s="234">
        <v>1029</v>
      </c>
      <c r="BG41" s="226">
        <v>0</v>
      </c>
      <c r="BH41" s="227">
        <v>515.55272124299995</v>
      </c>
      <c r="BI41" s="235"/>
      <c r="BJ41" s="226"/>
      <c r="BK41" s="226"/>
      <c r="BL41" s="227"/>
      <c r="BM41" s="228">
        <v>2218.5929545900003</v>
      </c>
      <c r="BN41" s="52">
        <v>2388.5021282997254</v>
      </c>
      <c r="BO41" s="226">
        <v>0</v>
      </c>
      <c r="BP41" s="227">
        <v>169.90917370972511</v>
      </c>
      <c r="BQ41" s="228">
        <v>0</v>
      </c>
      <c r="BR41" s="234">
        <v>0</v>
      </c>
      <c r="BS41" s="226">
        <v>0</v>
      </c>
      <c r="BT41" s="227">
        <v>0</v>
      </c>
      <c r="BU41" s="228">
        <v>407.90274053000007</v>
      </c>
      <c r="BV41" s="234">
        <v>407.90274053000007</v>
      </c>
      <c r="BW41" s="226">
        <v>0</v>
      </c>
      <c r="BX41" s="227">
        <v>0</v>
      </c>
      <c r="BY41" s="228">
        <v>1408.9068975100001</v>
      </c>
      <c r="BZ41" s="234">
        <v>2269.5415068630391</v>
      </c>
      <c r="CA41" s="226">
        <v>0</v>
      </c>
      <c r="CB41" s="229">
        <v>860.63460935303897</v>
      </c>
      <c r="CC41" s="196">
        <v>179.07925194000003</v>
      </c>
      <c r="CD41" s="46">
        <v>122.47535096197907</v>
      </c>
      <c r="CE41" s="226">
        <v>-56.60390097802096</v>
      </c>
      <c r="CF41" s="227">
        <v>0</v>
      </c>
      <c r="CG41" s="206">
        <v>537.23775582000007</v>
      </c>
      <c r="CH41" s="46">
        <v>1231.2385680689836</v>
      </c>
      <c r="CI41" s="226">
        <v>0</v>
      </c>
      <c r="CJ41" s="227">
        <v>694.00081224898349</v>
      </c>
      <c r="CK41" s="228">
        <v>626.77738179000005</v>
      </c>
      <c r="CL41" s="52">
        <v>478.46158262437831</v>
      </c>
      <c r="CM41" s="226">
        <v>-148.31579916562174</v>
      </c>
      <c r="CN41" s="229">
        <v>0</v>
      </c>
      <c r="CO41" s="228"/>
      <c r="CP41" s="52"/>
      <c r="CQ41" s="226"/>
      <c r="CR41" s="227"/>
      <c r="CS41" s="51">
        <v>11346.346372617001</v>
      </c>
      <c r="CT41" s="52">
        <v>11790.535109186358</v>
      </c>
      <c r="CU41" s="47">
        <v>0</v>
      </c>
      <c r="CV41" s="48">
        <v>444.18873656935648</v>
      </c>
    </row>
    <row r="42" spans="1:100" ht="12.95" customHeight="1" x14ac:dyDescent="0.2">
      <c r="A42" s="50" t="s">
        <v>70</v>
      </c>
      <c r="B42" s="207">
        <v>6</v>
      </c>
      <c r="C42" s="249">
        <v>1.2090000000000001</v>
      </c>
      <c r="D42" s="249"/>
      <c r="E42" s="247">
        <v>0.85299999999999998</v>
      </c>
      <c r="F42" s="210">
        <v>20946.545213333335</v>
      </c>
      <c r="G42" s="177">
        <v>14197.222520000001</v>
      </c>
      <c r="H42" s="211">
        <v>6749.3226933333335</v>
      </c>
      <c r="I42" s="212">
        <v>52</v>
      </c>
      <c r="J42" s="213">
        <v>1.51</v>
      </c>
      <c r="K42" s="214">
        <v>2</v>
      </c>
      <c r="L42" s="214"/>
      <c r="M42" s="215">
        <v>2148.1</v>
      </c>
      <c r="N42" s="248">
        <v>1447.4</v>
      </c>
      <c r="O42" s="214"/>
      <c r="P42" s="217">
        <v>282.10000000000002</v>
      </c>
      <c r="Q42" s="214"/>
      <c r="R42" s="218"/>
      <c r="S42" s="218">
        <v>52</v>
      </c>
      <c r="T42" s="219">
        <v>894.7</v>
      </c>
      <c r="U42" s="220">
        <v>0</v>
      </c>
      <c r="V42" s="221" t="s">
        <v>655</v>
      </c>
      <c r="W42" s="222" t="s">
        <v>655</v>
      </c>
      <c r="X42" s="223">
        <v>605</v>
      </c>
      <c r="Y42" s="224">
        <v>2360.34667227</v>
      </c>
      <c r="Z42" s="225">
        <v>3629.7618839526635</v>
      </c>
      <c r="AA42" s="226">
        <v>0</v>
      </c>
      <c r="AB42" s="227">
        <v>1269.4152116826635</v>
      </c>
      <c r="AC42" s="228">
        <v>3088.41380501</v>
      </c>
      <c r="AD42" s="225">
        <v>1431.8086752931979</v>
      </c>
      <c r="AE42" s="226">
        <v>-1656.6051297168021</v>
      </c>
      <c r="AF42" s="229">
        <v>0</v>
      </c>
      <c r="AG42" s="230">
        <v>0</v>
      </c>
      <c r="AH42" s="52">
        <v>0</v>
      </c>
      <c r="AI42" s="226">
        <v>0</v>
      </c>
      <c r="AJ42" s="229">
        <v>0</v>
      </c>
      <c r="AK42" s="230">
        <v>0</v>
      </c>
      <c r="AL42" s="52">
        <v>0</v>
      </c>
      <c r="AM42" s="226">
        <v>0</v>
      </c>
      <c r="AN42" s="229">
        <v>0</v>
      </c>
      <c r="AO42" s="231">
        <v>1127.32975392</v>
      </c>
      <c r="AP42" s="232">
        <v>612.53302026800009</v>
      </c>
      <c r="AQ42" s="47">
        <v>-514.79673365199994</v>
      </c>
      <c r="AR42" s="48">
        <v>0</v>
      </c>
      <c r="AS42" s="196">
        <v>314.48831760000002</v>
      </c>
      <c r="AT42" s="52">
        <v>330.50639626561303</v>
      </c>
      <c r="AU42" s="47">
        <v>0</v>
      </c>
      <c r="AV42" s="194">
        <v>16.018078665613018</v>
      </c>
      <c r="AW42" s="233">
        <v>0</v>
      </c>
      <c r="AX42" s="52">
        <v>0</v>
      </c>
      <c r="AY42" s="47">
        <v>0</v>
      </c>
      <c r="AZ42" s="194">
        <v>0</v>
      </c>
      <c r="BA42" s="228">
        <v>0</v>
      </c>
      <c r="BB42" s="234">
        <v>0</v>
      </c>
      <c r="BC42" s="47">
        <v>0</v>
      </c>
      <c r="BD42" s="194">
        <v>0</v>
      </c>
      <c r="BE42" s="228">
        <v>637.64589206100004</v>
      </c>
      <c r="BF42" s="234">
        <v>1036</v>
      </c>
      <c r="BG42" s="226">
        <v>0</v>
      </c>
      <c r="BH42" s="227">
        <v>398.35410793899996</v>
      </c>
      <c r="BI42" s="235"/>
      <c r="BJ42" s="226"/>
      <c r="BK42" s="226"/>
      <c r="BL42" s="227"/>
      <c r="BM42" s="228">
        <v>4383.1809265500005</v>
      </c>
      <c r="BN42" s="52">
        <v>2966.2608670871482</v>
      </c>
      <c r="BO42" s="226">
        <v>-1416.9200594628524</v>
      </c>
      <c r="BP42" s="227">
        <v>0</v>
      </c>
      <c r="BQ42" s="228">
        <v>963.12047265000012</v>
      </c>
      <c r="BR42" s="234">
        <v>963.12047265000012</v>
      </c>
      <c r="BS42" s="226">
        <v>0</v>
      </c>
      <c r="BT42" s="227">
        <v>0</v>
      </c>
      <c r="BU42" s="228">
        <v>805.87631385000009</v>
      </c>
      <c r="BV42" s="234">
        <v>805.87631385000009</v>
      </c>
      <c r="BW42" s="226">
        <v>0</v>
      </c>
      <c r="BX42" s="227">
        <v>0</v>
      </c>
      <c r="BY42" s="228">
        <v>1749.7097222299999</v>
      </c>
      <c r="BZ42" s="234">
        <v>2818.524663752381</v>
      </c>
      <c r="CA42" s="226">
        <v>0</v>
      </c>
      <c r="CB42" s="229">
        <v>1068.8149415223811</v>
      </c>
      <c r="CC42" s="196">
        <v>0</v>
      </c>
      <c r="CD42" s="46">
        <v>0</v>
      </c>
      <c r="CE42" s="226">
        <v>0</v>
      </c>
      <c r="CF42" s="227">
        <v>0</v>
      </c>
      <c r="CG42" s="206">
        <v>1061.3980719000001</v>
      </c>
      <c r="CH42" s="46">
        <v>576.7964463025869</v>
      </c>
      <c r="CI42" s="226">
        <v>-484.6016255974132</v>
      </c>
      <c r="CJ42" s="227">
        <v>0</v>
      </c>
      <c r="CK42" s="228">
        <v>1238.29775055</v>
      </c>
      <c r="CL42" s="52">
        <v>594.19744790161701</v>
      </c>
      <c r="CM42" s="226">
        <v>-644.10030264838304</v>
      </c>
      <c r="CN42" s="229">
        <v>0</v>
      </c>
      <c r="CO42" s="228"/>
      <c r="CP42" s="52"/>
      <c r="CQ42" s="226"/>
      <c r="CR42" s="227"/>
      <c r="CS42" s="51">
        <v>17729.807698591001</v>
      </c>
      <c r="CT42" s="52">
        <v>15765.386187323209</v>
      </c>
      <c r="CU42" s="47">
        <v>-1964.4215112677921</v>
      </c>
      <c r="CV42" s="48">
        <v>0</v>
      </c>
    </row>
    <row r="43" spans="1:100" ht="12.95" customHeight="1" x14ac:dyDescent="0.2">
      <c r="A43" s="50" t="s">
        <v>71</v>
      </c>
      <c r="B43" s="207">
        <v>4</v>
      </c>
      <c r="C43" s="249">
        <v>1.1779999999999999</v>
      </c>
      <c r="D43" s="249"/>
      <c r="E43" s="247"/>
      <c r="F43" s="210">
        <v>9470.9158133333349</v>
      </c>
      <c r="G43" s="177">
        <v>9470.9158133333349</v>
      </c>
      <c r="H43" s="211">
        <v>0</v>
      </c>
      <c r="I43" s="212">
        <v>66</v>
      </c>
      <c r="J43" s="213">
        <v>1.51</v>
      </c>
      <c r="K43" s="214">
        <v>2</v>
      </c>
      <c r="L43" s="214"/>
      <c r="M43" s="215">
        <v>1470.7</v>
      </c>
      <c r="N43" s="248"/>
      <c r="O43" s="214"/>
      <c r="P43" s="217">
        <v>98</v>
      </c>
      <c r="Q43" s="214"/>
      <c r="R43" s="218"/>
      <c r="S43" s="218">
        <v>96</v>
      </c>
      <c r="T43" s="219">
        <v>642</v>
      </c>
      <c r="U43" s="220">
        <v>332.4</v>
      </c>
      <c r="V43" s="221" t="s">
        <v>655</v>
      </c>
      <c r="W43" s="222" t="s">
        <v>656</v>
      </c>
      <c r="X43" s="223">
        <v>1475</v>
      </c>
      <c r="Y43" s="224">
        <v>1616.0150136900002</v>
      </c>
      <c r="Z43" s="225">
        <v>1260.959463407873</v>
      </c>
      <c r="AA43" s="226">
        <v>-355.05555028212711</v>
      </c>
      <c r="AB43" s="227">
        <v>0</v>
      </c>
      <c r="AC43" s="228">
        <v>2114.48730647</v>
      </c>
      <c r="AD43" s="225">
        <v>3490.7732166239125</v>
      </c>
      <c r="AE43" s="226">
        <v>0</v>
      </c>
      <c r="AF43" s="229">
        <v>1376.2859101539125</v>
      </c>
      <c r="AG43" s="230">
        <v>0</v>
      </c>
      <c r="AH43" s="52">
        <v>0</v>
      </c>
      <c r="AI43" s="226">
        <v>0</v>
      </c>
      <c r="AJ43" s="229">
        <v>0</v>
      </c>
      <c r="AK43" s="230">
        <v>0</v>
      </c>
      <c r="AL43" s="52">
        <v>0</v>
      </c>
      <c r="AM43" s="226">
        <v>0</v>
      </c>
      <c r="AN43" s="229">
        <v>0</v>
      </c>
      <c r="AO43" s="231">
        <v>771.82806624000011</v>
      </c>
      <c r="AP43" s="232">
        <v>777.44575649399997</v>
      </c>
      <c r="AQ43" s="47">
        <v>0</v>
      </c>
      <c r="AR43" s="48">
        <v>5.6176902539998537</v>
      </c>
      <c r="AS43" s="196">
        <v>128.63801104000001</v>
      </c>
      <c r="AT43" s="52">
        <v>237.15782541916121</v>
      </c>
      <c r="AU43" s="47">
        <v>0</v>
      </c>
      <c r="AV43" s="194">
        <v>108.5198143791612</v>
      </c>
      <c r="AW43" s="233">
        <v>0</v>
      </c>
      <c r="AX43" s="52">
        <v>0</v>
      </c>
      <c r="AY43" s="47">
        <v>0</v>
      </c>
      <c r="AZ43" s="194">
        <v>0</v>
      </c>
      <c r="BA43" s="228">
        <v>0</v>
      </c>
      <c r="BB43" s="234">
        <v>0</v>
      </c>
      <c r="BC43" s="47">
        <v>0</v>
      </c>
      <c r="BD43" s="194">
        <v>0</v>
      </c>
      <c r="BE43" s="228">
        <v>436.565249967</v>
      </c>
      <c r="BF43" s="234">
        <v>1594</v>
      </c>
      <c r="BG43" s="226">
        <v>0</v>
      </c>
      <c r="BH43" s="227">
        <v>1157.434750033</v>
      </c>
      <c r="BI43" s="235"/>
      <c r="BJ43" s="226"/>
      <c r="BK43" s="226"/>
      <c r="BL43" s="227"/>
      <c r="BM43" s="228">
        <v>1792.8922788700004</v>
      </c>
      <c r="BN43" s="52">
        <v>2030.8551078744326</v>
      </c>
      <c r="BO43" s="226">
        <v>0</v>
      </c>
      <c r="BP43" s="227">
        <v>237.96282900443225</v>
      </c>
      <c r="BQ43" s="228">
        <v>0</v>
      </c>
      <c r="BR43" s="234">
        <v>0</v>
      </c>
      <c r="BS43" s="226">
        <v>0</v>
      </c>
      <c r="BT43" s="227">
        <v>0</v>
      </c>
      <c r="BU43" s="228">
        <v>329.63490329000007</v>
      </c>
      <c r="BV43" s="234">
        <v>329.63490329000007</v>
      </c>
      <c r="BW43" s="226">
        <v>0</v>
      </c>
      <c r="BX43" s="227">
        <v>0</v>
      </c>
      <c r="BY43" s="228">
        <v>1197.9414778100002</v>
      </c>
      <c r="BZ43" s="234">
        <v>1929.707286895688</v>
      </c>
      <c r="CA43" s="226">
        <v>0</v>
      </c>
      <c r="CB43" s="229">
        <v>731.76580908568781</v>
      </c>
      <c r="CC43" s="196">
        <v>144.71776242000001</v>
      </c>
      <c r="CD43" s="46">
        <v>229.48594509448614</v>
      </c>
      <c r="CE43" s="226">
        <v>0</v>
      </c>
      <c r="CF43" s="227">
        <v>84.768182674486127</v>
      </c>
      <c r="CG43" s="206">
        <v>434.15328726000001</v>
      </c>
      <c r="CH43" s="46">
        <v>1064.8549777893913</v>
      </c>
      <c r="CI43" s="226">
        <v>0</v>
      </c>
      <c r="CJ43" s="227">
        <v>630.70169052939127</v>
      </c>
      <c r="CK43" s="228">
        <v>506.51216847000001</v>
      </c>
      <c r="CL43" s="52">
        <v>406.81820521805702</v>
      </c>
      <c r="CM43" s="226">
        <v>-99.693963251942989</v>
      </c>
      <c r="CN43" s="229">
        <v>0</v>
      </c>
      <c r="CO43" s="228"/>
      <c r="CP43" s="52"/>
      <c r="CQ43" s="226"/>
      <c r="CR43" s="227"/>
      <c r="CS43" s="51">
        <v>9473.3855255269991</v>
      </c>
      <c r="CT43" s="52">
        <v>13351.692688107001</v>
      </c>
      <c r="CU43" s="47">
        <v>0</v>
      </c>
      <c r="CV43" s="48">
        <v>3878.3071625800021</v>
      </c>
    </row>
    <row r="44" spans="1:100" ht="12.95" customHeight="1" x14ac:dyDescent="0.2">
      <c r="A44" s="50" t="s">
        <v>72</v>
      </c>
      <c r="B44" s="207">
        <v>2</v>
      </c>
      <c r="C44" s="246">
        <v>0.47299999999999998</v>
      </c>
      <c r="D44" s="246"/>
      <c r="E44" s="247"/>
      <c r="F44" s="210">
        <v>655.48339999999996</v>
      </c>
      <c r="G44" s="177">
        <v>655.48339999999996</v>
      </c>
      <c r="H44" s="211">
        <v>0</v>
      </c>
      <c r="I44" s="212">
        <v>10</v>
      </c>
      <c r="J44" s="213">
        <v>1.51</v>
      </c>
      <c r="K44" s="214">
        <v>1</v>
      </c>
      <c r="L44" s="214"/>
      <c r="M44" s="215">
        <v>253.5</v>
      </c>
      <c r="N44" s="248"/>
      <c r="O44" s="214"/>
      <c r="P44" s="217">
        <v>0</v>
      </c>
      <c r="Q44" s="214"/>
      <c r="R44" s="218"/>
      <c r="S44" s="218">
        <v>12</v>
      </c>
      <c r="T44" s="219">
        <v>109</v>
      </c>
      <c r="U44" s="220">
        <v>0</v>
      </c>
      <c r="V44" s="221" t="s">
        <v>655</v>
      </c>
      <c r="W44" s="222" t="s">
        <v>656</v>
      </c>
      <c r="X44" s="223">
        <v>0</v>
      </c>
      <c r="Y44" s="224">
        <v>0</v>
      </c>
      <c r="Z44" s="225">
        <v>0</v>
      </c>
      <c r="AA44" s="226">
        <v>0</v>
      </c>
      <c r="AB44" s="227">
        <v>0</v>
      </c>
      <c r="AC44" s="228">
        <v>0</v>
      </c>
      <c r="AD44" s="225">
        <v>0</v>
      </c>
      <c r="AE44" s="226">
        <v>0</v>
      </c>
      <c r="AF44" s="229">
        <v>0</v>
      </c>
      <c r="AG44" s="230">
        <v>0</v>
      </c>
      <c r="AH44" s="52">
        <v>0</v>
      </c>
      <c r="AI44" s="226">
        <v>0</v>
      </c>
      <c r="AJ44" s="229">
        <v>0</v>
      </c>
      <c r="AK44" s="230">
        <v>0</v>
      </c>
      <c r="AL44" s="52">
        <v>0</v>
      </c>
      <c r="AM44" s="226">
        <v>0</v>
      </c>
      <c r="AN44" s="229">
        <v>0</v>
      </c>
      <c r="AO44" s="231">
        <v>133.03761120000001</v>
      </c>
      <c r="AP44" s="232">
        <v>117.79481158999999</v>
      </c>
      <c r="AQ44" s="47">
        <v>-15.24279961000002</v>
      </c>
      <c r="AR44" s="48">
        <v>0</v>
      </c>
      <c r="AS44" s="196">
        <v>22.172935200000001</v>
      </c>
      <c r="AT44" s="52">
        <v>40.265113661508678</v>
      </c>
      <c r="AU44" s="47">
        <v>0</v>
      </c>
      <c r="AV44" s="194">
        <v>18.092178461508677</v>
      </c>
      <c r="AW44" s="233">
        <v>0</v>
      </c>
      <c r="AX44" s="52">
        <v>0</v>
      </c>
      <c r="AY44" s="47">
        <v>0</v>
      </c>
      <c r="AZ44" s="194">
        <v>0</v>
      </c>
      <c r="BA44" s="228">
        <v>0</v>
      </c>
      <c r="BB44" s="234">
        <v>0</v>
      </c>
      <c r="BC44" s="47">
        <v>0</v>
      </c>
      <c r="BD44" s="194">
        <v>0</v>
      </c>
      <c r="BE44" s="228">
        <v>75.249398835000008</v>
      </c>
      <c r="BF44" s="234">
        <v>210</v>
      </c>
      <c r="BG44" s="226">
        <v>0</v>
      </c>
      <c r="BH44" s="227">
        <v>134.75060116499998</v>
      </c>
      <c r="BI44" s="235"/>
      <c r="BJ44" s="226"/>
      <c r="BK44" s="226"/>
      <c r="BL44" s="227"/>
      <c r="BM44" s="228">
        <v>309.03528435000004</v>
      </c>
      <c r="BN44" s="52">
        <v>350.05219952823057</v>
      </c>
      <c r="BO44" s="226">
        <v>0</v>
      </c>
      <c r="BP44" s="227">
        <v>41.016915178230533</v>
      </c>
      <c r="BQ44" s="228">
        <v>0</v>
      </c>
      <c r="BR44" s="234">
        <v>0</v>
      </c>
      <c r="BS44" s="226">
        <v>0</v>
      </c>
      <c r="BT44" s="227">
        <v>0</v>
      </c>
      <c r="BU44" s="228">
        <v>56.818146450000008</v>
      </c>
      <c r="BV44" s="234">
        <v>56.818146450000008</v>
      </c>
      <c r="BW44" s="226">
        <v>0</v>
      </c>
      <c r="BX44" s="227">
        <v>0</v>
      </c>
      <c r="BY44" s="228">
        <v>206.48545905</v>
      </c>
      <c r="BZ44" s="234">
        <v>332.61766317267757</v>
      </c>
      <c r="CA44" s="226">
        <v>0</v>
      </c>
      <c r="CB44" s="229">
        <v>126.13220412267756</v>
      </c>
      <c r="CC44" s="230">
        <v>0</v>
      </c>
      <c r="CD44" s="46">
        <v>0</v>
      </c>
      <c r="CE44" s="226">
        <v>0</v>
      </c>
      <c r="CF44" s="227">
        <v>0</v>
      </c>
      <c r="CG44" s="206">
        <v>74.833656300000001</v>
      </c>
      <c r="CH44" s="46">
        <v>133.10687222367392</v>
      </c>
      <c r="CI44" s="226">
        <v>0</v>
      </c>
      <c r="CJ44" s="227">
        <v>58.273215923673916</v>
      </c>
      <c r="CK44" s="228">
        <v>87.305932350000006</v>
      </c>
      <c r="CL44" s="52">
        <v>70.121992944024925</v>
      </c>
      <c r="CM44" s="226">
        <v>-17.183939405975082</v>
      </c>
      <c r="CN44" s="229">
        <v>0</v>
      </c>
      <c r="CO44" s="228"/>
      <c r="CP44" s="52"/>
      <c r="CQ44" s="226"/>
      <c r="CR44" s="227"/>
      <c r="CS44" s="51">
        <v>964.93842373500013</v>
      </c>
      <c r="CT44" s="52">
        <v>1310.7767995701156</v>
      </c>
      <c r="CU44" s="47">
        <v>0</v>
      </c>
      <c r="CV44" s="48">
        <v>345.83837583511547</v>
      </c>
    </row>
    <row r="45" spans="1:100" ht="12.95" customHeight="1" x14ac:dyDescent="0.2">
      <c r="A45" s="50" t="s">
        <v>73</v>
      </c>
      <c r="B45" s="207">
        <v>5</v>
      </c>
      <c r="C45" s="249">
        <v>1.1599999999999999</v>
      </c>
      <c r="D45" s="249"/>
      <c r="E45" s="247">
        <v>0.79400000000000004</v>
      </c>
      <c r="F45" s="210">
        <v>11253.438373333332</v>
      </c>
      <c r="G45" s="177">
        <v>9722.5322666666652</v>
      </c>
      <c r="H45" s="211">
        <v>1530.9061066666668</v>
      </c>
      <c r="I45" s="212">
        <v>69</v>
      </c>
      <c r="J45" s="213">
        <v>1.51</v>
      </c>
      <c r="K45" s="214">
        <v>2</v>
      </c>
      <c r="L45" s="214"/>
      <c r="M45" s="215">
        <v>1533.2</v>
      </c>
      <c r="N45" s="248">
        <v>352.7</v>
      </c>
      <c r="O45" s="214"/>
      <c r="P45" s="217">
        <v>121.2</v>
      </c>
      <c r="Q45" s="214"/>
      <c r="R45" s="218"/>
      <c r="S45" s="218">
        <v>105</v>
      </c>
      <c r="T45" s="219">
        <v>644.4</v>
      </c>
      <c r="U45" s="220">
        <v>0</v>
      </c>
      <c r="V45" s="221" t="s">
        <v>655</v>
      </c>
      <c r="W45" s="222" t="s">
        <v>656</v>
      </c>
      <c r="X45" s="223">
        <v>533</v>
      </c>
      <c r="Y45" s="224">
        <v>1684.6904324400002</v>
      </c>
      <c r="Z45" s="225">
        <v>1559.4723159697369</v>
      </c>
      <c r="AA45" s="226">
        <v>-125.21811647026334</v>
      </c>
      <c r="AB45" s="227">
        <v>0</v>
      </c>
      <c r="AC45" s="228">
        <v>2204.3461877200002</v>
      </c>
      <c r="AD45" s="225">
        <v>1261.4116098037596</v>
      </c>
      <c r="AE45" s="226">
        <v>-942.93457791624064</v>
      </c>
      <c r="AF45" s="229">
        <v>0</v>
      </c>
      <c r="AG45" s="230">
        <v>0</v>
      </c>
      <c r="AH45" s="52">
        <v>0</v>
      </c>
      <c r="AI45" s="226">
        <v>0</v>
      </c>
      <c r="AJ45" s="229">
        <v>0</v>
      </c>
      <c r="AK45" s="230">
        <v>0</v>
      </c>
      <c r="AL45" s="52">
        <v>0</v>
      </c>
      <c r="AM45" s="226">
        <v>0</v>
      </c>
      <c r="AN45" s="229">
        <v>0</v>
      </c>
      <c r="AO45" s="231">
        <v>804.62826624000013</v>
      </c>
      <c r="AP45" s="232">
        <v>812.78419997099991</v>
      </c>
      <c r="AQ45" s="47">
        <v>0</v>
      </c>
      <c r="AR45" s="48">
        <v>8.1559337309997773</v>
      </c>
      <c r="AS45" s="196">
        <v>164.95439248000002</v>
      </c>
      <c r="AT45" s="52">
        <v>238.04439672913938</v>
      </c>
      <c r="AU45" s="47">
        <v>0</v>
      </c>
      <c r="AV45" s="194">
        <v>73.090004249139355</v>
      </c>
      <c r="AW45" s="233">
        <v>0</v>
      </c>
      <c r="AX45" s="52">
        <v>0</v>
      </c>
      <c r="AY45" s="47">
        <v>0</v>
      </c>
      <c r="AZ45" s="194">
        <v>0</v>
      </c>
      <c r="BA45" s="228">
        <v>0</v>
      </c>
      <c r="BB45" s="234">
        <v>0</v>
      </c>
      <c r="BC45" s="47">
        <v>0</v>
      </c>
      <c r="BD45" s="194">
        <v>0</v>
      </c>
      <c r="BE45" s="228">
        <v>455.11786309200005</v>
      </c>
      <c r="BF45" s="234">
        <v>1346</v>
      </c>
      <c r="BG45" s="226">
        <v>0</v>
      </c>
      <c r="BH45" s="227">
        <v>890.88213690799989</v>
      </c>
      <c r="BI45" s="235"/>
      <c r="BJ45" s="226"/>
      <c r="BK45" s="226"/>
      <c r="BL45" s="227"/>
      <c r="BM45" s="228">
        <v>2299.0518451900002</v>
      </c>
      <c r="BN45" s="52">
        <v>2117.159890795594</v>
      </c>
      <c r="BO45" s="226">
        <v>-181.89195439440618</v>
      </c>
      <c r="BP45" s="227">
        <v>0</v>
      </c>
      <c r="BQ45" s="228">
        <v>0</v>
      </c>
      <c r="BR45" s="234">
        <v>0</v>
      </c>
      <c r="BS45" s="226">
        <v>0</v>
      </c>
      <c r="BT45" s="227">
        <v>0</v>
      </c>
      <c r="BU45" s="228">
        <v>422.69563073000012</v>
      </c>
      <c r="BV45" s="234">
        <v>422.69563073000012</v>
      </c>
      <c r="BW45" s="226">
        <v>0</v>
      </c>
      <c r="BX45" s="227">
        <v>0</v>
      </c>
      <c r="BY45" s="228">
        <v>1248.8501215600002</v>
      </c>
      <c r="BZ45" s="234">
        <v>2011.7136141078865</v>
      </c>
      <c r="CA45" s="226">
        <v>0</v>
      </c>
      <c r="CB45" s="229">
        <v>762.86349254788638</v>
      </c>
      <c r="CC45" s="230">
        <v>0</v>
      </c>
      <c r="CD45" s="46">
        <v>0</v>
      </c>
      <c r="CE45" s="226">
        <v>0</v>
      </c>
      <c r="CF45" s="227">
        <v>0</v>
      </c>
      <c r="CG45" s="206">
        <v>556.72107462000008</v>
      </c>
      <c r="CH45" s="46">
        <v>1164.6851319571467</v>
      </c>
      <c r="CI45" s="226">
        <v>0</v>
      </c>
      <c r="CJ45" s="227">
        <v>607.96405733714664</v>
      </c>
      <c r="CK45" s="228">
        <v>649.50792039000009</v>
      </c>
      <c r="CL45" s="52">
        <v>424.10666501687973</v>
      </c>
      <c r="CM45" s="226">
        <v>-225.40125537312036</v>
      </c>
      <c r="CN45" s="229">
        <v>0</v>
      </c>
      <c r="CO45" s="228"/>
      <c r="CP45" s="52"/>
      <c r="CQ45" s="226"/>
      <c r="CR45" s="227"/>
      <c r="CS45" s="51">
        <v>10490.563734462001</v>
      </c>
      <c r="CT45" s="52">
        <v>11358.073455081143</v>
      </c>
      <c r="CU45" s="47">
        <v>0</v>
      </c>
      <c r="CV45" s="48">
        <v>867.50972061914217</v>
      </c>
    </row>
    <row r="46" spans="1:100" ht="12.95" customHeight="1" x14ac:dyDescent="0.2">
      <c r="A46" s="50" t="s">
        <v>74</v>
      </c>
      <c r="B46" s="207">
        <v>3</v>
      </c>
      <c r="C46" s="246">
        <v>1.1779999999999999</v>
      </c>
      <c r="D46" s="246"/>
      <c r="E46" s="247">
        <v>0.79400000000000004</v>
      </c>
      <c r="F46" s="210">
        <v>5322.0514666666659</v>
      </c>
      <c r="G46" s="177">
        <v>5042.9551733333328</v>
      </c>
      <c r="H46" s="211">
        <v>279.09629333333334</v>
      </c>
      <c r="I46" s="212">
        <v>33</v>
      </c>
      <c r="J46" s="213">
        <v>1.51</v>
      </c>
      <c r="K46" s="214">
        <v>2</v>
      </c>
      <c r="L46" s="214"/>
      <c r="M46" s="215">
        <v>783.1</v>
      </c>
      <c r="N46" s="248">
        <v>64.3</v>
      </c>
      <c r="O46" s="214"/>
      <c r="P46" s="217">
        <v>74</v>
      </c>
      <c r="Q46" s="214"/>
      <c r="R46" s="218"/>
      <c r="S46" s="218">
        <v>51</v>
      </c>
      <c r="T46" s="219">
        <v>511.1</v>
      </c>
      <c r="U46" s="220">
        <v>278</v>
      </c>
      <c r="V46" s="221" t="s">
        <v>655</v>
      </c>
      <c r="W46" s="222" t="s">
        <v>656</v>
      </c>
      <c r="X46" s="223">
        <v>590</v>
      </c>
      <c r="Y46" s="224">
        <v>860.47552677000022</v>
      </c>
      <c r="Z46" s="225">
        <v>952.15306420594504</v>
      </c>
      <c r="AA46" s="226">
        <v>0</v>
      </c>
      <c r="AB46" s="227">
        <v>91.677537435944828</v>
      </c>
      <c r="AC46" s="228">
        <v>1125.8958385100002</v>
      </c>
      <c r="AD46" s="225">
        <v>1396.3092866495651</v>
      </c>
      <c r="AE46" s="226">
        <v>0</v>
      </c>
      <c r="AF46" s="229">
        <v>270.41344813956493</v>
      </c>
      <c r="AG46" s="230">
        <v>0</v>
      </c>
      <c r="AH46" s="52">
        <v>0</v>
      </c>
      <c r="AI46" s="226">
        <v>0</v>
      </c>
      <c r="AJ46" s="229">
        <v>0</v>
      </c>
      <c r="AK46" s="230">
        <v>0</v>
      </c>
      <c r="AL46" s="52">
        <v>0</v>
      </c>
      <c r="AM46" s="226">
        <v>0</v>
      </c>
      <c r="AN46" s="229">
        <v>0</v>
      </c>
      <c r="AO46" s="231">
        <v>410.97338592</v>
      </c>
      <c r="AP46" s="232">
        <v>388.72287824699998</v>
      </c>
      <c r="AQ46" s="47">
        <v>-22.250507673000016</v>
      </c>
      <c r="AR46" s="48">
        <v>0</v>
      </c>
      <c r="AS46" s="196">
        <v>74.119705280000005</v>
      </c>
      <c r="AT46" s="52">
        <v>188.8027485541017</v>
      </c>
      <c r="AU46" s="47">
        <v>0</v>
      </c>
      <c r="AV46" s="194">
        <v>114.68304327410169</v>
      </c>
      <c r="AW46" s="233">
        <v>0</v>
      </c>
      <c r="AX46" s="52">
        <v>0</v>
      </c>
      <c r="AY46" s="47">
        <v>0</v>
      </c>
      <c r="AZ46" s="194">
        <v>0</v>
      </c>
      <c r="BA46" s="228">
        <v>0</v>
      </c>
      <c r="BB46" s="234">
        <v>0</v>
      </c>
      <c r="BC46" s="47">
        <v>0</v>
      </c>
      <c r="BD46" s="194">
        <v>0</v>
      </c>
      <c r="BE46" s="228">
        <v>232.45682141100002</v>
      </c>
      <c r="BF46" s="234">
        <v>673</v>
      </c>
      <c r="BG46" s="226">
        <v>0</v>
      </c>
      <c r="BH46" s="227">
        <v>440.54317858899998</v>
      </c>
      <c r="BI46" s="235"/>
      <c r="BJ46" s="226"/>
      <c r="BK46" s="226"/>
      <c r="BL46" s="227"/>
      <c r="BM46" s="228">
        <v>1033.0433923400001</v>
      </c>
      <c r="BN46" s="52">
        <v>1081.3644080889837</v>
      </c>
      <c r="BO46" s="226">
        <v>0</v>
      </c>
      <c r="BP46" s="227">
        <v>48.321015748983655</v>
      </c>
      <c r="BQ46" s="228">
        <v>0</v>
      </c>
      <c r="BR46" s="234">
        <v>0</v>
      </c>
      <c r="BS46" s="226">
        <v>0</v>
      </c>
      <c r="BT46" s="227">
        <v>0</v>
      </c>
      <c r="BU46" s="228">
        <v>189.93174478000003</v>
      </c>
      <c r="BV46" s="234">
        <v>189.93174478000003</v>
      </c>
      <c r="BW46" s="226">
        <v>0</v>
      </c>
      <c r="BX46" s="227">
        <v>0</v>
      </c>
      <c r="BY46" s="228">
        <v>637.86494273000005</v>
      </c>
      <c r="BZ46" s="234">
        <v>1027.5064774379637</v>
      </c>
      <c r="CA46" s="226">
        <v>0</v>
      </c>
      <c r="CB46" s="229">
        <v>389.64153470796361</v>
      </c>
      <c r="CC46" s="196">
        <v>83.384668439999999</v>
      </c>
      <c r="CD46" s="46">
        <v>191.92867850862561</v>
      </c>
      <c r="CE46" s="226">
        <v>0</v>
      </c>
      <c r="CF46" s="227">
        <v>108.54401006862561</v>
      </c>
      <c r="CG46" s="206">
        <v>250.15400532000001</v>
      </c>
      <c r="CH46" s="46">
        <v>565.70420695061409</v>
      </c>
      <c r="CI46" s="226">
        <v>0</v>
      </c>
      <c r="CJ46" s="227">
        <v>315.55020163061408</v>
      </c>
      <c r="CK46" s="228">
        <v>291.84633954000003</v>
      </c>
      <c r="CL46" s="52">
        <v>216.61748589532905</v>
      </c>
      <c r="CM46" s="226">
        <v>-75.228853644670977</v>
      </c>
      <c r="CN46" s="229">
        <v>0</v>
      </c>
      <c r="CO46" s="228"/>
      <c r="CP46" s="52"/>
      <c r="CQ46" s="226"/>
      <c r="CR46" s="227"/>
      <c r="CS46" s="51">
        <v>5190.1463710409998</v>
      </c>
      <c r="CT46" s="52">
        <v>6872.0409793181288</v>
      </c>
      <c r="CU46" s="47">
        <v>0</v>
      </c>
      <c r="CV46" s="48">
        <v>1681.894608277129</v>
      </c>
    </row>
    <row r="47" spans="1:100" ht="12.95" customHeight="1" x14ac:dyDescent="0.2">
      <c r="A47" s="50" t="s">
        <v>75</v>
      </c>
      <c r="B47" s="207">
        <v>10</v>
      </c>
      <c r="C47" s="249">
        <v>1.4730000000000001</v>
      </c>
      <c r="D47" s="249">
        <v>1.2830000000000001</v>
      </c>
      <c r="E47" s="247">
        <v>0.88800000000000001</v>
      </c>
      <c r="F47" s="210">
        <v>21225.017760000002</v>
      </c>
      <c r="G47" s="177">
        <v>20950.744160000002</v>
      </c>
      <c r="H47" s="211">
        <v>274.27359999999999</v>
      </c>
      <c r="I47" s="212">
        <v>115</v>
      </c>
      <c r="J47" s="213">
        <v>1.4</v>
      </c>
      <c r="K47" s="214">
        <v>1</v>
      </c>
      <c r="L47" s="214">
        <v>1</v>
      </c>
      <c r="M47" s="215">
        <v>2635.8</v>
      </c>
      <c r="N47" s="248">
        <v>56.5</v>
      </c>
      <c r="O47" s="214">
        <v>263.58000000000004</v>
      </c>
      <c r="P47" s="217">
        <v>357</v>
      </c>
      <c r="Q47" s="214">
        <v>1</v>
      </c>
      <c r="R47" s="218">
        <v>0</v>
      </c>
      <c r="S47" s="218">
        <v>78</v>
      </c>
      <c r="T47" s="219">
        <v>433.2</v>
      </c>
      <c r="U47" s="220">
        <v>287</v>
      </c>
      <c r="V47" s="221" t="s">
        <v>655</v>
      </c>
      <c r="W47" s="222" t="s">
        <v>655</v>
      </c>
      <c r="X47" s="223">
        <v>833</v>
      </c>
      <c r="Y47" s="224">
        <v>2896.2346998600005</v>
      </c>
      <c r="Z47" s="225">
        <v>4593.4951881286806</v>
      </c>
      <c r="AA47" s="226">
        <v>0</v>
      </c>
      <c r="AB47" s="227">
        <v>1697.2604882686801</v>
      </c>
      <c r="AC47" s="228">
        <v>3789.6006271800006</v>
      </c>
      <c r="AD47" s="225">
        <v>1971.3993826764197</v>
      </c>
      <c r="AE47" s="226">
        <v>-1818.2012445035809</v>
      </c>
      <c r="AF47" s="229">
        <v>0</v>
      </c>
      <c r="AG47" s="230">
        <v>806.91116016000012</v>
      </c>
      <c r="AH47" s="52">
        <v>880.71595330739297</v>
      </c>
      <c r="AI47" s="226">
        <v>0</v>
      </c>
      <c r="AJ47" s="229">
        <v>73.804793147392843</v>
      </c>
      <c r="AK47" s="230">
        <v>0</v>
      </c>
      <c r="AL47" s="52">
        <v>0</v>
      </c>
      <c r="AM47" s="226">
        <v>0</v>
      </c>
      <c r="AN47" s="229">
        <v>0</v>
      </c>
      <c r="AO47" s="231">
        <v>1383.2762745600003</v>
      </c>
      <c r="AP47" s="232">
        <v>1255.9579249000001</v>
      </c>
      <c r="AQ47" s="47">
        <v>-127.31834966000019</v>
      </c>
      <c r="AR47" s="48">
        <v>0</v>
      </c>
      <c r="AS47" s="196">
        <v>235.48794256000005</v>
      </c>
      <c r="AT47" s="52">
        <v>160.02612145106016</v>
      </c>
      <c r="AU47" s="47">
        <v>-75.461821108939887</v>
      </c>
      <c r="AV47" s="194">
        <v>0</v>
      </c>
      <c r="AW47" s="233">
        <v>1711.8043897680004</v>
      </c>
      <c r="AX47" s="52">
        <v>1441.842343668</v>
      </c>
      <c r="AY47" s="47">
        <v>-269.96204610000041</v>
      </c>
      <c r="AZ47" s="194">
        <v>0</v>
      </c>
      <c r="BA47" s="228">
        <v>0</v>
      </c>
      <c r="BB47" s="234">
        <v>0</v>
      </c>
      <c r="BC47" s="47">
        <v>0</v>
      </c>
      <c r="BD47" s="194">
        <v>0</v>
      </c>
      <c r="BE47" s="228">
        <v>782.41564279800002</v>
      </c>
      <c r="BF47" s="234">
        <v>4059</v>
      </c>
      <c r="BG47" s="226">
        <v>0</v>
      </c>
      <c r="BH47" s="227">
        <v>3276.5843572019999</v>
      </c>
      <c r="BI47" s="228">
        <v>752.1564742920001</v>
      </c>
      <c r="BJ47" s="226">
        <v>723</v>
      </c>
      <c r="BK47" s="226">
        <v>-29.156474292000098</v>
      </c>
      <c r="BL47" s="227">
        <v>0</v>
      </c>
      <c r="BM47" s="228">
        <v>3282.1131994300003</v>
      </c>
      <c r="BN47" s="52">
        <v>3639.7143491775551</v>
      </c>
      <c r="BO47" s="226">
        <v>0</v>
      </c>
      <c r="BP47" s="227">
        <v>357.6011497475547</v>
      </c>
      <c r="BQ47" s="228">
        <v>721.18182409000019</v>
      </c>
      <c r="BR47" s="234">
        <v>721.18182409000019</v>
      </c>
      <c r="BS47" s="226">
        <v>0</v>
      </c>
      <c r="BT47" s="227">
        <v>0</v>
      </c>
      <c r="BU47" s="228">
        <v>603.43785281000009</v>
      </c>
      <c r="BV47" s="234">
        <v>603.43785281000009</v>
      </c>
      <c r="BW47" s="226">
        <v>0</v>
      </c>
      <c r="BX47" s="227">
        <v>0</v>
      </c>
      <c r="BY47" s="228">
        <v>2146.9600511399999</v>
      </c>
      <c r="BZ47" s="234">
        <v>3458.4364362546098</v>
      </c>
      <c r="CA47" s="226">
        <v>0</v>
      </c>
      <c r="CB47" s="229">
        <v>1311.4763851146099</v>
      </c>
      <c r="CC47" s="230">
        <v>264.92393537999999</v>
      </c>
      <c r="CD47" s="46">
        <v>198.14219687760988</v>
      </c>
      <c r="CE47" s="226">
        <v>-66.781738502390112</v>
      </c>
      <c r="CF47" s="227">
        <v>0</v>
      </c>
      <c r="CG47" s="206">
        <v>794.77180614000019</v>
      </c>
      <c r="CH47" s="46">
        <v>865.19466945388035</v>
      </c>
      <c r="CI47" s="226">
        <v>0</v>
      </c>
      <c r="CJ47" s="227">
        <v>70.422863313880157</v>
      </c>
      <c r="CK47" s="228">
        <v>927.23377383000013</v>
      </c>
      <c r="CL47" s="52">
        <v>729.10275740379052</v>
      </c>
      <c r="CM47" s="226">
        <v>-198.13101642620961</v>
      </c>
      <c r="CN47" s="229">
        <v>0</v>
      </c>
      <c r="CO47" s="228"/>
      <c r="CP47" s="52"/>
      <c r="CQ47" s="226"/>
      <c r="CR47" s="227"/>
      <c r="CS47" s="51">
        <v>21098.509653998</v>
      </c>
      <c r="CT47" s="52">
        <v>25300.647000199002</v>
      </c>
      <c r="CU47" s="47">
        <v>0</v>
      </c>
      <c r="CV47" s="48">
        <v>4202.1373462010015</v>
      </c>
    </row>
    <row r="48" spans="1:100" ht="12.95" customHeight="1" x14ac:dyDescent="0.2">
      <c r="A48" s="50" t="s">
        <v>76</v>
      </c>
      <c r="B48" s="207">
        <v>5</v>
      </c>
      <c r="C48" s="246">
        <v>1.1779999999999999</v>
      </c>
      <c r="D48" s="246"/>
      <c r="E48" s="247">
        <v>0.79400000000000004</v>
      </c>
      <c r="F48" s="210">
        <v>10997.423002666668</v>
      </c>
      <c r="G48" s="177">
        <v>10030.786229333335</v>
      </c>
      <c r="H48" s="211">
        <v>966.63677333333339</v>
      </c>
      <c r="I48" s="212">
        <v>72</v>
      </c>
      <c r="J48" s="213">
        <v>1.51</v>
      </c>
      <c r="K48" s="214">
        <v>2</v>
      </c>
      <c r="L48" s="214"/>
      <c r="M48" s="215">
        <v>1557.64</v>
      </c>
      <c r="N48" s="248">
        <v>222.7</v>
      </c>
      <c r="O48" s="214"/>
      <c r="P48" s="217">
        <v>119</v>
      </c>
      <c r="Q48" s="214"/>
      <c r="R48" s="218"/>
      <c r="S48" s="218">
        <v>102</v>
      </c>
      <c r="T48" s="219">
        <v>637.29999999999995</v>
      </c>
      <c r="U48" s="220">
        <v>269</v>
      </c>
      <c r="V48" s="221" t="s">
        <v>655</v>
      </c>
      <c r="W48" s="222" t="s">
        <v>656</v>
      </c>
      <c r="X48" s="223">
        <v>1777</v>
      </c>
      <c r="Y48" s="224">
        <v>1711.5452681880001</v>
      </c>
      <c r="Z48" s="225">
        <v>1531.1650627095603</v>
      </c>
      <c r="AA48" s="226">
        <v>-180.38020547843985</v>
      </c>
      <c r="AB48" s="227">
        <v>0</v>
      </c>
      <c r="AC48" s="228">
        <v>2239.4846046440002</v>
      </c>
      <c r="AD48" s="225">
        <v>4205.4942413157232</v>
      </c>
      <c r="AE48" s="226">
        <v>0</v>
      </c>
      <c r="AF48" s="229">
        <v>1966.009636671723</v>
      </c>
      <c r="AG48" s="230">
        <v>0</v>
      </c>
      <c r="AH48" s="52">
        <v>0</v>
      </c>
      <c r="AI48" s="226">
        <v>0</v>
      </c>
      <c r="AJ48" s="229">
        <v>0</v>
      </c>
      <c r="AK48" s="230">
        <v>0</v>
      </c>
      <c r="AL48" s="52">
        <v>0</v>
      </c>
      <c r="AM48" s="226">
        <v>0</v>
      </c>
      <c r="AN48" s="229">
        <v>0</v>
      </c>
      <c r="AO48" s="231">
        <v>817.45445644800009</v>
      </c>
      <c r="AP48" s="232">
        <v>848.12264344799996</v>
      </c>
      <c r="AQ48" s="47">
        <v>0</v>
      </c>
      <c r="AR48" s="48">
        <v>30.668186999999875</v>
      </c>
      <c r="AS48" s="196">
        <v>155.72135484800003</v>
      </c>
      <c r="AT48" s="52">
        <v>235.42162327045392</v>
      </c>
      <c r="AU48" s="47">
        <v>0</v>
      </c>
      <c r="AV48" s="194">
        <v>79.700268422453888</v>
      </c>
      <c r="AW48" s="233">
        <v>0</v>
      </c>
      <c r="AX48" s="52">
        <v>0</v>
      </c>
      <c r="AY48" s="47">
        <v>0</v>
      </c>
      <c r="AZ48" s="194">
        <v>0</v>
      </c>
      <c r="BA48" s="228">
        <v>0</v>
      </c>
      <c r="BB48" s="234">
        <v>0</v>
      </c>
      <c r="BC48" s="47">
        <v>0</v>
      </c>
      <c r="BD48" s="194">
        <v>0</v>
      </c>
      <c r="BE48" s="228">
        <v>462.37267692840004</v>
      </c>
      <c r="BF48" s="234">
        <v>1969</v>
      </c>
      <c r="BG48" s="226">
        <v>0</v>
      </c>
      <c r="BH48" s="227">
        <v>1506.6273230715999</v>
      </c>
      <c r="BI48" s="235"/>
      <c r="BJ48" s="226"/>
      <c r="BK48" s="226"/>
      <c r="BL48" s="227"/>
      <c r="BM48" s="228">
        <v>2170.3663831940003</v>
      </c>
      <c r="BN48" s="52">
        <v>2150.9085131090851</v>
      </c>
      <c r="BO48" s="226">
        <v>-19.457870084915157</v>
      </c>
      <c r="BP48" s="227">
        <v>0</v>
      </c>
      <c r="BQ48" s="228">
        <v>0</v>
      </c>
      <c r="BR48" s="234">
        <v>0</v>
      </c>
      <c r="BS48" s="226">
        <v>0</v>
      </c>
      <c r="BT48" s="227">
        <v>0</v>
      </c>
      <c r="BU48" s="228">
        <v>399.03597179800005</v>
      </c>
      <c r="BV48" s="234">
        <v>399.03597179800005</v>
      </c>
      <c r="BW48" s="226">
        <v>0</v>
      </c>
      <c r="BX48" s="227">
        <v>0</v>
      </c>
      <c r="BY48" s="228">
        <v>1268.7574376120001</v>
      </c>
      <c r="BZ48" s="234">
        <v>2043.7813683009449</v>
      </c>
      <c r="CA48" s="226">
        <v>0</v>
      </c>
      <c r="CB48" s="229">
        <v>775.0239306889448</v>
      </c>
      <c r="CC48" s="230">
        <v>175.18652420400002</v>
      </c>
      <c r="CD48" s="46">
        <v>185.71516013964134</v>
      </c>
      <c r="CE48" s="226">
        <v>0</v>
      </c>
      <c r="CF48" s="227">
        <v>10.528635935641319</v>
      </c>
      <c r="CG48" s="206">
        <v>525.55957261200001</v>
      </c>
      <c r="CH48" s="46">
        <v>1131.4084139012282</v>
      </c>
      <c r="CI48" s="226">
        <v>0</v>
      </c>
      <c r="CJ48" s="227">
        <v>605.84884128922818</v>
      </c>
      <c r="CK48" s="228">
        <v>613.15283471400005</v>
      </c>
      <c r="CL48" s="52">
        <v>430.86714433661137</v>
      </c>
      <c r="CM48" s="226">
        <v>-182.28569037738868</v>
      </c>
      <c r="CN48" s="229">
        <v>0</v>
      </c>
      <c r="CO48" s="228"/>
      <c r="CP48" s="52"/>
      <c r="CQ48" s="226"/>
      <c r="CR48" s="227"/>
      <c r="CS48" s="51">
        <v>10538.637085190401</v>
      </c>
      <c r="CT48" s="52">
        <v>15130.920142329251</v>
      </c>
      <c r="CU48" s="47">
        <v>0</v>
      </c>
      <c r="CV48" s="48">
        <v>4592.2830571388495</v>
      </c>
    </row>
    <row r="49" spans="1:100" ht="12.95" customHeight="1" x14ac:dyDescent="0.2">
      <c r="A49" s="50" t="s">
        <v>77</v>
      </c>
      <c r="B49" s="207">
        <v>9</v>
      </c>
      <c r="C49" s="246">
        <v>1.488</v>
      </c>
      <c r="D49" s="246">
        <v>1.2830000000000001</v>
      </c>
      <c r="E49" s="247"/>
      <c r="F49" s="210">
        <v>67717.941008888869</v>
      </c>
      <c r="G49" s="177">
        <v>67717.941008888869</v>
      </c>
      <c r="H49" s="211">
        <v>0</v>
      </c>
      <c r="I49" s="212">
        <v>326</v>
      </c>
      <c r="J49" s="213">
        <v>1.4</v>
      </c>
      <c r="K49" s="214">
        <v>4</v>
      </c>
      <c r="L49" s="214">
        <v>4</v>
      </c>
      <c r="M49" s="215">
        <v>8454.2999999999993</v>
      </c>
      <c r="N49" s="248"/>
      <c r="O49" s="214">
        <v>939.36666666666656</v>
      </c>
      <c r="P49" s="217">
        <v>1209.4000000000001</v>
      </c>
      <c r="Q49" s="214">
        <v>4</v>
      </c>
      <c r="R49" s="218">
        <v>0</v>
      </c>
      <c r="S49" s="218">
        <v>280</v>
      </c>
      <c r="T49" s="219">
        <v>1768</v>
      </c>
      <c r="U49" s="220">
        <v>1445.5</v>
      </c>
      <c r="V49" s="221" t="s">
        <v>655</v>
      </c>
      <c r="W49" s="222" t="s">
        <v>655</v>
      </c>
      <c r="X49" s="223">
        <v>4759</v>
      </c>
      <c r="Y49" s="224">
        <v>9289.6414838100009</v>
      </c>
      <c r="Z49" s="225">
        <v>15561.269133117161</v>
      </c>
      <c r="AA49" s="226">
        <v>0</v>
      </c>
      <c r="AB49" s="227">
        <v>6271.62764930716</v>
      </c>
      <c r="AC49" s="228">
        <v>12155.103036030001</v>
      </c>
      <c r="AD49" s="225">
        <v>11262.772703669965</v>
      </c>
      <c r="AE49" s="226">
        <v>-892.33033236003575</v>
      </c>
      <c r="AF49" s="229">
        <v>0</v>
      </c>
      <c r="AG49" s="230">
        <v>2588.1588213599998</v>
      </c>
      <c r="AH49" s="52">
        <v>3522.8638132295719</v>
      </c>
      <c r="AI49" s="226">
        <v>0</v>
      </c>
      <c r="AJ49" s="229">
        <v>934.70499186957204</v>
      </c>
      <c r="AK49" s="230">
        <v>0</v>
      </c>
      <c r="AL49" s="52">
        <v>0</v>
      </c>
      <c r="AM49" s="226">
        <v>0</v>
      </c>
      <c r="AN49" s="229">
        <v>0</v>
      </c>
      <c r="AO49" s="231">
        <v>4436.84369376</v>
      </c>
      <c r="AP49" s="232">
        <v>3560.3676827599998</v>
      </c>
      <c r="AQ49" s="47">
        <v>-876.4760110000002</v>
      </c>
      <c r="AR49" s="48">
        <v>0</v>
      </c>
      <c r="AS49" s="196">
        <v>739.47394896000003</v>
      </c>
      <c r="AT49" s="52">
        <v>653.10753168392057</v>
      </c>
      <c r="AU49" s="47">
        <v>-86.36641727607946</v>
      </c>
      <c r="AV49" s="194">
        <v>0</v>
      </c>
      <c r="AW49" s="233">
        <v>5422.8089590400004</v>
      </c>
      <c r="AX49" s="52">
        <v>5767.369374672</v>
      </c>
      <c r="AY49" s="47">
        <v>0</v>
      </c>
      <c r="AZ49" s="194">
        <v>344.5604156319996</v>
      </c>
      <c r="BA49" s="228">
        <v>616.22829079999997</v>
      </c>
      <c r="BB49" s="234">
        <v>616.22829079999997</v>
      </c>
      <c r="BC49" s="47"/>
      <c r="BD49" s="194"/>
      <c r="BE49" s="228">
        <v>2509.5897142829999</v>
      </c>
      <c r="BF49" s="234">
        <v>6930</v>
      </c>
      <c r="BG49" s="226">
        <v>0</v>
      </c>
      <c r="BH49" s="227">
        <v>4420.4102857170001</v>
      </c>
      <c r="BI49" s="228">
        <v>2382.7493910933335</v>
      </c>
      <c r="BJ49" s="226">
        <v>5521</v>
      </c>
      <c r="BK49" s="226">
        <v>0</v>
      </c>
      <c r="BL49" s="227">
        <v>3138.2506089066665</v>
      </c>
      <c r="BM49" s="228">
        <v>10306.41816363</v>
      </c>
      <c r="BN49" s="52">
        <v>11674.344420005993</v>
      </c>
      <c r="BO49" s="226">
        <v>0</v>
      </c>
      <c r="BP49" s="227">
        <v>1367.926256375993</v>
      </c>
      <c r="BQ49" s="228">
        <v>2264.6389686900002</v>
      </c>
      <c r="BR49" s="234">
        <v>2264.6389686900002</v>
      </c>
      <c r="BS49" s="226">
        <v>0</v>
      </c>
      <c r="BT49" s="227">
        <v>0</v>
      </c>
      <c r="BU49" s="228">
        <v>1894.9019942099999</v>
      </c>
      <c r="BV49" s="234">
        <v>1894.9019942099999</v>
      </c>
      <c r="BW49" s="226">
        <v>0</v>
      </c>
      <c r="BX49" s="227">
        <v>0</v>
      </c>
      <c r="BY49" s="228">
        <v>6886.3511496900001</v>
      </c>
      <c r="BZ49" s="234">
        <v>11092.89747440145</v>
      </c>
      <c r="CA49" s="226">
        <v>0</v>
      </c>
      <c r="CB49" s="229">
        <v>4206.5463247114503</v>
      </c>
      <c r="CC49" s="196">
        <v>831.90819257999988</v>
      </c>
      <c r="CD49" s="46">
        <v>997.96008915186451</v>
      </c>
      <c r="CE49" s="226">
        <v>0</v>
      </c>
      <c r="CF49" s="227">
        <v>166.05189657186463</v>
      </c>
      <c r="CG49" s="206">
        <v>2495.7245777399999</v>
      </c>
      <c r="CH49" s="46">
        <v>3105.8270185523911</v>
      </c>
      <c r="CI49" s="226">
        <v>0</v>
      </c>
      <c r="CJ49" s="227">
        <v>610.10244081239125</v>
      </c>
      <c r="CK49" s="228">
        <v>2911.6786740300004</v>
      </c>
      <c r="CL49" s="52">
        <v>2338.5892108349894</v>
      </c>
      <c r="CM49" s="226">
        <v>-573.08946319501092</v>
      </c>
      <c r="CN49" s="229">
        <v>0</v>
      </c>
      <c r="CO49" s="228"/>
      <c r="CP49" s="52"/>
      <c r="CQ49" s="226"/>
      <c r="CR49" s="227"/>
      <c r="CS49" s="51">
        <v>67732.219059706331</v>
      </c>
      <c r="CT49" s="52">
        <v>86764.1377057793</v>
      </c>
      <c r="CU49" s="47">
        <v>0</v>
      </c>
      <c r="CV49" s="48">
        <v>19031.918646072969</v>
      </c>
    </row>
    <row r="50" spans="1:100" ht="12.95" customHeight="1" x14ac:dyDescent="0.2">
      <c r="A50" s="50" t="s">
        <v>78</v>
      </c>
      <c r="B50" s="207">
        <v>9</v>
      </c>
      <c r="C50" s="246">
        <v>1.488</v>
      </c>
      <c r="D50" s="246">
        <v>1.2830000000000001</v>
      </c>
      <c r="E50" s="247"/>
      <c r="F50" s="210">
        <v>61045.709734814809</v>
      </c>
      <c r="G50" s="177">
        <v>61045.709734814809</v>
      </c>
      <c r="H50" s="211">
        <v>0</v>
      </c>
      <c r="I50" s="212">
        <v>279</v>
      </c>
      <c r="J50" s="213">
        <v>1.4</v>
      </c>
      <c r="K50" s="214">
        <v>3</v>
      </c>
      <c r="L50" s="214">
        <v>3</v>
      </c>
      <c r="M50" s="215">
        <v>7621.3</v>
      </c>
      <c r="N50" s="248"/>
      <c r="O50" s="214">
        <v>846.81111111111113</v>
      </c>
      <c r="P50" s="217">
        <v>780</v>
      </c>
      <c r="Q50" s="214">
        <v>3</v>
      </c>
      <c r="R50" s="218">
        <v>0</v>
      </c>
      <c r="S50" s="218">
        <v>234</v>
      </c>
      <c r="T50" s="219">
        <v>1265.2</v>
      </c>
      <c r="U50" s="220">
        <v>932.6</v>
      </c>
      <c r="V50" s="221" t="s">
        <v>655</v>
      </c>
      <c r="W50" s="222" t="s">
        <v>655</v>
      </c>
      <c r="X50" s="223">
        <v>4386</v>
      </c>
      <c r="Y50" s="224">
        <v>8374.3355027100024</v>
      </c>
      <c r="Z50" s="225">
        <v>10036.207974062663</v>
      </c>
      <c r="AA50" s="226">
        <v>0</v>
      </c>
      <c r="AB50" s="227">
        <v>1661.8724713526608</v>
      </c>
      <c r="AC50" s="228">
        <v>10957.463866730001</v>
      </c>
      <c r="AD50" s="225">
        <v>10380.021239398291</v>
      </c>
      <c r="AE50" s="226">
        <v>-577.44262733170945</v>
      </c>
      <c r="AF50" s="229">
        <v>0</v>
      </c>
      <c r="AG50" s="230">
        <v>2333.1481997600004</v>
      </c>
      <c r="AH50" s="52">
        <v>2642.1478599221791</v>
      </c>
      <c r="AI50" s="226">
        <v>0</v>
      </c>
      <c r="AJ50" s="229">
        <v>308.99966016217877</v>
      </c>
      <c r="AK50" s="230">
        <v>0</v>
      </c>
      <c r="AL50" s="52">
        <v>0</v>
      </c>
      <c r="AM50" s="226">
        <v>0</v>
      </c>
      <c r="AN50" s="229">
        <v>0</v>
      </c>
      <c r="AO50" s="231">
        <v>3999.6826281600006</v>
      </c>
      <c r="AP50" s="232">
        <v>3047.0631395399996</v>
      </c>
      <c r="AQ50" s="47">
        <v>-952.61948862000099</v>
      </c>
      <c r="AR50" s="48">
        <v>0</v>
      </c>
      <c r="AS50" s="196">
        <v>666.6137713600001</v>
      </c>
      <c r="AT50" s="52">
        <v>467.37084224349337</v>
      </c>
      <c r="AU50" s="47">
        <v>-199.24292911650673</v>
      </c>
      <c r="AV50" s="194">
        <v>0</v>
      </c>
      <c r="AW50" s="233">
        <v>4888.5009899733341</v>
      </c>
      <c r="AX50" s="52">
        <v>4325.5270310040005</v>
      </c>
      <c r="AY50" s="47">
        <v>-562.97395896933358</v>
      </c>
      <c r="AZ50" s="194">
        <v>0</v>
      </c>
      <c r="BA50" s="228">
        <v>555.51147613333342</v>
      </c>
      <c r="BB50" s="234">
        <v>555.51147613333342</v>
      </c>
      <c r="BC50" s="47"/>
      <c r="BD50" s="194"/>
      <c r="BE50" s="228">
        <v>2262.3204865530001</v>
      </c>
      <c r="BF50" s="234">
        <v>5001</v>
      </c>
      <c r="BG50" s="226">
        <v>0</v>
      </c>
      <c r="BH50" s="227">
        <v>2738.6795134469999</v>
      </c>
      <c r="BI50" s="228">
        <v>2147.9777077155559</v>
      </c>
      <c r="BJ50" s="226">
        <v>7502</v>
      </c>
      <c r="BK50" s="226">
        <v>0</v>
      </c>
      <c r="BL50" s="227">
        <v>5354.0222922844441</v>
      </c>
      <c r="BM50" s="228">
        <v>9290.9294383300003</v>
      </c>
      <c r="BN50" s="52">
        <v>10524.074273232756</v>
      </c>
      <c r="BO50" s="226">
        <v>0</v>
      </c>
      <c r="BP50" s="227">
        <v>1233.144834902756</v>
      </c>
      <c r="BQ50" s="228">
        <v>2041.5046747900003</v>
      </c>
      <c r="BR50" s="234">
        <v>2041.5046747900003</v>
      </c>
      <c r="BS50" s="226">
        <v>0</v>
      </c>
      <c r="BT50" s="227">
        <v>0</v>
      </c>
      <c r="BU50" s="228">
        <v>1708.19778911</v>
      </c>
      <c r="BV50" s="234">
        <v>1708.19778911</v>
      </c>
      <c r="BW50" s="226">
        <v>0</v>
      </c>
      <c r="BX50" s="227">
        <v>0</v>
      </c>
      <c r="BY50" s="228">
        <v>6207.8407457900003</v>
      </c>
      <c r="BZ50" s="234">
        <v>9999.9171453172676</v>
      </c>
      <c r="CA50" s="226">
        <v>0</v>
      </c>
      <c r="CB50" s="229">
        <v>3792.0763995272673</v>
      </c>
      <c r="CC50" s="196">
        <v>749.94049278000011</v>
      </c>
      <c r="CD50" s="46">
        <v>643.85858121274907</v>
      </c>
      <c r="CE50" s="226">
        <v>-106.08191156725104</v>
      </c>
      <c r="CF50" s="227">
        <v>0</v>
      </c>
      <c r="CG50" s="206">
        <v>2249.8214783400003</v>
      </c>
      <c r="CH50" s="46">
        <v>2595.5840083616413</v>
      </c>
      <c r="CI50" s="226">
        <v>0</v>
      </c>
      <c r="CJ50" s="227">
        <v>345.76253002164094</v>
      </c>
      <c r="CK50" s="228">
        <v>2624.7917247300002</v>
      </c>
      <c r="CL50" s="52">
        <v>2108.1686186362808</v>
      </c>
      <c r="CM50" s="226">
        <v>-516.62310609371934</v>
      </c>
      <c r="CN50" s="229">
        <v>0</v>
      </c>
      <c r="CO50" s="228"/>
      <c r="CP50" s="52"/>
      <c r="CQ50" s="226"/>
      <c r="CR50" s="227"/>
      <c r="CS50" s="51">
        <v>61058.580972965239</v>
      </c>
      <c r="CT50" s="52">
        <v>73578.154652964629</v>
      </c>
      <c r="CU50" s="47">
        <v>0</v>
      </c>
      <c r="CV50" s="48">
        <v>12519.57367999939</v>
      </c>
    </row>
    <row r="51" spans="1:100" ht="12.95" customHeight="1" x14ac:dyDescent="0.2">
      <c r="A51" s="50" t="s">
        <v>79</v>
      </c>
      <c r="B51" s="207">
        <v>5</v>
      </c>
      <c r="C51" s="246">
        <v>1.2829999999999999</v>
      </c>
      <c r="D51" s="246"/>
      <c r="E51" s="247"/>
      <c r="F51" s="210">
        <v>17510.135953333334</v>
      </c>
      <c r="G51" s="177">
        <v>17510.135953333334</v>
      </c>
      <c r="H51" s="211">
        <v>0</v>
      </c>
      <c r="I51" s="212">
        <v>96</v>
      </c>
      <c r="J51" s="213">
        <v>1.51</v>
      </c>
      <c r="K51" s="214">
        <v>3</v>
      </c>
      <c r="L51" s="214"/>
      <c r="M51" s="215">
        <v>2496.5500000000002</v>
      </c>
      <c r="N51" s="248"/>
      <c r="O51" s="214"/>
      <c r="P51" s="217">
        <v>227.29999999999998</v>
      </c>
      <c r="Q51" s="214">
        <v>3</v>
      </c>
      <c r="R51" s="218">
        <v>0</v>
      </c>
      <c r="S51" s="218">
        <v>90</v>
      </c>
      <c r="T51" s="219">
        <v>557.70000000000005</v>
      </c>
      <c r="U51" s="220">
        <v>505.6</v>
      </c>
      <c r="V51" s="221" t="s">
        <v>655</v>
      </c>
      <c r="W51" s="222" t="s">
        <v>655</v>
      </c>
      <c r="X51" s="223">
        <v>1940</v>
      </c>
      <c r="Y51" s="224">
        <v>2743.2258668850004</v>
      </c>
      <c r="Z51" s="225">
        <v>2924.6539391082606</v>
      </c>
      <c r="AA51" s="226">
        <v>0</v>
      </c>
      <c r="AB51" s="227">
        <v>181.42807222326019</v>
      </c>
      <c r="AC51" s="228">
        <v>3589.3950397550007</v>
      </c>
      <c r="AD51" s="225">
        <v>4591.2542645765352</v>
      </c>
      <c r="AE51" s="226">
        <v>0</v>
      </c>
      <c r="AF51" s="229">
        <v>1001.8592248215346</v>
      </c>
      <c r="AG51" s="230">
        <v>764.28183356000011</v>
      </c>
      <c r="AH51" s="52">
        <v>2642.1478599221791</v>
      </c>
      <c r="AI51" s="226">
        <v>0</v>
      </c>
      <c r="AJ51" s="229">
        <v>1877.8660263621791</v>
      </c>
      <c r="AK51" s="230">
        <v>0</v>
      </c>
      <c r="AL51" s="52">
        <v>0</v>
      </c>
      <c r="AM51" s="226">
        <v>0</v>
      </c>
      <c r="AN51" s="229">
        <v>0</v>
      </c>
      <c r="AO51" s="231">
        <v>1310.1974289600003</v>
      </c>
      <c r="AP51" s="232">
        <v>1130.8301912640002</v>
      </c>
      <c r="AQ51" s="47">
        <v>-179.36723769600007</v>
      </c>
      <c r="AR51" s="48">
        <v>0</v>
      </c>
      <c r="AS51" s="196">
        <v>218.36623816000002</v>
      </c>
      <c r="AT51" s="52">
        <v>206.01700815617792</v>
      </c>
      <c r="AU51" s="47">
        <v>-12.3492300038221</v>
      </c>
      <c r="AV51" s="194">
        <v>0</v>
      </c>
      <c r="AW51" s="233">
        <v>0</v>
      </c>
      <c r="AX51" s="52">
        <v>0</v>
      </c>
      <c r="AY51" s="47">
        <v>0</v>
      </c>
      <c r="AZ51" s="194">
        <v>0</v>
      </c>
      <c r="BA51" s="228">
        <v>0</v>
      </c>
      <c r="BB51" s="234">
        <v>0</v>
      </c>
      <c r="BC51" s="47">
        <v>0</v>
      </c>
      <c r="BD51" s="194">
        <v>0</v>
      </c>
      <c r="BE51" s="228">
        <v>741.08042075550009</v>
      </c>
      <c r="BF51" s="234">
        <v>2129</v>
      </c>
      <c r="BG51" s="226">
        <v>0</v>
      </c>
      <c r="BH51" s="227">
        <v>1387.9195792444998</v>
      </c>
      <c r="BI51" s="235"/>
      <c r="BJ51" s="226"/>
      <c r="BK51" s="226"/>
      <c r="BL51" s="227"/>
      <c r="BM51" s="228">
        <v>3043.4794443550009</v>
      </c>
      <c r="BN51" s="52">
        <v>3447.4272928292075</v>
      </c>
      <c r="BO51" s="226">
        <v>0</v>
      </c>
      <c r="BP51" s="227">
        <v>403.94784847420669</v>
      </c>
      <c r="BQ51" s="228">
        <v>668.74660436500017</v>
      </c>
      <c r="BR51" s="234">
        <v>668.74660436500017</v>
      </c>
      <c r="BS51" s="226">
        <v>0</v>
      </c>
      <c r="BT51" s="227">
        <v>0</v>
      </c>
      <c r="BU51" s="228">
        <v>559.56348528500007</v>
      </c>
      <c r="BV51" s="234">
        <v>559.56348528500007</v>
      </c>
      <c r="BW51" s="226">
        <v>0</v>
      </c>
      <c r="BX51" s="227">
        <v>0</v>
      </c>
      <c r="BY51" s="228">
        <v>2033.5355928650001</v>
      </c>
      <c r="BZ51" s="234">
        <v>3275.7263392258315</v>
      </c>
      <c r="CA51" s="226">
        <v>0</v>
      </c>
      <c r="CB51" s="229">
        <v>1242.1907463608313</v>
      </c>
      <c r="CC51" s="196">
        <v>245.66201793000002</v>
      </c>
      <c r="CD51" s="46">
        <v>349.06165415093926</v>
      </c>
      <c r="CE51" s="226">
        <v>0</v>
      </c>
      <c r="CF51" s="227">
        <v>103.39963622093924</v>
      </c>
      <c r="CG51" s="206">
        <v>736.98605379000014</v>
      </c>
      <c r="CH51" s="46">
        <v>998.30154167755427</v>
      </c>
      <c r="CI51" s="226">
        <v>0</v>
      </c>
      <c r="CJ51" s="227">
        <v>261.31548788755413</v>
      </c>
      <c r="CK51" s="228">
        <v>859.81706275500017</v>
      </c>
      <c r="CL51" s="52">
        <v>690.58406897201348</v>
      </c>
      <c r="CM51" s="226">
        <v>-169.23299378298668</v>
      </c>
      <c r="CN51" s="229">
        <v>0</v>
      </c>
      <c r="CO51" s="228"/>
      <c r="CP51" s="52"/>
      <c r="CQ51" s="226"/>
      <c r="CR51" s="227"/>
      <c r="CS51" s="51">
        <v>17514.337089420504</v>
      </c>
      <c r="CT51" s="52">
        <v>23613.314249532697</v>
      </c>
      <c r="CU51" s="47">
        <v>0</v>
      </c>
      <c r="CV51" s="48">
        <v>6098.9771601121938</v>
      </c>
    </row>
    <row r="52" spans="1:100" ht="12.95" customHeight="1" x14ac:dyDescent="0.2">
      <c r="A52" s="50" t="s">
        <v>80</v>
      </c>
      <c r="B52" s="207">
        <v>9</v>
      </c>
      <c r="C52" s="246">
        <v>1.488</v>
      </c>
      <c r="D52" s="246">
        <v>1.2830000000000001</v>
      </c>
      <c r="E52" s="247"/>
      <c r="F52" s="210">
        <v>91201.71203037037</v>
      </c>
      <c r="G52" s="177">
        <v>91201.71203037037</v>
      </c>
      <c r="H52" s="211">
        <v>0</v>
      </c>
      <c r="I52" s="212">
        <v>437</v>
      </c>
      <c r="J52" s="213">
        <v>1.4</v>
      </c>
      <c r="K52" s="214">
        <v>5</v>
      </c>
      <c r="L52" s="214">
        <v>5</v>
      </c>
      <c r="M52" s="215">
        <v>11386.15</v>
      </c>
      <c r="N52" s="248"/>
      <c r="O52" s="214">
        <v>1265.1277777777777</v>
      </c>
      <c r="P52" s="217">
        <v>1273.5</v>
      </c>
      <c r="Q52" s="214">
        <v>5</v>
      </c>
      <c r="R52" s="218">
        <v>0</v>
      </c>
      <c r="S52" s="218">
        <v>364</v>
      </c>
      <c r="T52" s="219">
        <v>1947.6</v>
      </c>
      <c r="U52" s="220">
        <v>1077.5999999999999</v>
      </c>
      <c r="V52" s="221" t="s">
        <v>655</v>
      </c>
      <c r="W52" s="222" t="s">
        <v>655</v>
      </c>
      <c r="X52" s="223">
        <v>8611</v>
      </c>
      <c r="Y52" s="224">
        <v>12511.177907205003</v>
      </c>
      <c r="Z52" s="225">
        <v>16386.039557652308</v>
      </c>
      <c r="AA52" s="226">
        <v>0</v>
      </c>
      <c r="AB52" s="227">
        <v>3874.8616504473048</v>
      </c>
      <c r="AC52" s="228">
        <v>16370.347211915003</v>
      </c>
      <c r="AD52" s="225">
        <v>20379.015707354924</v>
      </c>
      <c r="AE52" s="226">
        <v>0</v>
      </c>
      <c r="AF52" s="229">
        <v>4008.6684954399207</v>
      </c>
      <c r="AG52" s="230">
        <v>3485.7013074800002</v>
      </c>
      <c r="AH52" s="52">
        <v>4403.5797665369646</v>
      </c>
      <c r="AI52" s="226">
        <v>0</v>
      </c>
      <c r="AJ52" s="229">
        <v>917.8784590569644</v>
      </c>
      <c r="AK52" s="230">
        <v>0</v>
      </c>
      <c r="AL52" s="52">
        <v>0</v>
      </c>
      <c r="AM52" s="226">
        <v>0</v>
      </c>
      <c r="AN52" s="229">
        <v>0</v>
      </c>
      <c r="AO52" s="231">
        <v>5975.4879556800006</v>
      </c>
      <c r="AP52" s="232">
        <v>4772.6401146199996</v>
      </c>
      <c r="AQ52" s="47">
        <v>-1202.847841060001</v>
      </c>
      <c r="AR52" s="48">
        <v>0</v>
      </c>
      <c r="AS52" s="196">
        <v>995.91465928000014</v>
      </c>
      <c r="AT52" s="52">
        <v>719.45261804728716</v>
      </c>
      <c r="AU52" s="47">
        <v>-276.46204123271298</v>
      </c>
      <c r="AV52" s="194">
        <v>0</v>
      </c>
      <c r="AW52" s="228">
        <v>7303.374168053334</v>
      </c>
      <c r="AX52" s="52">
        <v>7209.2117183399996</v>
      </c>
      <c r="AY52" s="47">
        <v>-94.162449713334354</v>
      </c>
      <c r="AZ52" s="194">
        <v>0</v>
      </c>
      <c r="BA52" s="228">
        <v>829.92888273333324</v>
      </c>
      <c r="BB52" s="234">
        <v>829.92888273333324</v>
      </c>
      <c r="BC52" s="226"/>
      <c r="BD52" s="239"/>
      <c r="BE52" s="228">
        <v>3379.8853749314999</v>
      </c>
      <c r="BF52" s="234">
        <v>10317</v>
      </c>
      <c r="BG52" s="226">
        <v>0</v>
      </c>
      <c r="BH52" s="227">
        <v>6937.1146250684997</v>
      </c>
      <c r="BI52" s="228">
        <v>3209.0583465688892</v>
      </c>
      <c r="BJ52" s="226">
        <v>7090</v>
      </c>
      <c r="BK52" s="226">
        <v>0</v>
      </c>
      <c r="BL52" s="227">
        <v>3880.9416534311108</v>
      </c>
      <c r="BM52" s="228">
        <v>13880.560563715</v>
      </c>
      <c r="BN52" s="52">
        <v>15722.867264924505</v>
      </c>
      <c r="BO52" s="226">
        <v>0</v>
      </c>
      <c r="BP52" s="227">
        <v>1842.3067012095053</v>
      </c>
      <c r="BQ52" s="228">
        <v>3049.988644045</v>
      </c>
      <c r="BR52" s="234">
        <v>3049.988644045</v>
      </c>
      <c r="BS52" s="226">
        <v>0</v>
      </c>
      <c r="BT52" s="227">
        <v>0</v>
      </c>
      <c r="BU52" s="228">
        <v>2552.0313144050001</v>
      </c>
      <c r="BV52" s="234">
        <v>2552.0313144050001</v>
      </c>
      <c r="BW52" s="226">
        <v>0</v>
      </c>
      <c r="BX52" s="227">
        <v>0</v>
      </c>
      <c r="BY52" s="228">
        <v>9274.4552645450003</v>
      </c>
      <c r="BZ52" s="234">
        <v>14939.781481394803</v>
      </c>
      <c r="CA52" s="226">
        <v>0</v>
      </c>
      <c r="CB52" s="229">
        <v>5665.3262168498022</v>
      </c>
      <c r="CC52" s="230">
        <v>1120.4039916899999</v>
      </c>
      <c r="CD52" s="46">
        <v>743.96526604638473</v>
      </c>
      <c r="CE52" s="226">
        <v>-376.43872564361516</v>
      </c>
      <c r="CF52" s="227">
        <v>0</v>
      </c>
      <c r="CG52" s="206">
        <v>3361.2119750699999</v>
      </c>
      <c r="CH52" s="46">
        <v>4037.5751241181083</v>
      </c>
      <c r="CI52" s="226">
        <v>0</v>
      </c>
      <c r="CJ52" s="227">
        <v>676.36314904810843</v>
      </c>
      <c r="CK52" s="228">
        <v>3921.4139709150004</v>
      </c>
      <c r="CL52" s="52">
        <v>3149.5839446138434</v>
      </c>
      <c r="CM52" s="226">
        <v>-771.83002630115698</v>
      </c>
      <c r="CN52" s="229">
        <v>0</v>
      </c>
      <c r="CO52" s="228"/>
      <c r="CP52" s="52"/>
      <c r="CQ52" s="226"/>
      <c r="CR52" s="227"/>
      <c r="CS52" s="51">
        <v>91220.941538232088</v>
      </c>
      <c r="CT52" s="52">
        <v>116302.66140483248</v>
      </c>
      <c r="CU52" s="47">
        <v>0</v>
      </c>
      <c r="CV52" s="48">
        <v>25081.719866600397</v>
      </c>
    </row>
    <row r="53" spans="1:100" ht="12.95" customHeight="1" x14ac:dyDescent="0.2">
      <c r="A53" s="50" t="s">
        <v>81</v>
      </c>
      <c r="B53" s="207">
        <v>5</v>
      </c>
      <c r="C53" s="246">
        <v>1.2829999999999999</v>
      </c>
      <c r="D53" s="246"/>
      <c r="E53" s="247"/>
      <c r="F53" s="210">
        <v>17410.470802666667</v>
      </c>
      <c r="G53" s="177">
        <v>17410.470802666667</v>
      </c>
      <c r="H53" s="211">
        <v>0</v>
      </c>
      <c r="I53" s="212">
        <v>101</v>
      </c>
      <c r="J53" s="213">
        <v>1.51</v>
      </c>
      <c r="K53" s="214">
        <v>3</v>
      </c>
      <c r="L53" s="214"/>
      <c r="M53" s="215">
        <v>2482.34</v>
      </c>
      <c r="N53" s="248"/>
      <c r="O53" s="214"/>
      <c r="P53" s="217">
        <v>208.3</v>
      </c>
      <c r="Q53" s="214">
        <v>3</v>
      </c>
      <c r="R53" s="218">
        <v>0</v>
      </c>
      <c r="S53" s="218">
        <v>90</v>
      </c>
      <c r="T53" s="219">
        <v>557.70000000000005</v>
      </c>
      <c r="U53" s="220">
        <v>540.29999999999995</v>
      </c>
      <c r="V53" s="221" t="s">
        <v>655</v>
      </c>
      <c r="W53" s="222" t="s">
        <v>655</v>
      </c>
      <c r="X53" s="223">
        <v>1620</v>
      </c>
      <c r="Y53" s="224">
        <v>2727.6118236780003</v>
      </c>
      <c r="Z53" s="225">
        <v>2680.1822064067346</v>
      </c>
      <c r="AA53" s="226">
        <v>-47.42961727126567</v>
      </c>
      <c r="AB53" s="227">
        <v>0</v>
      </c>
      <c r="AC53" s="228">
        <v>3568.9647245140009</v>
      </c>
      <c r="AD53" s="225">
        <v>3833.9339735123649</v>
      </c>
      <c r="AE53" s="226">
        <v>0</v>
      </c>
      <c r="AF53" s="229">
        <v>264.96924899836404</v>
      </c>
      <c r="AG53" s="230">
        <v>759.93165236800007</v>
      </c>
      <c r="AH53" s="52">
        <v>2642.1478599221791</v>
      </c>
      <c r="AI53" s="226">
        <v>0</v>
      </c>
      <c r="AJ53" s="229">
        <v>1882.2162075541792</v>
      </c>
      <c r="AK53" s="230">
        <v>0</v>
      </c>
      <c r="AL53" s="52">
        <v>0</v>
      </c>
      <c r="AM53" s="226">
        <v>0</v>
      </c>
      <c r="AN53" s="229">
        <v>0</v>
      </c>
      <c r="AO53" s="231">
        <v>1302.739975488</v>
      </c>
      <c r="AP53" s="232">
        <v>1189.7275970589999</v>
      </c>
      <c r="AQ53" s="47">
        <v>-113.01237842900014</v>
      </c>
      <c r="AR53" s="48">
        <v>0</v>
      </c>
      <c r="AS53" s="196">
        <v>217.12332924800003</v>
      </c>
      <c r="AT53" s="52">
        <v>206.01700815617792</v>
      </c>
      <c r="AU53" s="47">
        <v>-11.10632109182211</v>
      </c>
      <c r="AV53" s="194">
        <v>0</v>
      </c>
      <c r="AW53" s="228">
        <v>0</v>
      </c>
      <c r="AX53" s="52">
        <v>0</v>
      </c>
      <c r="AY53" s="47">
        <v>0</v>
      </c>
      <c r="AZ53" s="194">
        <v>0</v>
      </c>
      <c r="BA53" s="228">
        <v>0</v>
      </c>
      <c r="BB53" s="234">
        <v>0</v>
      </c>
      <c r="BC53" s="226">
        <v>0</v>
      </c>
      <c r="BD53" s="239">
        <v>0</v>
      </c>
      <c r="BE53" s="228">
        <v>736.86229863540007</v>
      </c>
      <c r="BF53" s="234">
        <v>2956</v>
      </c>
      <c r="BG53" s="226">
        <v>0</v>
      </c>
      <c r="BH53" s="227">
        <v>2219.1377013645997</v>
      </c>
      <c r="BI53" s="235"/>
      <c r="BJ53" s="226"/>
      <c r="BK53" s="226"/>
      <c r="BL53" s="227"/>
      <c r="BM53" s="228">
        <v>3026.1564013940001</v>
      </c>
      <c r="BN53" s="52">
        <v>3427.805037384252</v>
      </c>
      <c r="BO53" s="226">
        <v>0</v>
      </c>
      <c r="BP53" s="227">
        <v>401.64863599025193</v>
      </c>
      <c r="BQ53" s="228">
        <v>664.94019582200008</v>
      </c>
      <c r="BR53" s="234">
        <v>664.94019582200008</v>
      </c>
      <c r="BS53" s="226">
        <v>0</v>
      </c>
      <c r="BT53" s="227">
        <v>0</v>
      </c>
      <c r="BU53" s="228">
        <v>556.37853119800002</v>
      </c>
      <c r="BV53" s="234">
        <v>556.37853119800002</v>
      </c>
      <c r="BW53" s="226">
        <v>0</v>
      </c>
      <c r="BX53" s="227">
        <v>0</v>
      </c>
      <c r="BY53" s="228">
        <v>2021.9610036220004</v>
      </c>
      <c r="BZ53" s="234">
        <v>3257.0813806708657</v>
      </c>
      <c r="CA53" s="226">
        <v>0</v>
      </c>
      <c r="CB53" s="229">
        <v>1235.1203770488653</v>
      </c>
      <c r="CC53" s="230">
        <v>244.26374540399999</v>
      </c>
      <c r="CD53" s="46">
        <v>373.01821941802302</v>
      </c>
      <c r="CE53" s="226">
        <v>0</v>
      </c>
      <c r="CF53" s="227">
        <v>128.75447401402303</v>
      </c>
      <c r="CG53" s="206">
        <v>732.79123621200006</v>
      </c>
      <c r="CH53" s="46">
        <v>998.30154167755427</v>
      </c>
      <c r="CI53" s="226">
        <v>0</v>
      </c>
      <c r="CJ53" s="227">
        <v>265.51030546555421</v>
      </c>
      <c r="CK53" s="228">
        <v>854.92310891400018</v>
      </c>
      <c r="CL53" s="52">
        <v>686.65336475215315</v>
      </c>
      <c r="CM53" s="226">
        <v>-168.26974416184703</v>
      </c>
      <c r="CN53" s="229">
        <v>0</v>
      </c>
      <c r="CO53" s="228"/>
      <c r="CP53" s="52"/>
      <c r="CQ53" s="226"/>
      <c r="CR53" s="227"/>
      <c r="CS53" s="51">
        <v>17414.648026497402</v>
      </c>
      <c r="CT53" s="52">
        <v>23472.186915979302</v>
      </c>
      <c r="CU53" s="47">
        <v>0</v>
      </c>
      <c r="CV53" s="48">
        <v>6057.5388894819007</v>
      </c>
    </row>
    <row r="54" spans="1:100" ht="12.95" customHeight="1" x14ac:dyDescent="0.2">
      <c r="A54" s="50" t="s">
        <v>82</v>
      </c>
      <c r="B54" s="207">
        <v>9</v>
      </c>
      <c r="C54" s="246">
        <v>1.488</v>
      </c>
      <c r="D54" s="246">
        <v>1.2830000000000001</v>
      </c>
      <c r="E54" s="247">
        <v>0.76800000000000002</v>
      </c>
      <c r="F54" s="210">
        <v>91321.166878814809</v>
      </c>
      <c r="G54" s="177">
        <v>90929.456158814806</v>
      </c>
      <c r="H54" s="211">
        <v>391.71071999999998</v>
      </c>
      <c r="I54" s="212">
        <v>437</v>
      </c>
      <c r="J54" s="213">
        <v>1.4</v>
      </c>
      <c r="K54" s="214">
        <v>5</v>
      </c>
      <c r="L54" s="214">
        <v>5</v>
      </c>
      <c r="M54" s="215">
        <v>11352.16</v>
      </c>
      <c r="N54" s="248">
        <v>93.3</v>
      </c>
      <c r="O54" s="214">
        <v>1261.3511111111111</v>
      </c>
      <c r="P54" s="217">
        <v>1273.5</v>
      </c>
      <c r="Q54" s="214">
        <v>5</v>
      </c>
      <c r="R54" s="218">
        <v>0</v>
      </c>
      <c r="S54" s="218">
        <v>370</v>
      </c>
      <c r="T54" s="219">
        <v>2016.2</v>
      </c>
      <c r="U54" s="220">
        <v>772.6</v>
      </c>
      <c r="V54" s="221" t="s">
        <v>655</v>
      </c>
      <c r="W54" s="222" t="s">
        <v>655</v>
      </c>
      <c r="X54" s="223">
        <v>6000</v>
      </c>
      <c r="Y54" s="224">
        <v>12473.829467472002</v>
      </c>
      <c r="Z54" s="225">
        <v>16386.039557652308</v>
      </c>
      <c r="AA54" s="226">
        <v>0</v>
      </c>
      <c r="AB54" s="227">
        <v>3912.210090180306</v>
      </c>
      <c r="AC54" s="228">
        <v>16321.478357936003</v>
      </c>
      <c r="AD54" s="225">
        <v>14199.755457453202</v>
      </c>
      <c r="AE54" s="226">
        <v>-2121.7229004828005</v>
      </c>
      <c r="AF54" s="229">
        <v>0</v>
      </c>
      <c r="AG54" s="230">
        <v>3475.2957720320001</v>
      </c>
      <c r="AH54" s="52">
        <v>4403.5797665369646</v>
      </c>
      <c r="AI54" s="226">
        <v>0</v>
      </c>
      <c r="AJ54" s="229">
        <v>928.28399450496454</v>
      </c>
      <c r="AK54" s="230">
        <v>0</v>
      </c>
      <c r="AL54" s="52">
        <v>0</v>
      </c>
      <c r="AM54" s="226">
        <v>0</v>
      </c>
      <c r="AN54" s="229">
        <v>0</v>
      </c>
      <c r="AO54" s="231">
        <v>5957.6498949120005</v>
      </c>
      <c r="AP54" s="232">
        <v>4772.6401146199996</v>
      </c>
      <c r="AQ54" s="47">
        <v>-1185.0097802920009</v>
      </c>
      <c r="AR54" s="48">
        <v>0</v>
      </c>
      <c r="AS54" s="196">
        <v>1001.1023389119999</v>
      </c>
      <c r="AT54" s="52">
        <v>744.79378132416332</v>
      </c>
      <c r="AU54" s="47">
        <v>-256.30855758783662</v>
      </c>
      <c r="AV54" s="194">
        <v>0</v>
      </c>
      <c r="AW54" s="233">
        <v>7281.5720937813339</v>
      </c>
      <c r="AX54" s="52">
        <v>7209.2117183399996</v>
      </c>
      <c r="AY54" s="47">
        <v>-72.360375441334327</v>
      </c>
      <c r="AZ54" s="194">
        <v>0</v>
      </c>
      <c r="BA54" s="228">
        <v>827.4513742933334</v>
      </c>
      <c r="BB54" s="234">
        <v>827.4513742933334</v>
      </c>
      <c r="BC54" s="47"/>
      <c r="BD54" s="194"/>
      <c r="BE54" s="228">
        <v>3369.7957218096003</v>
      </c>
      <c r="BF54" s="234">
        <v>13999</v>
      </c>
      <c r="BG54" s="226">
        <v>0</v>
      </c>
      <c r="BH54" s="227">
        <v>10629.2042781904</v>
      </c>
      <c r="BI54" s="228">
        <v>3199.478647267556</v>
      </c>
      <c r="BJ54" s="226">
        <v>5661</v>
      </c>
      <c r="BK54" s="226">
        <v>0</v>
      </c>
      <c r="BL54" s="227">
        <v>2461.521352732444</v>
      </c>
      <c r="BM54" s="228">
        <v>13952.863848586001</v>
      </c>
      <c r="BN54" s="52">
        <v>15675.931271780662</v>
      </c>
      <c r="BO54" s="226">
        <v>0</v>
      </c>
      <c r="BP54" s="227">
        <v>1723.0674231946614</v>
      </c>
      <c r="BQ54" s="228">
        <v>3065.8759129180003</v>
      </c>
      <c r="BR54" s="234">
        <v>3065.8759129180003</v>
      </c>
      <c r="BS54" s="226">
        <v>0</v>
      </c>
      <c r="BT54" s="227">
        <v>0</v>
      </c>
      <c r="BU54" s="228">
        <v>2565.3247434619998</v>
      </c>
      <c r="BV54" s="234">
        <v>2565.3247434619998</v>
      </c>
      <c r="BW54" s="226">
        <v>0</v>
      </c>
      <c r="BX54" s="227">
        <v>0</v>
      </c>
      <c r="BY54" s="228">
        <v>9246.7691077279997</v>
      </c>
      <c r="BZ54" s="234">
        <v>14895.183160403722</v>
      </c>
      <c r="CA54" s="226">
        <v>0</v>
      </c>
      <c r="CB54" s="229">
        <v>5648.4140526757219</v>
      </c>
      <c r="CC54" s="196">
        <v>1126.2401312759998</v>
      </c>
      <c r="CD54" s="46">
        <v>533.39603243080626</v>
      </c>
      <c r="CE54" s="226">
        <v>-592.84409884519357</v>
      </c>
      <c r="CF54" s="227">
        <v>0</v>
      </c>
      <c r="CG54" s="206">
        <v>3378.7203938279995</v>
      </c>
      <c r="CH54" s="46">
        <v>4104.1285602299449</v>
      </c>
      <c r="CI54" s="226">
        <v>0</v>
      </c>
      <c r="CJ54" s="227">
        <v>725.40816640194544</v>
      </c>
      <c r="CK54" s="228">
        <v>3941.8404594659996</v>
      </c>
      <c r="CL54" s="52">
        <v>3140.1817886368517</v>
      </c>
      <c r="CM54" s="226">
        <v>-801.65867082914792</v>
      </c>
      <c r="CN54" s="229">
        <v>0</v>
      </c>
      <c r="CO54" s="228"/>
      <c r="CP54" s="52"/>
      <c r="CQ54" s="226"/>
      <c r="CR54" s="227"/>
      <c r="CS54" s="51">
        <v>91185.288265679832</v>
      </c>
      <c r="CT54" s="52">
        <v>112183.49324008195</v>
      </c>
      <c r="CU54" s="47">
        <v>0</v>
      </c>
      <c r="CV54" s="48">
        <v>20998.204974402121</v>
      </c>
    </row>
    <row r="55" spans="1:100" ht="12.95" customHeight="1" x14ac:dyDescent="0.2">
      <c r="A55" s="50" t="s">
        <v>83</v>
      </c>
      <c r="B55" s="207">
        <v>10</v>
      </c>
      <c r="C55" s="251">
        <v>1.1930000000000001</v>
      </c>
      <c r="D55" s="249">
        <v>1.0030000000000001</v>
      </c>
      <c r="E55" s="247"/>
      <c r="F55" s="210">
        <v>44605.456906666674</v>
      </c>
      <c r="G55" s="177">
        <v>44605.456906666674</v>
      </c>
      <c r="H55" s="211">
        <v>0</v>
      </c>
      <c r="I55" s="212">
        <v>60</v>
      </c>
      <c r="J55" s="213">
        <v>1.4</v>
      </c>
      <c r="K55" s="214">
        <v>2</v>
      </c>
      <c r="L55" s="214">
        <v>2</v>
      </c>
      <c r="M55" s="215">
        <v>6950.2</v>
      </c>
      <c r="N55" s="248"/>
      <c r="O55" s="214">
        <v>695.02</v>
      </c>
      <c r="P55" s="217">
        <v>1159.2</v>
      </c>
      <c r="Q55" s="214">
        <v>2</v>
      </c>
      <c r="R55" s="218">
        <v>0</v>
      </c>
      <c r="S55" s="218">
        <v>174</v>
      </c>
      <c r="T55" s="219">
        <v>1450</v>
      </c>
      <c r="U55" s="220">
        <v>360</v>
      </c>
      <c r="V55" s="221" t="s">
        <v>653</v>
      </c>
      <c r="W55" s="222" t="s">
        <v>657</v>
      </c>
      <c r="X55" s="223">
        <v>1406</v>
      </c>
      <c r="Y55" s="224">
        <v>7636.9263263399998</v>
      </c>
      <c r="Z55" s="225">
        <v>14915.349081453129</v>
      </c>
      <c r="AA55" s="226">
        <v>0</v>
      </c>
      <c r="AB55" s="227">
        <v>7278.4227551131289</v>
      </c>
      <c r="AC55" s="228">
        <v>9992.5951434200015</v>
      </c>
      <c r="AD55" s="225">
        <v>3327.4760288632006</v>
      </c>
      <c r="AE55" s="226">
        <v>-6665.1191145568009</v>
      </c>
      <c r="AF55" s="229">
        <v>0</v>
      </c>
      <c r="AG55" s="230">
        <v>2127.70086704</v>
      </c>
      <c r="AH55" s="52">
        <v>1761.4319066147859</v>
      </c>
      <c r="AI55" s="226">
        <v>-366.26896042521412</v>
      </c>
      <c r="AJ55" s="229">
        <v>0</v>
      </c>
      <c r="AK55" s="230">
        <v>0</v>
      </c>
      <c r="AL55" s="52">
        <v>0</v>
      </c>
      <c r="AM55" s="226">
        <v>0</v>
      </c>
      <c r="AN55" s="229">
        <v>0</v>
      </c>
      <c r="AO55" s="231">
        <v>3647.4872006400001</v>
      </c>
      <c r="AP55" s="232">
        <v>655.28239560000009</v>
      </c>
      <c r="AQ55" s="47">
        <v>-2992.2048050399999</v>
      </c>
      <c r="AR55" s="48">
        <v>0</v>
      </c>
      <c r="AS55" s="196">
        <v>607.91453344000001</v>
      </c>
      <c r="AT55" s="52">
        <v>535.63683311181273</v>
      </c>
      <c r="AU55" s="47">
        <v>-72.277700328187279</v>
      </c>
      <c r="AV55" s="194">
        <v>0</v>
      </c>
      <c r="AW55" s="228">
        <v>4513.7654107920007</v>
      </c>
      <c r="AX55" s="52">
        <v>2883.684687336</v>
      </c>
      <c r="AY55" s="47">
        <v>-1630.0807234560007</v>
      </c>
      <c r="AZ55" s="194">
        <v>0</v>
      </c>
      <c r="BA55" s="228">
        <v>0</v>
      </c>
      <c r="BB55" s="234">
        <v>0</v>
      </c>
      <c r="BC55" s="226">
        <v>0</v>
      </c>
      <c r="BD55" s="239">
        <v>0</v>
      </c>
      <c r="BE55" s="228">
        <v>2063.1099478619999</v>
      </c>
      <c r="BF55" s="234">
        <v>11563</v>
      </c>
      <c r="BG55" s="226">
        <v>0</v>
      </c>
      <c r="BH55" s="227">
        <v>9499.8900521380001</v>
      </c>
      <c r="BI55" s="228">
        <v>1983.3211653480002</v>
      </c>
      <c r="BJ55" s="226">
        <v>2476</v>
      </c>
      <c r="BK55" s="226">
        <v>0</v>
      </c>
      <c r="BL55" s="227">
        <v>492.67883465199975</v>
      </c>
      <c r="BM55" s="228">
        <v>8472.8088098200005</v>
      </c>
      <c r="BN55" s="52">
        <v>9597.3680361384922</v>
      </c>
      <c r="BO55" s="226">
        <v>0</v>
      </c>
      <c r="BP55" s="227">
        <v>1124.5592263184917</v>
      </c>
      <c r="BQ55" s="228">
        <v>0</v>
      </c>
      <c r="BR55" s="234">
        <v>0</v>
      </c>
      <c r="BS55" s="226">
        <v>0</v>
      </c>
      <c r="BT55" s="227">
        <v>0</v>
      </c>
      <c r="BU55" s="228">
        <v>0</v>
      </c>
      <c r="BV55" s="234">
        <v>0</v>
      </c>
      <c r="BW55" s="226">
        <v>0</v>
      </c>
      <c r="BX55" s="227">
        <v>0</v>
      </c>
      <c r="BY55" s="228">
        <v>5661.2040926600002</v>
      </c>
      <c r="BZ55" s="234">
        <v>9119.3660062435647</v>
      </c>
      <c r="CA55" s="226">
        <v>0</v>
      </c>
      <c r="CB55" s="229">
        <v>3458.1619135835645</v>
      </c>
      <c r="CC55" s="230">
        <v>683.90385012000002</v>
      </c>
      <c r="CD55" s="46">
        <v>248.5407347593713</v>
      </c>
      <c r="CE55" s="226">
        <v>-435.36311536062874</v>
      </c>
      <c r="CF55" s="227">
        <v>0</v>
      </c>
      <c r="CG55" s="206">
        <v>2051.7115503599998</v>
      </c>
      <c r="CH55" s="46">
        <v>1930.0496472432717</v>
      </c>
      <c r="CI55" s="226">
        <v>-121.66190311672813</v>
      </c>
      <c r="CJ55" s="227">
        <v>0</v>
      </c>
      <c r="CK55" s="228">
        <v>2393.6634754199999</v>
      </c>
      <c r="CL55" s="52">
        <v>1922.5320527004417</v>
      </c>
      <c r="CM55" s="226">
        <v>-471.13142271955826</v>
      </c>
      <c r="CN55" s="229">
        <v>0</v>
      </c>
      <c r="CO55" s="228"/>
      <c r="CP55" s="52"/>
      <c r="CQ55" s="226"/>
      <c r="CR55" s="227"/>
      <c r="CS55" s="51">
        <v>51836.112373262004</v>
      </c>
      <c r="CT55" s="52">
        <v>60935.717410064077</v>
      </c>
      <c r="CU55" s="47">
        <v>0</v>
      </c>
      <c r="CV55" s="48">
        <v>9099.6050368020733</v>
      </c>
    </row>
    <row r="56" spans="1:100" ht="12.95" customHeight="1" x14ac:dyDescent="0.2">
      <c r="A56" s="50" t="s">
        <v>84</v>
      </c>
      <c r="B56" s="207">
        <v>2</v>
      </c>
      <c r="C56" s="246">
        <v>0.76</v>
      </c>
      <c r="D56" s="246"/>
      <c r="E56" s="247"/>
      <c r="F56" s="210">
        <v>712.94079999999997</v>
      </c>
      <c r="G56" s="177">
        <v>712.94079999999997</v>
      </c>
      <c r="H56" s="211">
        <v>0</v>
      </c>
      <c r="I56" s="212">
        <v>15</v>
      </c>
      <c r="J56" s="213">
        <v>1.51</v>
      </c>
      <c r="K56" s="214">
        <v>1</v>
      </c>
      <c r="L56" s="214"/>
      <c r="M56" s="215">
        <v>171.6</v>
      </c>
      <c r="N56" s="248"/>
      <c r="O56" s="214"/>
      <c r="P56" s="217">
        <v>0</v>
      </c>
      <c r="Q56" s="214"/>
      <c r="R56" s="218">
        <v>0</v>
      </c>
      <c r="S56" s="218">
        <v>12</v>
      </c>
      <c r="T56" s="219">
        <v>120</v>
      </c>
      <c r="U56" s="220">
        <v>0</v>
      </c>
      <c r="V56" s="221" t="s">
        <v>653</v>
      </c>
      <c r="W56" s="222"/>
      <c r="X56" s="223">
        <v>0</v>
      </c>
      <c r="Y56" s="224">
        <v>0</v>
      </c>
      <c r="Z56" s="225">
        <v>0</v>
      </c>
      <c r="AA56" s="226">
        <v>0</v>
      </c>
      <c r="AB56" s="227">
        <v>0</v>
      </c>
      <c r="AC56" s="228">
        <v>0</v>
      </c>
      <c r="AD56" s="225">
        <v>0</v>
      </c>
      <c r="AE56" s="226">
        <v>0</v>
      </c>
      <c r="AF56" s="229">
        <v>0</v>
      </c>
      <c r="AG56" s="230">
        <v>0</v>
      </c>
      <c r="AH56" s="52">
        <v>0</v>
      </c>
      <c r="AI56" s="226">
        <v>0</v>
      </c>
      <c r="AJ56" s="229">
        <v>0</v>
      </c>
      <c r="AK56" s="230">
        <v>0</v>
      </c>
      <c r="AL56" s="52">
        <v>0</v>
      </c>
      <c r="AM56" s="226">
        <v>0</v>
      </c>
      <c r="AN56" s="229">
        <v>0</v>
      </c>
      <c r="AO56" s="231">
        <v>90.056229120000012</v>
      </c>
      <c r="AP56" s="232">
        <v>176.69221738500002</v>
      </c>
      <c r="AQ56" s="47">
        <v>0</v>
      </c>
      <c r="AR56" s="48">
        <v>86.635988265000009</v>
      </c>
      <c r="AS56" s="196">
        <v>15.009371520000002</v>
      </c>
      <c r="AT56" s="52">
        <v>44.328565498908631</v>
      </c>
      <c r="AU56" s="47">
        <v>0</v>
      </c>
      <c r="AV56" s="194">
        <v>29.319193978908629</v>
      </c>
      <c r="AW56" s="233">
        <v>0</v>
      </c>
      <c r="AX56" s="52">
        <v>0</v>
      </c>
      <c r="AY56" s="47">
        <v>0</v>
      </c>
      <c r="AZ56" s="194">
        <v>0</v>
      </c>
      <c r="BA56" s="228">
        <v>0</v>
      </c>
      <c r="BB56" s="234">
        <v>0</v>
      </c>
      <c r="BC56" s="47">
        <v>0</v>
      </c>
      <c r="BD56" s="194">
        <v>0</v>
      </c>
      <c r="BE56" s="228">
        <v>50.938054596000008</v>
      </c>
      <c r="BF56" s="234"/>
      <c r="BG56" s="226">
        <v>-50.938054596000008</v>
      </c>
      <c r="BH56" s="227">
        <v>0</v>
      </c>
      <c r="BI56" s="235"/>
      <c r="BJ56" s="226"/>
      <c r="BK56" s="226"/>
      <c r="BL56" s="227"/>
      <c r="BM56" s="228">
        <v>209.19311556</v>
      </c>
      <c r="BN56" s="52">
        <v>236.95841198834069</v>
      </c>
      <c r="BO56" s="226">
        <v>0</v>
      </c>
      <c r="BP56" s="227">
        <v>27.76529642834069</v>
      </c>
      <c r="BQ56" s="228">
        <v>0</v>
      </c>
      <c r="BR56" s="234">
        <v>0</v>
      </c>
      <c r="BS56" s="226">
        <v>0</v>
      </c>
      <c r="BT56" s="227">
        <v>0</v>
      </c>
      <c r="BU56" s="228">
        <v>0</v>
      </c>
      <c r="BV56" s="234">
        <v>0</v>
      </c>
      <c r="BW56" s="226">
        <v>0</v>
      </c>
      <c r="BX56" s="227">
        <v>0</v>
      </c>
      <c r="BY56" s="228">
        <v>139.77477227999998</v>
      </c>
      <c r="BZ56" s="234">
        <v>225.15657199381249</v>
      </c>
      <c r="CA56" s="226">
        <v>0</v>
      </c>
      <c r="CB56" s="229">
        <v>85.381799713812512</v>
      </c>
      <c r="CC56" s="196">
        <v>0</v>
      </c>
      <c r="CD56" s="46">
        <v>0</v>
      </c>
      <c r="CE56" s="226">
        <v>0</v>
      </c>
      <c r="CF56" s="227">
        <v>0</v>
      </c>
      <c r="CG56" s="206">
        <v>50.65662888</v>
      </c>
      <c r="CH56" s="46">
        <v>133.10687222367392</v>
      </c>
      <c r="CI56" s="226">
        <v>0</v>
      </c>
      <c r="CJ56" s="227">
        <v>82.450243343673918</v>
      </c>
      <c r="CK56" s="228">
        <v>59.099400360000004</v>
      </c>
      <c r="CL56" s="52">
        <v>47.467195223647636</v>
      </c>
      <c r="CM56" s="226">
        <v>-11.632205136352368</v>
      </c>
      <c r="CN56" s="229">
        <v>0</v>
      </c>
      <c r="CO56" s="228"/>
      <c r="CP56" s="52"/>
      <c r="CQ56" s="226"/>
      <c r="CR56" s="227"/>
      <c r="CS56" s="51">
        <v>614.72757231599996</v>
      </c>
      <c r="CT56" s="52">
        <v>863.70983431338334</v>
      </c>
      <c r="CU56" s="47">
        <v>0</v>
      </c>
      <c r="CV56" s="48">
        <v>248.98226199738338</v>
      </c>
    </row>
    <row r="57" spans="1:100" ht="12.95" customHeight="1" x14ac:dyDescent="0.2">
      <c r="A57" s="50" t="s">
        <v>85</v>
      </c>
      <c r="B57" s="207">
        <v>9</v>
      </c>
      <c r="C57" s="249">
        <v>1.4730000000000001</v>
      </c>
      <c r="D57" s="249">
        <v>1.2830000000000001</v>
      </c>
      <c r="E57" s="247"/>
      <c r="F57" s="210">
        <v>40070.700802962972</v>
      </c>
      <c r="G57" s="177">
        <v>40070.700802962972</v>
      </c>
      <c r="H57" s="211">
        <v>0</v>
      </c>
      <c r="I57" s="212">
        <v>223</v>
      </c>
      <c r="J57" s="213">
        <v>1.4</v>
      </c>
      <c r="K57" s="214">
        <v>2</v>
      </c>
      <c r="L57" s="214">
        <v>2</v>
      </c>
      <c r="M57" s="215">
        <v>5048.6000000000004</v>
      </c>
      <c r="N57" s="248"/>
      <c r="O57" s="214">
        <v>560.95555555555563</v>
      </c>
      <c r="P57" s="217">
        <v>618.70000000000005</v>
      </c>
      <c r="Q57" s="214">
        <v>2</v>
      </c>
      <c r="R57" s="218">
        <v>0</v>
      </c>
      <c r="S57" s="218">
        <v>162</v>
      </c>
      <c r="T57" s="219">
        <v>880.4</v>
      </c>
      <c r="U57" s="220">
        <v>648.6</v>
      </c>
      <c r="V57" s="221" t="s">
        <v>655</v>
      </c>
      <c r="W57" s="222" t="s">
        <v>655</v>
      </c>
      <c r="X57" s="223">
        <v>2254</v>
      </c>
      <c r="Y57" s="224">
        <v>5547.4355056200011</v>
      </c>
      <c r="Z57" s="225">
        <v>7960.7716327597054</v>
      </c>
      <c r="AA57" s="226">
        <v>0</v>
      </c>
      <c r="AB57" s="227">
        <v>2413.3361271397043</v>
      </c>
      <c r="AC57" s="228">
        <v>7258.5847660600011</v>
      </c>
      <c r="AD57" s="225">
        <v>5334.3748001832528</v>
      </c>
      <c r="AE57" s="226">
        <v>-1924.2099658767484</v>
      </c>
      <c r="AF57" s="229">
        <v>0</v>
      </c>
      <c r="AG57" s="230">
        <v>1545.5541707200002</v>
      </c>
      <c r="AH57" s="52">
        <v>1761.4319066147859</v>
      </c>
      <c r="AI57" s="226">
        <v>0</v>
      </c>
      <c r="AJ57" s="229">
        <v>215.8777358947857</v>
      </c>
      <c r="AK57" s="230">
        <v>0</v>
      </c>
      <c r="AL57" s="52">
        <v>0</v>
      </c>
      <c r="AM57" s="226">
        <v>0</v>
      </c>
      <c r="AN57" s="229">
        <v>0</v>
      </c>
      <c r="AO57" s="231">
        <v>2649.5214355200005</v>
      </c>
      <c r="AP57" s="232">
        <v>2435.4662369799994</v>
      </c>
      <c r="AQ57" s="47">
        <v>-214.05519854000113</v>
      </c>
      <c r="AR57" s="48">
        <v>0</v>
      </c>
      <c r="AS57" s="196">
        <v>441.58690592000005</v>
      </c>
      <c r="AT57" s="52">
        <v>325.22390887699299</v>
      </c>
      <c r="AU57" s="47">
        <v>-116.36299704300706</v>
      </c>
      <c r="AV57" s="194">
        <v>0</v>
      </c>
      <c r="AW57" s="228">
        <v>3238.3039767466676</v>
      </c>
      <c r="AX57" s="52">
        <v>2883.684687336</v>
      </c>
      <c r="AY57" s="47">
        <v>-354.61928941066753</v>
      </c>
      <c r="AZ57" s="194">
        <v>0</v>
      </c>
      <c r="BA57" s="228">
        <v>0</v>
      </c>
      <c r="BB57" s="234">
        <v>0</v>
      </c>
      <c r="BC57" s="226">
        <v>0</v>
      </c>
      <c r="BD57" s="239">
        <v>0</v>
      </c>
      <c r="BE57" s="228">
        <v>1498.6355619660001</v>
      </c>
      <c r="BF57" s="234">
        <v>4894</v>
      </c>
      <c r="BG57" s="226">
        <v>0</v>
      </c>
      <c r="BH57" s="227">
        <v>3395.3644380340002</v>
      </c>
      <c r="BI57" s="228">
        <v>1422.8911412977782</v>
      </c>
      <c r="BJ57" s="226">
        <v>1710</v>
      </c>
      <c r="BK57" s="226">
        <v>0</v>
      </c>
      <c r="BL57" s="227">
        <v>287.10885870222182</v>
      </c>
      <c r="BM57" s="228">
        <v>6154.6175012600006</v>
      </c>
      <c r="BN57" s="52">
        <v>6971.493232892406</v>
      </c>
      <c r="BO57" s="226">
        <v>0</v>
      </c>
      <c r="BP57" s="227">
        <v>816.8757316324054</v>
      </c>
      <c r="BQ57" s="228">
        <v>1352.3598993800001</v>
      </c>
      <c r="BR57" s="234">
        <v>1352.3598993800001</v>
      </c>
      <c r="BS57" s="226">
        <v>0</v>
      </c>
      <c r="BT57" s="227">
        <v>0</v>
      </c>
      <c r="BU57" s="228">
        <v>1131.5664464200001</v>
      </c>
      <c r="BV57" s="234">
        <v>1131.5664464200001</v>
      </c>
      <c r="BW57" s="226">
        <v>0</v>
      </c>
      <c r="BX57" s="227">
        <v>0</v>
      </c>
      <c r="BY57" s="228">
        <v>4112.2780613800005</v>
      </c>
      <c r="BZ57" s="234">
        <v>6624.2742970160953</v>
      </c>
      <c r="CA57" s="226">
        <v>0</v>
      </c>
      <c r="CB57" s="229">
        <v>2511.9962356360948</v>
      </c>
      <c r="CC57" s="230">
        <v>496.78526915999998</v>
      </c>
      <c r="CD57" s="46">
        <v>447.78755712480063</v>
      </c>
      <c r="CE57" s="226">
        <v>-48.997712035199356</v>
      </c>
      <c r="CF57" s="227">
        <v>0</v>
      </c>
      <c r="CG57" s="206">
        <v>1490.3558074800003</v>
      </c>
      <c r="CH57" s="46">
        <v>1796.9427750195978</v>
      </c>
      <c r="CI57" s="226">
        <v>0</v>
      </c>
      <c r="CJ57" s="227">
        <v>306.58696753959748</v>
      </c>
      <c r="CK57" s="228">
        <v>1738.7484420600001</v>
      </c>
      <c r="CL57" s="52">
        <v>1396.5202902453816</v>
      </c>
      <c r="CM57" s="226">
        <v>-342.22815181461851</v>
      </c>
      <c r="CN57" s="229">
        <v>0</v>
      </c>
      <c r="CO57" s="228"/>
      <c r="CP57" s="52"/>
      <c r="CQ57" s="226"/>
      <c r="CR57" s="227"/>
      <c r="CS57" s="51">
        <v>40079.224890990452</v>
      </c>
      <c r="CT57" s="52">
        <v>47025.897670849023</v>
      </c>
      <c r="CU57" s="47">
        <v>0</v>
      </c>
      <c r="CV57" s="48">
        <v>6946.6727798585707</v>
      </c>
    </row>
    <row r="58" spans="1:100" ht="12.95" customHeight="1" x14ac:dyDescent="0.2">
      <c r="A58" s="50" t="s">
        <v>86</v>
      </c>
      <c r="B58" s="207">
        <v>10</v>
      </c>
      <c r="C58" s="249">
        <v>1.4730000000000001</v>
      </c>
      <c r="D58" s="249">
        <v>1.2830000000000001</v>
      </c>
      <c r="E58" s="247"/>
      <c r="F58" s="210">
        <v>20715.467573333335</v>
      </c>
      <c r="G58" s="177">
        <v>20715.467573333335</v>
      </c>
      <c r="H58" s="211">
        <v>0</v>
      </c>
      <c r="I58" s="212">
        <v>87</v>
      </c>
      <c r="J58" s="213">
        <v>1.4</v>
      </c>
      <c r="K58" s="214">
        <v>1</v>
      </c>
      <c r="L58" s="214">
        <v>1</v>
      </c>
      <c r="M58" s="215">
        <v>2606.1999999999998</v>
      </c>
      <c r="N58" s="248"/>
      <c r="O58" s="214">
        <v>260.62</v>
      </c>
      <c r="P58" s="217">
        <v>271.8</v>
      </c>
      <c r="Q58" s="214">
        <v>1</v>
      </c>
      <c r="R58" s="218">
        <v>0</v>
      </c>
      <c r="S58" s="218">
        <v>80</v>
      </c>
      <c r="T58" s="219">
        <v>410.8</v>
      </c>
      <c r="U58" s="220">
        <v>305.7</v>
      </c>
      <c r="V58" s="221" t="s">
        <v>655</v>
      </c>
      <c r="W58" s="222" t="s">
        <v>655</v>
      </c>
      <c r="X58" s="223">
        <v>752</v>
      </c>
      <c r="Y58" s="224">
        <v>2863.7100215400001</v>
      </c>
      <c r="Z58" s="225">
        <v>3497.232470961836</v>
      </c>
      <c r="AA58" s="226">
        <v>0</v>
      </c>
      <c r="AB58" s="227">
        <v>633.52244942183597</v>
      </c>
      <c r="AC58" s="228">
        <v>3747.0434610200004</v>
      </c>
      <c r="AD58" s="225">
        <v>1779.7026840008016</v>
      </c>
      <c r="AE58" s="226">
        <v>-1967.3407770191989</v>
      </c>
      <c r="AF58" s="229">
        <v>0</v>
      </c>
      <c r="AG58" s="230">
        <v>797.84955823999996</v>
      </c>
      <c r="AH58" s="52">
        <v>880.71595330739297</v>
      </c>
      <c r="AI58" s="226">
        <v>0</v>
      </c>
      <c r="AJ58" s="229">
        <v>82.866395067393</v>
      </c>
      <c r="AK58" s="230">
        <v>0</v>
      </c>
      <c r="AL58" s="52">
        <v>0</v>
      </c>
      <c r="AM58" s="226">
        <v>0</v>
      </c>
      <c r="AN58" s="229">
        <v>0</v>
      </c>
      <c r="AO58" s="231">
        <v>1367.74209984</v>
      </c>
      <c r="AP58" s="232">
        <v>950.15947361999997</v>
      </c>
      <c r="AQ58" s="47">
        <v>-417.58262622000007</v>
      </c>
      <c r="AR58" s="48">
        <v>0</v>
      </c>
      <c r="AS58" s="196">
        <v>227.95701664000001</v>
      </c>
      <c r="AT58" s="52">
        <v>151.7514558912639</v>
      </c>
      <c r="AU58" s="47">
        <v>-76.205560748736104</v>
      </c>
      <c r="AV58" s="194">
        <v>0</v>
      </c>
      <c r="AW58" s="228">
        <v>1692.5808485520001</v>
      </c>
      <c r="AX58" s="52">
        <v>1441.842343668</v>
      </c>
      <c r="AY58" s="47">
        <v>-250.73850488400012</v>
      </c>
      <c r="AZ58" s="194">
        <v>0</v>
      </c>
      <c r="BA58" s="228">
        <v>0</v>
      </c>
      <c r="BB58" s="234">
        <v>0</v>
      </c>
      <c r="BC58" s="226">
        <v>0</v>
      </c>
      <c r="BD58" s="239">
        <v>0</v>
      </c>
      <c r="BE58" s="228">
        <v>773.62912522200008</v>
      </c>
      <c r="BF58" s="234">
        <v>487</v>
      </c>
      <c r="BG58" s="226">
        <v>-286.62912522200008</v>
      </c>
      <c r="BH58" s="227">
        <v>0</v>
      </c>
      <c r="BI58" s="228">
        <v>743.70976678800014</v>
      </c>
      <c r="BJ58" s="226">
        <v>1378</v>
      </c>
      <c r="BK58" s="226">
        <v>0</v>
      </c>
      <c r="BL58" s="227">
        <v>634.29023321199986</v>
      </c>
      <c r="BM58" s="228">
        <v>3177.1509194200003</v>
      </c>
      <c r="BN58" s="52">
        <v>3598.8404039860925</v>
      </c>
      <c r="BO58" s="226">
        <v>0</v>
      </c>
      <c r="BP58" s="227">
        <v>421.68948456609223</v>
      </c>
      <c r="BQ58" s="228">
        <v>698.11836346000007</v>
      </c>
      <c r="BR58" s="234">
        <v>698.11836346000007</v>
      </c>
      <c r="BS58" s="226">
        <v>0</v>
      </c>
      <c r="BT58" s="227">
        <v>0</v>
      </c>
      <c r="BU58" s="228">
        <v>584.13985514000001</v>
      </c>
      <c r="BV58" s="234">
        <v>584.13985514000001</v>
      </c>
      <c r="BW58" s="226">
        <v>0</v>
      </c>
      <c r="BX58" s="227">
        <v>0</v>
      </c>
      <c r="BY58" s="228">
        <v>2122.8497174599997</v>
      </c>
      <c r="BZ58" s="234">
        <v>3419.5982396869122</v>
      </c>
      <c r="CA58" s="226">
        <v>0</v>
      </c>
      <c r="CB58" s="229">
        <v>1296.7485222269124</v>
      </c>
      <c r="CC58" s="230">
        <v>256.45164371999999</v>
      </c>
      <c r="CD58" s="46">
        <v>211.05250726649945</v>
      </c>
      <c r="CE58" s="226">
        <v>-45.399136453500546</v>
      </c>
      <c r="CF58" s="227">
        <v>0</v>
      </c>
      <c r="CG58" s="206">
        <v>769.35493115999998</v>
      </c>
      <c r="CH58" s="46">
        <v>887.37914815782597</v>
      </c>
      <c r="CI58" s="226">
        <v>0</v>
      </c>
      <c r="CJ58" s="227">
        <v>118.02421699782599</v>
      </c>
      <c r="CK58" s="228">
        <v>897.58075301999997</v>
      </c>
      <c r="CL58" s="52">
        <v>720.91494284306793</v>
      </c>
      <c r="CM58" s="226">
        <v>-176.66581017693204</v>
      </c>
      <c r="CN58" s="229">
        <v>0</v>
      </c>
      <c r="CO58" s="228"/>
      <c r="CP58" s="52"/>
      <c r="CQ58" s="226"/>
      <c r="CR58" s="227"/>
      <c r="CS58" s="51">
        <v>20719.868081222001</v>
      </c>
      <c r="CT58" s="52">
        <v>20686.447841989691</v>
      </c>
      <c r="CU58" s="47">
        <v>-33.420239232309541</v>
      </c>
      <c r="CV58" s="48">
        <v>0</v>
      </c>
    </row>
    <row r="59" spans="1:100" ht="12.95" customHeight="1" x14ac:dyDescent="0.2">
      <c r="A59" s="50" t="s">
        <v>87</v>
      </c>
      <c r="B59" s="207">
        <v>10</v>
      </c>
      <c r="C59" s="249">
        <v>1.4730000000000001</v>
      </c>
      <c r="D59" s="249">
        <v>1.2830000000000001</v>
      </c>
      <c r="E59" s="247"/>
      <c r="F59" s="210">
        <v>37056.06240000001</v>
      </c>
      <c r="G59" s="177">
        <v>37056.06240000001</v>
      </c>
      <c r="H59" s="211">
        <v>0</v>
      </c>
      <c r="I59" s="212">
        <v>216</v>
      </c>
      <c r="J59" s="213">
        <v>1.4</v>
      </c>
      <c r="K59" s="214">
        <v>2</v>
      </c>
      <c r="L59" s="214">
        <v>2</v>
      </c>
      <c r="M59" s="215">
        <v>4662</v>
      </c>
      <c r="N59" s="248"/>
      <c r="O59" s="214">
        <v>466.2</v>
      </c>
      <c r="P59" s="217">
        <v>579.6</v>
      </c>
      <c r="Q59" s="214">
        <v>2</v>
      </c>
      <c r="R59" s="218">
        <v>0</v>
      </c>
      <c r="S59" s="218">
        <v>160</v>
      </c>
      <c r="T59" s="219">
        <v>550</v>
      </c>
      <c r="U59" s="220">
        <v>530.20000000000005</v>
      </c>
      <c r="V59" s="221" t="s">
        <v>655</v>
      </c>
      <c r="W59" s="222" t="s">
        <v>655</v>
      </c>
      <c r="X59" s="223">
        <v>1226</v>
      </c>
      <c r="Y59" s="224">
        <v>5122.6368354000006</v>
      </c>
      <c r="Z59" s="225">
        <v>7457.6745407265644</v>
      </c>
      <c r="AA59" s="226">
        <v>0</v>
      </c>
      <c r="AB59" s="227">
        <v>2335.0377053265638</v>
      </c>
      <c r="AC59" s="228">
        <v>6702.7536702000007</v>
      </c>
      <c r="AD59" s="225">
        <v>2901.4833651396048</v>
      </c>
      <c r="AE59" s="226">
        <v>-3801.2703050603959</v>
      </c>
      <c r="AF59" s="229">
        <v>0</v>
      </c>
      <c r="AG59" s="230">
        <v>1427.2023024</v>
      </c>
      <c r="AH59" s="52">
        <v>1761.4319066147859</v>
      </c>
      <c r="AI59" s="226">
        <v>0</v>
      </c>
      <c r="AJ59" s="229">
        <v>334.22960421478592</v>
      </c>
      <c r="AK59" s="230">
        <v>0</v>
      </c>
      <c r="AL59" s="52">
        <v>0</v>
      </c>
      <c r="AM59" s="226">
        <v>0</v>
      </c>
      <c r="AN59" s="229">
        <v>0</v>
      </c>
      <c r="AO59" s="231">
        <v>2446.6325184000002</v>
      </c>
      <c r="AP59" s="232">
        <v>2359.0166241599995</v>
      </c>
      <c r="AQ59" s="47">
        <v>-87.615894240000671</v>
      </c>
      <c r="AR59" s="48">
        <v>0</v>
      </c>
      <c r="AS59" s="196">
        <v>407.77208640000003</v>
      </c>
      <c r="AT59" s="52">
        <v>203.17259186999792</v>
      </c>
      <c r="AU59" s="47">
        <v>-204.59949453000212</v>
      </c>
      <c r="AV59" s="194">
        <v>0</v>
      </c>
      <c r="AW59" s="228">
        <v>3027.7077415200006</v>
      </c>
      <c r="AX59" s="52">
        <v>2883.684687336</v>
      </c>
      <c r="AY59" s="47">
        <v>-144.02305418400056</v>
      </c>
      <c r="AZ59" s="194">
        <v>0</v>
      </c>
      <c r="BA59" s="228">
        <v>0</v>
      </c>
      <c r="BB59" s="234">
        <v>0</v>
      </c>
      <c r="BC59" s="226">
        <v>0</v>
      </c>
      <c r="BD59" s="239">
        <v>0</v>
      </c>
      <c r="BE59" s="228">
        <v>1383.8765182200002</v>
      </c>
      <c r="BF59" s="234">
        <v>1380</v>
      </c>
      <c r="BG59" s="226">
        <v>-3.8765182200002073</v>
      </c>
      <c r="BH59" s="227">
        <v>0</v>
      </c>
      <c r="BI59" s="228">
        <v>1330.3564318800002</v>
      </c>
      <c r="BJ59" s="226">
        <v>1966</v>
      </c>
      <c r="BK59" s="226">
        <v>0</v>
      </c>
      <c r="BL59" s="227">
        <v>635.64356811999983</v>
      </c>
      <c r="BM59" s="228">
        <v>5683.3234542</v>
      </c>
      <c r="BN59" s="52">
        <v>6437.6463676552694</v>
      </c>
      <c r="BO59" s="226">
        <v>0</v>
      </c>
      <c r="BP59" s="227">
        <v>754.32291345526937</v>
      </c>
      <c r="BQ59" s="228">
        <v>1248.8020146000001</v>
      </c>
      <c r="BR59" s="234">
        <v>1248.8020146000001</v>
      </c>
      <c r="BS59" s="226">
        <v>0</v>
      </c>
      <c r="BT59" s="227">
        <v>0</v>
      </c>
      <c r="BU59" s="228">
        <v>1044.9159714</v>
      </c>
      <c r="BV59" s="234">
        <v>1044.9159714</v>
      </c>
      <c r="BW59" s="226">
        <v>0</v>
      </c>
      <c r="BX59" s="227">
        <v>0</v>
      </c>
      <c r="BY59" s="228">
        <v>3797.3775545999997</v>
      </c>
      <c r="BZ59" s="234">
        <v>6117.0159594123188</v>
      </c>
      <c r="CA59" s="226">
        <v>0</v>
      </c>
      <c r="CB59" s="229">
        <v>2319.6384048123191</v>
      </c>
      <c r="CC59" s="230">
        <v>458.74359720000001</v>
      </c>
      <c r="CD59" s="46">
        <v>366.04527102616294</v>
      </c>
      <c r="CE59" s="226">
        <v>-92.698326173837074</v>
      </c>
      <c r="CF59" s="227">
        <v>0</v>
      </c>
      <c r="CG59" s="206">
        <v>1376.2307916</v>
      </c>
      <c r="CH59" s="46">
        <v>1774.7582963156519</v>
      </c>
      <c r="CI59" s="226">
        <v>0</v>
      </c>
      <c r="CJ59" s="227">
        <v>398.52750471565196</v>
      </c>
      <c r="CK59" s="228">
        <v>1605.6025902000001</v>
      </c>
      <c r="CL59" s="52">
        <v>1289.5807933137837</v>
      </c>
      <c r="CM59" s="226">
        <v>-316.02179688621641</v>
      </c>
      <c r="CN59" s="229">
        <v>0</v>
      </c>
      <c r="CO59" s="228"/>
      <c r="CP59" s="52"/>
      <c r="CQ59" s="226"/>
      <c r="CR59" s="227"/>
      <c r="CS59" s="51">
        <v>37063.934078220016</v>
      </c>
      <c r="CT59" s="52">
        <v>39191.22838957014</v>
      </c>
      <c r="CU59" s="47">
        <v>0</v>
      </c>
      <c r="CV59" s="48">
        <v>2127.2943113501242</v>
      </c>
    </row>
    <row r="60" spans="1:100" ht="12.95" customHeight="1" x14ac:dyDescent="0.2">
      <c r="A60" s="50" t="s">
        <v>88</v>
      </c>
      <c r="B60" s="207">
        <v>2</v>
      </c>
      <c r="C60" s="246">
        <v>1.341</v>
      </c>
      <c r="D60" s="246"/>
      <c r="E60" s="247">
        <v>0.75900000000000001</v>
      </c>
      <c r="F60" s="210">
        <v>1941.5372879999998</v>
      </c>
      <c r="G60" s="177">
        <v>1178.4994079999997</v>
      </c>
      <c r="H60" s="211">
        <v>763.03788000000009</v>
      </c>
      <c r="I60" s="212">
        <v>7</v>
      </c>
      <c r="J60" s="213">
        <v>1.51</v>
      </c>
      <c r="K60" s="214">
        <v>2</v>
      </c>
      <c r="L60" s="214"/>
      <c r="M60" s="215">
        <v>160.76</v>
      </c>
      <c r="N60" s="248">
        <v>183.9</v>
      </c>
      <c r="O60" s="214"/>
      <c r="P60" s="217">
        <v>15</v>
      </c>
      <c r="Q60" s="214"/>
      <c r="R60" s="218">
        <v>0</v>
      </c>
      <c r="S60" s="218">
        <v>14</v>
      </c>
      <c r="T60" s="219">
        <v>454</v>
      </c>
      <c r="U60" s="220">
        <v>0</v>
      </c>
      <c r="V60" s="221" t="s">
        <v>653</v>
      </c>
      <c r="W60" s="222" t="s">
        <v>656</v>
      </c>
      <c r="X60" s="223">
        <v>590</v>
      </c>
      <c r="Y60" s="224">
        <v>176.64416509200001</v>
      </c>
      <c r="Z60" s="225">
        <v>193.00399950120507</v>
      </c>
      <c r="AA60" s="226">
        <v>0</v>
      </c>
      <c r="AB60" s="227">
        <v>16.359834409205064</v>
      </c>
      <c r="AC60" s="228">
        <v>231.13141999600001</v>
      </c>
      <c r="AD60" s="225">
        <v>1396.3092866495651</v>
      </c>
      <c r="AE60" s="226">
        <v>0</v>
      </c>
      <c r="AF60" s="229">
        <v>1165.1778666535652</v>
      </c>
      <c r="AG60" s="230">
        <v>0</v>
      </c>
      <c r="AH60" s="52">
        <v>0</v>
      </c>
      <c r="AI60" s="226">
        <v>0</v>
      </c>
      <c r="AJ60" s="229">
        <v>0</v>
      </c>
      <c r="AK60" s="230">
        <v>0</v>
      </c>
      <c r="AL60" s="52">
        <v>0</v>
      </c>
      <c r="AM60" s="226">
        <v>0</v>
      </c>
      <c r="AN60" s="229">
        <v>0</v>
      </c>
      <c r="AO60" s="231">
        <v>84.367362432000007</v>
      </c>
      <c r="AP60" s="232">
        <v>82.456368112999996</v>
      </c>
      <c r="AQ60" s="47">
        <v>-1.9109943190000109</v>
      </c>
      <c r="AR60" s="48">
        <v>0</v>
      </c>
      <c r="AS60" s="196">
        <v>30.146445151999998</v>
      </c>
      <c r="AT60" s="52">
        <v>167.709739470871</v>
      </c>
      <c r="AU60" s="47">
        <v>0</v>
      </c>
      <c r="AV60" s="194">
        <v>137.56329431887099</v>
      </c>
      <c r="AW60" s="228">
        <v>0</v>
      </c>
      <c r="AX60" s="52">
        <v>0</v>
      </c>
      <c r="AY60" s="47">
        <v>0</v>
      </c>
      <c r="AZ60" s="194">
        <v>0</v>
      </c>
      <c r="BA60" s="228">
        <v>0</v>
      </c>
      <c r="BB60" s="234">
        <v>0</v>
      </c>
      <c r="BC60" s="226">
        <v>0</v>
      </c>
      <c r="BD60" s="239">
        <v>0</v>
      </c>
      <c r="BE60" s="228">
        <v>47.720289375599997</v>
      </c>
      <c r="BF60" s="234"/>
      <c r="BG60" s="226">
        <v>-47.720289375599997</v>
      </c>
      <c r="BH60" s="227">
        <v>0</v>
      </c>
      <c r="BI60" s="235"/>
      <c r="BJ60" s="226"/>
      <c r="BK60" s="226"/>
      <c r="BL60" s="227"/>
      <c r="BM60" s="228">
        <v>420.16607930599997</v>
      </c>
      <c r="BN60" s="52">
        <v>221.98971043849446</v>
      </c>
      <c r="BO60" s="226">
        <v>-198.17636886750552</v>
      </c>
      <c r="BP60" s="227">
        <v>0</v>
      </c>
      <c r="BQ60" s="228">
        <v>0</v>
      </c>
      <c r="BR60" s="234">
        <v>0</v>
      </c>
      <c r="BS60" s="226">
        <v>0</v>
      </c>
      <c r="BT60" s="227">
        <v>0</v>
      </c>
      <c r="BU60" s="228">
        <v>0</v>
      </c>
      <c r="BV60" s="234">
        <v>0</v>
      </c>
      <c r="BW60" s="226">
        <v>0</v>
      </c>
      <c r="BX60" s="227">
        <v>0</v>
      </c>
      <c r="BY60" s="228">
        <v>130.945177108</v>
      </c>
      <c r="BZ60" s="234">
        <v>210.93339460212877</v>
      </c>
      <c r="CA60" s="226">
        <v>0</v>
      </c>
      <c r="CB60" s="229">
        <v>79.988217494128776</v>
      </c>
      <c r="CC60" s="230">
        <v>0</v>
      </c>
      <c r="CD60" s="46">
        <v>0</v>
      </c>
      <c r="CE60" s="226">
        <v>0</v>
      </c>
      <c r="CF60" s="227">
        <v>0</v>
      </c>
      <c r="CG60" s="206">
        <v>101.74425238799999</v>
      </c>
      <c r="CH60" s="46">
        <v>155.29135092761956</v>
      </c>
      <c r="CI60" s="226">
        <v>0</v>
      </c>
      <c r="CJ60" s="227">
        <v>53.547098539619569</v>
      </c>
      <c r="CK60" s="228">
        <v>118.70162778599999</v>
      </c>
      <c r="CL60" s="52">
        <v>44.468684756139822</v>
      </c>
      <c r="CM60" s="226">
        <v>-74.232943029860166</v>
      </c>
      <c r="CN60" s="229">
        <v>0</v>
      </c>
      <c r="CO60" s="228"/>
      <c r="CP60" s="52"/>
      <c r="CQ60" s="226"/>
      <c r="CR60" s="227"/>
      <c r="CS60" s="51">
        <v>1341.5668186355999</v>
      </c>
      <c r="CT60" s="52">
        <v>2472.1625344590238</v>
      </c>
      <c r="CU60" s="47">
        <v>0</v>
      </c>
      <c r="CV60" s="48">
        <v>1130.5957158234239</v>
      </c>
    </row>
    <row r="61" spans="1:100" ht="12.95" customHeight="1" x14ac:dyDescent="0.2">
      <c r="A61" s="50" t="s">
        <v>89</v>
      </c>
      <c r="B61" s="207">
        <v>9</v>
      </c>
      <c r="C61" s="246">
        <v>1.488</v>
      </c>
      <c r="D61" s="246">
        <v>1.2830000000000001</v>
      </c>
      <c r="E61" s="247"/>
      <c r="F61" s="210">
        <v>37721.735848888879</v>
      </c>
      <c r="G61" s="177">
        <v>37721.735848888879</v>
      </c>
      <c r="H61" s="211">
        <v>0</v>
      </c>
      <c r="I61" s="212">
        <v>167</v>
      </c>
      <c r="J61" s="213">
        <v>1.4</v>
      </c>
      <c r="K61" s="214">
        <v>2</v>
      </c>
      <c r="L61" s="214">
        <v>2</v>
      </c>
      <c r="M61" s="215">
        <v>4709.3999999999996</v>
      </c>
      <c r="N61" s="248"/>
      <c r="O61" s="214">
        <v>523.26666666666665</v>
      </c>
      <c r="P61" s="217">
        <v>525.70000000000005</v>
      </c>
      <c r="Q61" s="214">
        <v>2</v>
      </c>
      <c r="R61" s="218">
        <v>0</v>
      </c>
      <c r="S61" s="218">
        <v>144</v>
      </c>
      <c r="T61" s="219">
        <v>913.1</v>
      </c>
      <c r="U61" s="220">
        <v>673.2</v>
      </c>
      <c r="V61" s="221" t="s">
        <v>655</v>
      </c>
      <c r="W61" s="222" t="s">
        <v>655</v>
      </c>
      <c r="X61" s="223">
        <v>2806</v>
      </c>
      <c r="Y61" s="224">
        <v>5174.7202729800001</v>
      </c>
      <c r="Z61" s="225">
        <v>6764.1468358522343</v>
      </c>
      <c r="AA61" s="226">
        <v>0</v>
      </c>
      <c r="AB61" s="227">
        <v>1589.4265628722342</v>
      </c>
      <c r="AC61" s="228">
        <v>6770.9026457400005</v>
      </c>
      <c r="AD61" s="225">
        <v>6640.7523022689475</v>
      </c>
      <c r="AE61" s="226">
        <v>-130.15034347105302</v>
      </c>
      <c r="AF61" s="229">
        <v>0</v>
      </c>
      <c r="AG61" s="230">
        <v>1441.7131108800002</v>
      </c>
      <c r="AH61" s="52">
        <v>1761.4319066147859</v>
      </c>
      <c r="AI61" s="226">
        <v>0</v>
      </c>
      <c r="AJ61" s="229">
        <v>319.71879573478577</v>
      </c>
      <c r="AK61" s="230">
        <v>0</v>
      </c>
      <c r="AL61" s="52">
        <v>0</v>
      </c>
      <c r="AM61" s="226">
        <v>0</v>
      </c>
      <c r="AN61" s="229">
        <v>0</v>
      </c>
      <c r="AO61" s="231">
        <v>2471.5081900800001</v>
      </c>
      <c r="AP61" s="232">
        <v>1823.8693344199999</v>
      </c>
      <c r="AQ61" s="47">
        <v>-647.63885566000022</v>
      </c>
      <c r="AR61" s="48">
        <v>0</v>
      </c>
      <c r="AS61" s="196">
        <v>411.91803168000001</v>
      </c>
      <c r="AT61" s="52">
        <v>337.30344297544565</v>
      </c>
      <c r="AU61" s="47">
        <v>-74.614588704554365</v>
      </c>
      <c r="AV61" s="194">
        <v>0</v>
      </c>
      <c r="AW61" s="228">
        <v>3020.7322323200005</v>
      </c>
      <c r="AX61" s="52">
        <v>2883.684687336</v>
      </c>
      <c r="AY61" s="47">
        <v>-137.04754498400052</v>
      </c>
      <c r="AZ61" s="194">
        <v>0</v>
      </c>
      <c r="BA61" s="228">
        <v>343.26502640000001</v>
      </c>
      <c r="BB61" s="234">
        <v>343.26502640000001</v>
      </c>
      <c r="BC61" s="226"/>
      <c r="BD61" s="239"/>
      <c r="BE61" s="228">
        <v>1397.946820014</v>
      </c>
      <c r="BF61" s="234">
        <v>8672</v>
      </c>
      <c r="BG61" s="226">
        <v>0</v>
      </c>
      <c r="BH61" s="227">
        <v>7274.053179986</v>
      </c>
      <c r="BI61" s="228">
        <v>1327.2914354133334</v>
      </c>
      <c r="BJ61" s="226">
        <v>2571</v>
      </c>
      <c r="BK61" s="226">
        <v>0</v>
      </c>
      <c r="BL61" s="227">
        <v>1243.7085645866666</v>
      </c>
      <c r="BM61" s="228">
        <v>5741.1075665399994</v>
      </c>
      <c r="BN61" s="52">
        <v>6503.099915022678</v>
      </c>
      <c r="BO61" s="226">
        <v>0</v>
      </c>
      <c r="BP61" s="227">
        <v>761.99234848267861</v>
      </c>
      <c r="BQ61" s="228">
        <v>1261.4989720199999</v>
      </c>
      <c r="BR61" s="234">
        <v>1261.4989720199999</v>
      </c>
      <c r="BS61" s="226">
        <v>0</v>
      </c>
      <c r="BT61" s="227">
        <v>0</v>
      </c>
      <c r="BU61" s="228">
        <v>1055.53995618</v>
      </c>
      <c r="BV61" s="234">
        <v>1055.53995618</v>
      </c>
      <c r="BW61" s="226">
        <v>0</v>
      </c>
      <c r="BX61" s="227">
        <v>0</v>
      </c>
      <c r="BY61" s="228">
        <v>3835.9866700199996</v>
      </c>
      <c r="BZ61" s="234">
        <v>6179.2095579700499</v>
      </c>
      <c r="CA61" s="226">
        <v>0</v>
      </c>
      <c r="CB61" s="229">
        <v>2343.2228879500503</v>
      </c>
      <c r="CC61" s="230">
        <v>463.40778563999993</v>
      </c>
      <c r="CD61" s="46">
        <v>464.77117400002436</v>
      </c>
      <c r="CE61" s="226">
        <v>0</v>
      </c>
      <c r="CF61" s="227">
        <v>1.3633883600244303</v>
      </c>
      <c r="CG61" s="206">
        <v>1390.22335692</v>
      </c>
      <c r="CH61" s="46">
        <v>1597.2824666840868</v>
      </c>
      <c r="CI61" s="226">
        <v>0</v>
      </c>
      <c r="CJ61" s="227">
        <v>207.05910976408677</v>
      </c>
      <c r="CK61" s="228">
        <v>1621.9272497399998</v>
      </c>
      <c r="CL61" s="52">
        <v>1302.6923612252108</v>
      </c>
      <c r="CM61" s="226">
        <v>-319.23488851478896</v>
      </c>
      <c r="CN61" s="229">
        <v>0</v>
      </c>
      <c r="CO61" s="228"/>
      <c r="CP61" s="52"/>
      <c r="CQ61" s="226"/>
      <c r="CR61" s="227"/>
      <c r="CS61" s="51">
        <v>37729.689322567334</v>
      </c>
      <c r="CT61" s="52">
        <v>50161.547938969466</v>
      </c>
      <c r="CU61" s="47">
        <v>0</v>
      </c>
      <c r="CV61" s="48">
        <v>12431.858616402133</v>
      </c>
    </row>
    <row r="62" spans="1:100" ht="12.95" customHeight="1" x14ac:dyDescent="0.2">
      <c r="A62" s="50" t="s">
        <v>90</v>
      </c>
      <c r="B62" s="207">
        <v>9</v>
      </c>
      <c r="C62" s="246">
        <v>1.488</v>
      </c>
      <c r="D62" s="246">
        <v>1.2830000000000001</v>
      </c>
      <c r="E62" s="247">
        <v>0.88800000000000001</v>
      </c>
      <c r="F62" s="210">
        <v>78003.657505925934</v>
      </c>
      <c r="G62" s="177">
        <v>77812.394145925937</v>
      </c>
      <c r="H62" s="211">
        <v>191.26336000000001</v>
      </c>
      <c r="I62" s="212">
        <v>362</v>
      </c>
      <c r="J62" s="213">
        <v>1.4</v>
      </c>
      <c r="K62" s="214">
        <v>4</v>
      </c>
      <c r="L62" s="214">
        <v>4</v>
      </c>
      <c r="M62" s="215">
        <v>9714.5499999999993</v>
      </c>
      <c r="N62" s="248">
        <v>39.4</v>
      </c>
      <c r="O62" s="214">
        <v>1079.3944444444444</v>
      </c>
      <c r="P62" s="217">
        <v>1102.4000000000001</v>
      </c>
      <c r="Q62" s="214">
        <v>4</v>
      </c>
      <c r="R62" s="218">
        <v>0</v>
      </c>
      <c r="S62" s="218">
        <v>302</v>
      </c>
      <c r="T62" s="219">
        <v>1688.8</v>
      </c>
      <c r="U62" s="220">
        <v>1014</v>
      </c>
      <c r="V62" s="221" t="s">
        <v>655</v>
      </c>
      <c r="W62" s="222" t="s">
        <v>655</v>
      </c>
      <c r="X62" s="223">
        <v>6553</v>
      </c>
      <c r="Y62" s="224">
        <v>10674.412627485</v>
      </c>
      <c r="Z62" s="225">
        <v>14184.507270008564</v>
      </c>
      <c r="AA62" s="226">
        <v>0</v>
      </c>
      <c r="AB62" s="227">
        <v>3510.0946425235634</v>
      </c>
      <c r="AC62" s="228">
        <v>13967.017517554999</v>
      </c>
      <c r="AD62" s="225">
        <v>15508.499585448473</v>
      </c>
      <c r="AE62" s="226">
        <v>0</v>
      </c>
      <c r="AF62" s="229">
        <v>1541.4820678934739</v>
      </c>
      <c r="AG62" s="230">
        <v>2973.96570716</v>
      </c>
      <c r="AH62" s="52">
        <v>3522.8638132295719</v>
      </c>
      <c r="AI62" s="226">
        <v>0</v>
      </c>
      <c r="AJ62" s="229">
        <v>548.8981060695719</v>
      </c>
      <c r="AK62" s="230">
        <v>0</v>
      </c>
      <c r="AL62" s="52">
        <v>0</v>
      </c>
      <c r="AM62" s="226">
        <v>0</v>
      </c>
      <c r="AN62" s="229">
        <v>0</v>
      </c>
      <c r="AO62" s="231">
        <v>5098.2269265599998</v>
      </c>
      <c r="AP62" s="232">
        <v>3953.5371201199991</v>
      </c>
      <c r="AQ62" s="47">
        <v>-1144.6898064400007</v>
      </c>
      <c r="AR62" s="48">
        <v>0</v>
      </c>
      <c r="AS62" s="196">
        <v>853.15069544000005</v>
      </c>
      <c r="AT62" s="52">
        <v>623.85067845464084</v>
      </c>
      <c r="AU62" s="47">
        <v>-229.30001698535921</v>
      </c>
      <c r="AV62" s="194">
        <v>0</v>
      </c>
      <c r="AW62" s="233">
        <v>6231.1662435733333</v>
      </c>
      <c r="AX62" s="52">
        <v>5767.369374672</v>
      </c>
      <c r="AY62" s="47">
        <v>-463.79686890133326</v>
      </c>
      <c r="AZ62" s="194">
        <v>0</v>
      </c>
      <c r="BA62" s="228">
        <v>708.08707313333332</v>
      </c>
      <c r="BB62" s="234">
        <v>708.08707313333332</v>
      </c>
      <c r="BC62" s="47"/>
      <c r="BD62" s="194"/>
      <c r="BE62" s="228">
        <v>2883.6846053354998</v>
      </c>
      <c r="BF62" s="234">
        <v>6252</v>
      </c>
      <c r="BG62" s="226">
        <v>0</v>
      </c>
      <c r="BH62" s="227">
        <v>3368.3153946645002</v>
      </c>
      <c r="BI62" s="228">
        <v>2737.9366827822223</v>
      </c>
      <c r="BJ62" s="226">
        <v>9378</v>
      </c>
      <c r="BK62" s="226">
        <v>0</v>
      </c>
      <c r="BL62" s="227">
        <v>6640.0633172177777</v>
      </c>
      <c r="BM62" s="228">
        <v>11890.787817695002</v>
      </c>
      <c r="BN62" s="52">
        <v>13414.594062828291</v>
      </c>
      <c r="BO62" s="226">
        <v>0</v>
      </c>
      <c r="BP62" s="227">
        <v>1523.8062451332898</v>
      </c>
      <c r="BQ62" s="228">
        <v>2612.7740047849998</v>
      </c>
      <c r="BR62" s="234">
        <v>2612.7740047849998</v>
      </c>
      <c r="BS62" s="226">
        <v>0</v>
      </c>
      <c r="BT62" s="227">
        <v>0</v>
      </c>
      <c r="BU62" s="228">
        <v>2186.1986570650001</v>
      </c>
      <c r="BV62" s="234">
        <v>2186.1986570650001</v>
      </c>
      <c r="BW62" s="226">
        <v>0</v>
      </c>
      <c r="BX62" s="227">
        <v>0</v>
      </c>
      <c r="BY62" s="228">
        <v>7912.8730422649987</v>
      </c>
      <c r="BZ62" s="234">
        <v>12746.473056308223</v>
      </c>
      <c r="CA62" s="226">
        <v>0</v>
      </c>
      <c r="CB62" s="229">
        <v>4833.6000140432243</v>
      </c>
      <c r="CC62" s="230">
        <v>959.79453236999996</v>
      </c>
      <c r="CD62" s="46">
        <v>700.05640290556244</v>
      </c>
      <c r="CE62" s="226">
        <v>-259.73812946443752</v>
      </c>
      <c r="CF62" s="227">
        <v>0</v>
      </c>
      <c r="CG62" s="206">
        <v>2879.3835971099998</v>
      </c>
      <c r="CH62" s="46">
        <v>3349.8562842957931</v>
      </c>
      <c r="CI62" s="226">
        <v>0</v>
      </c>
      <c r="CJ62" s="227">
        <v>470.47268718579335</v>
      </c>
      <c r="CK62" s="228">
        <v>3359.280863295</v>
      </c>
      <c r="CL62" s="52">
        <v>2687.1937142184506</v>
      </c>
      <c r="CM62" s="226">
        <v>-672.08714907654939</v>
      </c>
      <c r="CN62" s="229">
        <v>0</v>
      </c>
      <c r="CO62" s="228"/>
      <c r="CP62" s="52"/>
      <c r="CQ62" s="226"/>
      <c r="CR62" s="227"/>
      <c r="CS62" s="51">
        <v>77928.7405936094</v>
      </c>
      <c r="CT62" s="52">
        <v>97595.861097472909</v>
      </c>
      <c r="CU62" s="47">
        <v>0</v>
      </c>
      <c r="CV62" s="48">
        <v>19667.120503863509</v>
      </c>
    </row>
    <row r="63" spans="1:100" ht="12.95" customHeight="1" x14ac:dyDescent="0.2">
      <c r="A63" s="50" t="s">
        <v>91</v>
      </c>
      <c r="B63" s="207">
        <v>5</v>
      </c>
      <c r="C63" s="249">
        <v>1.1779999999999999</v>
      </c>
      <c r="D63" s="249"/>
      <c r="E63" s="247">
        <v>0.79400000000000004</v>
      </c>
      <c r="F63" s="210">
        <v>11859.143181333331</v>
      </c>
      <c r="G63" s="177">
        <v>11472.835714666664</v>
      </c>
      <c r="H63" s="211">
        <v>386.30746666666664</v>
      </c>
      <c r="I63" s="212">
        <v>69</v>
      </c>
      <c r="J63" s="213">
        <v>1.51</v>
      </c>
      <c r="K63" s="214">
        <v>2</v>
      </c>
      <c r="L63" s="214"/>
      <c r="M63" s="215">
        <v>1781.57</v>
      </c>
      <c r="N63" s="248">
        <v>89</v>
      </c>
      <c r="O63" s="214"/>
      <c r="P63" s="217">
        <v>121</v>
      </c>
      <c r="Q63" s="214"/>
      <c r="R63" s="218">
        <v>0</v>
      </c>
      <c r="S63" s="218">
        <v>120</v>
      </c>
      <c r="T63" s="219">
        <v>650</v>
      </c>
      <c r="U63" s="220">
        <v>238</v>
      </c>
      <c r="V63" s="221" t="s">
        <v>655</v>
      </c>
      <c r="W63" s="222" t="s">
        <v>656</v>
      </c>
      <c r="X63" s="223">
        <v>1169</v>
      </c>
      <c r="Y63" s="224">
        <v>1957.6010525190002</v>
      </c>
      <c r="Z63" s="225">
        <v>1556.8989293097209</v>
      </c>
      <c r="AA63" s="226">
        <v>-400.70212320927931</v>
      </c>
      <c r="AB63" s="227">
        <v>0</v>
      </c>
      <c r="AC63" s="228">
        <v>2561.4381930970003</v>
      </c>
      <c r="AD63" s="225">
        <v>2766.5856882937992</v>
      </c>
      <c r="AE63" s="226">
        <v>0</v>
      </c>
      <c r="AF63" s="229">
        <v>205.1474951967989</v>
      </c>
      <c r="AG63" s="230">
        <v>0</v>
      </c>
      <c r="AH63" s="52">
        <v>0</v>
      </c>
      <c r="AI63" s="226">
        <v>0</v>
      </c>
      <c r="AJ63" s="229">
        <v>0</v>
      </c>
      <c r="AK63" s="230">
        <v>0</v>
      </c>
      <c r="AL63" s="52">
        <v>0</v>
      </c>
      <c r="AM63" s="226">
        <v>0</v>
      </c>
      <c r="AN63" s="229">
        <v>0</v>
      </c>
      <c r="AO63" s="231">
        <v>934.97363702400003</v>
      </c>
      <c r="AP63" s="232">
        <v>812.78419997099991</v>
      </c>
      <c r="AQ63" s="47">
        <v>-122.18943705300012</v>
      </c>
      <c r="AR63" s="48">
        <v>0</v>
      </c>
      <c r="AS63" s="196">
        <v>163.61352030400002</v>
      </c>
      <c r="AT63" s="52">
        <v>240.11306311908848</v>
      </c>
      <c r="AU63" s="47">
        <v>0</v>
      </c>
      <c r="AV63" s="194">
        <v>76.499542815088461</v>
      </c>
      <c r="AW63" s="228">
        <v>0</v>
      </c>
      <c r="AX63" s="52">
        <v>0</v>
      </c>
      <c r="AY63" s="47">
        <v>0</v>
      </c>
      <c r="AZ63" s="194">
        <v>0</v>
      </c>
      <c r="BA63" s="228">
        <v>0</v>
      </c>
      <c r="BB63" s="234">
        <v>0</v>
      </c>
      <c r="BC63" s="226">
        <v>0</v>
      </c>
      <c r="BD63" s="239">
        <v>0</v>
      </c>
      <c r="BE63" s="228">
        <v>528.84446344169999</v>
      </c>
      <c r="BF63" s="234">
        <v>1020</v>
      </c>
      <c r="BG63" s="226">
        <v>0</v>
      </c>
      <c r="BH63" s="227">
        <v>491.15553655830001</v>
      </c>
      <c r="BI63" s="235"/>
      <c r="BJ63" s="226"/>
      <c r="BK63" s="226"/>
      <c r="BL63" s="227"/>
      <c r="BM63" s="228">
        <v>2280.363439237</v>
      </c>
      <c r="BN63" s="52">
        <v>2460.1281937416557</v>
      </c>
      <c r="BO63" s="226">
        <v>0</v>
      </c>
      <c r="BP63" s="227">
        <v>179.76475450465568</v>
      </c>
      <c r="BQ63" s="228">
        <v>0</v>
      </c>
      <c r="BR63" s="234">
        <v>0</v>
      </c>
      <c r="BS63" s="226">
        <v>0</v>
      </c>
      <c r="BT63" s="227">
        <v>0</v>
      </c>
      <c r="BU63" s="228">
        <v>419.25964577900004</v>
      </c>
      <c r="BV63" s="234">
        <v>419.25964577900004</v>
      </c>
      <c r="BW63" s="226">
        <v>0</v>
      </c>
      <c r="BX63" s="227">
        <v>0</v>
      </c>
      <c r="BY63" s="228">
        <v>1451.1569991309998</v>
      </c>
      <c r="BZ63" s="234">
        <v>2337.6001979429866</v>
      </c>
      <c r="CA63" s="226">
        <v>0</v>
      </c>
      <c r="CB63" s="229">
        <v>886.4431988119868</v>
      </c>
      <c r="CC63" s="230">
        <v>184.065210342</v>
      </c>
      <c r="CD63" s="46">
        <v>164.31304131313991</v>
      </c>
      <c r="CE63" s="226">
        <v>-19.752169028860095</v>
      </c>
      <c r="CF63" s="227">
        <v>0</v>
      </c>
      <c r="CG63" s="206">
        <v>552.195631026</v>
      </c>
      <c r="CH63" s="46">
        <v>1331.0687222367389</v>
      </c>
      <c r="CI63" s="226">
        <v>0</v>
      </c>
      <c r="CJ63" s="227">
        <v>778.87309121073895</v>
      </c>
      <c r="CK63" s="228">
        <v>644.22823619700011</v>
      </c>
      <c r="CL63" s="52">
        <v>492.80962118061723</v>
      </c>
      <c r="CM63" s="226">
        <v>-151.41861501638289</v>
      </c>
      <c r="CN63" s="229">
        <v>0</v>
      </c>
      <c r="CO63" s="228"/>
      <c r="CP63" s="52"/>
      <c r="CQ63" s="226"/>
      <c r="CR63" s="227"/>
      <c r="CS63" s="51">
        <v>11677.740028097698</v>
      </c>
      <c r="CT63" s="52">
        <v>13601.561302887749</v>
      </c>
      <c r="CU63" s="47">
        <v>0</v>
      </c>
      <c r="CV63" s="48">
        <v>1923.8212747900507</v>
      </c>
    </row>
    <row r="64" spans="1:100" ht="12.95" customHeight="1" x14ac:dyDescent="0.2">
      <c r="A64" s="50" t="s">
        <v>92</v>
      </c>
      <c r="B64" s="207">
        <v>9</v>
      </c>
      <c r="C64" s="246">
        <v>1.488</v>
      </c>
      <c r="D64" s="246">
        <v>1.2830000000000001</v>
      </c>
      <c r="E64" s="247">
        <v>0.88800000000000001</v>
      </c>
      <c r="F64" s="210">
        <v>74219.340285925937</v>
      </c>
      <c r="G64" s="177">
        <v>74016.911805925934</v>
      </c>
      <c r="H64" s="211">
        <v>202.42848000000004</v>
      </c>
      <c r="I64" s="212">
        <v>362</v>
      </c>
      <c r="J64" s="213">
        <v>1.4</v>
      </c>
      <c r="K64" s="214">
        <v>4</v>
      </c>
      <c r="L64" s="214">
        <v>4</v>
      </c>
      <c r="M64" s="215">
        <v>9240.7000000000007</v>
      </c>
      <c r="N64" s="248">
        <v>41.7</v>
      </c>
      <c r="O64" s="214">
        <v>1026.7444444444445</v>
      </c>
      <c r="P64" s="217">
        <v>891.7</v>
      </c>
      <c r="Q64" s="214">
        <v>4</v>
      </c>
      <c r="R64" s="218">
        <v>0</v>
      </c>
      <c r="S64" s="218">
        <v>292</v>
      </c>
      <c r="T64" s="219">
        <v>1215.8</v>
      </c>
      <c r="U64" s="220">
        <v>880.8</v>
      </c>
      <c r="V64" s="221" t="s">
        <v>655</v>
      </c>
      <c r="W64" s="222" t="s">
        <v>655</v>
      </c>
      <c r="X64" s="223">
        <v>5015</v>
      </c>
      <c r="Y64" s="224">
        <v>10153.743072690002</v>
      </c>
      <c r="Z64" s="225">
        <v>11473.444423681638</v>
      </c>
      <c r="AA64" s="226">
        <v>0</v>
      </c>
      <c r="AB64" s="227">
        <v>1319.701350991636</v>
      </c>
      <c r="AC64" s="228">
        <v>13285.743423470003</v>
      </c>
      <c r="AD64" s="225">
        <v>11868.628936521303</v>
      </c>
      <c r="AE64" s="226">
        <v>-1417.1144869486998</v>
      </c>
      <c r="AF64" s="229">
        <v>0</v>
      </c>
      <c r="AG64" s="230">
        <v>2828.9035426400005</v>
      </c>
      <c r="AH64" s="52">
        <v>3522.8638132295719</v>
      </c>
      <c r="AI64" s="226">
        <v>0</v>
      </c>
      <c r="AJ64" s="229">
        <v>693.96027058957134</v>
      </c>
      <c r="AK64" s="230">
        <v>0</v>
      </c>
      <c r="AL64" s="52">
        <v>0</v>
      </c>
      <c r="AM64" s="226">
        <v>0</v>
      </c>
      <c r="AN64" s="229">
        <v>0</v>
      </c>
      <c r="AO64" s="231">
        <v>4849.5489302400001</v>
      </c>
      <c r="AP64" s="232">
        <v>3953.5371201199991</v>
      </c>
      <c r="AQ64" s="47">
        <v>-896.01181012000097</v>
      </c>
      <c r="AR64" s="48">
        <v>0</v>
      </c>
      <c r="AS64" s="196">
        <v>811.90553728000009</v>
      </c>
      <c r="AT64" s="52">
        <v>449.12224944644265</v>
      </c>
      <c r="AU64" s="47">
        <v>-362.78328783355744</v>
      </c>
      <c r="AV64" s="194">
        <v>0</v>
      </c>
      <c r="AW64" s="228">
        <v>5927.2264702933344</v>
      </c>
      <c r="AX64" s="52">
        <v>5767.369374672</v>
      </c>
      <c r="AY64" s="47">
        <v>-159.85709562133434</v>
      </c>
      <c r="AZ64" s="194">
        <v>0</v>
      </c>
      <c r="BA64" s="228">
        <v>673.54846253333335</v>
      </c>
      <c r="BB64" s="234">
        <v>673.54846253333335</v>
      </c>
      <c r="BC64" s="226"/>
      <c r="BD64" s="239"/>
      <c r="BE64" s="228">
        <v>2743.0261136670006</v>
      </c>
      <c r="BF64" s="234">
        <v>13640</v>
      </c>
      <c r="BG64" s="226">
        <v>0</v>
      </c>
      <c r="BH64" s="227">
        <v>10896.973886332999</v>
      </c>
      <c r="BI64" s="228">
        <v>2604.387388462223</v>
      </c>
      <c r="BJ64" s="226">
        <v>4389</v>
      </c>
      <c r="BK64" s="226">
        <v>0</v>
      </c>
      <c r="BL64" s="227">
        <v>1784.612611537777</v>
      </c>
      <c r="BM64" s="228">
        <v>11315.933425840003</v>
      </c>
      <c r="BN64" s="52">
        <v>12760.265720633217</v>
      </c>
      <c r="BO64" s="226">
        <v>0</v>
      </c>
      <c r="BP64" s="227">
        <v>1444.3322947932138</v>
      </c>
      <c r="BQ64" s="228">
        <v>2486.4607079200005</v>
      </c>
      <c r="BR64" s="234">
        <v>2486.4607079200005</v>
      </c>
      <c r="BS64" s="226">
        <v>0</v>
      </c>
      <c r="BT64" s="227">
        <v>0</v>
      </c>
      <c r="BU64" s="228">
        <v>2080.5079392800008</v>
      </c>
      <c r="BV64" s="234">
        <v>2080.5079392800008</v>
      </c>
      <c r="BW64" s="226">
        <v>0</v>
      </c>
      <c r="BX64" s="227">
        <v>0</v>
      </c>
      <c r="BY64" s="228">
        <v>7526.9040688100004</v>
      </c>
      <c r="BZ64" s="234">
        <v>12124.733885916219</v>
      </c>
      <c r="CA64" s="226">
        <v>0</v>
      </c>
      <c r="CB64" s="229">
        <v>4597.8298171062188</v>
      </c>
      <c r="CC64" s="230">
        <v>913.39372944000013</v>
      </c>
      <c r="CD64" s="46">
        <v>608.0963310445951</v>
      </c>
      <c r="CE64" s="226">
        <v>-305.29739839540503</v>
      </c>
      <c r="CF64" s="227">
        <v>0</v>
      </c>
      <c r="CG64" s="206">
        <v>2740.1811883200007</v>
      </c>
      <c r="CH64" s="46">
        <v>3238.9338907760648</v>
      </c>
      <c r="CI64" s="226">
        <v>0</v>
      </c>
      <c r="CJ64" s="227">
        <v>498.75270245606407</v>
      </c>
      <c r="CK64" s="228">
        <v>3196.8780530400009</v>
      </c>
      <c r="CL64" s="52">
        <v>2556.1195274076968</v>
      </c>
      <c r="CM64" s="226">
        <v>-640.7585256323041</v>
      </c>
      <c r="CN64" s="229">
        <v>0</v>
      </c>
      <c r="CO64" s="228"/>
      <c r="CP64" s="52"/>
      <c r="CQ64" s="226"/>
      <c r="CR64" s="227"/>
      <c r="CS64" s="51">
        <v>74138.292053925892</v>
      </c>
      <c r="CT64" s="52">
        <v>91592.632383182106</v>
      </c>
      <c r="CU64" s="47">
        <v>0</v>
      </c>
      <c r="CV64" s="48">
        <v>17454.340329256214</v>
      </c>
    </row>
    <row r="65" spans="1:100" ht="12.95" customHeight="1" x14ac:dyDescent="0.2">
      <c r="A65" s="50" t="s">
        <v>93</v>
      </c>
      <c r="B65" s="207">
        <v>9</v>
      </c>
      <c r="C65" s="249">
        <v>1.4730000000000001</v>
      </c>
      <c r="D65" s="249">
        <v>1.2830000000000001</v>
      </c>
      <c r="E65" s="247">
        <v>0.88800000000000001</v>
      </c>
      <c r="F65" s="210">
        <v>29780.37151437037</v>
      </c>
      <c r="G65" s="177">
        <v>29472.117114370369</v>
      </c>
      <c r="H65" s="211">
        <v>308.25439999999998</v>
      </c>
      <c r="I65" s="212">
        <v>151</v>
      </c>
      <c r="J65" s="213">
        <v>1.4</v>
      </c>
      <c r="K65" s="214">
        <v>2</v>
      </c>
      <c r="L65" s="214">
        <v>2</v>
      </c>
      <c r="M65" s="215">
        <v>3713.26</v>
      </c>
      <c r="N65" s="248">
        <v>63.5</v>
      </c>
      <c r="O65" s="214">
        <v>412.58444444444444</v>
      </c>
      <c r="P65" s="217">
        <v>526.29999999999995</v>
      </c>
      <c r="Q65" s="214">
        <v>2</v>
      </c>
      <c r="R65" s="218">
        <v>0</v>
      </c>
      <c r="S65" s="218">
        <v>144</v>
      </c>
      <c r="T65" s="219">
        <v>577.70000000000005</v>
      </c>
      <c r="U65" s="220">
        <v>412.8</v>
      </c>
      <c r="V65" s="221" t="s">
        <v>655</v>
      </c>
      <c r="W65" s="222" t="s">
        <v>655</v>
      </c>
      <c r="X65" s="223">
        <v>1614</v>
      </c>
      <c r="Y65" s="224">
        <v>4080.1549668420002</v>
      </c>
      <c r="Z65" s="225">
        <v>6771.8669958322816</v>
      </c>
      <c r="AA65" s="226">
        <v>0</v>
      </c>
      <c r="AB65" s="227">
        <v>2691.7120289902814</v>
      </c>
      <c r="AC65" s="228">
        <v>5338.7102302460007</v>
      </c>
      <c r="AD65" s="225">
        <v>3819.7342180549117</v>
      </c>
      <c r="AE65" s="226">
        <v>-1518.976012191089</v>
      </c>
      <c r="AF65" s="229">
        <v>0</v>
      </c>
      <c r="AG65" s="230">
        <v>1136.7595927520001</v>
      </c>
      <c r="AH65" s="52">
        <v>1761.4319066147859</v>
      </c>
      <c r="AI65" s="226">
        <v>0</v>
      </c>
      <c r="AJ65" s="229">
        <v>624.67231386278581</v>
      </c>
      <c r="AK65" s="230">
        <v>0</v>
      </c>
      <c r="AL65" s="52">
        <v>0</v>
      </c>
      <c r="AM65" s="226">
        <v>0</v>
      </c>
      <c r="AN65" s="229">
        <v>0</v>
      </c>
      <c r="AO65" s="231">
        <v>1948.7307304320002</v>
      </c>
      <c r="AP65" s="232">
        <v>1649.1273622599999</v>
      </c>
      <c r="AQ65" s="47">
        <v>-299.60336817200027</v>
      </c>
      <c r="AR65" s="48">
        <v>0</v>
      </c>
      <c r="AS65" s="196">
        <v>330.34262227200003</v>
      </c>
      <c r="AT65" s="52">
        <v>213.40510240599602</v>
      </c>
      <c r="AU65" s="47">
        <v>-116.93751986600401</v>
      </c>
      <c r="AV65" s="194">
        <v>0</v>
      </c>
      <c r="AW65" s="228">
        <v>2381.7820038613336</v>
      </c>
      <c r="AX65" s="52">
        <v>2883.684687336</v>
      </c>
      <c r="AY65" s="47">
        <v>0</v>
      </c>
      <c r="AZ65" s="194">
        <v>501.90268347466645</v>
      </c>
      <c r="BA65" s="228">
        <v>0</v>
      </c>
      <c r="BB65" s="234">
        <v>0</v>
      </c>
      <c r="BC65" s="226">
        <v>0</v>
      </c>
      <c r="BD65" s="239">
        <v>0</v>
      </c>
      <c r="BE65" s="228">
        <v>1102.2508194006</v>
      </c>
      <c r="BF65" s="234">
        <v>3939</v>
      </c>
      <c r="BG65" s="226">
        <v>0</v>
      </c>
      <c r="BH65" s="227">
        <v>2836.7491805994</v>
      </c>
      <c r="BI65" s="228">
        <v>1046.5405774542223</v>
      </c>
      <c r="BJ65" s="226">
        <v>3007</v>
      </c>
      <c r="BK65" s="226">
        <v>0</v>
      </c>
      <c r="BL65" s="227">
        <v>1960.4594225457777</v>
      </c>
      <c r="BM65" s="228">
        <v>4604.1502979160005</v>
      </c>
      <c r="BN65" s="52">
        <v>5127.5535716773074</v>
      </c>
      <c r="BO65" s="226">
        <v>0</v>
      </c>
      <c r="BP65" s="227">
        <v>523.40327376130699</v>
      </c>
      <c r="BQ65" s="228">
        <v>1011.6742807080002</v>
      </c>
      <c r="BR65" s="234">
        <v>1011.6742807080002</v>
      </c>
      <c r="BS65" s="226">
        <v>0</v>
      </c>
      <c r="BT65" s="227">
        <v>0</v>
      </c>
      <c r="BU65" s="228">
        <v>846.5029695720001</v>
      </c>
      <c r="BV65" s="234">
        <v>846.5029695720001</v>
      </c>
      <c r="BW65" s="226">
        <v>0</v>
      </c>
      <c r="BX65" s="227">
        <v>0</v>
      </c>
      <c r="BY65" s="228">
        <v>3024.5924878580004</v>
      </c>
      <c r="BZ65" s="234">
        <v>4872.173033343498</v>
      </c>
      <c r="CA65" s="226">
        <v>0</v>
      </c>
      <c r="CB65" s="229">
        <v>1847.5805454854976</v>
      </c>
      <c r="CC65" s="230">
        <v>371.63545005600002</v>
      </c>
      <c r="CD65" s="46">
        <v>284.99337585741245</v>
      </c>
      <c r="CE65" s="226">
        <v>-86.642074198587579</v>
      </c>
      <c r="CF65" s="227">
        <v>0</v>
      </c>
      <c r="CG65" s="206">
        <v>1114.906350168</v>
      </c>
      <c r="CH65" s="46">
        <v>1597.2824666840868</v>
      </c>
      <c r="CI65" s="226">
        <v>0</v>
      </c>
      <c r="CJ65" s="227">
        <v>482.37611651608677</v>
      </c>
      <c r="CK65" s="228">
        <v>1300.7240751960003</v>
      </c>
      <c r="CL65" s="52">
        <v>1027.1447397212228</v>
      </c>
      <c r="CM65" s="226">
        <v>-273.57933547477751</v>
      </c>
      <c r="CN65" s="229">
        <v>0</v>
      </c>
      <c r="CO65" s="228"/>
      <c r="CP65" s="52"/>
      <c r="CQ65" s="226"/>
      <c r="CR65" s="227"/>
      <c r="CS65" s="51">
        <v>29639.457454734162</v>
      </c>
      <c r="CT65" s="52">
        <v>38812.574710067507</v>
      </c>
      <c r="CU65" s="47">
        <v>0</v>
      </c>
      <c r="CV65" s="48">
        <v>9173.1172553333454</v>
      </c>
    </row>
    <row r="66" spans="1:100" ht="12.95" customHeight="1" x14ac:dyDescent="0.2">
      <c r="A66" s="50" t="s">
        <v>94</v>
      </c>
      <c r="B66" s="207">
        <v>9</v>
      </c>
      <c r="C66" s="249">
        <v>1.4730000000000001</v>
      </c>
      <c r="D66" s="249">
        <v>1.2830000000000001</v>
      </c>
      <c r="E66" s="247">
        <v>0.88800000000000001</v>
      </c>
      <c r="F66" s="210">
        <v>36127.825473481491</v>
      </c>
      <c r="G66" s="177">
        <v>35773.45427348149</v>
      </c>
      <c r="H66" s="211">
        <v>354.37119999999999</v>
      </c>
      <c r="I66" s="212">
        <v>160</v>
      </c>
      <c r="J66" s="213">
        <v>1.4</v>
      </c>
      <c r="K66" s="214">
        <v>2</v>
      </c>
      <c r="L66" s="214">
        <v>2</v>
      </c>
      <c r="M66" s="215">
        <v>4507.18</v>
      </c>
      <c r="N66" s="248">
        <v>73</v>
      </c>
      <c r="O66" s="214">
        <v>500.79777777777781</v>
      </c>
      <c r="P66" s="217">
        <v>532.5</v>
      </c>
      <c r="Q66" s="214">
        <v>2</v>
      </c>
      <c r="R66" s="218">
        <v>0</v>
      </c>
      <c r="S66" s="218">
        <v>142</v>
      </c>
      <c r="T66" s="219">
        <v>778.7</v>
      </c>
      <c r="U66" s="220">
        <v>356.7</v>
      </c>
      <c r="V66" s="221" t="s">
        <v>655</v>
      </c>
      <c r="W66" s="222" t="s">
        <v>655</v>
      </c>
      <c r="X66" s="223">
        <v>2363</v>
      </c>
      <c r="Y66" s="224">
        <v>4952.5195821060006</v>
      </c>
      <c r="Z66" s="225">
        <v>6851.6419822927801</v>
      </c>
      <c r="AA66" s="226">
        <v>0</v>
      </c>
      <c r="AB66" s="227">
        <v>1899.1224001867795</v>
      </c>
      <c r="AC66" s="228">
        <v>6480.1624382780019</v>
      </c>
      <c r="AD66" s="225">
        <v>5592.3370243269865</v>
      </c>
      <c r="AE66" s="226">
        <v>-887.82541395101543</v>
      </c>
      <c r="AF66" s="229">
        <v>0</v>
      </c>
      <c r="AG66" s="230">
        <v>1379.8064507360002</v>
      </c>
      <c r="AH66" s="52">
        <v>1761.4319066147859</v>
      </c>
      <c r="AI66" s="226">
        <v>0</v>
      </c>
      <c r="AJ66" s="229">
        <v>381.62545587878571</v>
      </c>
      <c r="AK66" s="230">
        <v>0</v>
      </c>
      <c r="AL66" s="52">
        <v>0</v>
      </c>
      <c r="AM66" s="226">
        <v>0</v>
      </c>
      <c r="AN66" s="229">
        <v>0</v>
      </c>
      <c r="AO66" s="231">
        <v>2365.3824869760006</v>
      </c>
      <c r="AP66" s="232">
        <v>1747.4197216</v>
      </c>
      <c r="AQ66" s="47">
        <v>-617.96276537600056</v>
      </c>
      <c r="AR66" s="48">
        <v>0</v>
      </c>
      <c r="AS66" s="196">
        <v>400.61552009600007</v>
      </c>
      <c r="AT66" s="52">
        <v>287.65544961666797</v>
      </c>
      <c r="AU66" s="47">
        <v>-112.9600704793321</v>
      </c>
      <c r="AV66" s="194">
        <v>0</v>
      </c>
      <c r="AW66" s="228">
        <v>2891.023039637334</v>
      </c>
      <c r="AX66" s="52">
        <v>2883.684687336</v>
      </c>
      <c r="AY66" s="47">
        <v>-7.3383523013339982</v>
      </c>
      <c r="AZ66" s="194">
        <v>0</v>
      </c>
      <c r="BA66" s="228">
        <v>0</v>
      </c>
      <c r="BB66" s="234">
        <v>0</v>
      </c>
      <c r="BC66" s="226">
        <v>0</v>
      </c>
      <c r="BD66" s="239">
        <v>0</v>
      </c>
      <c r="BE66" s="228">
        <v>1337.9194691958003</v>
      </c>
      <c r="BF66" s="234">
        <v>2463</v>
      </c>
      <c r="BG66" s="226">
        <v>0</v>
      </c>
      <c r="BH66" s="227">
        <v>1125.0805308041997</v>
      </c>
      <c r="BI66" s="228">
        <v>1270.2980022648892</v>
      </c>
      <c r="BJ66" s="226">
        <v>3694</v>
      </c>
      <c r="BK66" s="226">
        <v>0</v>
      </c>
      <c r="BL66" s="227">
        <v>2423.701997735111</v>
      </c>
      <c r="BM66" s="228">
        <v>5583.5788113380013</v>
      </c>
      <c r="BN66" s="52">
        <v>6223.8590637856032</v>
      </c>
      <c r="BO66" s="226">
        <v>0</v>
      </c>
      <c r="BP66" s="227">
        <v>640.28025244760192</v>
      </c>
      <c r="BQ66" s="228">
        <v>1226.8850302940002</v>
      </c>
      <c r="BR66" s="234">
        <v>1226.8850302940002</v>
      </c>
      <c r="BS66" s="226">
        <v>0</v>
      </c>
      <c r="BT66" s="227">
        <v>0</v>
      </c>
      <c r="BU66" s="228">
        <v>1026.5772702460001</v>
      </c>
      <c r="BV66" s="234">
        <v>1026.5772702460001</v>
      </c>
      <c r="BW66" s="226">
        <v>0</v>
      </c>
      <c r="BX66" s="227">
        <v>0</v>
      </c>
      <c r="BY66" s="228">
        <v>3671.2707349940006</v>
      </c>
      <c r="BZ66" s="234">
        <v>5913.8764461484379</v>
      </c>
      <c r="CA66" s="226">
        <v>0</v>
      </c>
      <c r="CB66" s="229">
        <v>2242.6057111544374</v>
      </c>
      <c r="CC66" s="230">
        <v>450.69246010800003</v>
      </c>
      <c r="CD66" s="46">
        <v>246.26244469074371</v>
      </c>
      <c r="CE66" s="226">
        <v>-204.43001541725633</v>
      </c>
      <c r="CF66" s="227">
        <v>0</v>
      </c>
      <c r="CG66" s="206">
        <v>1352.0773803240002</v>
      </c>
      <c r="CH66" s="46">
        <v>1575.0979879801412</v>
      </c>
      <c r="CI66" s="226">
        <v>0</v>
      </c>
      <c r="CJ66" s="227">
        <v>223.02060765614101</v>
      </c>
      <c r="CK66" s="228">
        <v>1577.4236103780004</v>
      </c>
      <c r="CL66" s="52">
        <v>1246.7552037769242</v>
      </c>
      <c r="CM66" s="226">
        <v>-330.66840660107619</v>
      </c>
      <c r="CN66" s="229">
        <v>0</v>
      </c>
      <c r="CO66" s="228"/>
      <c r="CP66" s="52"/>
      <c r="CQ66" s="226"/>
      <c r="CR66" s="227"/>
      <c r="CS66" s="51">
        <v>35966.23228697203</v>
      </c>
      <c r="CT66" s="52">
        <v>42740.484218709069</v>
      </c>
      <c r="CU66" s="47">
        <v>0</v>
      </c>
      <c r="CV66" s="48">
        <v>6774.2519317370388</v>
      </c>
    </row>
    <row r="67" spans="1:100" ht="12.95" customHeight="1" x14ac:dyDescent="0.2">
      <c r="A67" s="50" t="s">
        <v>95</v>
      </c>
      <c r="B67" s="207">
        <v>10</v>
      </c>
      <c r="C67" s="249">
        <v>1.4730000000000001</v>
      </c>
      <c r="D67" s="249">
        <v>1.2830000000000001</v>
      </c>
      <c r="E67" s="247">
        <v>0.88800000000000001</v>
      </c>
      <c r="F67" s="210">
        <v>38348.915946666675</v>
      </c>
      <c r="G67" s="177">
        <v>38035.321706666677</v>
      </c>
      <c r="H67" s="211">
        <v>313.59423999999996</v>
      </c>
      <c r="I67" s="212">
        <v>207</v>
      </c>
      <c r="J67" s="213">
        <v>1.4</v>
      </c>
      <c r="K67" s="214">
        <v>2</v>
      </c>
      <c r="L67" s="214">
        <v>2</v>
      </c>
      <c r="M67" s="215">
        <v>4785.2</v>
      </c>
      <c r="N67" s="248">
        <v>64.599999999999994</v>
      </c>
      <c r="O67" s="214">
        <v>478.52</v>
      </c>
      <c r="P67" s="217">
        <v>574</v>
      </c>
      <c r="Q67" s="214">
        <v>2</v>
      </c>
      <c r="R67" s="218">
        <v>0</v>
      </c>
      <c r="S67" s="218">
        <v>160</v>
      </c>
      <c r="T67" s="219">
        <v>779</v>
      </c>
      <c r="U67" s="220">
        <v>262.8</v>
      </c>
      <c r="V67" s="221" t="s">
        <v>655</v>
      </c>
      <c r="W67" s="222" t="s">
        <v>655</v>
      </c>
      <c r="X67" s="223">
        <v>2187</v>
      </c>
      <c r="Y67" s="224">
        <v>5258.0098208400004</v>
      </c>
      <c r="Z67" s="225">
        <v>7385.6197142461142</v>
      </c>
      <c r="AA67" s="226">
        <v>0</v>
      </c>
      <c r="AB67" s="227">
        <v>2127.6098934061138</v>
      </c>
      <c r="AC67" s="228">
        <v>6879.8834969199997</v>
      </c>
      <c r="AD67" s="225">
        <v>5175.8108642416928</v>
      </c>
      <c r="AE67" s="226">
        <v>-1704.0726326783069</v>
      </c>
      <c r="AF67" s="229">
        <v>0</v>
      </c>
      <c r="AG67" s="230">
        <v>1464.9181590400001</v>
      </c>
      <c r="AH67" s="52">
        <v>1761.4319066147859</v>
      </c>
      <c r="AI67" s="226">
        <v>0</v>
      </c>
      <c r="AJ67" s="229">
        <v>296.51374757478584</v>
      </c>
      <c r="AK67" s="230">
        <v>0</v>
      </c>
      <c r="AL67" s="52">
        <v>0</v>
      </c>
      <c r="AM67" s="226">
        <v>0</v>
      </c>
      <c r="AN67" s="229">
        <v>0</v>
      </c>
      <c r="AO67" s="231">
        <v>2511.2882726399998</v>
      </c>
      <c r="AP67" s="232">
        <v>2260.7242648199995</v>
      </c>
      <c r="AQ67" s="47">
        <v>-250.56400782000037</v>
      </c>
      <c r="AR67" s="48">
        <v>0</v>
      </c>
      <c r="AS67" s="196">
        <v>424.19842656000003</v>
      </c>
      <c r="AT67" s="52">
        <v>287.76627103041523</v>
      </c>
      <c r="AU67" s="47">
        <v>-136.4321555295848</v>
      </c>
      <c r="AV67" s="194">
        <v>0</v>
      </c>
      <c r="AW67" s="228">
        <v>3107.7192373920002</v>
      </c>
      <c r="AX67" s="52">
        <v>2883.684687336</v>
      </c>
      <c r="AY67" s="47">
        <v>-224.03455005600017</v>
      </c>
      <c r="AZ67" s="194">
        <v>0</v>
      </c>
      <c r="BA67" s="228">
        <v>0</v>
      </c>
      <c r="BB67" s="234">
        <v>0</v>
      </c>
      <c r="BC67" s="226">
        <v>0</v>
      </c>
      <c r="BD67" s="239">
        <v>0</v>
      </c>
      <c r="BE67" s="228">
        <v>1420.4474292120001</v>
      </c>
      <c r="BF67" s="234">
        <v>10869</v>
      </c>
      <c r="BG67" s="226">
        <v>0</v>
      </c>
      <c r="BH67" s="227">
        <v>9448.5525707880006</v>
      </c>
      <c r="BI67" s="228">
        <v>1365.5129982480003</v>
      </c>
      <c r="BJ67" s="226">
        <v>4084</v>
      </c>
      <c r="BK67" s="226">
        <v>0</v>
      </c>
      <c r="BL67" s="227">
        <v>2718.4870017519997</v>
      </c>
      <c r="BM67" s="228">
        <v>5912.2655701800004</v>
      </c>
      <c r="BN67" s="52">
        <v>6607.7703557494624</v>
      </c>
      <c r="BO67" s="226">
        <v>0</v>
      </c>
      <c r="BP67" s="227">
        <v>695.504785569462</v>
      </c>
      <c r="BQ67" s="228">
        <v>1299.1076813400002</v>
      </c>
      <c r="BR67" s="234">
        <v>1299.1076813400002</v>
      </c>
      <c r="BS67" s="226">
        <v>0</v>
      </c>
      <c r="BT67" s="227">
        <v>0</v>
      </c>
      <c r="BU67" s="228">
        <v>1087.00846806</v>
      </c>
      <c r="BV67" s="234">
        <v>1087.00846806</v>
      </c>
      <c r="BW67" s="226">
        <v>0</v>
      </c>
      <c r="BX67" s="227">
        <v>0</v>
      </c>
      <c r="BY67" s="228">
        <v>3897.7286731599997</v>
      </c>
      <c r="BZ67" s="234">
        <v>6278.6668316130044</v>
      </c>
      <c r="CA67" s="226">
        <v>0</v>
      </c>
      <c r="CB67" s="229">
        <v>2380.9381584530047</v>
      </c>
      <c r="CC67" s="230">
        <v>477.22322987999996</v>
      </c>
      <c r="CD67" s="46">
        <v>181.43473637434104</v>
      </c>
      <c r="CE67" s="226">
        <v>-295.78849350565895</v>
      </c>
      <c r="CF67" s="227">
        <v>0</v>
      </c>
      <c r="CG67" s="206">
        <v>1431.6696896400001</v>
      </c>
      <c r="CH67" s="46">
        <v>1774.7582963156519</v>
      </c>
      <c r="CI67" s="226">
        <v>0</v>
      </c>
      <c r="CJ67" s="227">
        <v>343.08860667565182</v>
      </c>
      <c r="CK67" s="228">
        <v>1670.2813045800001</v>
      </c>
      <c r="CL67" s="52">
        <v>1323.6598052692229</v>
      </c>
      <c r="CM67" s="226">
        <v>-346.62149931077715</v>
      </c>
      <c r="CN67" s="229">
        <v>0</v>
      </c>
      <c r="CO67" s="228"/>
      <c r="CP67" s="52"/>
      <c r="CQ67" s="226"/>
      <c r="CR67" s="227"/>
      <c r="CS67" s="51">
        <v>38207.262457692006</v>
      </c>
      <c r="CT67" s="52">
        <v>53260.443883010681</v>
      </c>
      <c r="CU67" s="47">
        <v>0</v>
      </c>
      <c r="CV67" s="48">
        <v>15053.181425318675</v>
      </c>
    </row>
    <row r="68" spans="1:100" ht="12.95" customHeight="1" x14ac:dyDescent="0.2">
      <c r="A68" s="50" t="s">
        <v>96</v>
      </c>
      <c r="B68" s="207">
        <v>9</v>
      </c>
      <c r="C68" s="246">
        <v>1.488</v>
      </c>
      <c r="D68" s="246">
        <v>1.2830000000000001</v>
      </c>
      <c r="E68" s="247"/>
      <c r="F68" s="210">
        <v>76412.026566518514</v>
      </c>
      <c r="G68" s="177">
        <v>76412.026566518514</v>
      </c>
      <c r="H68" s="211">
        <v>0</v>
      </c>
      <c r="I68" s="212">
        <v>410</v>
      </c>
      <c r="J68" s="213">
        <v>1.4</v>
      </c>
      <c r="K68" s="214">
        <v>4</v>
      </c>
      <c r="L68" s="214">
        <v>4</v>
      </c>
      <c r="M68" s="215">
        <v>9539.7199999999993</v>
      </c>
      <c r="N68" s="248"/>
      <c r="O68" s="214">
        <v>1059.9688888888888</v>
      </c>
      <c r="P68" s="217">
        <v>1278.0999999999999</v>
      </c>
      <c r="Q68" s="214">
        <v>4</v>
      </c>
      <c r="R68" s="218">
        <v>0</v>
      </c>
      <c r="S68" s="218">
        <v>306</v>
      </c>
      <c r="T68" s="219">
        <v>1531</v>
      </c>
      <c r="U68" s="220">
        <v>658</v>
      </c>
      <c r="V68" s="221" t="s">
        <v>655</v>
      </c>
      <c r="W68" s="222" t="s">
        <v>655</v>
      </c>
      <c r="X68" s="223">
        <v>7372.4</v>
      </c>
      <c r="Y68" s="224">
        <v>10482.308252124001</v>
      </c>
      <c r="Z68" s="225">
        <v>16445.227450832677</v>
      </c>
      <c r="AA68" s="226">
        <v>0</v>
      </c>
      <c r="AB68" s="227">
        <v>5962.919198708676</v>
      </c>
      <c r="AC68" s="228">
        <v>13715.657066212001</v>
      </c>
      <c r="AD68" s="225">
        <v>17447.712855754664</v>
      </c>
      <c r="AE68" s="226">
        <v>0</v>
      </c>
      <c r="AF68" s="229">
        <v>3732.0557895426628</v>
      </c>
      <c r="AG68" s="230">
        <v>2920.4440901439998</v>
      </c>
      <c r="AH68" s="52">
        <v>3522.8638132295719</v>
      </c>
      <c r="AI68" s="226">
        <v>0</v>
      </c>
      <c r="AJ68" s="229">
        <v>602.41972308557206</v>
      </c>
      <c r="AK68" s="230">
        <v>0</v>
      </c>
      <c r="AL68" s="52">
        <v>0</v>
      </c>
      <c r="AM68" s="226">
        <v>0</v>
      </c>
      <c r="AN68" s="229">
        <v>0</v>
      </c>
      <c r="AO68" s="231">
        <v>5006.4755831040002</v>
      </c>
      <c r="AP68" s="232">
        <v>4477.7630366000003</v>
      </c>
      <c r="AQ68" s="47">
        <v>-528.71254650399987</v>
      </c>
      <c r="AR68" s="48">
        <v>0</v>
      </c>
      <c r="AS68" s="196">
        <v>834.41259718399999</v>
      </c>
      <c r="AT68" s="52">
        <v>565.55861482357602</v>
      </c>
      <c r="AU68" s="47">
        <v>-268.85398236042397</v>
      </c>
      <c r="AV68" s="194">
        <v>0</v>
      </c>
      <c r="AW68" s="228">
        <v>6119.0257126826673</v>
      </c>
      <c r="AX68" s="52">
        <v>5767.369374672</v>
      </c>
      <c r="AY68" s="47">
        <v>-351.65633801066724</v>
      </c>
      <c r="AZ68" s="194">
        <v>0</v>
      </c>
      <c r="BA68" s="228">
        <v>695.34383098666672</v>
      </c>
      <c r="BB68" s="234">
        <v>695.34383098666672</v>
      </c>
      <c r="BC68" s="226"/>
      <c r="BD68" s="239"/>
      <c r="BE68" s="228">
        <v>2831.7877516932003</v>
      </c>
      <c r="BF68" s="234">
        <v>6964</v>
      </c>
      <c r="BG68" s="226">
        <v>0</v>
      </c>
      <c r="BH68" s="227">
        <v>4132.2122483067997</v>
      </c>
      <c r="BI68" s="228">
        <v>2688.6628131484449</v>
      </c>
      <c r="BJ68" s="226">
        <v>9857</v>
      </c>
      <c r="BK68" s="226">
        <v>0</v>
      </c>
      <c r="BL68" s="227">
        <v>7168.3371868515551</v>
      </c>
      <c r="BM68" s="228">
        <v>11629.625573252</v>
      </c>
      <c r="BN68" s="52">
        <v>13173.175419658586</v>
      </c>
      <c r="BO68" s="226">
        <v>0</v>
      </c>
      <c r="BP68" s="227">
        <v>1543.5498464065859</v>
      </c>
      <c r="BQ68" s="228">
        <v>2555.3885788760003</v>
      </c>
      <c r="BR68" s="234">
        <v>2555.3885788760003</v>
      </c>
      <c r="BS68" s="226">
        <v>0</v>
      </c>
      <c r="BT68" s="227">
        <v>0</v>
      </c>
      <c r="BU68" s="228">
        <v>2138.1822802840002</v>
      </c>
      <c r="BV68" s="234">
        <v>2138.1822802840002</v>
      </c>
      <c r="BW68" s="226">
        <v>0</v>
      </c>
      <c r="BX68" s="227">
        <v>0</v>
      </c>
      <c r="BY68" s="228">
        <v>7770.4673112760001</v>
      </c>
      <c r="BZ68" s="234">
        <v>12517.078397324085</v>
      </c>
      <c r="CA68" s="226">
        <v>0</v>
      </c>
      <c r="CB68" s="229">
        <v>4746.6110860480849</v>
      </c>
      <c r="CC68" s="230">
        <v>938.71417183199981</v>
      </c>
      <c r="CD68" s="46">
        <v>454.27723186573974</v>
      </c>
      <c r="CE68" s="226">
        <v>-484.43693996626007</v>
      </c>
      <c r="CF68" s="227">
        <v>0</v>
      </c>
      <c r="CG68" s="206">
        <v>2816.1425154959998</v>
      </c>
      <c r="CH68" s="46">
        <v>3394.2252417036843</v>
      </c>
      <c r="CI68" s="226">
        <v>0</v>
      </c>
      <c r="CJ68" s="227">
        <v>578.08272620768457</v>
      </c>
      <c r="CK68" s="228">
        <v>3285.4996014119997</v>
      </c>
      <c r="CL68" s="52">
        <v>2638.8330513923997</v>
      </c>
      <c r="CM68" s="226">
        <v>-646.66655001959998</v>
      </c>
      <c r="CN68" s="229">
        <v>0</v>
      </c>
      <c r="CO68" s="228"/>
      <c r="CP68" s="52"/>
      <c r="CQ68" s="226"/>
      <c r="CR68" s="227"/>
      <c r="CS68" s="51">
        <v>76428.137729706999</v>
      </c>
      <c r="CT68" s="52">
        <v>102613.99917800365</v>
      </c>
      <c r="CU68" s="47">
        <v>0</v>
      </c>
      <c r="CV68" s="48">
        <v>26185.861448296651</v>
      </c>
    </row>
    <row r="69" spans="1:100" ht="12.95" customHeight="1" x14ac:dyDescent="0.2">
      <c r="A69" s="50" t="s">
        <v>97</v>
      </c>
      <c r="B69" s="207">
        <v>9</v>
      </c>
      <c r="C69" s="249">
        <v>1.4730000000000001</v>
      </c>
      <c r="D69" s="249">
        <v>1.2830000000000001</v>
      </c>
      <c r="E69" s="247"/>
      <c r="F69" s="210">
        <v>59433.549822074077</v>
      </c>
      <c r="G69" s="177">
        <v>59433.549822074077</v>
      </c>
      <c r="H69" s="211">
        <v>0</v>
      </c>
      <c r="I69" s="212">
        <v>287</v>
      </c>
      <c r="J69" s="213">
        <v>1.4</v>
      </c>
      <c r="K69" s="214">
        <v>4</v>
      </c>
      <c r="L69" s="214">
        <v>4</v>
      </c>
      <c r="M69" s="215">
        <v>7488.17</v>
      </c>
      <c r="N69" s="248"/>
      <c r="O69" s="214">
        <v>832.01888888888891</v>
      </c>
      <c r="P69" s="217">
        <v>927.59999999999991</v>
      </c>
      <c r="Q69" s="214">
        <v>4</v>
      </c>
      <c r="R69" s="218">
        <v>0</v>
      </c>
      <c r="S69" s="218">
        <v>286</v>
      </c>
      <c r="T69" s="219">
        <v>920</v>
      </c>
      <c r="U69" s="220">
        <v>676</v>
      </c>
      <c r="V69" s="221" t="s">
        <v>655</v>
      </c>
      <c r="W69" s="222" t="s">
        <v>655</v>
      </c>
      <c r="X69" s="223">
        <v>4877</v>
      </c>
      <c r="Y69" s="224">
        <v>8228.0513667390005</v>
      </c>
      <c r="Z69" s="225">
        <v>11935.36732915452</v>
      </c>
      <c r="AA69" s="226">
        <v>0</v>
      </c>
      <c r="AB69" s="227">
        <v>3707.3159624155196</v>
      </c>
      <c r="AC69" s="228">
        <v>10766.057260957001</v>
      </c>
      <c r="AD69" s="225">
        <v>11542.034560999879</v>
      </c>
      <c r="AE69" s="226">
        <v>0</v>
      </c>
      <c r="AF69" s="229">
        <v>775.97730004287769</v>
      </c>
      <c r="AG69" s="230">
        <v>2292.3924205840003</v>
      </c>
      <c r="AH69" s="52">
        <v>3522.8638132295719</v>
      </c>
      <c r="AI69" s="226">
        <v>0</v>
      </c>
      <c r="AJ69" s="229">
        <v>1230.4713926455715</v>
      </c>
      <c r="AK69" s="230">
        <v>0</v>
      </c>
      <c r="AL69" s="52">
        <v>0</v>
      </c>
      <c r="AM69" s="226">
        <v>0</v>
      </c>
      <c r="AN69" s="229">
        <v>0</v>
      </c>
      <c r="AO69" s="231">
        <v>3929.8155781440005</v>
      </c>
      <c r="AP69" s="232">
        <v>3134.4341256199991</v>
      </c>
      <c r="AQ69" s="47">
        <v>-795.38145252400136</v>
      </c>
      <c r="AR69" s="48">
        <v>0</v>
      </c>
      <c r="AS69" s="196">
        <v>654.96926302400004</v>
      </c>
      <c r="AT69" s="52">
        <v>339.85233549163291</v>
      </c>
      <c r="AU69" s="47">
        <v>-315.11692753236713</v>
      </c>
      <c r="AV69" s="194">
        <v>0</v>
      </c>
      <c r="AW69" s="228">
        <v>4803.1079288426672</v>
      </c>
      <c r="AX69" s="52">
        <v>5767.369374672</v>
      </c>
      <c r="AY69" s="47">
        <v>0</v>
      </c>
      <c r="AZ69" s="194">
        <v>964.26144582933284</v>
      </c>
      <c r="BA69" s="228">
        <v>0</v>
      </c>
      <c r="BB69" s="234">
        <v>0</v>
      </c>
      <c r="BC69" s="226">
        <v>0</v>
      </c>
      <c r="BD69" s="239">
        <v>0</v>
      </c>
      <c r="BE69" s="228">
        <v>2222.8019363877002</v>
      </c>
      <c r="BF69" s="234">
        <v>4218</v>
      </c>
      <c r="BG69" s="226">
        <v>0</v>
      </c>
      <c r="BH69" s="227">
        <v>1995.1980636122998</v>
      </c>
      <c r="BI69" s="228">
        <v>2110.4565141884445</v>
      </c>
      <c r="BJ69" s="226">
        <v>4244</v>
      </c>
      <c r="BK69" s="226">
        <v>0</v>
      </c>
      <c r="BL69" s="227">
        <v>2133.5434858115555</v>
      </c>
      <c r="BM69" s="228">
        <v>9128.6341033970002</v>
      </c>
      <c r="BN69" s="52">
        <v>10340.238181228049</v>
      </c>
      <c r="BO69" s="226">
        <v>0</v>
      </c>
      <c r="BP69" s="227">
        <v>1211.6040778310489</v>
      </c>
      <c r="BQ69" s="228">
        <v>2005.8433680110004</v>
      </c>
      <c r="BR69" s="234">
        <v>2005.8433680110004</v>
      </c>
      <c r="BS69" s="226">
        <v>0</v>
      </c>
      <c r="BT69" s="227">
        <v>0</v>
      </c>
      <c r="BU69" s="228">
        <v>1678.3587364990001</v>
      </c>
      <c r="BV69" s="234">
        <v>1678.3587364990001</v>
      </c>
      <c r="BW69" s="226">
        <v>0</v>
      </c>
      <c r="BX69" s="227">
        <v>0</v>
      </c>
      <c r="BY69" s="228">
        <v>6099.4012619109999</v>
      </c>
      <c r="BZ69" s="234">
        <v>9825.2371078491087</v>
      </c>
      <c r="CA69" s="226">
        <v>0</v>
      </c>
      <c r="CB69" s="229">
        <v>3725.8358459381088</v>
      </c>
      <c r="CC69" s="230">
        <v>736.84042090200001</v>
      </c>
      <c r="CD69" s="46">
        <v>466.70426860370833</v>
      </c>
      <c r="CE69" s="226">
        <v>-270.13615229829168</v>
      </c>
      <c r="CF69" s="227">
        <v>0</v>
      </c>
      <c r="CG69" s="206">
        <v>2210.521262706</v>
      </c>
      <c r="CH69" s="46">
        <v>3172.3804546642282</v>
      </c>
      <c r="CI69" s="226">
        <v>0</v>
      </c>
      <c r="CJ69" s="227">
        <v>961.85919195822817</v>
      </c>
      <c r="CK69" s="228">
        <v>2578.941473157</v>
      </c>
      <c r="CL69" s="52">
        <v>2071.3428161880042</v>
      </c>
      <c r="CM69" s="226">
        <v>-507.59865696899578</v>
      </c>
      <c r="CN69" s="229">
        <v>0</v>
      </c>
      <c r="CO69" s="228"/>
      <c r="CP69" s="52"/>
      <c r="CQ69" s="226"/>
      <c r="CR69" s="227"/>
      <c r="CS69" s="51">
        <v>59446.192895449822</v>
      </c>
      <c r="CT69" s="52">
        <v>74264.026472210695</v>
      </c>
      <c r="CU69" s="47">
        <v>0</v>
      </c>
      <c r="CV69" s="48">
        <v>14817.833576760873</v>
      </c>
    </row>
    <row r="70" spans="1:100" ht="12.95" customHeight="1" x14ac:dyDescent="0.2">
      <c r="A70" s="50" t="s">
        <v>98</v>
      </c>
      <c r="B70" s="207">
        <v>2</v>
      </c>
      <c r="C70" s="246">
        <v>1.1599999999999999</v>
      </c>
      <c r="D70" s="246"/>
      <c r="E70" s="247">
        <v>0.75900000000000001</v>
      </c>
      <c r="F70" s="210">
        <v>2786.2982266666668</v>
      </c>
      <c r="G70" s="177">
        <v>1975.9594666666669</v>
      </c>
      <c r="H70" s="211">
        <v>810.33876000000009</v>
      </c>
      <c r="I70" s="212">
        <v>10</v>
      </c>
      <c r="J70" s="213">
        <v>1.51</v>
      </c>
      <c r="K70" s="214">
        <v>1</v>
      </c>
      <c r="L70" s="214"/>
      <c r="M70" s="215">
        <v>311.60000000000002</v>
      </c>
      <c r="N70" s="248">
        <v>195.3</v>
      </c>
      <c r="O70" s="214"/>
      <c r="P70" s="217">
        <v>41</v>
      </c>
      <c r="Q70" s="214"/>
      <c r="R70" s="218"/>
      <c r="S70" s="218">
        <v>15</v>
      </c>
      <c r="T70" s="219">
        <v>465.9</v>
      </c>
      <c r="U70" s="220">
        <v>0</v>
      </c>
      <c r="V70" s="221" t="s">
        <v>655</v>
      </c>
      <c r="W70" s="222" t="s">
        <v>656</v>
      </c>
      <c r="X70" s="223">
        <v>571</v>
      </c>
      <c r="Y70" s="224">
        <v>342.38816772000007</v>
      </c>
      <c r="Z70" s="225">
        <v>527.54426530329386</v>
      </c>
      <c r="AA70" s="226">
        <v>0</v>
      </c>
      <c r="AB70" s="227">
        <v>185.15609758329379</v>
      </c>
      <c r="AC70" s="228">
        <v>448.00043836000009</v>
      </c>
      <c r="AD70" s="225">
        <v>1351.3433943676298</v>
      </c>
      <c r="AE70" s="226">
        <v>0</v>
      </c>
      <c r="AF70" s="229">
        <v>903.34295600762971</v>
      </c>
      <c r="AG70" s="230">
        <v>0</v>
      </c>
      <c r="AH70" s="52">
        <v>0</v>
      </c>
      <c r="AI70" s="226">
        <v>0</v>
      </c>
      <c r="AJ70" s="229">
        <v>0</v>
      </c>
      <c r="AK70" s="230">
        <v>0</v>
      </c>
      <c r="AL70" s="52">
        <v>0</v>
      </c>
      <c r="AM70" s="226">
        <v>0</v>
      </c>
      <c r="AN70" s="229">
        <v>0</v>
      </c>
      <c r="AO70" s="231">
        <v>163.52867712000003</v>
      </c>
      <c r="AP70" s="232">
        <v>117.79481158999999</v>
      </c>
      <c r="AQ70" s="47">
        <v>-45.733865530000031</v>
      </c>
      <c r="AR70" s="48">
        <v>0</v>
      </c>
      <c r="AS70" s="196">
        <v>44.337123680000005</v>
      </c>
      <c r="AT70" s="52">
        <v>172.10565554951276</v>
      </c>
      <c r="AU70" s="47">
        <v>0</v>
      </c>
      <c r="AV70" s="194">
        <v>127.76853186951276</v>
      </c>
      <c r="AW70" s="233">
        <v>0</v>
      </c>
      <c r="AX70" s="52">
        <v>0</v>
      </c>
      <c r="AY70" s="47">
        <v>0</v>
      </c>
      <c r="AZ70" s="194">
        <v>0</v>
      </c>
      <c r="BA70" s="228">
        <v>0</v>
      </c>
      <c r="BB70" s="234">
        <v>0</v>
      </c>
      <c r="BC70" s="47">
        <v>0</v>
      </c>
      <c r="BD70" s="194">
        <v>0</v>
      </c>
      <c r="BE70" s="228">
        <v>92.495907996000014</v>
      </c>
      <c r="BF70" s="234">
        <v>372</v>
      </c>
      <c r="BG70" s="226">
        <v>0</v>
      </c>
      <c r="BH70" s="227">
        <v>279.50409200399997</v>
      </c>
      <c r="BI70" s="235"/>
      <c r="BJ70" s="226"/>
      <c r="BK70" s="226"/>
      <c r="BL70" s="227"/>
      <c r="BM70" s="228">
        <v>617.94866129000002</v>
      </c>
      <c r="BN70" s="52">
        <v>430.28112573174218</v>
      </c>
      <c r="BO70" s="226">
        <v>-187.66753555825784</v>
      </c>
      <c r="BP70" s="227">
        <v>0</v>
      </c>
      <c r="BQ70" s="228">
        <v>0</v>
      </c>
      <c r="BR70" s="234">
        <v>0</v>
      </c>
      <c r="BS70" s="226">
        <v>0</v>
      </c>
      <c r="BT70" s="227">
        <v>0</v>
      </c>
      <c r="BU70" s="228">
        <v>113.61387943000001</v>
      </c>
      <c r="BV70" s="234">
        <v>113.61387943000001</v>
      </c>
      <c r="BW70" s="226">
        <v>0</v>
      </c>
      <c r="BX70" s="227">
        <v>0</v>
      </c>
      <c r="BY70" s="228">
        <v>253.81013428000003</v>
      </c>
      <c r="BZ70" s="234">
        <v>408.85074494913744</v>
      </c>
      <c r="CA70" s="226">
        <v>0</v>
      </c>
      <c r="CB70" s="229">
        <v>155.04061066913741</v>
      </c>
      <c r="CC70" s="196">
        <v>0</v>
      </c>
      <c r="CD70" s="46">
        <v>0</v>
      </c>
      <c r="CE70" s="226">
        <v>0</v>
      </c>
      <c r="CF70" s="227">
        <v>0</v>
      </c>
      <c r="CG70" s="206">
        <v>149.63779242000001</v>
      </c>
      <c r="CH70" s="46">
        <v>166.38359027959237</v>
      </c>
      <c r="CI70" s="226">
        <v>0</v>
      </c>
      <c r="CJ70" s="227">
        <v>16.745797859592358</v>
      </c>
      <c r="CK70" s="228">
        <v>174.57742449000003</v>
      </c>
      <c r="CL70" s="52">
        <v>86.193345173010513</v>
      </c>
      <c r="CM70" s="226">
        <v>-88.384079316989514</v>
      </c>
      <c r="CN70" s="229">
        <v>0</v>
      </c>
      <c r="CO70" s="228"/>
      <c r="CP70" s="52"/>
      <c r="CQ70" s="226"/>
      <c r="CR70" s="227"/>
      <c r="CS70" s="51">
        <v>2400.3382067860002</v>
      </c>
      <c r="CT70" s="52">
        <v>3746.1108123739191</v>
      </c>
      <c r="CU70" s="47">
        <v>0</v>
      </c>
      <c r="CV70" s="48">
        <v>1345.7726055879189</v>
      </c>
    </row>
    <row r="71" spans="1:100" ht="12.95" customHeight="1" x14ac:dyDescent="0.2">
      <c r="A71" s="50" t="s">
        <v>99</v>
      </c>
      <c r="B71" s="207">
        <v>2</v>
      </c>
      <c r="C71" s="246">
        <v>1.1599999999999999</v>
      </c>
      <c r="D71" s="246"/>
      <c r="E71" s="247">
        <v>0.75900000000000001</v>
      </c>
      <c r="F71" s="210">
        <v>2725.93912</v>
      </c>
      <c r="G71" s="177">
        <v>2457.9007999999999</v>
      </c>
      <c r="H71" s="211">
        <v>268.03832</v>
      </c>
      <c r="I71" s="212">
        <v>22</v>
      </c>
      <c r="J71" s="213">
        <v>1.51</v>
      </c>
      <c r="K71" s="214">
        <v>1</v>
      </c>
      <c r="L71" s="214"/>
      <c r="M71" s="215">
        <v>387.6</v>
      </c>
      <c r="N71" s="248">
        <v>64.599999999999994</v>
      </c>
      <c r="O71" s="214"/>
      <c r="P71" s="217">
        <v>50</v>
      </c>
      <c r="Q71" s="214"/>
      <c r="R71" s="218"/>
      <c r="S71" s="218">
        <v>21</v>
      </c>
      <c r="T71" s="219">
        <v>405.3</v>
      </c>
      <c r="U71" s="220">
        <v>0</v>
      </c>
      <c r="V71" s="221" t="s">
        <v>655</v>
      </c>
      <c r="W71" s="222" t="s">
        <v>656</v>
      </c>
      <c r="X71" s="223">
        <v>404</v>
      </c>
      <c r="Y71" s="224">
        <v>425.89747692000003</v>
      </c>
      <c r="Z71" s="225">
        <v>643.34666500401693</v>
      </c>
      <c r="AA71" s="226">
        <v>0</v>
      </c>
      <c r="AB71" s="227">
        <v>217.4491880840169</v>
      </c>
      <c r="AC71" s="228">
        <v>557.26883796000016</v>
      </c>
      <c r="AD71" s="225">
        <v>956.11686746851569</v>
      </c>
      <c r="AE71" s="226">
        <v>0</v>
      </c>
      <c r="AF71" s="229">
        <v>398.84802950851554</v>
      </c>
      <c r="AG71" s="230">
        <v>0</v>
      </c>
      <c r="AH71" s="52">
        <v>0</v>
      </c>
      <c r="AI71" s="226">
        <v>0</v>
      </c>
      <c r="AJ71" s="229">
        <v>0</v>
      </c>
      <c r="AK71" s="230">
        <v>0</v>
      </c>
      <c r="AL71" s="52">
        <v>0</v>
      </c>
      <c r="AM71" s="226">
        <v>0</v>
      </c>
      <c r="AN71" s="229">
        <v>0</v>
      </c>
      <c r="AO71" s="231">
        <v>203.41372032000001</v>
      </c>
      <c r="AP71" s="232">
        <v>259.14858549799999</v>
      </c>
      <c r="AQ71" s="47">
        <v>0</v>
      </c>
      <c r="AR71" s="48">
        <v>55.734865177999978</v>
      </c>
      <c r="AS71" s="196">
        <v>39.552667840000005</v>
      </c>
      <c r="AT71" s="52">
        <v>149.71972997256393</v>
      </c>
      <c r="AU71" s="47">
        <v>0</v>
      </c>
      <c r="AV71" s="194">
        <v>110.16706213256393</v>
      </c>
      <c r="AW71" s="233">
        <v>0</v>
      </c>
      <c r="AX71" s="52">
        <v>0</v>
      </c>
      <c r="AY71" s="47">
        <v>0</v>
      </c>
      <c r="AZ71" s="194">
        <v>0</v>
      </c>
      <c r="BA71" s="228">
        <v>0</v>
      </c>
      <c r="BB71" s="234">
        <v>0</v>
      </c>
      <c r="BC71" s="47">
        <v>0</v>
      </c>
      <c r="BD71" s="194">
        <v>0</v>
      </c>
      <c r="BE71" s="228">
        <v>115.05588555600002</v>
      </c>
      <c r="BF71" s="234">
        <v>238</v>
      </c>
      <c r="BG71" s="226">
        <v>0</v>
      </c>
      <c r="BH71" s="227">
        <v>122.94411444399998</v>
      </c>
      <c r="BI71" s="235"/>
      <c r="BJ71" s="226"/>
      <c r="BK71" s="226"/>
      <c r="BL71" s="227"/>
      <c r="BM71" s="228">
        <v>551.26530802000013</v>
      </c>
      <c r="BN71" s="52">
        <v>535.22774176387441</v>
      </c>
      <c r="BO71" s="226">
        <v>-16.037566256125729</v>
      </c>
      <c r="BP71" s="227">
        <v>0</v>
      </c>
      <c r="BQ71" s="228">
        <v>0</v>
      </c>
      <c r="BR71" s="234">
        <v>0</v>
      </c>
      <c r="BS71" s="226">
        <v>0</v>
      </c>
      <c r="BT71" s="227">
        <v>0</v>
      </c>
      <c r="BU71" s="228">
        <v>101.35371134000002</v>
      </c>
      <c r="BV71" s="234">
        <v>101.35371134000002</v>
      </c>
      <c r="BW71" s="226">
        <v>0</v>
      </c>
      <c r="BX71" s="227">
        <v>0</v>
      </c>
      <c r="BY71" s="228">
        <v>315.71504508000004</v>
      </c>
      <c r="BZ71" s="234">
        <v>508.57043883917095</v>
      </c>
      <c r="CA71" s="226">
        <v>0</v>
      </c>
      <c r="CB71" s="229">
        <v>192.85539375917091</v>
      </c>
      <c r="CC71" s="196">
        <v>0</v>
      </c>
      <c r="CD71" s="46">
        <v>0</v>
      </c>
      <c r="CE71" s="226">
        <v>0</v>
      </c>
      <c r="CF71" s="227">
        <v>0</v>
      </c>
      <c r="CG71" s="206">
        <v>133.49025396000002</v>
      </c>
      <c r="CH71" s="46">
        <v>232.93702639142933</v>
      </c>
      <c r="CI71" s="226">
        <v>0</v>
      </c>
      <c r="CJ71" s="227">
        <v>99.446772431429309</v>
      </c>
      <c r="CK71" s="228">
        <v>155.73862962000001</v>
      </c>
      <c r="CL71" s="52">
        <v>107.21611228837894</v>
      </c>
      <c r="CM71" s="226">
        <v>-48.522517331621074</v>
      </c>
      <c r="CN71" s="229">
        <v>0</v>
      </c>
      <c r="CO71" s="228"/>
      <c r="CP71" s="52"/>
      <c r="CQ71" s="226"/>
      <c r="CR71" s="227"/>
      <c r="CS71" s="51">
        <v>2598.7515366160005</v>
      </c>
      <c r="CT71" s="52">
        <v>3731.6368785659506</v>
      </c>
      <c r="CU71" s="47">
        <v>0</v>
      </c>
      <c r="CV71" s="48">
        <v>1132.8853419499501</v>
      </c>
    </row>
    <row r="72" spans="1:100" ht="12.95" customHeight="1" x14ac:dyDescent="0.2">
      <c r="A72" s="50" t="s">
        <v>100</v>
      </c>
      <c r="B72" s="207">
        <v>2</v>
      </c>
      <c r="C72" s="246">
        <v>1.1779999999999999</v>
      </c>
      <c r="D72" s="246"/>
      <c r="E72" s="247">
        <v>0.79400000000000004</v>
      </c>
      <c r="F72" s="210">
        <v>2311.387573333333</v>
      </c>
      <c r="G72" s="177">
        <v>2060.0706933333331</v>
      </c>
      <c r="H72" s="211">
        <v>251.31688</v>
      </c>
      <c r="I72" s="212">
        <v>11</v>
      </c>
      <c r="J72" s="213">
        <v>1.51</v>
      </c>
      <c r="K72" s="214">
        <v>1</v>
      </c>
      <c r="L72" s="214"/>
      <c r="M72" s="215">
        <v>319.89999999999998</v>
      </c>
      <c r="N72" s="248">
        <v>57.9</v>
      </c>
      <c r="O72" s="214"/>
      <c r="P72" s="217">
        <v>42</v>
      </c>
      <c r="Q72" s="214"/>
      <c r="R72" s="218"/>
      <c r="S72" s="218">
        <v>24</v>
      </c>
      <c r="T72" s="219">
        <v>250</v>
      </c>
      <c r="U72" s="220">
        <v>104</v>
      </c>
      <c r="V72" s="221" t="s">
        <v>655</v>
      </c>
      <c r="W72" s="222" t="s">
        <v>656</v>
      </c>
      <c r="X72" s="223">
        <v>510</v>
      </c>
      <c r="Y72" s="224">
        <v>351.50826332999998</v>
      </c>
      <c r="Z72" s="225">
        <v>540.41119860337415</v>
      </c>
      <c r="AA72" s="226">
        <v>0</v>
      </c>
      <c r="AB72" s="227">
        <v>188.90293527337417</v>
      </c>
      <c r="AC72" s="228">
        <v>459.93369779000005</v>
      </c>
      <c r="AD72" s="225">
        <v>1206.9792138835223</v>
      </c>
      <c r="AE72" s="226">
        <v>0</v>
      </c>
      <c r="AF72" s="229">
        <v>747.04551609352234</v>
      </c>
      <c r="AG72" s="230">
        <v>0</v>
      </c>
      <c r="AH72" s="52">
        <v>0</v>
      </c>
      <c r="AI72" s="226">
        <v>0</v>
      </c>
      <c r="AJ72" s="229">
        <v>0</v>
      </c>
      <c r="AK72" s="230">
        <v>0</v>
      </c>
      <c r="AL72" s="52">
        <v>0</v>
      </c>
      <c r="AM72" s="226">
        <v>0</v>
      </c>
      <c r="AN72" s="229">
        <v>0</v>
      </c>
      <c r="AO72" s="231">
        <v>167.88454368000001</v>
      </c>
      <c r="AP72" s="232">
        <v>129.57429274899999</v>
      </c>
      <c r="AQ72" s="47">
        <v>-38.310250931000013</v>
      </c>
      <c r="AR72" s="48">
        <v>0</v>
      </c>
      <c r="AS72" s="196">
        <v>33.045108159999998</v>
      </c>
      <c r="AT72" s="52">
        <v>92.351178122726324</v>
      </c>
      <c r="AU72" s="47">
        <v>0</v>
      </c>
      <c r="AV72" s="194">
        <v>59.306069962726326</v>
      </c>
      <c r="AW72" s="228">
        <v>0</v>
      </c>
      <c r="AX72" s="52">
        <v>0</v>
      </c>
      <c r="AY72" s="47">
        <v>0</v>
      </c>
      <c r="AZ72" s="194">
        <v>0</v>
      </c>
      <c r="BA72" s="228">
        <v>0</v>
      </c>
      <c r="BB72" s="234">
        <v>0</v>
      </c>
      <c r="BC72" s="226">
        <v>0</v>
      </c>
      <c r="BD72" s="239">
        <v>0</v>
      </c>
      <c r="BE72" s="228">
        <v>94.959695019000009</v>
      </c>
      <c r="BF72" s="234">
        <v>204</v>
      </c>
      <c r="BG72" s="226">
        <v>0</v>
      </c>
      <c r="BH72" s="227">
        <v>109.04030498099999</v>
      </c>
      <c r="BI72" s="235"/>
      <c r="BJ72" s="226"/>
      <c r="BK72" s="226"/>
      <c r="BL72" s="227"/>
      <c r="BM72" s="228">
        <v>460.56619497999998</v>
      </c>
      <c r="BN72" s="52">
        <v>441.74240090367238</v>
      </c>
      <c r="BO72" s="226">
        <v>-18.823794076327601</v>
      </c>
      <c r="BP72" s="227">
        <v>0</v>
      </c>
      <c r="BQ72" s="228">
        <v>0</v>
      </c>
      <c r="BR72" s="234">
        <v>0</v>
      </c>
      <c r="BS72" s="226">
        <v>0</v>
      </c>
      <c r="BT72" s="227">
        <v>0</v>
      </c>
      <c r="BU72" s="228">
        <v>84.678089659999998</v>
      </c>
      <c r="BV72" s="234">
        <v>84.678089659999998</v>
      </c>
      <c r="BW72" s="226">
        <v>0</v>
      </c>
      <c r="BX72" s="227">
        <v>0</v>
      </c>
      <c r="BY72" s="228">
        <v>260.57080216999998</v>
      </c>
      <c r="BZ72" s="234">
        <v>419.74118520291734</v>
      </c>
      <c r="CA72" s="226">
        <v>0</v>
      </c>
      <c r="CB72" s="229">
        <v>159.17038303291736</v>
      </c>
      <c r="CC72" s="230">
        <v>37.175746679999996</v>
      </c>
      <c r="CD72" s="46">
        <v>71.800656708262821</v>
      </c>
      <c r="CE72" s="226">
        <v>0</v>
      </c>
      <c r="CF72" s="227">
        <v>34.624910028262825</v>
      </c>
      <c r="CG72" s="206">
        <v>111.52724003999998</v>
      </c>
      <c r="CH72" s="46">
        <v>266.21374444734784</v>
      </c>
      <c r="CI72" s="226">
        <v>0</v>
      </c>
      <c r="CJ72" s="227">
        <v>154.68650440734785</v>
      </c>
      <c r="CK72" s="228">
        <v>130.11511338</v>
      </c>
      <c r="CL72" s="52">
        <v>88.489252634294161</v>
      </c>
      <c r="CM72" s="226">
        <v>-41.625860745705836</v>
      </c>
      <c r="CN72" s="229">
        <v>0</v>
      </c>
      <c r="CO72" s="228"/>
      <c r="CP72" s="52"/>
      <c r="CQ72" s="226"/>
      <c r="CR72" s="227"/>
      <c r="CS72" s="51">
        <v>2191.964494889</v>
      </c>
      <c r="CT72" s="52">
        <v>3545.9812129151173</v>
      </c>
      <c r="CU72" s="47">
        <v>0</v>
      </c>
      <c r="CV72" s="48">
        <v>1354.0167180261174</v>
      </c>
    </row>
    <row r="73" spans="1:100" ht="12.95" customHeight="1" x14ac:dyDescent="0.2">
      <c r="A73" s="50" t="s">
        <v>101</v>
      </c>
      <c r="B73" s="207">
        <v>2</v>
      </c>
      <c r="C73" s="246">
        <v>1.1599999999999999</v>
      </c>
      <c r="D73" s="246"/>
      <c r="E73" s="247">
        <v>0.75900000000000001</v>
      </c>
      <c r="F73" s="210">
        <v>4682.896999999999</v>
      </c>
      <c r="G73" s="177">
        <v>4348.8863999999994</v>
      </c>
      <c r="H73" s="211">
        <v>334.01060000000001</v>
      </c>
      <c r="I73" s="212">
        <v>32</v>
      </c>
      <c r="J73" s="213">
        <v>1.51</v>
      </c>
      <c r="K73" s="214">
        <v>3</v>
      </c>
      <c r="L73" s="214"/>
      <c r="M73" s="215">
        <v>685.8</v>
      </c>
      <c r="N73" s="248">
        <v>80.5</v>
      </c>
      <c r="O73" s="214"/>
      <c r="P73" s="217">
        <v>84</v>
      </c>
      <c r="Q73" s="214"/>
      <c r="R73" s="218"/>
      <c r="S73" s="218">
        <v>42</v>
      </c>
      <c r="T73" s="219">
        <v>725.5</v>
      </c>
      <c r="U73" s="220">
        <v>0</v>
      </c>
      <c r="V73" s="221" t="s">
        <v>655</v>
      </c>
      <c r="W73" s="222" t="s">
        <v>656</v>
      </c>
      <c r="X73" s="223">
        <v>600</v>
      </c>
      <c r="Y73" s="224">
        <v>753.56163486000003</v>
      </c>
      <c r="Z73" s="225">
        <v>1080.8223972067483</v>
      </c>
      <c r="AA73" s="226">
        <v>0</v>
      </c>
      <c r="AB73" s="227">
        <v>327.26076234674827</v>
      </c>
      <c r="AC73" s="228">
        <v>986.00353217999998</v>
      </c>
      <c r="AD73" s="225">
        <v>1419.9755457453205</v>
      </c>
      <c r="AE73" s="226">
        <v>0</v>
      </c>
      <c r="AF73" s="229">
        <v>433.97201356532048</v>
      </c>
      <c r="AG73" s="230">
        <v>0</v>
      </c>
      <c r="AH73" s="52">
        <v>0</v>
      </c>
      <c r="AI73" s="226">
        <v>0</v>
      </c>
      <c r="AJ73" s="229">
        <v>0</v>
      </c>
      <c r="AK73" s="230">
        <v>0</v>
      </c>
      <c r="AL73" s="52">
        <v>0</v>
      </c>
      <c r="AM73" s="226">
        <v>0</v>
      </c>
      <c r="AN73" s="229">
        <v>0</v>
      </c>
      <c r="AO73" s="231">
        <v>359.91003455999999</v>
      </c>
      <c r="AP73" s="232">
        <v>376.94339708799998</v>
      </c>
      <c r="AQ73" s="47">
        <v>0</v>
      </c>
      <c r="AR73" s="48">
        <v>17.033362527999998</v>
      </c>
      <c r="AS73" s="196">
        <v>67.026115360000006</v>
      </c>
      <c r="AT73" s="52">
        <v>268.00311891215182</v>
      </c>
      <c r="AU73" s="47">
        <v>0</v>
      </c>
      <c r="AV73" s="194">
        <v>200.97700355215181</v>
      </c>
      <c r="AW73" s="233">
        <v>0</v>
      </c>
      <c r="AX73" s="52">
        <v>0</v>
      </c>
      <c r="AY73" s="47">
        <v>0</v>
      </c>
      <c r="AZ73" s="194">
        <v>0</v>
      </c>
      <c r="BA73" s="228">
        <v>0</v>
      </c>
      <c r="BB73" s="234">
        <v>0</v>
      </c>
      <c r="BC73" s="47">
        <v>0</v>
      </c>
      <c r="BD73" s="194">
        <v>0</v>
      </c>
      <c r="BE73" s="228">
        <v>203.57411329800001</v>
      </c>
      <c r="BF73" s="234">
        <v>983</v>
      </c>
      <c r="BG73" s="226">
        <v>0</v>
      </c>
      <c r="BH73" s="227">
        <v>779.42588670199996</v>
      </c>
      <c r="BI73" s="235"/>
      <c r="BJ73" s="226"/>
      <c r="BK73" s="226"/>
      <c r="BL73" s="227"/>
      <c r="BM73" s="228">
        <v>934.17648282999994</v>
      </c>
      <c r="BN73" s="52">
        <v>947.00512203731955</v>
      </c>
      <c r="BO73" s="226">
        <v>0</v>
      </c>
      <c r="BP73" s="227">
        <v>12.828639207319611</v>
      </c>
      <c r="BQ73" s="228">
        <v>0</v>
      </c>
      <c r="BR73" s="234">
        <v>0</v>
      </c>
      <c r="BS73" s="226">
        <v>0</v>
      </c>
      <c r="BT73" s="227">
        <v>0</v>
      </c>
      <c r="BU73" s="228">
        <v>171.75442061000001</v>
      </c>
      <c r="BV73" s="234">
        <v>171.75442061000001</v>
      </c>
      <c r="BW73" s="226">
        <v>0</v>
      </c>
      <c r="BX73" s="227">
        <v>0</v>
      </c>
      <c r="BY73" s="228">
        <v>558.61036614</v>
      </c>
      <c r="BZ73" s="234">
        <v>899.83902723401286</v>
      </c>
      <c r="CA73" s="226">
        <v>0</v>
      </c>
      <c r="CB73" s="229">
        <v>341.22866109401286</v>
      </c>
      <c r="CC73" s="196">
        <v>0</v>
      </c>
      <c r="CD73" s="46">
        <v>0</v>
      </c>
      <c r="CE73" s="226">
        <v>0</v>
      </c>
      <c r="CF73" s="227">
        <v>0</v>
      </c>
      <c r="CG73" s="206">
        <v>226.21313934</v>
      </c>
      <c r="CH73" s="46">
        <v>465.87405278285866</v>
      </c>
      <c r="CI73" s="226">
        <v>0</v>
      </c>
      <c r="CJ73" s="227">
        <v>239.66091344285866</v>
      </c>
      <c r="CK73" s="228">
        <v>263.91532923</v>
      </c>
      <c r="CL73" s="52">
        <v>189.70281168052185</v>
      </c>
      <c r="CM73" s="226">
        <v>-74.21251754947815</v>
      </c>
      <c r="CN73" s="229">
        <v>0</v>
      </c>
      <c r="CO73" s="228"/>
      <c r="CP73" s="52"/>
      <c r="CQ73" s="226"/>
      <c r="CR73" s="227"/>
      <c r="CS73" s="51">
        <v>4524.7451684080006</v>
      </c>
      <c r="CT73" s="52">
        <v>6802.9198932969339</v>
      </c>
      <c r="CU73" s="47">
        <v>0</v>
      </c>
      <c r="CV73" s="48">
        <v>2278.1747248889333</v>
      </c>
    </row>
    <row r="74" spans="1:100" ht="12.95" customHeight="1" x14ac:dyDescent="0.2">
      <c r="A74" s="50" t="s">
        <v>102</v>
      </c>
      <c r="B74" s="207">
        <v>2</v>
      </c>
      <c r="C74" s="246">
        <v>1.1779999999999999</v>
      </c>
      <c r="D74" s="246"/>
      <c r="E74" s="247">
        <v>0.79400000000000004</v>
      </c>
      <c r="F74" s="210">
        <v>5888.1608800000013</v>
      </c>
      <c r="G74" s="177">
        <v>4836.8837066666674</v>
      </c>
      <c r="H74" s="211">
        <v>1051.2771733333334</v>
      </c>
      <c r="I74" s="212">
        <v>29</v>
      </c>
      <c r="J74" s="213">
        <v>1.51</v>
      </c>
      <c r="K74" s="214">
        <v>3</v>
      </c>
      <c r="L74" s="214"/>
      <c r="M74" s="215">
        <v>751.1</v>
      </c>
      <c r="N74" s="248">
        <v>242.2</v>
      </c>
      <c r="O74" s="214"/>
      <c r="P74" s="217">
        <v>85</v>
      </c>
      <c r="Q74" s="214"/>
      <c r="R74" s="218"/>
      <c r="S74" s="218">
        <v>42</v>
      </c>
      <c r="T74" s="219">
        <v>909.9</v>
      </c>
      <c r="U74" s="220">
        <v>195</v>
      </c>
      <c r="V74" s="221" t="s">
        <v>655</v>
      </c>
      <c r="W74" s="222" t="s">
        <v>656</v>
      </c>
      <c r="X74" s="223">
        <v>1043</v>
      </c>
      <c r="Y74" s="224">
        <v>825.31371237000008</v>
      </c>
      <c r="Z74" s="225">
        <v>1093.6893305068286</v>
      </c>
      <c r="AA74" s="226">
        <v>0</v>
      </c>
      <c r="AB74" s="227">
        <v>268.37561813682851</v>
      </c>
      <c r="AC74" s="228">
        <v>1079.8880913100002</v>
      </c>
      <c r="AD74" s="225">
        <v>2468.3908236872821</v>
      </c>
      <c r="AE74" s="226">
        <v>0</v>
      </c>
      <c r="AF74" s="229">
        <v>1388.502732377282</v>
      </c>
      <c r="AG74" s="230">
        <v>0</v>
      </c>
      <c r="AH74" s="52">
        <v>0</v>
      </c>
      <c r="AI74" s="226">
        <v>0</v>
      </c>
      <c r="AJ74" s="229">
        <v>0</v>
      </c>
      <c r="AK74" s="230">
        <v>0</v>
      </c>
      <c r="AL74" s="52">
        <v>0</v>
      </c>
      <c r="AM74" s="226">
        <v>0</v>
      </c>
      <c r="AN74" s="229">
        <v>0</v>
      </c>
      <c r="AO74" s="231">
        <v>394.17968352000008</v>
      </c>
      <c r="AP74" s="232">
        <v>341.60495361099998</v>
      </c>
      <c r="AQ74" s="47">
        <v>-52.574729909000098</v>
      </c>
      <c r="AR74" s="48">
        <v>0</v>
      </c>
      <c r="AS74" s="196">
        <v>86.881169760000006</v>
      </c>
      <c r="AT74" s="52">
        <v>336.12134789547474</v>
      </c>
      <c r="AU74" s="47">
        <v>0</v>
      </c>
      <c r="AV74" s="194">
        <v>249.24017813547474</v>
      </c>
      <c r="AW74" s="233">
        <v>0</v>
      </c>
      <c r="AX74" s="52">
        <v>0</v>
      </c>
      <c r="AY74" s="47">
        <v>0</v>
      </c>
      <c r="AZ74" s="194">
        <v>0</v>
      </c>
      <c r="BA74" s="228">
        <v>0</v>
      </c>
      <c r="BB74" s="234">
        <v>0</v>
      </c>
      <c r="BC74" s="47">
        <v>0</v>
      </c>
      <c r="BD74" s="194">
        <v>0</v>
      </c>
      <c r="BE74" s="228">
        <v>222.95788349100002</v>
      </c>
      <c r="BF74" s="234">
        <v>745</v>
      </c>
      <c r="BG74" s="226">
        <v>0</v>
      </c>
      <c r="BH74" s="227">
        <v>522.04211650899992</v>
      </c>
      <c r="BI74" s="235"/>
      <c r="BJ74" s="226"/>
      <c r="BK74" s="226"/>
      <c r="BL74" s="227"/>
      <c r="BM74" s="228">
        <v>1210.9063035300001</v>
      </c>
      <c r="BN74" s="52">
        <v>1037.1763592333491</v>
      </c>
      <c r="BO74" s="226">
        <v>-173.72994429665096</v>
      </c>
      <c r="BP74" s="227">
        <v>0</v>
      </c>
      <c r="BQ74" s="228">
        <v>0</v>
      </c>
      <c r="BR74" s="234">
        <v>0</v>
      </c>
      <c r="BS74" s="226">
        <v>0</v>
      </c>
      <c r="BT74" s="227">
        <v>0</v>
      </c>
      <c r="BU74" s="228">
        <v>222.63299751</v>
      </c>
      <c r="BV74" s="234">
        <v>222.63299751</v>
      </c>
      <c r="BW74" s="226">
        <v>0</v>
      </c>
      <c r="BX74" s="227">
        <v>0</v>
      </c>
      <c r="BY74" s="228">
        <v>611.79971712999998</v>
      </c>
      <c r="BZ74" s="234">
        <v>985.51923790531805</v>
      </c>
      <c r="CA74" s="226">
        <v>0</v>
      </c>
      <c r="CB74" s="229">
        <v>373.71952077531807</v>
      </c>
      <c r="CC74" s="230">
        <v>97.741315979999982</v>
      </c>
      <c r="CD74" s="46">
        <v>134.62623132799277</v>
      </c>
      <c r="CE74" s="226">
        <v>0</v>
      </c>
      <c r="CF74" s="227">
        <v>36.884915347992788</v>
      </c>
      <c r="CG74" s="206">
        <v>293.22394794000002</v>
      </c>
      <c r="CH74" s="46">
        <v>465.87405278285866</v>
      </c>
      <c r="CI74" s="226">
        <v>0</v>
      </c>
      <c r="CJ74" s="227">
        <v>172.65010484285864</v>
      </c>
      <c r="CK74" s="228">
        <v>342.09460593</v>
      </c>
      <c r="CL74" s="52">
        <v>207.76579447833183</v>
      </c>
      <c r="CM74" s="226">
        <v>-134.32881145166817</v>
      </c>
      <c r="CN74" s="229">
        <v>0</v>
      </c>
      <c r="CO74" s="228"/>
      <c r="CP74" s="52"/>
      <c r="CQ74" s="226"/>
      <c r="CR74" s="227"/>
      <c r="CS74" s="51">
        <v>5387.619428471</v>
      </c>
      <c r="CT74" s="52">
        <v>8038.4011289384362</v>
      </c>
      <c r="CU74" s="47">
        <v>0</v>
      </c>
      <c r="CV74" s="48">
        <v>2650.7817004674362</v>
      </c>
    </row>
    <row r="75" spans="1:100" ht="12.95" customHeight="1" x14ac:dyDescent="0.2">
      <c r="A75" s="50" t="s">
        <v>103</v>
      </c>
      <c r="B75" s="207">
        <v>2</v>
      </c>
      <c r="C75" s="246">
        <v>1.1779999999999999</v>
      </c>
      <c r="D75" s="246"/>
      <c r="E75" s="247">
        <v>0.79400000000000004</v>
      </c>
      <c r="F75" s="210">
        <v>3579.431090666666</v>
      </c>
      <c r="G75" s="177">
        <v>3013.8595973333327</v>
      </c>
      <c r="H75" s="211">
        <v>565.57149333333336</v>
      </c>
      <c r="I75" s="212">
        <v>13</v>
      </c>
      <c r="J75" s="213">
        <v>1.51</v>
      </c>
      <c r="K75" s="214">
        <v>2</v>
      </c>
      <c r="L75" s="214"/>
      <c r="M75" s="215">
        <v>468.01</v>
      </c>
      <c r="N75" s="248">
        <v>130.30000000000001</v>
      </c>
      <c r="O75" s="214"/>
      <c r="P75" s="217">
        <v>59</v>
      </c>
      <c r="Q75" s="214"/>
      <c r="R75" s="218"/>
      <c r="S75" s="218">
        <v>27</v>
      </c>
      <c r="T75" s="219">
        <v>500</v>
      </c>
      <c r="U75" s="220">
        <v>160</v>
      </c>
      <c r="V75" s="221" t="s">
        <v>655</v>
      </c>
      <c r="W75" s="222" t="s">
        <v>656</v>
      </c>
      <c r="X75" s="223">
        <v>168</v>
      </c>
      <c r="Y75" s="224">
        <v>514.2525236670001</v>
      </c>
      <c r="Z75" s="225">
        <v>759.14906470474</v>
      </c>
      <c r="AA75" s="226">
        <v>0</v>
      </c>
      <c r="AB75" s="227">
        <v>244.89654103773989</v>
      </c>
      <c r="AC75" s="228">
        <v>672.87768022099999</v>
      </c>
      <c r="AD75" s="225">
        <v>397.59315280868975</v>
      </c>
      <c r="AE75" s="226">
        <v>-275.28452741231024</v>
      </c>
      <c r="AF75" s="229">
        <v>0</v>
      </c>
      <c r="AG75" s="230">
        <v>0</v>
      </c>
      <c r="AH75" s="52">
        <v>0</v>
      </c>
      <c r="AI75" s="226">
        <v>0</v>
      </c>
      <c r="AJ75" s="229">
        <v>0</v>
      </c>
      <c r="AK75" s="230">
        <v>0</v>
      </c>
      <c r="AL75" s="52">
        <v>0</v>
      </c>
      <c r="AM75" s="226">
        <v>0</v>
      </c>
      <c r="AN75" s="229">
        <v>0</v>
      </c>
      <c r="AO75" s="231">
        <v>245.61314563200003</v>
      </c>
      <c r="AP75" s="232">
        <v>153.13325506700002</v>
      </c>
      <c r="AQ75" s="47">
        <v>-92.479890565000005</v>
      </c>
      <c r="AR75" s="48">
        <v>0</v>
      </c>
      <c r="AS75" s="196">
        <v>52.332500432000003</v>
      </c>
      <c r="AT75" s="52">
        <v>184.70235624545265</v>
      </c>
      <c r="AU75" s="47">
        <v>0</v>
      </c>
      <c r="AV75" s="194">
        <v>132.36985581345266</v>
      </c>
      <c r="AW75" s="228">
        <v>0</v>
      </c>
      <c r="AX75" s="52">
        <v>0</v>
      </c>
      <c r="AY75" s="47">
        <v>0</v>
      </c>
      <c r="AZ75" s="194">
        <v>0</v>
      </c>
      <c r="BA75" s="228">
        <v>0</v>
      </c>
      <c r="BB75" s="234">
        <v>0</v>
      </c>
      <c r="BC75" s="226">
        <v>0</v>
      </c>
      <c r="BD75" s="239">
        <v>0</v>
      </c>
      <c r="BE75" s="228">
        <v>138.92493549810001</v>
      </c>
      <c r="BF75" s="234">
        <v>457</v>
      </c>
      <c r="BG75" s="226">
        <v>0</v>
      </c>
      <c r="BH75" s="227">
        <v>318.07506450189999</v>
      </c>
      <c r="BI75" s="235"/>
      <c r="BJ75" s="226"/>
      <c r="BK75" s="226"/>
      <c r="BL75" s="227"/>
      <c r="BM75" s="228">
        <v>729.38422477099994</v>
      </c>
      <c r="BN75" s="52">
        <v>646.26402327892379</v>
      </c>
      <c r="BO75" s="226">
        <v>-83.120201492076148</v>
      </c>
      <c r="BP75" s="227">
        <v>0</v>
      </c>
      <c r="BQ75" s="228">
        <v>0</v>
      </c>
      <c r="BR75" s="234">
        <v>0</v>
      </c>
      <c r="BS75" s="226">
        <v>0</v>
      </c>
      <c r="BT75" s="227">
        <v>0</v>
      </c>
      <c r="BU75" s="228">
        <v>134.10203235700001</v>
      </c>
      <c r="BV75" s="234">
        <v>134.10203235700001</v>
      </c>
      <c r="BW75" s="226">
        <v>0</v>
      </c>
      <c r="BX75" s="227">
        <v>0</v>
      </c>
      <c r="BY75" s="228">
        <v>381.21206978299995</v>
      </c>
      <c r="BZ75" s="234">
        <v>614.07649917729714</v>
      </c>
      <c r="CA75" s="226">
        <v>0</v>
      </c>
      <c r="CB75" s="229">
        <v>232.86442939429719</v>
      </c>
      <c r="CC75" s="230">
        <v>58.874062985999991</v>
      </c>
      <c r="CD75" s="46">
        <v>110.46254878194279</v>
      </c>
      <c r="CE75" s="226">
        <v>0</v>
      </c>
      <c r="CF75" s="227">
        <v>51.588485795942795</v>
      </c>
      <c r="CG75" s="206">
        <v>176.62218895800001</v>
      </c>
      <c r="CH75" s="46">
        <v>299.49046250326626</v>
      </c>
      <c r="CI75" s="226">
        <v>0</v>
      </c>
      <c r="CJ75" s="227">
        <v>122.86827354526625</v>
      </c>
      <c r="CK75" s="228">
        <v>206.05922045099999</v>
      </c>
      <c r="CL75" s="52">
        <v>129.45875312715228</v>
      </c>
      <c r="CM75" s="226">
        <v>-76.60046732384771</v>
      </c>
      <c r="CN75" s="229">
        <v>0</v>
      </c>
      <c r="CO75" s="228"/>
      <c r="CP75" s="52"/>
      <c r="CQ75" s="226"/>
      <c r="CR75" s="227"/>
      <c r="CS75" s="51">
        <v>3310.2545847561</v>
      </c>
      <c r="CT75" s="52">
        <v>3885.4321480514645</v>
      </c>
      <c r="CU75" s="47">
        <v>0</v>
      </c>
      <c r="CV75" s="48">
        <v>575.17756329536451</v>
      </c>
    </row>
    <row r="76" spans="1:100" ht="12.95" customHeight="1" x14ac:dyDescent="0.2">
      <c r="A76" s="50" t="s">
        <v>104</v>
      </c>
      <c r="B76" s="207">
        <v>2</v>
      </c>
      <c r="C76" s="246">
        <v>1.1779999999999999</v>
      </c>
      <c r="D76" s="246"/>
      <c r="E76" s="247">
        <v>0.79400000000000004</v>
      </c>
      <c r="F76" s="210">
        <v>2751.2765733333335</v>
      </c>
      <c r="G76" s="177">
        <v>2249.0768666666668</v>
      </c>
      <c r="H76" s="211">
        <v>502.19970666666671</v>
      </c>
      <c r="I76" s="212">
        <v>8</v>
      </c>
      <c r="J76" s="213">
        <v>1.51</v>
      </c>
      <c r="K76" s="214">
        <v>2</v>
      </c>
      <c r="L76" s="214"/>
      <c r="M76" s="215">
        <v>349.25</v>
      </c>
      <c r="N76" s="248">
        <v>115.7</v>
      </c>
      <c r="O76" s="214"/>
      <c r="P76" s="217">
        <v>20</v>
      </c>
      <c r="Q76" s="214"/>
      <c r="R76" s="218"/>
      <c r="S76" s="218">
        <v>18</v>
      </c>
      <c r="T76" s="219">
        <v>438</v>
      </c>
      <c r="U76" s="220">
        <v>62</v>
      </c>
      <c r="V76" s="221" t="s">
        <v>655</v>
      </c>
      <c r="W76" s="222" t="s">
        <v>656</v>
      </c>
      <c r="X76" s="223">
        <v>405</v>
      </c>
      <c r="Y76" s="224">
        <v>383.75823997500004</v>
      </c>
      <c r="Z76" s="225">
        <v>257.33866600160678</v>
      </c>
      <c r="AA76" s="226">
        <v>-126.41957397339326</v>
      </c>
      <c r="AB76" s="227">
        <v>0</v>
      </c>
      <c r="AC76" s="228">
        <v>502.13142842500002</v>
      </c>
      <c r="AD76" s="225">
        <v>958.48349337809123</v>
      </c>
      <c r="AE76" s="226">
        <v>0</v>
      </c>
      <c r="AF76" s="229">
        <v>456.3520649530912</v>
      </c>
      <c r="AG76" s="230">
        <v>0</v>
      </c>
      <c r="AH76" s="52">
        <v>0</v>
      </c>
      <c r="AI76" s="226">
        <v>0</v>
      </c>
      <c r="AJ76" s="229">
        <v>0</v>
      </c>
      <c r="AK76" s="230">
        <v>0</v>
      </c>
      <c r="AL76" s="52">
        <v>0</v>
      </c>
      <c r="AM76" s="226">
        <v>0</v>
      </c>
      <c r="AN76" s="229">
        <v>0</v>
      </c>
      <c r="AO76" s="231">
        <v>183.2875176</v>
      </c>
      <c r="AP76" s="232">
        <v>94.235849271999996</v>
      </c>
      <c r="AQ76" s="47">
        <v>-89.051668328000005</v>
      </c>
      <c r="AR76" s="48">
        <v>0</v>
      </c>
      <c r="AS76" s="196">
        <v>40.667874640000001</v>
      </c>
      <c r="AT76" s="52">
        <v>161.79926407101652</v>
      </c>
      <c r="AU76" s="47">
        <v>0</v>
      </c>
      <c r="AV76" s="194">
        <v>121.13138943101652</v>
      </c>
      <c r="AW76" s="228">
        <v>0</v>
      </c>
      <c r="AX76" s="52">
        <v>0</v>
      </c>
      <c r="AY76" s="47">
        <v>0</v>
      </c>
      <c r="AZ76" s="194">
        <v>0</v>
      </c>
      <c r="BA76" s="228">
        <v>0</v>
      </c>
      <c r="BB76" s="234">
        <v>0</v>
      </c>
      <c r="BC76" s="226">
        <v>0</v>
      </c>
      <c r="BD76" s="239">
        <v>0</v>
      </c>
      <c r="BE76" s="228">
        <v>103.67200214250001</v>
      </c>
      <c r="BF76" s="234">
        <v>306</v>
      </c>
      <c r="BG76" s="226">
        <v>0</v>
      </c>
      <c r="BH76" s="227">
        <v>202.32799785750001</v>
      </c>
      <c r="BI76" s="235"/>
      <c r="BJ76" s="226"/>
      <c r="BK76" s="226"/>
      <c r="BL76" s="227"/>
      <c r="BM76" s="228">
        <v>566.80850279499998</v>
      </c>
      <c r="BN76" s="52">
        <v>482.27112696344977</v>
      </c>
      <c r="BO76" s="226">
        <v>-84.537375831550207</v>
      </c>
      <c r="BP76" s="227">
        <v>0</v>
      </c>
      <c r="BQ76" s="228">
        <v>0</v>
      </c>
      <c r="BR76" s="234">
        <v>0</v>
      </c>
      <c r="BS76" s="226">
        <v>0</v>
      </c>
      <c r="BT76" s="227">
        <v>0</v>
      </c>
      <c r="BU76" s="228">
        <v>104.21142876500001</v>
      </c>
      <c r="BV76" s="234">
        <v>104.21142876500001</v>
      </c>
      <c r="BW76" s="226">
        <v>0</v>
      </c>
      <c r="BX76" s="227">
        <v>0</v>
      </c>
      <c r="BY76" s="228">
        <v>284.47750127500001</v>
      </c>
      <c r="BZ76" s="234">
        <v>458.25135646176585</v>
      </c>
      <c r="CA76" s="226">
        <v>0</v>
      </c>
      <c r="CB76" s="229">
        <v>173.77385518676584</v>
      </c>
      <c r="CC76" s="230">
        <v>45.751358969999998</v>
      </c>
      <c r="CD76" s="46">
        <v>42.804237653002836</v>
      </c>
      <c r="CE76" s="226">
        <v>-2.947121316997162</v>
      </c>
      <c r="CF76" s="227">
        <v>0</v>
      </c>
      <c r="CG76" s="206">
        <v>137.25407691000001</v>
      </c>
      <c r="CH76" s="46">
        <v>199.66030833551085</v>
      </c>
      <c r="CI76" s="226">
        <v>0</v>
      </c>
      <c r="CJ76" s="227">
        <v>62.406231425510839</v>
      </c>
      <c r="CK76" s="228">
        <v>160.12975639500002</v>
      </c>
      <c r="CL76" s="52">
        <v>96.60791335582131</v>
      </c>
      <c r="CM76" s="226">
        <v>-63.521843039178705</v>
      </c>
      <c r="CN76" s="229">
        <v>0</v>
      </c>
      <c r="CO76" s="228"/>
      <c r="CP76" s="52"/>
      <c r="CQ76" s="226"/>
      <c r="CR76" s="227"/>
      <c r="CS76" s="51">
        <v>2512.1496878925004</v>
      </c>
      <c r="CT76" s="52">
        <v>3161.6636442572653</v>
      </c>
      <c r="CU76" s="47">
        <v>0</v>
      </c>
      <c r="CV76" s="48">
        <v>649.51395636476491</v>
      </c>
    </row>
    <row r="77" spans="1:100" ht="12.95" customHeight="1" x14ac:dyDescent="0.2">
      <c r="A77" s="50" t="s">
        <v>105</v>
      </c>
      <c r="B77" s="207">
        <v>2</v>
      </c>
      <c r="C77" s="246">
        <v>1.1599999999999999</v>
      </c>
      <c r="D77" s="246"/>
      <c r="E77" s="247"/>
      <c r="F77" s="210">
        <v>3013.4015999999997</v>
      </c>
      <c r="G77" s="177">
        <v>3013.4015999999997</v>
      </c>
      <c r="H77" s="211">
        <v>0</v>
      </c>
      <c r="I77" s="212">
        <v>24</v>
      </c>
      <c r="J77" s="213">
        <v>1.51</v>
      </c>
      <c r="K77" s="214">
        <v>2</v>
      </c>
      <c r="L77" s="214"/>
      <c r="M77" s="215">
        <v>475.2</v>
      </c>
      <c r="N77" s="248"/>
      <c r="O77" s="214"/>
      <c r="P77" s="217">
        <v>30</v>
      </c>
      <c r="Q77" s="214"/>
      <c r="R77" s="218"/>
      <c r="S77" s="218">
        <v>24</v>
      </c>
      <c r="T77" s="219">
        <v>500</v>
      </c>
      <c r="U77" s="220">
        <v>0</v>
      </c>
      <c r="V77" s="221" t="s">
        <v>655</v>
      </c>
      <c r="W77" s="222" t="s">
        <v>656</v>
      </c>
      <c r="X77" s="223">
        <v>158</v>
      </c>
      <c r="Y77" s="224">
        <v>522.15294384000003</v>
      </c>
      <c r="Z77" s="225">
        <v>386.00799900241014</v>
      </c>
      <c r="AA77" s="226">
        <v>-136.14494483758989</v>
      </c>
      <c r="AB77" s="227">
        <v>0</v>
      </c>
      <c r="AC77" s="228">
        <v>683.21504592000008</v>
      </c>
      <c r="AD77" s="225">
        <v>373.92689371293437</v>
      </c>
      <c r="AE77" s="226">
        <v>-309.28815220706571</v>
      </c>
      <c r="AF77" s="229">
        <v>0</v>
      </c>
      <c r="AG77" s="230">
        <v>0</v>
      </c>
      <c r="AH77" s="52">
        <v>0</v>
      </c>
      <c r="AI77" s="226">
        <v>0</v>
      </c>
      <c r="AJ77" s="229">
        <v>0</v>
      </c>
      <c r="AK77" s="230">
        <v>0</v>
      </c>
      <c r="AL77" s="52">
        <v>0</v>
      </c>
      <c r="AM77" s="226">
        <v>0</v>
      </c>
      <c r="AN77" s="229">
        <v>0</v>
      </c>
      <c r="AO77" s="231">
        <v>249.38648064</v>
      </c>
      <c r="AP77" s="232">
        <v>282.70754781600004</v>
      </c>
      <c r="AQ77" s="47">
        <v>0</v>
      </c>
      <c r="AR77" s="48">
        <v>33.321067176000042</v>
      </c>
      <c r="AS77" s="196">
        <v>41.564413440000003</v>
      </c>
      <c r="AT77" s="52">
        <v>184.70235624545265</v>
      </c>
      <c r="AU77" s="47">
        <v>0</v>
      </c>
      <c r="AV77" s="194">
        <v>143.13794280545264</v>
      </c>
      <c r="AW77" s="233">
        <v>0</v>
      </c>
      <c r="AX77" s="52">
        <v>0</v>
      </c>
      <c r="AY77" s="47">
        <v>0</v>
      </c>
      <c r="AZ77" s="194">
        <v>0</v>
      </c>
      <c r="BA77" s="228">
        <v>0</v>
      </c>
      <c r="BB77" s="234">
        <v>0</v>
      </c>
      <c r="BC77" s="47">
        <v>0</v>
      </c>
      <c r="BD77" s="194">
        <v>0</v>
      </c>
      <c r="BE77" s="228">
        <v>141.05922811200003</v>
      </c>
      <c r="BF77" s="234">
        <v>1113</v>
      </c>
      <c r="BG77" s="226">
        <v>0</v>
      </c>
      <c r="BH77" s="227">
        <v>971.94077188799997</v>
      </c>
      <c r="BI77" s="235"/>
      <c r="BJ77" s="226"/>
      <c r="BK77" s="226"/>
      <c r="BL77" s="227"/>
      <c r="BM77" s="228">
        <v>579.30401232000008</v>
      </c>
      <c r="BN77" s="52">
        <v>656.19252550617421</v>
      </c>
      <c r="BO77" s="226">
        <v>0</v>
      </c>
      <c r="BP77" s="227">
        <v>76.888513186174123</v>
      </c>
      <c r="BQ77" s="228">
        <v>0</v>
      </c>
      <c r="BR77" s="234">
        <v>0</v>
      </c>
      <c r="BS77" s="226">
        <v>0</v>
      </c>
      <c r="BT77" s="227">
        <v>0</v>
      </c>
      <c r="BU77" s="228">
        <v>106.50880944000001</v>
      </c>
      <c r="BV77" s="234">
        <v>106.50880944000001</v>
      </c>
      <c r="BW77" s="226">
        <v>0</v>
      </c>
      <c r="BX77" s="227">
        <v>0</v>
      </c>
      <c r="BY77" s="228">
        <v>387.06860016000002</v>
      </c>
      <c r="BZ77" s="234">
        <v>623.51050705978844</v>
      </c>
      <c r="CA77" s="226">
        <v>0</v>
      </c>
      <c r="CB77" s="229">
        <v>236.44190689978842</v>
      </c>
      <c r="CC77" s="196">
        <v>0</v>
      </c>
      <c r="CD77" s="46">
        <v>0</v>
      </c>
      <c r="CE77" s="226">
        <v>0</v>
      </c>
      <c r="CF77" s="227">
        <v>0</v>
      </c>
      <c r="CG77" s="206">
        <v>140.27989536000001</v>
      </c>
      <c r="CH77" s="46">
        <v>266.21374444734784</v>
      </c>
      <c r="CI77" s="226">
        <v>0</v>
      </c>
      <c r="CJ77" s="227">
        <v>125.93384908734782</v>
      </c>
      <c r="CK77" s="228">
        <v>163.65987792000001</v>
      </c>
      <c r="CL77" s="52">
        <v>131.44761754240884</v>
      </c>
      <c r="CM77" s="226">
        <v>-32.212260377591178</v>
      </c>
      <c r="CN77" s="229">
        <v>0</v>
      </c>
      <c r="CO77" s="228"/>
      <c r="CP77" s="52"/>
      <c r="CQ77" s="226"/>
      <c r="CR77" s="227"/>
      <c r="CS77" s="51">
        <v>3014.1993071519996</v>
      </c>
      <c r="CT77" s="52">
        <v>4124.2180007725165</v>
      </c>
      <c r="CU77" s="47">
        <v>0</v>
      </c>
      <c r="CV77" s="48">
        <v>1110.0186936205168</v>
      </c>
    </row>
    <row r="78" spans="1:100" ht="12.95" customHeight="1" x14ac:dyDescent="0.2">
      <c r="A78" s="50" t="s">
        <v>106</v>
      </c>
      <c r="B78" s="207">
        <v>3</v>
      </c>
      <c r="C78" s="246">
        <v>1.1779999999999999</v>
      </c>
      <c r="D78" s="246"/>
      <c r="E78" s="247"/>
      <c r="F78" s="210">
        <v>7141.0202933333339</v>
      </c>
      <c r="G78" s="177">
        <v>7141.0202933333339</v>
      </c>
      <c r="H78" s="211">
        <v>0</v>
      </c>
      <c r="I78" s="212">
        <v>38</v>
      </c>
      <c r="J78" s="213">
        <v>1.51</v>
      </c>
      <c r="K78" s="214">
        <v>2</v>
      </c>
      <c r="L78" s="214"/>
      <c r="M78" s="215">
        <v>1108.9000000000001</v>
      </c>
      <c r="N78" s="248"/>
      <c r="O78" s="214"/>
      <c r="P78" s="217">
        <v>88</v>
      </c>
      <c r="Q78" s="214"/>
      <c r="R78" s="218"/>
      <c r="S78" s="218">
        <v>72</v>
      </c>
      <c r="T78" s="219">
        <v>651</v>
      </c>
      <c r="U78" s="220">
        <v>88</v>
      </c>
      <c r="V78" s="221" t="s">
        <v>655</v>
      </c>
      <c r="W78" s="222" t="s">
        <v>656</v>
      </c>
      <c r="X78" s="223">
        <v>666</v>
      </c>
      <c r="Y78" s="224">
        <v>1218.4667496300003</v>
      </c>
      <c r="Z78" s="225">
        <v>1132.2901304070697</v>
      </c>
      <c r="AA78" s="226">
        <v>-86.17661922293064</v>
      </c>
      <c r="AB78" s="227">
        <v>0</v>
      </c>
      <c r="AC78" s="228">
        <v>1594.3122146900002</v>
      </c>
      <c r="AD78" s="225">
        <v>1576.1728557773056</v>
      </c>
      <c r="AE78" s="226">
        <v>-18.139358912694661</v>
      </c>
      <c r="AF78" s="229">
        <v>0</v>
      </c>
      <c r="AG78" s="230">
        <v>0</v>
      </c>
      <c r="AH78" s="52">
        <v>0</v>
      </c>
      <c r="AI78" s="226">
        <v>0</v>
      </c>
      <c r="AJ78" s="229">
        <v>0</v>
      </c>
      <c r="AK78" s="230">
        <v>0</v>
      </c>
      <c r="AL78" s="52">
        <v>0</v>
      </c>
      <c r="AM78" s="226">
        <v>0</v>
      </c>
      <c r="AN78" s="229">
        <v>0</v>
      </c>
      <c r="AO78" s="231">
        <v>581.95426848000011</v>
      </c>
      <c r="AP78" s="232">
        <v>447.62028404200004</v>
      </c>
      <c r="AQ78" s="47">
        <v>-134.33398443800007</v>
      </c>
      <c r="AR78" s="48">
        <v>0</v>
      </c>
      <c r="AS78" s="196">
        <v>96.992378080000023</v>
      </c>
      <c r="AT78" s="52">
        <v>240.48246783157938</v>
      </c>
      <c r="AU78" s="47">
        <v>0</v>
      </c>
      <c r="AV78" s="194">
        <v>143.49008975157938</v>
      </c>
      <c r="AW78" s="233">
        <v>0</v>
      </c>
      <c r="AX78" s="52">
        <v>0</v>
      </c>
      <c r="AY78" s="47">
        <v>0</v>
      </c>
      <c r="AZ78" s="194">
        <v>0</v>
      </c>
      <c r="BA78" s="228">
        <v>0</v>
      </c>
      <c r="BB78" s="234">
        <v>0</v>
      </c>
      <c r="BC78" s="47">
        <v>0</v>
      </c>
      <c r="BD78" s="194">
        <v>0</v>
      </c>
      <c r="BE78" s="228">
        <v>329.16788310900006</v>
      </c>
      <c r="BF78" s="234">
        <v>819</v>
      </c>
      <c r="BG78" s="226">
        <v>0</v>
      </c>
      <c r="BH78" s="227">
        <v>489.83211689099994</v>
      </c>
      <c r="BI78" s="235"/>
      <c r="BJ78" s="226"/>
      <c r="BK78" s="226"/>
      <c r="BL78" s="227"/>
      <c r="BM78" s="228">
        <v>1351.8312694900001</v>
      </c>
      <c r="BN78" s="52">
        <v>1531.2539805004137</v>
      </c>
      <c r="BO78" s="226">
        <v>0</v>
      </c>
      <c r="BP78" s="227">
        <v>179.42271101041365</v>
      </c>
      <c r="BQ78" s="228">
        <v>0</v>
      </c>
      <c r="BR78" s="234">
        <v>0</v>
      </c>
      <c r="BS78" s="226">
        <v>0</v>
      </c>
      <c r="BT78" s="227">
        <v>0</v>
      </c>
      <c r="BU78" s="228">
        <v>248.54296883000006</v>
      </c>
      <c r="BV78" s="234">
        <v>248.54296883000006</v>
      </c>
      <c r="BW78" s="226">
        <v>0</v>
      </c>
      <c r="BX78" s="227">
        <v>0</v>
      </c>
      <c r="BY78" s="228">
        <v>903.24152087000004</v>
      </c>
      <c r="BZ78" s="234">
        <v>1454.9890599297128</v>
      </c>
      <c r="CA78" s="226">
        <v>0</v>
      </c>
      <c r="CB78" s="229">
        <v>551.74753905971272</v>
      </c>
      <c r="CC78" s="196">
        <v>109.11642534000001</v>
      </c>
      <c r="CD78" s="46">
        <v>60.754401830068538</v>
      </c>
      <c r="CE78" s="226">
        <v>-48.362023509931468</v>
      </c>
      <c r="CF78" s="227">
        <v>0</v>
      </c>
      <c r="CG78" s="206">
        <v>327.34927602000005</v>
      </c>
      <c r="CH78" s="46">
        <v>798.64123334204339</v>
      </c>
      <c r="CI78" s="226">
        <v>0</v>
      </c>
      <c r="CJ78" s="227">
        <v>471.29195732204334</v>
      </c>
      <c r="CK78" s="228">
        <v>381.90748869000009</v>
      </c>
      <c r="CL78" s="52">
        <v>306.73876913463209</v>
      </c>
      <c r="CM78" s="226">
        <v>-75.168719555368</v>
      </c>
      <c r="CN78" s="229">
        <v>0</v>
      </c>
      <c r="CO78" s="228"/>
      <c r="CP78" s="52"/>
      <c r="CQ78" s="226"/>
      <c r="CR78" s="227"/>
      <c r="CS78" s="51">
        <v>7142.8824432290003</v>
      </c>
      <c r="CT78" s="52">
        <v>8616.4861516248238</v>
      </c>
      <c r="CU78" s="47">
        <v>0</v>
      </c>
      <c r="CV78" s="48">
        <v>1473.6037083958236</v>
      </c>
    </row>
    <row r="79" spans="1:100" ht="12.95" customHeight="1" x14ac:dyDescent="0.2">
      <c r="A79" s="50" t="s">
        <v>107</v>
      </c>
      <c r="B79" s="207">
        <v>4</v>
      </c>
      <c r="C79" s="249">
        <v>1.1779999999999999</v>
      </c>
      <c r="D79" s="249"/>
      <c r="E79" s="247">
        <v>0.79400000000000004</v>
      </c>
      <c r="F79" s="210">
        <v>9371.2213066666664</v>
      </c>
      <c r="G79" s="177">
        <v>9143.77736</v>
      </c>
      <c r="H79" s="211">
        <v>227.4439466666667</v>
      </c>
      <c r="I79" s="212">
        <v>64</v>
      </c>
      <c r="J79" s="213">
        <v>1.51</v>
      </c>
      <c r="K79" s="214">
        <v>2</v>
      </c>
      <c r="L79" s="214"/>
      <c r="M79" s="215">
        <v>1419.9</v>
      </c>
      <c r="N79" s="248">
        <v>52.4</v>
      </c>
      <c r="O79" s="214"/>
      <c r="P79" s="217">
        <v>122</v>
      </c>
      <c r="Q79" s="214"/>
      <c r="R79" s="218"/>
      <c r="S79" s="218">
        <v>93</v>
      </c>
      <c r="T79" s="219">
        <v>561.79999999999995</v>
      </c>
      <c r="U79" s="220">
        <v>125</v>
      </c>
      <c r="V79" s="221" t="s">
        <v>655</v>
      </c>
      <c r="W79" s="222" t="s">
        <v>656</v>
      </c>
      <c r="X79" s="223">
        <v>996</v>
      </c>
      <c r="Y79" s="224">
        <v>1560.1956333300004</v>
      </c>
      <c r="Z79" s="225">
        <v>1569.7658626098012</v>
      </c>
      <c r="AA79" s="226">
        <v>0</v>
      </c>
      <c r="AB79" s="227">
        <v>9.570229279800742</v>
      </c>
      <c r="AC79" s="228">
        <v>2041.4500077900004</v>
      </c>
      <c r="AD79" s="225">
        <v>2357.1594059372319</v>
      </c>
      <c r="AE79" s="226">
        <v>0</v>
      </c>
      <c r="AF79" s="229">
        <v>315.70939814723147</v>
      </c>
      <c r="AG79" s="230">
        <v>0</v>
      </c>
      <c r="AH79" s="52">
        <v>0</v>
      </c>
      <c r="AI79" s="226">
        <v>0</v>
      </c>
      <c r="AJ79" s="229">
        <v>0</v>
      </c>
      <c r="AK79" s="230">
        <v>0</v>
      </c>
      <c r="AL79" s="52">
        <v>0</v>
      </c>
      <c r="AM79" s="226">
        <v>0</v>
      </c>
      <c r="AN79" s="229">
        <v>0</v>
      </c>
      <c r="AO79" s="231">
        <v>745.16806368000016</v>
      </c>
      <c r="AP79" s="232">
        <v>753.88679417599997</v>
      </c>
      <c r="AQ79" s="47">
        <v>0</v>
      </c>
      <c r="AR79" s="48">
        <v>8.7187304959998073</v>
      </c>
      <c r="AS79" s="196">
        <v>128.77795856000003</v>
      </c>
      <c r="AT79" s="52">
        <v>207.53156747739058</v>
      </c>
      <c r="AU79" s="47">
        <v>0</v>
      </c>
      <c r="AV79" s="194">
        <v>78.753608917390551</v>
      </c>
      <c r="AW79" s="233">
        <v>0</v>
      </c>
      <c r="AX79" s="52">
        <v>0</v>
      </c>
      <c r="AY79" s="47">
        <v>0</v>
      </c>
      <c r="AZ79" s="194">
        <v>0</v>
      </c>
      <c r="BA79" s="228">
        <v>0</v>
      </c>
      <c r="BB79" s="234">
        <v>0</v>
      </c>
      <c r="BC79" s="47">
        <v>0</v>
      </c>
      <c r="BD79" s="194">
        <v>0</v>
      </c>
      <c r="BE79" s="228">
        <v>421.48568601900007</v>
      </c>
      <c r="BF79" s="234">
        <v>1315</v>
      </c>
      <c r="BG79" s="226">
        <v>0</v>
      </c>
      <c r="BH79" s="227">
        <v>893.51431398099999</v>
      </c>
      <c r="BI79" s="235"/>
      <c r="BJ79" s="226"/>
      <c r="BK79" s="226"/>
      <c r="BL79" s="227"/>
      <c r="BM79" s="228">
        <v>1794.8427974300005</v>
      </c>
      <c r="BN79" s="52">
        <v>1960.7065803161129</v>
      </c>
      <c r="BO79" s="226">
        <v>0</v>
      </c>
      <c r="BP79" s="227">
        <v>165.8637828861124</v>
      </c>
      <c r="BQ79" s="228">
        <v>0</v>
      </c>
      <c r="BR79" s="234">
        <v>0</v>
      </c>
      <c r="BS79" s="226">
        <v>0</v>
      </c>
      <c r="BT79" s="227">
        <v>0</v>
      </c>
      <c r="BU79" s="228">
        <v>329.99351881000007</v>
      </c>
      <c r="BV79" s="234">
        <v>329.99351881000007</v>
      </c>
      <c r="BW79" s="226">
        <v>0</v>
      </c>
      <c r="BX79" s="227">
        <v>0</v>
      </c>
      <c r="BY79" s="228">
        <v>1156.5629321700001</v>
      </c>
      <c r="BZ79" s="234">
        <v>1863.052544137613</v>
      </c>
      <c r="CA79" s="226">
        <v>0</v>
      </c>
      <c r="CB79" s="229">
        <v>706.48961196761297</v>
      </c>
      <c r="CC79" s="196">
        <v>144.87520338000002</v>
      </c>
      <c r="CD79" s="46">
        <v>86.298866235892802</v>
      </c>
      <c r="CE79" s="226">
        <v>-58.576337144107214</v>
      </c>
      <c r="CF79" s="227">
        <v>0</v>
      </c>
      <c r="CG79" s="206">
        <v>434.62561014000011</v>
      </c>
      <c r="CH79" s="46">
        <v>1031.5782597334728</v>
      </c>
      <c r="CI79" s="226">
        <v>0</v>
      </c>
      <c r="CJ79" s="227">
        <v>596.95264959347264</v>
      </c>
      <c r="CK79" s="228">
        <v>507.06321183000006</v>
      </c>
      <c r="CL79" s="52">
        <v>392.76614509357393</v>
      </c>
      <c r="CM79" s="226">
        <v>-114.29706673642613</v>
      </c>
      <c r="CN79" s="229">
        <v>0</v>
      </c>
      <c r="CO79" s="228"/>
      <c r="CP79" s="52"/>
      <c r="CQ79" s="226"/>
      <c r="CR79" s="227"/>
      <c r="CS79" s="51">
        <v>9265.0406231390007</v>
      </c>
      <c r="CT79" s="52">
        <v>11867.73954452709</v>
      </c>
      <c r="CU79" s="47">
        <v>0</v>
      </c>
      <c r="CV79" s="48">
        <v>2602.6989213880897</v>
      </c>
    </row>
    <row r="80" spans="1:100" ht="12.95" customHeight="1" x14ac:dyDescent="0.2">
      <c r="A80" s="50" t="s">
        <v>108</v>
      </c>
      <c r="B80" s="207">
        <v>2</v>
      </c>
      <c r="C80" s="246">
        <v>1.1779999999999999</v>
      </c>
      <c r="D80" s="246"/>
      <c r="E80" s="247"/>
      <c r="F80" s="210">
        <v>3212.0101919999997</v>
      </c>
      <c r="G80" s="177">
        <v>3212.0101919999997</v>
      </c>
      <c r="H80" s="211">
        <v>0</v>
      </c>
      <c r="I80" s="212">
        <v>11</v>
      </c>
      <c r="J80" s="213">
        <v>1.51</v>
      </c>
      <c r="K80" s="214">
        <v>2</v>
      </c>
      <c r="L80" s="214"/>
      <c r="M80" s="215">
        <v>498.78</v>
      </c>
      <c r="N80" s="248"/>
      <c r="O80" s="214"/>
      <c r="P80" s="217">
        <v>30</v>
      </c>
      <c r="Q80" s="214"/>
      <c r="R80" s="218"/>
      <c r="S80" s="218">
        <v>24</v>
      </c>
      <c r="T80" s="219">
        <v>390.8</v>
      </c>
      <c r="U80" s="220">
        <v>127</v>
      </c>
      <c r="V80" s="221" t="s">
        <v>655</v>
      </c>
      <c r="W80" s="222" t="s">
        <v>656</v>
      </c>
      <c r="X80" s="223">
        <v>504</v>
      </c>
      <c r="Y80" s="224">
        <v>548.06280582600004</v>
      </c>
      <c r="Z80" s="225">
        <v>386.00799900241014</v>
      </c>
      <c r="AA80" s="226">
        <v>-162.0548068235899</v>
      </c>
      <c r="AB80" s="227">
        <v>0</v>
      </c>
      <c r="AC80" s="228">
        <v>717.11700463800003</v>
      </c>
      <c r="AD80" s="225">
        <v>1192.7794584260691</v>
      </c>
      <c r="AE80" s="226">
        <v>0</v>
      </c>
      <c r="AF80" s="229">
        <v>475.66245378806912</v>
      </c>
      <c r="AG80" s="230">
        <v>0</v>
      </c>
      <c r="AH80" s="52">
        <v>0</v>
      </c>
      <c r="AI80" s="226">
        <v>0</v>
      </c>
      <c r="AJ80" s="229">
        <v>0</v>
      </c>
      <c r="AK80" s="230">
        <v>0</v>
      </c>
      <c r="AL80" s="52">
        <v>0</v>
      </c>
      <c r="AM80" s="226">
        <v>0</v>
      </c>
      <c r="AN80" s="229">
        <v>0</v>
      </c>
      <c r="AO80" s="231">
        <v>261.76134009600003</v>
      </c>
      <c r="AP80" s="232">
        <v>129.57429274899999</v>
      </c>
      <c r="AQ80" s="47">
        <v>-132.18704734700003</v>
      </c>
      <c r="AR80" s="48">
        <v>0</v>
      </c>
      <c r="AS80" s="196">
        <v>43.626890016000004</v>
      </c>
      <c r="AT80" s="52">
        <v>144.36336164144578</v>
      </c>
      <c r="AU80" s="47">
        <v>0</v>
      </c>
      <c r="AV80" s="194">
        <v>100.73647162544577</v>
      </c>
      <c r="AW80" s="233">
        <v>0</v>
      </c>
      <c r="AX80" s="52">
        <v>0</v>
      </c>
      <c r="AY80" s="47">
        <v>0</v>
      </c>
      <c r="AZ80" s="194">
        <v>0</v>
      </c>
      <c r="BA80" s="228">
        <v>0</v>
      </c>
      <c r="BB80" s="234">
        <v>0</v>
      </c>
      <c r="BC80" s="47">
        <v>0</v>
      </c>
      <c r="BD80" s="194">
        <v>0</v>
      </c>
      <c r="BE80" s="228">
        <v>148.05875799180001</v>
      </c>
      <c r="BF80" s="234">
        <v>492</v>
      </c>
      <c r="BG80" s="226">
        <v>0</v>
      </c>
      <c r="BH80" s="227">
        <v>343.94124200819999</v>
      </c>
      <c r="BI80" s="235"/>
      <c r="BJ80" s="226"/>
      <c r="BK80" s="226"/>
      <c r="BL80" s="227"/>
      <c r="BM80" s="228">
        <v>608.04977959799999</v>
      </c>
      <c r="BN80" s="52">
        <v>688.75359400666991</v>
      </c>
      <c r="BO80" s="226">
        <v>0</v>
      </c>
      <c r="BP80" s="227">
        <v>80.703814408669928</v>
      </c>
      <c r="BQ80" s="228">
        <v>0</v>
      </c>
      <c r="BR80" s="234">
        <v>0</v>
      </c>
      <c r="BS80" s="226">
        <v>0</v>
      </c>
      <c r="BT80" s="227">
        <v>0</v>
      </c>
      <c r="BU80" s="228">
        <v>111.793905666</v>
      </c>
      <c r="BV80" s="234">
        <v>111.793905666</v>
      </c>
      <c r="BW80" s="226">
        <v>0</v>
      </c>
      <c r="BX80" s="227">
        <v>0</v>
      </c>
      <c r="BY80" s="228">
        <v>406.27541327400002</v>
      </c>
      <c r="BZ80" s="234">
        <v>654.44985419040677</v>
      </c>
      <c r="CA80" s="226">
        <v>0</v>
      </c>
      <c r="CB80" s="229">
        <v>248.17444091640675</v>
      </c>
      <c r="CC80" s="196">
        <v>49.080251267999991</v>
      </c>
      <c r="CD80" s="46">
        <v>87.679648095667091</v>
      </c>
      <c r="CE80" s="226">
        <v>0</v>
      </c>
      <c r="CF80" s="227">
        <v>38.5993968276671</v>
      </c>
      <c r="CG80" s="206">
        <v>147.24075380399998</v>
      </c>
      <c r="CH80" s="46">
        <v>266.21374444734784</v>
      </c>
      <c r="CI80" s="226">
        <v>0</v>
      </c>
      <c r="CJ80" s="227">
        <v>118.97299064334786</v>
      </c>
      <c r="CK80" s="228">
        <v>171.780879438</v>
      </c>
      <c r="CL80" s="52">
        <v>137.97020765530866</v>
      </c>
      <c r="CM80" s="226">
        <v>-33.810671782691344</v>
      </c>
      <c r="CN80" s="229">
        <v>0</v>
      </c>
      <c r="CO80" s="228"/>
      <c r="CP80" s="52"/>
      <c r="CQ80" s="226"/>
      <c r="CR80" s="227"/>
      <c r="CS80" s="51">
        <v>3212.8477816158006</v>
      </c>
      <c r="CT80" s="52">
        <v>4291.5860658803258</v>
      </c>
      <c r="CU80" s="47">
        <v>0</v>
      </c>
      <c r="CV80" s="48">
        <v>1078.7382842645252</v>
      </c>
    </row>
    <row r="81" spans="1:100" ht="12.95" customHeight="1" x14ac:dyDescent="0.2">
      <c r="A81" s="50" t="s">
        <v>109</v>
      </c>
      <c r="B81" s="207">
        <v>4</v>
      </c>
      <c r="C81" s="246">
        <v>1.1779999999999999</v>
      </c>
      <c r="D81" s="246"/>
      <c r="E81" s="247">
        <v>0.79400000000000004</v>
      </c>
      <c r="F81" s="210">
        <v>9101.3398453333321</v>
      </c>
      <c r="G81" s="177">
        <v>8178.9765119999993</v>
      </c>
      <c r="H81" s="211">
        <v>922.36333333333334</v>
      </c>
      <c r="I81" s="212">
        <v>46</v>
      </c>
      <c r="J81" s="213">
        <v>1.51</v>
      </c>
      <c r="K81" s="214">
        <v>2</v>
      </c>
      <c r="L81" s="214"/>
      <c r="M81" s="215">
        <v>1270.08</v>
      </c>
      <c r="N81" s="248">
        <v>212.5</v>
      </c>
      <c r="O81" s="214"/>
      <c r="P81" s="217">
        <v>130</v>
      </c>
      <c r="Q81" s="214"/>
      <c r="R81" s="218"/>
      <c r="S81" s="218">
        <v>84</v>
      </c>
      <c r="T81" s="219">
        <v>644.5</v>
      </c>
      <c r="U81" s="220">
        <v>113</v>
      </c>
      <c r="V81" s="221" t="s">
        <v>655</v>
      </c>
      <c r="W81" s="222" t="s">
        <v>656</v>
      </c>
      <c r="X81" s="223">
        <v>1639</v>
      </c>
      <c r="Y81" s="224">
        <v>1395.5724135360001</v>
      </c>
      <c r="Z81" s="225">
        <v>1672.7013290104439</v>
      </c>
      <c r="AA81" s="226">
        <v>0</v>
      </c>
      <c r="AB81" s="227">
        <v>277.12891547444383</v>
      </c>
      <c r="AC81" s="228">
        <v>1826.0474863680001</v>
      </c>
      <c r="AD81" s="225">
        <v>3878.8998657943002</v>
      </c>
      <c r="AE81" s="226">
        <v>0</v>
      </c>
      <c r="AF81" s="229">
        <v>2052.8523794263001</v>
      </c>
      <c r="AG81" s="230">
        <v>0</v>
      </c>
      <c r="AH81" s="52">
        <v>0</v>
      </c>
      <c r="AI81" s="226">
        <v>0</v>
      </c>
      <c r="AJ81" s="229">
        <v>0</v>
      </c>
      <c r="AK81" s="230">
        <v>0</v>
      </c>
      <c r="AL81" s="52">
        <v>0</v>
      </c>
      <c r="AM81" s="226">
        <v>0</v>
      </c>
      <c r="AN81" s="229">
        <v>0</v>
      </c>
      <c r="AO81" s="231">
        <v>666.54204825600004</v>
      </c>
      <c r="AP81" s="232">
        <v>541.85613331399998</v>
      </c>
      <c r="AQ81" s="47">
        <v>-124.68591494200007</v>
      </c>
      <c r="AR81" s="48">
        <v>0</v>
      </c>
      <c r="AS81" s="196">
        <v>129.677121376</v>
      </c>
      <c r="AT81" s="52">
        <v>238.08133720038848</v>
      </c>
      <c r="AU81" s="47">
        <v>0</v>
      </c>
      <c r="AV81" s="194">
        <v>108.40421582438847</v>
      </c>
      <c r="AW81" s="233">
        <v>0</v>
      </c>
      <c r="AX81" s="52">
        <v>0</v>
      </c>
      <c r="AY81" s="47">
        <v>0</v>
      </c>
      <c r="AZ81" s="194">
        <v>0</v>
      </c>
      <c r="BA81" s="228">
        <v>0</v>
      </c>
      <c r="BB81" s="234">
        <v>0</v>
      </c>
      <c r="BC81" s="47">
        <v>0</v>
      </c>
      <c r="BD81" s="194">
        <v>0</v>
      </c>
      <c r="BE81" s="228">
        <v>377.01284604480003</v>
      </c>
      <c r="BF81" s="234">
        <v>946</v>
      </c>
      <c r="BG81" s="226">
        <v>0</v>
      </c>
      <c r="BH81" s="227">
        <v>568.98715395520003</v>
      </c>
      <c r="BI81" s="235"/>
      <c r="BJ81" s="226"/>
      <c r="BK81" s="226"/>
      <c r="BL81" s="227"/>
      <c r="BM81" s="228">
        <v>1807.3748791780001</v>
      </c>
      <c r="BN81" s="52">
        <v>1753.8236590801382</v>
      </c>
      <c r="BO81" s="226">
        <v>-53.551220097861915</v>
      </c>
      <c r="BP81" s="227">
        <v>0</v>
      </c>
      <c r="BQ81" s="228">
        <v>0</v>
      </c>
      <c r="BR81" s="234">
        <v>0</v>
      </c>
      <c r="BS81" s="226">
        <v>0</v>
      </c>
      <c r="BT81" s="227">
        <v>0</v>
      </c>
      <c r="BU81" s="228">
        <v>332.29762352600005</v>
      </c>
      <c r="BV81" s="234">
        <v>332.29762352600005</v>
      </c>
      <c r="BW81" s="226">
        <v>0</v>
      </c>
      <c r="BX81" s="227">
        <v>0</v>
      </c>
      <c r="BY81" s="228">
        <v>1034.528804064</v>
      </c>
      <c r="BZ81" s="234">
        <v>1666.4735370507074</v>
      </c>
      <c r="CA81" s="226">
        <v>0</v>
      </c>
      <c r="CB81" s="229">
        <v>631.94473298670732</v>
      </c>
      <c r="CC81" s="196">
        <v>145.88676154799998</v>
      </c>
      <c r="CD81" s="46">
        <v>78.014175077247103</v>
      </c>
      <c r="CE81" s="226">
        <v>-67.872586470752879</v>
      </c>
      <c r="CF81" s="227">
        <v>0</v>
      </c>
      <c r="CG81" s="206">
        <v>437.660284644</v>
      </c>
      <c r="CH81" s="46">
        <v>931.74810556571731</v>
      </c>
      <c r="CI81" s="226">
        <v>0</v>
      </c>
      <c r="CJ81" s="227">
        <v>494.08782092171731</v>
      </c>
      <c r="CK81" s="228">
        <v>510.60366541800005</v>
      </c>
      <c r="CL81" s="52">
        <v>351.32363234061995</v>
      </c>
      <c r="CM81" s="226">
        <v>-159.2800330773801</v>
      </c>
      <c r="CN81" s="229">
        <v>0</v>
      </c>
      <c r="CO81" s="228"/>
      <c r="CP81" s="52"/>
      <c r="CQ81" s="226"/>
      <c r="CR81" s="227"/>
      <c r="CS81" s="51">
        <v>8663.2039339588009</v>
      </c>
      <c r="CT81" s="52">
        <v>12391.219397959563</v>
      </c>
      <c r="CU81" s="47">
        <v>0</v>
      </c>
      <c r="CV81" s="48">
        <v>3728.0154640007622</v>
      </c>
    </row>
    <row r="82" spans="1:100" ht="12.95" customHeight="1" x14ac:dyDescent="0.2">
      <c r="A82" s="50" t="s">
        <v>110</v>
      </c>
      <c r="B82" s="207">
        <v>2</v>
      </c>
      <c r="C82" s="246">
        <v>1.1599999999999999</v>
      </c>
      <c r="D82" s="246"/>
      <c r="E82" s="247"/>
      <c r="F82" s="210">
        <v>3971.5770666666663</v>
      </c>
      <c r="G82" s="177">
        <v>3971.5770666666663</v>
      </c>
      <c r="H82" s="211">
        <v>0</v>
      </c>
      <c r="I82" s="212">
        <v>13</v>
      </c>
      <c r="J82" s="213">
        <v>1.51</v>
      </c>
      <c r="K82" s="214">
        <v>2</v>
      </c>
      <c r="L82" s="214"/>
      <c r="M82" s="215">
        <v>626.29999999999995</v>
      </c>
      <c r="N82" s="248"/>
      <c r="O82" s="214"/>
      <c r="P82" s="217">
        <v>81</v>
      </c>
      <c r="Q82" s="214"/>
      <c r="R82" s="218"/>
      <c r="S82" s="218">
        <v>36</v>
      </c>
      <c r="T82" s="219">
        <v>573</v>
      </c>
      <c r="U82" s="220">
        <v>0</v>
      </c>
      <c r="V82" s="221" t="s">
        <v>655</v>
      </c>
      <c r="W82" s="222" t="s">
        <v>656</v>
      </c>
      <c r="X82" s="223">
        <v>243</v>
      </c>
      <c r="Y82" s="224">
        <v>688.18263620999994</v>
      </c>
      <c r="Z82" s="225">
        <v>1042.2215973065074</v>
      </c>
      <c r="AA82" s="226">
        <v>0</v>
      </c>
      <c r="AB82" s="227">
        <v>354.03896109650748</v>
      </c>
      <c r="AC82" s="228">
        <v>900.45787723000001</v>
      </c>
      <c r="AD82" s="225">
        <v>575.09009602685478</v>
      </c>
      <c r="AE82" s="226">
        <v>-325.36778120314523</v>
      </c>
      <c r="AF82" s="229">
        <v>0</v>
      </c>
      <c r="AG82" s="230">
        <v>0</v>
      </c>
      <c r="AH82" s="52">
        <v>0</v>
      </c>
      <c r="AI82" s="226">
        <v>0</v>
      </c>
      <c r="AJ82" s="229">
        <v>0</v>
      </c>
      <c r="AK82" s="230">
        <v>0</v>
      </c>
      <c r="AL82" s="52">
        <v>0</v>
      </c>
      <c r="AM82" s="226">
        <v>0</v>
      </c>
      <c r="AN82" s="229">
        <v>0</v>
      </c>
      <c r="AO82" s="231">
        <v>328.68424415999999</v>
      </c>
      <c r="AP82" s="232">
        <v>153.13325506700002</v>
      </c>
      <c r="AQ82" s="47">
        <v>-175.55098909299997</v>
      </c>
      <c r="AR82" s="48">
        <v>0</v>
      </c>
      <c r="AS82" s="196">
        <v>54.780707360000001</v>
      </c>
      <c r="AT82" s="52">
        <v>211.66890025728873</v>
      </c>
      <c r="AU82" s="47">
        <v>0</v>
      </c>
      <c r="AV82" s="194">
        <v>156.88819289728872</v>
      </c>
      <c r="AW82" s="233">
        <v>0</v>
      </c>
      <c r="AX82" s="52">
        <v>0</v>
      </c>
      <c r="AY82" s="47">
        <v>0</v>
      </c>
      <c r="AZ82" s="194">
        <v>0</v>
      </c>
      <c r="BA82" s="228">
        <v>0</v>
      </c>
      <c r="BB82" s="234">
        <v>0</v>
      </c>
      <c r="BC82" s="47">
        <v>0</v>
      </c>
      <c r="BD82" s="194">
        <v>0</v>
      </c>
      <c r="BE82" s="228">
        <v>185.91202560299999</v>
      </c>
      <c r="BF82" s="234">
        <v>583</v>
      </c>
      <c r="BG82" s="226">
        <v>0</v>
      </c>
      <c r="BH82" s="227">
        <v>397.08797439700004</v>
      </c>
      <c r="BI82" s="235"/>
      <c r="BJ82" s="226"/>
      <c r="BK82" s="226"/>
      <c r="BL82" s="227"/>
      <c r="BM82" s="228">
        <v>763.50610883000002</v>
      </c>
      <c r="BN82" s="52">
        <v>864.84296869637387</v>
      </c>
      <c r="BO82" s="226">
        <v>0</v>
      </c>
      <c r="BP82" s="227">
        <v>101.33685986637386</v>
      </c>
      <c r="BQ82" s="228">
        <v>0</v>
      </c>
      <c r="BR82" s="234">
        <v>0</v>
      </c>
      <c r="BS82" s="226">
        <v>0</v>
      </c>
      <c r="BT82" s="227">
        <v>0</v>
      </c>
      <c r="BU82" s="228">
        <v>140.37556261</v>
      </c>
      <c r="BV82" s="234">
        <v>140.37556261</v>
      </c>
      <c r="BW82" s="226">
        <v>0</v>
      </c>
      <c r="BX82" s="227">
        <v>0</v>
      </c>
      <c r="BY82" s="228">
        <v>510.14533728999999</v>
      </c>
      <c r="BZ82" s="234">
        <v>821.7690037279998</v>
      </c>
      <c r="CA82" s="226">
        <v>0</v>
      </c>
      <c r="CB82" s="229">
        <v>311.62366643799982</v>
      </c>
      <c r="CC82" s="196">
        <v>0</v>
      </c>
      <c r="CD82" s="46">
        <v>0</v>
      </c>
      <c r="CE82" s="226">
        <v>0</v>
      </c>
      <c r="CF82" s="227">
        <v>0</v>
      </c>
      <c r="CG82" s="206">
        <v>184.88488734000001</v>
      </c>
      <c r="CH82" s="46">
        <v>399.3206166710217</v>
      </c>
      <c r="CI82" s="226">
        <v>0</v>
      </c>
      <c r="CJ82" s="227">
        <v>214.43572933102169</v>
      </c>
      <c r="CK82" s="228">
        <v>215.69903522999999</v>
      </c>
      <c r="CL82" s="52">
        <v>173.24419795204261</v>
      </c>
      <c r="CM82" s="226">
        <v>-42.454837277957381</v>
      </c>
      <c r="CN82" s="229">
        <v>0</v>
      </c>
      <c r="CO82" s="228"/>
      <c r="CP82" s="52"/>
      <c r="CQ82" s="226"/>
      <c r="CR82" s="227"/>
      <c r="CS82" s="51">
        <v>3972.6284218629999</v>
      </c>
      <c r="CT82" s="52">
        <v>4964.6661983150889</v>
      </c>
      <c r="CU82" s="47">
        <v>0</v>
      </c>
      <c r="CV82" s="48">
        <v>992.03777645208902</v>
      </c>
    </row>
    <row r="83" spans="1:100" ht="12.95" customHeight="1" x14ac:dyDescent="0.2">
      <c r="A83" s="50" t="s">
        <v>111</v>
      </c>
      <c r="B83" s="207">
        <v>5</v>
      </c>
      <c r="C83" s="249">
        <v>1.1779999999999999</v>
      </c>
      <c r="D83" s="249"/>
      <c r="E83" s="247">
        <v>0.79400000000000004</v>
      </c>
      <c r="F83" s="210">
        <v>16709.262016000001</v>
      </c>
      <c r="G83" s="177">
        <v>16135.009456</v>
      </c>
      <c r="H83" s="211">
        <v>574.25256000000013</v>
      </c>
      <c r="I83" s="212">
        <v>94</v>
      </c>
      <c r="J83" s="213">
        <v>1.51</v>
      </c>
      <c r="K83" s="214">
        <v>3</v>
      </c>
      <c r="L83" s="214"/>
      <c r="M83" s="215">
        <v>2505.54</v>
      </c>
      <c r="N83" s="248">
        <v>132.30000000000001</v>
      </c>
      <c r="O83" s="214"/>
      <c r="P83" s="217">
        <v>188</v>
      </c>
      <c r="Q83" s="214"/>
      <c r="R83" s="218"/>
      <c r="S83" s="218">
        <v>177</v>
      </c>
      <c r="T83" s="219">
        <v>882.4</v>
      </c>
      <c r="U83" s="220">
        <v>261</v>
      </c>
      <c r="V83" s="221" t="s">
        <v>655</v>
      </c>
      <c r="W83" s="222" t="s">
        <v>656</v>
      </c>
      <c r="X83" s="223">
        <v>4578</v>
      </c>
      <c r="Y83" s="224">
        <v>2753.1041391180001</v>
      </c>
      <c r="Z83" s="225">
        <v>2418.9834604151038</v>
      </c>
      <c r="AA83" s="226">
        <v>-334.12067870289638</v>
      </c>
      <c r="AB83" s="227">
        <v>0</v>
      </c>
      <c r="AC83" s="228">
        <v>3602.3203412340004</v>
      </c>
      <c r="AD83" s="225">
        <v>10834.413414036795</v>
      </c>
      <c r="AE83" s="226">
        <v>0</v>
      </c>
      <c r="AF83" s="229">
        <v>7232.0930728027943</v>
      </c>
      <c r="AG83" s="230">
        <v>0</v>
      </c>
      <c r="AH83" s="52">
        <v>0</v>
      </c>
      <c r="AI83" s="226">
        <v>0</v>
      </c>
      <c r="AJ83" s="229">
        <v>0</v>
      </c>
      <c r="AK83" s="230">
        <v>0</v>
      </c>
      <c r="AL83" s="52">
        <v>0</v>
      </c>
      <c r="AM83" s="226">
        <v>0</v>
      </c>
      <c r="AN83" s="229">
        <v>0</v>
      </c>
      <c r="AO83" s="231">
        <v>1314.915409728</v>
      </c>
      <c r="AP83" s="232">
        <v>1107.2712289460001</v>
      </c>
      <c r="AQ83" s="47">
        <v>-207.64418078199992</v>
      </c>
      <c r="AR83" s="48">
        <v>0</v>
      </c>
      <c r="AS83" s="196">
        <v>230.72447884800002</v>
      </c>
      <c r="AT83" s="52">
        <v>325.9627183019748</v>
      </c>
      <c r="AU83" s="47">
        <v>0</v>
      </c>
      <c r="AV83" s="194">
        <v>95.238239453974785</v>
      </c>
      <c r="AW83" s="233">
        <v>0</v>
      </c>
      <c r="AX83" s="52">
        <v>0</v>
      </c>
      <c r="AY83" s="47">
        <v>0</v>
      </c>
      <c r="AZ83" s="194">
        <v>0</v>
      </c>
      <c r="BA83" s="228">
        <v>0</v>
      </c>
      <c r="BB83" s="234">
        <v>0</v>
      </c>
      <c r="BC83" s="47">
        <v>0</v>
      </c>
      <c r="BD83" s="194">
        <v>0</v>
      </c>
      <c r="BE83" s="228">
        <v>743.74902862740009</v>
      </c>
      <c r="BF83" s="234">
        <v>1166</v>
      </c>
      <c r="BG83" s="226">
        <v>0</v>
      </c>
      <c r="BH83" s="227">
        <v>422.25097137259991</v>
      </c>
      <c r="BI83" s="235"/>
      <c r="BJ83" s="226"/>
      <c r="BK83" s="226"/>
      <c r="BL83" s="227"/>
      <c r="BM83" s="228">
        <v>3215.7224239440006</v>
      </c>
      <c r="BN83" s="52">
        <v>3459.8413728045871</v>
      </c>
      <c r="BO83" s="226">
        <v>0</v>
      </c>
      <c r="BP83" s="227">
        <v>244.11894886058644</v>
      </c>
      <c r="BQ83" s="228">
        <v>0</v>
      </c>
      <c r="BR83" s="234">
        <v>0</v>
      </c>
      <c r="BS83" s="226">
        <v>0</v>
      </c>
      <c r="BT83" s="227">
        <v>0</v>
      </c>
      <c r="BU83" s="228">
        <v>591.2314770480001</v>
      </c>
      <c r="BV83" s="234">
        <v>591.2314770480001</v>
      </c>
      <c r="BW83" s="226">
        <v>0</v>
      </c>
      <c r="BX83" s="227">
        <v>0</v>
      </c>
      <c r="BY83" s="228">
        <v>2040.858292182</v>
      </c>
      <c r="BZ83" s="234">
        <v>3287.5221293320337</v>
      </c>
      <c r="CA83" s="226">
        <v>0</v>
      </c>
      <c r="CB83" s="229">
        <v>1246.6638371500337</v>
      </c>
      <c r="CC83" s="196">
        <v>259.56503870400002</v>
      </c>
      <c r="CD83" s="46">
        <v>180.19203270054416</v>
      </c>
      <c r="CE83" s="226">
        <v>-79.373006003455856</v>
      </c>
      <c r="CF83" s="227">
        <v>0</v>
      </c>
      <c r="CG83" s="206">
        <v>778.69511611200016</v>
      </c>
      <c r="CH83" s="46">
        <v>1963.32636529919</v>
      </c>
      <c r="CI83" s="226">
        <v>0</v>
      </c>
      <c r="CJ83" s="227">
        <v>1184.63124918719</v>
      </c>
      <c r="CK83" s="228">
        <v>908.47763546400006</v>
      </c>
      <c r="CL83" s="52">
        <v>693.07084102947613</v>
      </c>
      <c r="CM83" s="226">
        <v>-215.40679443452393</v>
      </c>
      <c r="CN83" s="229">
        <v>0</v>
      </c>
      <c r="CO83" s="228"/>
      <c r="CP83" s="52"/>
      <c r="CQ83" s="226"/>
      <c r="CR83" s="227"/>
      <c r="CS83" s="51">
        <v>16439.363381009403</v>
      </c>
      <c r="CT83" s="52">
        <v>26027.815039913701</v>
      </c>
      <c r="CU83" s="47">
        <v>0</v>
      </c>
      <c r="CV83" s="48">
        <v>9588.4516589042978</v>
      </c>
    </row>
    <row r="84" spans="1:100" ht="12.95" customHeight="1" x14ac:dyDescent="0.2">
      <c r="A84" s="50" t="s">
        <v>112</v>
      </c>
      <c r="B84" s="207">
        <v>5</v>
      </c>
      <c r="C84" s="249">
        <v>1.1779999999999999</v>
      </c>
      <c r="D84" s="249"/>
      <c r="E84" s="247">
        <v>0.79400000000000004</v>
      </c>
      <c r="F84" s="210">
        <v>12003.090463999999</v>
      </c>
      <c r="G84" s="177">
        <v>11618.953264</v>
      </c>
      <c r="H84" s="211">
        <v>384.13720000000001</v>
      </c>
      <c r="I84" s="212">
        <v>67</v>
      </c>
      <c r="J84" s="213">
        <v>1.51</v>
      </c>
      <c r="K84" s="214">
        <v>2</v>
      </c>
      <c r="L84" s="214"/>
      <c r="M84" s="215">
        <v>1804.26</v>
      </c>
      <c r="N84" s="248">
        <v>88.5</v>
      </c>
      <c r="O84" s="214"/>
      <c r="P84" s="217">
        <v>119</v>
      </c>
      <c r="Q84" s="214"/>
      <c r="R84" s="218"/>
      <c r="S84" s="218">
        <v>114</v>
      </c>
      <c r="T84" s="219">
        <v>649.6</v>
      </c>
      <c r="U84" s="220">
        <v>210</v>
      </c>
      <c r="V84" s="221" t="s">
        <v>655</v>
      </c>
      <c r="W84" s="222" t="s">
        <v>656</v>
      </c>
      <c r="X84" s="223">
        <v>1401</v>
      </c>
      <c r="Y84" s="224">
        <v>1982.5329765420004</v>
      </c>
      <c r="Z84" s="225">
        <v>1531.1650627095603</v>
      </c>
      <c r="AA84" s="226">
        <v>-451.36791383244008</v>
      </c>
      <c r="AB84" s="227">
        <v>0</v>
      </c>
      <c r="AC84" s="228">
        <v>2594.0605613460002</v>
      </c>
      <c r="AD84" s="225">
        <v>3315.6428993153231</v>
      </c>
      <c r="AE84" s="226">
        <v>0</v>
      </c>
      <c r="AF84" s="229">
        <v>721.58233796932291</v>
      </c>
      <c r="AG84" s="230">
        <v>0</v>
      </c>
      <c r="AH84" s="52">
        <v>0</v>
      </c>
      <c r="AI84" s="226">
        <v>0</v>
      </c>
      <c r="AJ84" s="229">
        <v>0</v>
      </c>
      <c r="AK84" s="230">
        <v>0</v>
      </c>
      <c r="AL84" s="52">
        <v>0</v>
      </c>
      <c r="AM84" s="226">
        <v>0</v>
      </c>
      <c r="AN84" s="229">
        <v>0</v>
      </c>
      <c r="AO84" s="231">
        <v>946.88142163199996</v>
      </c>
      <c r="AP84" s="232">
        <v>789.22523765300002</v>
      </c>
      <c r="AQ84" s="47">
        <v>-157.65618397899993</v>
      </c>
      <c r="AR84" s="48">
        <v>0</v>
      </c>
      <c r="AS84" s="196">
        <v>165.55441747200001</v>
      </c>
      <c r="AT84" s="52">
        <v>239.9653012340921</v>
      </c>
      <c r="AU84" s="47">
        <v>0</v>
      </c>
      <c r="AV84" s="194">
        <v>74.410883762092084</v>
      </c>
      <c r="AW84" s="233">
        <v>0</v>
      </c>
      <c r="AX84" s="52">
        <v>0</v>
      </c>
      <c r="AY84" s="47">
        <v>0</v>
      </c>
      <c r="AZ84" s="194">
        <v>0</v>
      </c>
      <c r="BA84" s="228">
        <v>0</v>
      </c>
      <c r="BB84" s="234">
        <v>0</v>
      </c>
      <c r="BC84" s="47">
        <v>0</v>
      </c>
      <c r="BD84" s="194">
        <v>0</v>
      </c>
      <c r="BE84" s="228">
        <v>535.57980411059998</v>
      </c>
      <c r="BF84" s="234">
        <v>2333</v>
      </c>
      <c r="BG84" s="226">
        <v>0</v>
      </c>
      <c r="BH84" s="227">
        <v>1797.4201958894</v>
      </c>
      <c r="BI84" s="235"/>
      <c r="BJ84" s="226"/>
      <c r="BK84" s="226"/>
      <c r="BL84" s="227"/>
      <c r="BM84" s="228">
        <v>2307.4146935160002</v>
      </c>
      <c r="BN84" s="52">
        <v>2491.4602821333542</v>
      </c>
      <c r="BO84" s="226">
        <v>0</v>
      </c>
      <c r="BP84" s="227">
        <v>184.04558861735404</v>
      </c>
      <c r="BQ84" s="228">
        <v>0</v>
      </c>
      <c r="BR84" s="234">
        <v>0</v>
      </c>
      <c r="BS84" s="226">
        <v>0</v>
      </c>
      <c r="BT84" s="227">
        <v>0</v>
      </c>
      <c r="BU84" s="228">
        <v>424.23319477200005</v>
      </c>
      <c r="BV84" s="234">
        <v>424.23319477200005</v>
      </c>
      <c r="BW84" s="226">
        <v>0</v>
      </c>
      <c r="BX84" s="227">
        <v>0</v>
      </c>
      <c r="BY84" s="228">
        <v>1469.6388731580003</v>
      </c>
      <c r="BZ84" s="234">
        <v>2367.3717749741036</v>
      </c>
      <c r="CA84" s="226">
        <v>0</v>
      </c>
      <c r="CB84" s="229">
        <v>897.73290181610332</v>
      </c>
      <c r="CC84" s="230">
        <v>186.24871965599999</v>
      </c>
      <c r="CD84" s="46">
        <v>144.98209527629993</v>
      </c>
      <c r="CE84" s="226">
        <v>-41.266624379700062</v>
      </c>
      <c r="CF84" s="227">
        <v>0</v>
      </c>
      <c r="CG84" s="206">
        <v>558.74615896800003</v>
      </c>
      <c r="CH84" s="46">
        <v>1264.5152861249021</v>
      </c>
      <c r="CI84" s="226">
        <v>0</v>
      </c>
      <c r="CJ84" s="227">
        <v>705.76912715690207</v>
      </c>
      <c r="CK84" s="228">
        <v>651.87051879600006</v>
      </c>
      <c r="CL84" s="52">
        <v>499.08602362598185</v>
      </c>
      <c r="CM84" s="226">
        <v>-152.7844951700182</v>
      </c>
      <c r="CN84" s="229">
        <v>0</v>
      </c>
      <c r="CO84" s="228"/>
      <c r="CP84" s="52"/>
      <c r="CQ84" s="226"/>
      <c r="CR84" s="227"/>
      <c r="CS84" s="51">
        <v>11822.761339968602</v>
      </c>
      <c r="CT84" s="52">
        <v>15400.647157818617</v>
      </c>
      <c r="CU84" s="47">
        <v>0</v>
      </c>
      <c r="CV84" s="48">
        <v>3577.8858178500159</v>
      </c>
    </row>
    <row r="85" spans="1:100" ht="12.95" customHeight="1" x14ac:dyDescent="0.2">
      <c r="A85" s="50" t="s">
        <v>113</v>
      </c>
      <c r="B85" s="207">
        <v>9</v>
      </c>
      <c r="C85" s="249">
        <v>1.4730000000000001</v>
      </c>
      <c r="D85" s="249">
        <v>1.2830000000000001</v>
      </c>
      <c r="E85" s="247"/>
      <c r="F85" s="210">
        <v>45890.103771851849</v>
      </c>
      <c r="G85" s="177">
        <v>45890.103771851849</v>
      </c>
      <c r="H85" s="211">
        <v>0</v>
      </c>
      <c r="I85" s="212">
        <v>167</v>
      </c>
      <c r="J85" s="213">
        <v>1.4</v>
      </c>
      <c r="K85" s="214">
        <v>2</v>
      </c>
      <c r="L85" s="214">
        <v>2</v>
      </c>
      <c r="M85" s="215">
        <v>5781.8</v>
      </c>
      <c r="N85" s="248"/>
      <c r="O85" s="214">
        <v>642.42222222222222</v>
      </c>
      <c r="P85" s="217">
        <v>877</v>
      </c>
      <c r="Q85" s="214">
        <v>2</v>
      </c>
      <c r="R85" s="218"/>
      <c r="S85" s="218">
        <v>144</v>
      </c>
      <c r="T85" s="219">
        <v>1028.8</v>
      </c>
      <c r="U85" s="220">
        <v>744</v>
      </c>
      <c r="V85" s="221" t="s">
        <v>655</v>
      </c>
      <c r="W85" s="222" t="s">
        <v>655</v>
      </c>
      <c r="X85" s="223">
        <v>1706</v>
      </c>
      <c r="Y85" s="224">
        <v>6353.0805780600012</v>
      </c>
      <c r="Z85" s="225">
        <v>11284.300504170456</v>
      </c>
      <c r="AA85" s="226">
        <v>0</v>
      </c>
      <c r="AB85" s="227">
        <v>4931.2199261104552</v>
      </c>
      <c r="AC85" s="228">
        <v>8312.7372737800015</v>
      </c>
      <c r="AD85" s="225">
        <v>4037.4638017358611</v>
      </c>
      <c r="AE85" s="226">
        <v>-4275.2734720441404</v>
      </c>
      <c r="AF85" s="229">
        <v>0</v>
      </c>
      <c r="AG85" s="230">
        <v>1770.01249936</v>
      </c>
      <c r="AH85" s="52">
        <v>1761.4319066147859</v>
      </c>
      <c r="AI85" s="226">
        <v>-8.5805927452140622</v>
      </c>
      <c r="AJ85" s="229">
        <v>0</v>
      </c>
      <c r="AK85" s="230">
        <v>0</v>
      </c>
      <c r="AL85" s="52">
        <v>0</v>
      </c>
      <c r="AM85" s="226">
        <v>0</v>
      </c>
      <c r="AN85" s="229">
        <v>0</v>
      </c>
      <c r="AO85" s="231">
        <v>3034.3071417600004</v>
      </c>
      <c r="AP85" s="232">
        <v>1823.8693344199999</v>
      </c>
      <c r="AQ85" s="47">
        <v>-1210.4378073400005</v>
      </c>
      <c r="AR85" s="48">
        <v>0</v>
      </c>
      <c r="AS85" s="196">
        <v>505.71785696000006</v>
      </c>
      <c r="AT85" s="52">
        <v>380.04356821064334</v>
      </c>
      <c r="AU85" s="47">
        <v>-125.67428874935672</v>
      </c>
      <c r="AV85" s="194">
        <v>0</v>
      </c>
      <c r="AW85" s="233">
        <v>3708.5976177066668</v>
      </c>
      <c r="AX85" s="52">
        <v>2883.684687336</v>
      </c>
      <c r="AY85" s="47">
        <v>-824.9129303706668</v>
      </c>
      <c r="AZ85" s="194">
        <v>0</v>
      </c>
      <c r="BA85" s="228">
        <v>0</v>
      </c>
      <c r="BB85" s="234">
        <v>0</v>
      </c>
      <c r="BC85" s="47">
        <v>0</v>
      </c>
      <c r="BD85" s="194">
        <v>0</v>
      </c>
      <c r="BE85" s="228">
        <v>1716.2799770580002</v>
      </c>
      <c r="BF85" s="234">
        <v>2347</v>
      </c>
      <c r="BG85" s="226">
        <v>0</v>
      </c>
      <c r="BH85" s="227">
        <v>630.72002294199979</v>
      </c>
      <c r="BI85" s="228">
        <v>1629.5353168711115</v>
      </c>
      <c r="BJ85" s="226">
        <v>5598</v>
      </c>
      <c r="BK85" s="226">
        <v>0</v>
      </c>
      <c r="BL85" s="227">
        <v>3968.4646831288883</v>
      </c>
      <c r="BM85" s="228">
        <v>7048.4426313800004</v>
      </c>
      <c r="BN85" s="52">
        <v>7983.9519022971344</v>
      </c>
      <c r="BO85" s="226">
        <v>0</v>
      </c>
      <c r="BP85" s="227">
        <v>935.50927091713402</v>
      </c>
      <c r="BQ85" s="228">
        <v>1548.7609369400002</v>
      </c>
      <c r="BR85" s="234">
        <v>1548.7609369400002</v>
      </c>
      <c r="BS85" s="226">
        <v>0</v>
      </c>
      <c r="BT85" s="227">
        <v>0</v>
      </c>
      <c r="BU85" s="228">
        <v>1295.9020084600002</v>
      </c>
      <c r="BV85" s="234">
        <v>1295.9020084600002</v>
      </c>
      <c r="BW85" s="226">
        <v>0</v>
      </c>
      <c r="BX85" s="227">
        <v>0</v>
      </c>
      <c r="BY85" s="228">
        <v>4709.4975429400001</v>
      </c>
      <c r="BZ85" s="234">
        <v>7586.3069228078393</v>
      </c>
      <c r="CA85" s="226">
        <v>0</v>
      </c>
      <c r="CB85" s="229">
        <v>2876.8093798678392</v>
      </c>
      <c r="CC85" s="230">
        <v>568.93258908000007</v>
      </c>
      <c r="CD85" s="46">
        <v>513.65085183603401</v>
      </c>
      <c r="CE85" s="226">
        <v>-55.281737243966063</v>
      </c>
      <c r="CF85" s="227">
        <v>0</v>
      </c>
      <c r="CG85" s="206">
        <v>1706.79776724</v>
      </c>
      <c r="CH85" s="46">
        <v>1597.2824666840868</v>
      </c>
      <c r="CI85" s="226">
        <v>-109.5153005559132</v>
      </c>
      <c r="CJ85" s="227">
        <v>0</v>
      </c>
      <c r="CK85" s="228">
        <v>1991.26406178</v>
      </c>
      <c r="CL85" s="52">
        <v>1599.3346698373305</v>
      </c>
      <c r="CM85" s="226">
        <v>-391.92939194266955</v>
      </c>
      <c r="CN85" s="229">
        <v>0</v>
      </c>
      <c r="CO85" s="228"/>
      <c r="CP85" s="52"/>
      <c r="CQ85" s="226"/>
      <c r="CR85" s="227"/>
      <c r="CS85" s="51">
        <v>45899.865799375781</v>
      </c>
      <c r="CT85" s="52">
        <v>52240.983561350171</v>
      </c>
      <c r="CU85" s="47">
        <v>0</v>
      </c>
      <c r="CV85" s="48">
        <v>6341.1177619743903</v>
      </c>
    </row>
    <row r="86" spans="1:100" ht="12.95" customHeight="1" x14ac:dyDescent="0.2">
      <c r="A86" s="50" t="s">
        <v>114</v>
      </c>
      <c r="B86" s="207">
        <v>10</v>
      </c>
      <c r="C86" s="249">
        <v>1.4730000000000001</v>
      </c>
      <c r="D86" s="249">
        <v>1.2830000000000001</v>
      </c>
      <c r="E86" s="247"/>
      <c r="F86" s="210">
        <v>21811.570319999999</v>
      </c>
      <c r="G86" s="177">
        <v>21811.570319999999</v>
      </c>
      <c r="H86" s="211">
        <v>0</v>
      </c>
      <c r="I86" s="212">
        <v>87</v>
      </c>
      <c r="J86" s="213">
        <v>1.4</v>
      </c>
      <c r="K86" s="214">
        <v>1</v>
      </c>
      <c r="L86" s="214">
        <v>1</v>
      </c>
      <c r="M86" s="215">
        <v>2744.1</v>
      </c>
      <c r="N86" s="248"/>
      <c r="O86" s="214">
        <v>274.40999999999997</v>
      </c>
      <c r="P86" s="217">
        <v>406</v>
      </c>
      <c r="Q86" s="214">
        <v>1</v>
      </c>
      <c r="R86" s="218"/>
      <c r="S86" s="218">
        <v>80</v>
      </c>
      <c r="T86" s="219">
        <v>423</v>
      </c>
      <c r="U86" s="220">
        <v>216</v>
      </c>
      <c r="V86" s="221" t="s">
        <v>655</v>
      </c>
      <c r="W86" s="222" t="s">
        <v>655</v>
      </c>
      <c r="X86" s="223">
        <v>1456</v>
      </c>
      <c r="Y86" s="224">
        <v>3015.2354654700007</v>
      </c>
      <c r="Z86" s="225">
        <v>5223.9749198326172</v>
      </c>
      <c r="AA86" s="226">
        <v>0</v>
      </c>
      <c r="AB86" s="227">
        <v>2208.7394543626165</v>
      </c>
      <c r="AC86" s="228">
        <v>3945.3080966100001</v>
      </c>
      <c r="AD86" s="225">
        <v>3445.8073243419776</v>
      </c>
      <c r="AE86" s="226">
        <v>-499.5007722680225</v>
      </c>
      <c r="AF86" s="229">
        <v>0</v>
      </c>
      <c r="AG86" s="230">
        <v>840.06560232000004</v>
      </c>
      <c r="AH86" s="52">
        <v>880.71595330739297</v>
      </c>
      <c r="AI86" s="226">
        <v>0</v>
      </c>
      <c r="AJ86" s="229">
        <v>40.650350987392926</v>
      </c>
      <c r="AK86" s="230">
        <v>0</v>
      </c>
      <c r="AL86" s="52">
        <v>0</v>
      </c>
      <c r="AM86" s="226">
        <v>0</v>
      </c>
      <c r="AN86" s="229">
        <v>0</v>
      </c>
      <c r="AO86" s="231">
        <v>1440.1124611200003</v>
      </c>
      <c r="AP86" s="232">
        <v>950.15947361999997</v>
      </c>
      <c r="AQ86" s="47">
        <v>-489.95298750000029</v>
      </c>
      <c r="AR86" s="48">
        <v>0</v>
      </c>
      <c r="AS86" s="196">
        <v>240.01874352000002</v>
      </c>
      <c r="AT86" s="52">
        <v>156.25819338365295</v>
      </c>
      <c r="AU86" s="47">
        <v>-83.760550136347064</v>
      </c>
      <c r="AV86" s="194">
        <v>0</v>
      </c>
      <c r="AW86" s="233">
        <v>1782.1391706360005</v>
      </c>
      <c r="AX86" s="52">
        <v>1441.842343668</v>
      </c>
      <c r="AY86" s="47">
        <v>-340.29682696800046</v>
      </c>
      <c r="AZ86" s="194">
        <v>0</v>
      </c>
      <c r="BA86" s="228">
        <v>0</v>
      </c>
      <c r="BB86" s="234">
        <v>0</v>
      </c>
      <c r="BC86" s="47">
        <v>0</v>
      </c>
      <c r="BD86" s="194">
        <v>0</v>
      </c>
      <c r="BE86" s="228">
        <v>814.563610821</v>
      </c>
      <c r="BF86" s="234">
        <v>2613</v>
      </c>
      <c r="BG86" s="226">
        <v>0</v>
      </c>
      <c r="BH86" s="227">
        <v>1798.4363891789999</v>
      </c>
      <c r="BI86" s="228">
        <v>783.06115073400008</v>
      </c>
      <c r="BJ86" s="226">
        <v>886</v>
      </c>
      <c r="BK86" s="226">
        <v>0</v>
      </c>
      <c r="BL86" s="227">
        <v>102.93884926599992</v>
      </c>
      <c r="BM86" s="228">
        <v>3345.2612378100002</v>
      </c>
      <c r="BN86" s="52">
        <v>3789.2632770233431</v>
      </c>
      <c r="BO86" s="226">
        <v>0</v>
      </c>
      <c r="BP86" s="227">
        <v>444.00203921334287</v>
      </c>
      <c r="BQ86" s="228">
        <v>735.05740203000005</v>
      </c>
      <c r="BR86" s="234">
        <v>735.05740203000005</v>
      </c>
      <c r="BS86" s="226">
        <v>0</v>
      </c>
      <c r="BT86" s="227">
        <v>0</v>
      </c>
      <c r="BU86" s="228">
        <v>615.04803027000003</v>
      </c>
      <c r="BV86" s="234">
        <v>615.04803027000003</v>
      </c>
      <c r="BW86" s="226">
        <v>0</v>
      </c>
      <c r="BX86" s="227">
        <v>0</v>
      </c>
      <c r="BY86" s="228">
        <v>2235.17454903</v>
      </c>
      <c r="BZ86" s="234">
        <v>3600.537000047907</v>
      </c>
      <c r="CA86" s="226">
        <v>0</v>
      </c>
      <c r="CB86" s="229">
        <v>1365.362451017907</v>
      </c>
      <c r="CC86" s="230">
        <v>270.02108645999999</v>
      </c>
      <c r="CD86" s="46">
        <v>149.12444085562277</v>
      </c>
      <c r="CE86" s="226">
        <v>-120.89664560437723</v>
      </c>
      <c r="CF86" s="227">
        <v>0</v>
      </c>
      <c r="CG86" s="206">
        <v>810.06325937999998</v>
      </c>
      <c r="CH86" s="46">
        <v>887.37914815782597</v>
      </c>
      <c r="CI86" s="226">
        <v>0</v>
      </c>
      <c r="CJ86" s="227">
        <v>77.31588877782599</v>
      </c>
      <c r="CK86" s="228">
        <v>945.07380261000003</v>
      </c>
      <c r="CL86" s="52">
        <v>759.06020054319049</v>
      </c>
      <c r="CM86" s="226">
        <v>-186.01360206680954</v>
      </c>
      <c r="CN86" s="229">
        <v>0</v>
      </c>
      <c r="CO86" s="228"/>
      <c r="CP86" s="52"/>
      <c r="CQ86" s="226"/>
      <c r="CR86" s="227"/>
      <c r="CS86" s="51">
        <v>21816.203668821003</v>
      </c>
      <c r="CT86" s="52">
        <v>26133.227707081533</v>
      </c>
      <c r="CU86" s="47">
        <v>0</v>
      </c>
      <c r="CV86" s="48">
        <v>4317.0240382605298</v>
      </c>
    </row>
    <row r="87" spans="1:100" ht="12.95" customHeight="1" x14ac:dyDescent="0.2">
      <c r="A87" s="50" t="s">
        <v>115</v>
      </c>
      <c r="B87" s="207">
        <v>9</v>
      </c>
      <c r="C87" s="249">
        <v>1.4730000000000001</v>
      </c>
      <c r="D87" s="249">
        <v>1.2830000000000001</v>
      </c>
      <c r="E87" s="247"/>
      <c r="F87" s="210">
        <v>33774.284579259256</v>
      </c>
      <c r="G87" s="177">
        <v>33774.284579259256</v>
      </c>
      <c r="H87" s="211">
        <v>0</v>
      </c>
      <c r="I87" s="212">
        <v>185</v>
      </c>
      <c r="J87" s="213">
        <v>1.4</v>
      </c>
      <c r="K87" s="214">
        <v>2</v>
      </c>
      <c r="L87" s="214">
        <v>2</v>
      </c>
      <c r="M87" s="215">
        <v>4255.3</v>
      </c>
      <c r="N87" s="248"/>
      <c r="O87" s="214">
        <v>472.81111111111113</v>
      </c>
      <c r="P87" s="217">
        <v>480</v>
      </c>
      <c r="Q87" s="214">
        <v>2</v>
      </c>
      <c r="R87" s="218"/>
      <c r="S87" s="218">
        <v>144</v>
      </c>
      <c r="T87" s="219">
        <v>620.79999999999995</v>
      </c>
      <c r="U87" s="220">
        <v>280</v>
      </c>
      <c r="V87" s="221" t="s">
        <v>655</v>
      </c>
      <c r="W87" s="222" t="s">
        <v>655</v>
      </c>
      <c r="X87" s="223">
        <v>1075</v>
      </c>
      <c r="Y87" s="224">
        <v>4675.7521505100012</v>
      </c>
      <c r="Z87" s="225">
        <v>6176.1279840385623</v>
      </c>
      <c r="AA87" s="226">
        <v>0</v>
      </c>
      <c r="AB87" s="227">
        <v>1500.3758335285611</v>
      </c>
      <c r="AC87" s="228">
        <v>6118.0239581300002</v>
      </c>
      <c r="AD87" s="225">
        <v>2544.1228527936992</v>
      </c>
      <c r="AE87" s="226">
        <v>-3573.901105336301</v>
      </c>
      <c r="AF87" s="229">
        <v>0</v>
      </c>
      <c r="AG87" s="230">
        <v>1302.6971165600003</v>
      </c>
      <c r="AH87" s="52">
        <v>1761.4319066147859</v>
      </c>
      <c r="AI87" s="226">
        <v>0</v>
      </c>
      <c r="AJ87" s="229">
        <v>458.73479005478566</v>
      </c>
      <c r="AK87" s="230">
        <v>0</v>
      </c>
      <c r="AL87" s="52">
        <v>0</v>
      </c>
      <c r="AM87" s="226">
        <v>0</v>
      </c>
      <c r="AN87" s="229">
        <v>0</v>
      </c>
      <c r="AO87" s="231">
        <v>2233.1950569600003</v>
      </c>
      <c r="AP87" s="232">
        <v>2020.4540531000002</v>
      </c>
      <c r="AQ87" s="47">
        <v>-212.74100386000009</v>
      </c>
      <c r="AR87" s="48">
        <v>0</v>
      </c>
      <c r="AS87" s="196">
        <v>372.19917616000004</v>
      </c>
      <c r="AT87" s="52">
        <v>229.32644551435402</v>
      </c>
      <c r="AU87" s="47">
        <v>-142.87273064564602</v>
      </c>
      <c r="AV87" s="194">
        <v>0</v>
      </c>
      <c r="AW87" s="233">
        <v>2729.4606251733335</v>
      </c>
      <c r="AX87" s="52">
        <v>2883.684687336</v>
      </c>
      <c r="AY87" s="47">
        <v>0</v>
      </c>
      <c r="AZ87" s="194">
        <v>154.22406216266654</v>
      </c>
      <c r="BA87" s="228">
        <v>0</v>
      </c>
      <c r="BB87" s="234">
        <v>0</v>
      </c>
      <c r="BC87" s="47">
        <v>0</v>
      </c>
      <c r="BD87" s="194">
        <v>0</v>
      </c>
      <c r="BE87" s="228">
        <v>1263.1509540930001</v>
      </c>
      <c r="BF87" s="234">
        <v>5010</v>
      </c>
      <c r="BG87" s="226">
        <v>0</v>
      </c>
      <c r="BH87" s="227">
        <v>3746.8490459069999</v>
      </c>
      <c r="BI87" s="228">
        <v>1199.3084565155557</v>
      </c>
      <c r="BJ87" s="226">
        <v>2100</v>
      </c>
      <c r="BK87" s="226">
        <v>0</v>
      </c>
      <c r="BL87" s="227">
        <v>900.69154348444431</v>
      </c>
      <c r="BM87" s="228">
        <v>5187.5260177300006</v>
      </c>
      <c r="BN87" s="52">
        <v>5876.0438842306885</v>
      </c>
      <c r="BO87" s="226">
        <v>0</v>
      </c>
      <c r="BP87" s="227">
        <v>688.51786650068789</v>
      </c>
      <c r="BQ87" s="228">
        <v>1139.8599769900002</v>
      </c>
      <c r="BR87" s="234">
        <v>1139.8599769900002</v>
      </c>
      <c r="BS87" s="226">
        <v>0</v>
      </c>
      <c r="BT87" s="227">
        <v>0</v>
      </c>
      <c r="BU87" s="228">
        <v>953.76038891000019</v>
      </c>
      <c r="BV87" s="234">
        <v>953.76038891000019</v>
      </c>
      <c r="BW87" s="226">
        <v>0</v>
      </c>
      <c r="BX87" s="227">
        <v>0</v>
      </c>
      <c r="BY87" s="228">
        <v>3466.1048279900006</v>
      </c>
      <c r="BZ87" s="234">
        <v>5583.3843869770999</v>
      </c>
      <c r="CA87" s="226">
        <v>0</v>
      </c>
      <c r="CB87" s="229">
        <v>2117.2795589870993</v>
      </c>
      <c r="CC87" s="230">
        <v>418.72407318</v>
      </c>
      <c r="CD87" s="46">
        <v>193.3094603683999</v>
      </c>
      <c r="CE87" s="226">
        <v>-225.41461281160011</v>
      </c>
      <c r="CF87" s="227">
        <v>0</v>
      </c>
      <c r="CG87" s="206">
        <v>1256.17221954</v>
      </c>
      <c r="CH87" s="46">
        <v>1597.2824666840868</v>
      </c>
      <c r="CI87" s="226">
        <v>0</v>
      </c>
      <c r="CJ87" s="227">
        <v>341.11024714408677</v>
      </c>
      <c r="CK87" s="228">
        <v>1465.5342561300004</v>
      </c>
      <c r="CL87" s="52">
        <v>1177.0813277108846</v>
      </c>
      <c r="CM87" s="226">
        <v>-288.45292841911578</v>
      </c>
      <c r="CN87" s="229">
        <v>0</v>
      </c>
      <c r="CO87" s="228"/>
      <c r="CP87" s="52"/>
      <c r="CQ87" s="226"/>
      <c r="CR87" s="227"/>
      <c r="CS87" s="51">
        <v>33781.469254571894</v>
      </c>
      <c r="CT87" s="52">
        <v>39245.869821268556</v>
      </c>
      <c r="CU87" s="47">
        <v>0</v>
      </c>
      <c r="CV87" s="48">
        <v>5464.4005666966623</v>
      </c>
    </row>
    <row r="88" spans="1:100" ht="12.95" customHeight="1" x14ac:dyDescent="0.2">
      <c r="A88" s="50" t="s">
        <v>116</v>
      </c>
      <c r="B88" s="207">
        <v>9</v>
      </c>
      <c r="C88" s="249">
        <v>1.4730000000000001</v>
      </c>
      <c r="D88" s="249">
        <v>1.2830000000000001</v>
      </c>
      <c r="E88" s="247"/>
      <c r="F88" s="210">
        <v>30495.512939259257</v>
      </c>
      <c r="G88" s="177">
        <v>30495.512939259257</v>
      </c>
      <c r="H88" s="211">
        <v>0</v>
      </c>
      <c r="I88" s="212">
        <v>83</v>
      </c>
      <c r="J88" s="213">
        <v>1.4</v>
      </c>
      <c r="K88" s="214">
        <v>1</v>
      </c>
      <c r="L88" s="214">
        <v>1</v>
      </c>
      <c r="M88" s="215">
        <v>3842.2</v>
      </c>
      <c r="N88" s="248"/>
      <c r="O88" s="214">
        <v>426.9111111111111</v>
      </c>
      <c r="P88" s="217">
        <v>781</v>
      </c>
      <c r="Q88" s="214">
        <v>1</v>
      </c>
      <c r="R88" s="218"/>
      <c r="S88" s="218">
        <v>88</v>
      </c>
      <c r="T88" s="219">
        <v>359</v>
      </c>
      <c r="U88" s="220">
        <v>291</v>
      </c>
      <c r="V88" s="221" t="s">
        <v>655</v>
      </c>
      <c r="W88" s="222" t="s">
        <v>655</v>
      </c>
      <c r="X88" s="223">
        <v>4088</v>
      </c>
      <c r="Y88" s="224">
        <v>4221.8351027400004</v>
      </c>
      <c r="Z88" s="225">
        <v>10049.074907362745</v>
      </c>
      <c r="AA88" s="226">
        <v>0</v>
      </c>
      <c r="AB88" s="227">
        <v>5827.2398046227445</v>
      </c>
      <c r="AC88" s="228">
        <v>5524.0926966200004</v>
      </c>
      <c r="AD88" s="225">
        <v>9674.7667183447829</v>
      </c>
      <c r="AE88" s="226">
        <v>0</v>
      </c>
      <c r="AF88" s="229">
        <v>4150.6740217247825</v>
      </c>
      <c r="AG88" s="230">
        <v>1176.2326654400001</v>
      </c>
      <c r="AH88" s="52">
        <v>880.71595330739297</v>
      </c>
      <c r="AI88" s="226">
        <v>-295.51671213260715</v>
      </c>
      <c r="AJ88" s="229">
        <v>0</v>
      </c>
      <c r="AK88" s="230">
        <v>0</v>
      </c>
      <c r="AL88" s="52">
        <v>0</v>
      </c>
      <c r="AM88" s="226">
        <v>0</v>
      </c>
      <c r="AN88" s="229">
        <v>0</v>
      </c>
      <c r="AO88" s="231">
        <v>2016.3988550400002</v>
      </c>
      <c r="AP88" s="232">
        <v>906.47398057999987</v>
      </c>
      <c r="AQ88" s="47">
        <v>-1109.9248744600004</v>
      </c>
      <c r="AR88" s="48">
        <v>0</v>
      </c>
      <c r="AS88" s="196">
        <v>336.06647584000001</v>
      </c>
      <c r="AT88" s="52">
        <v>132.61629178423499</v>
      </c>
      <c r="AU88" s="47">
        <v>-203.45018405576502</v>
      </c>
      <c r="AV88" s="194">
        <v>0</v>
      </c>
      <c r="AW88" s="233">
        <v>2464.4874894933332</v>
      </c>
      <c r="AX88" s="52">
        <v>1441.842343668</v>
      </c>
      <c r="AY88" s="47">
        <v>-1022.6451458253332</v>
      </c>
      <c r="AZ88" s="194">
        <v>0</v>
      </c>
      <c r="BA88" s="228">
        <v>0</v>
      </c>
      <c r="BB88" s="234">
        <v>0</v>
      </c>
      <c r="BC88" s="47">
        <v>0</v>
      </c>
      <c r="BD88" s="194">
        <v>0</v>
      </c>
      <c r="BE88" s="228">
        <v>1140.525602382</v>
      </c>
      <c r="BF88" s="234">
        <v>1714</v>
      </c>
      <c r="BG88" s="226">
        <v>0</v>
      </c>
      <c r="BH88" s="227">
        <v>573.47439761800001</v>
      </c>
      <c r="BI88" s="228">
        <v>1082.8808665955555</v>
      </c>
      <c r="BJ88" s="226">
        <v>3241</v>
      </c>
      <c r="BK88" s="226">
        <v>0</v>
      </c>
      <c r="BL88" s="227">
        <v>2158.1191334044443</v>
      </c>
      <c r="BM88" s="228">
        <v>4683.9265070200008</v>
      </c>
      <c r="BN88" s="52">
        <v>5305.6037910349796</v>
      </c>
      <c r="BO88" s="226">
        <v>0</v>
      </c>
      <c r="BP88" s="227">
        <v>621.6772840149788</v>
      </c>
      <c r="BQ88" s="228">
        <v>1029.2035822600001</v>
      </c>
      <c r="BR88" s="234">
        <v>1029.2035822600001</v>
      </c>
      <c r="BS88" s="226">
        <v>0</v>
      </c>
      <c r="BT88" s="227">
        <v>0</v>
      </c>
      <c r="BU88" s="228">
        <v>861.17034434000004</v>
      </c>
      <c r="BV88" s="234">
        <v>861.17034434000004</v>
      </c>
      <c r="BW88" s="226">
        <v>0</v>
      </c>
      <c r="BX88" s="227">
        <v>0</v>
      </c>
      <c r="BY88" s="228">
        <v>3129.61905626</v>
      </c>
      <c r="BZ88" s="234">
        <v>5041.3553666353519</v>
      </c>
      <c r="CA88" s="226">
        <v>0</v>
      </c>
      <c r="CB88" s="229">
        <v>1911.7363103753519</v>
      </c>
      <c r="CC88" s="230">
        <v>378.07478531999999</v>
      </c>
      <c r="CD88" s="46">
        <v>200.90376059715845</v>
      </c>
      <c r="CE88" s="226">
        <v>-177.17102472284154</v>
      </c>
      <c r="CF88" s="227">
        <v>0</v>
      </c>
      <c r="CG88" s="206">
        <v>1134.2243559599999</v>
      </c>
      <c r="CH88" s="46">
        <v>976.11706297360865</v>
      </c>
      <c r="CI88" s="226">
        <v>-158.10729298639126</v>
      </c>
      <c r="CJ88" s="227">
        <v>0</v>
      </c>
      <c r="CK88" s="228">
        <v>1323.2617486199999</v>
      </c>
      <c r="CL88" s="52">
        <v>1062.8115238245859</v>
      </c>
      <c r="CM88" s="226">
        <v>-260.45022479541399</v>
      </c>
      <c r="CN88" s="229">
        <v>0</v>
      </c>
      <c r="CO88" s="228"/>
      <c r="CP88" s="52"/>
      <c r="CQ88" s="226"/>
      <c r="CR88" s="227"/>
      <c r="CS88" s="51">
        <v>30502.000133930891</v>
      </c>
      <c r="CT88" s="52">
        <v>42517.65562671284</v>
      </c>
      <c r="CU88" s="47">
        <v>0</v>
      </c>
      <c r="CV88" s="48">
        <v>12015.655492781949</v>
      </c>
    </row>
    <row r="89" spans="1:100" ht="12.95" customHeight="1" x14ac:dyDescent="0.2">
      <c r="A89" s="50" t="s">
        <v>117</v>
      </c>
      <c r="B89" s="207">
        <v>2</v>
      </c>
      <c r="C89" s="246">
        <v>0.55600000000000005</v>
      </c>
      <c r="D89" s="246"/>
      <c r="E89" s="247"/>
      <c r="F89" s="210">
        <v>1135.8486933333336</v>
      </c>
      <c r="G89" s="177">
        <v>1135.8486933333336</v>
      </c>
      <c r="H89" s="211">
        <v>0</v>
      </c>
      <c r="I89" s="212">
        <v>18</v>
      </c>
      <c r="J89" s="213">
        <v>1.51</v>
      </c>
      <c r="K89" s="214">
        <v>1</v>
      </c>
      <c r="L89" s="214"/>
      <c r="M89" s="215">
        <v>373.7</v>
      </c>
      <c r="N89" s="248"/>
      <c r="O89" s="214"/>
      <c r="P89" s="217">
        <v>0</v>
      </c>
      <c r="Q89" s="214"/>
      <c r="R89" s="218">
        <v>0</v>
      </c>
      <c r="S89" s="218">
        <v>16</v>
      </c>
      <c r="T89" s="219">
        <v>298.5</v>
      </c>
      <c r="U89" s="220">
        <v>103.5</v>
      </c>
      <c r="V89" s="221" t="s">
        <v>653</v>
      </c>
      <c r="W89" s="222" t="s">
        <v>656</v>
      </c>
      <c r="X89" s="223">
        <v>0</v>
      </c>
      <c r="Y89" s="224">
        <v>0</v>
      </c>
      <c r="Z89" s="225">
        <v>0</v>
      </c>
      <c r="AA89" s="226">
        <v>0</v>
      </c>
      <c r="AB89" s="227">
        <v>0</v>
      </c>
      <c r="AC89" s="228">
        <v>0</v>
      </c>
      <c r="AD89" s="225">
        <v>0</v>
      </c>
      <c r="AE89" s="226">
        <v>0</v>
      </c>
      <c r="AF89" s="229">
        <v>0</v>
      </c>
      <c r="AG89" s="230">
        <v>0</v>
      </c>
      <c r="AH89" s="52">
        <v>0</v>
      </c>
      <c r="AI89" s="226">
        <v>0</v>
      </c>
      <c r="AJ89" s="229">
        <v>0</v>
      </c>
      <c r="AK89" s="230">
        <v>0</v>
      </c>
      <c r="AL89" s="52">
        <v>0</v>
      </c>
      <c r="AM89" s="226">
        <v>0</v>
      </c>
      <c r="AN89" s="229">
        <v>0</v>
      </c>
      <c r="AO89" s="231">
        <v>196.11895584000001</v>
      </c>
      <c r="AP89" s="232">
        <v>212.03066086199999</v>
      </c>
      <c r="AQ89" s="47">
        <v>0</v>
      </c>
      <c r="AR89" s="48">
        <v>15.911705021999978</v>
      </c>
      <c r="AS89" s="196">
        <v>32.686492639999997</v>
      </c>
      <c r="AT89" s="52">
        <v>110.26730667853523</v>
      </c>
      <c r="AU89" s="47">
        <v>0</v>
      </c>
      <c r="AV89" s="194">
        <v>77.580814038535237</v>
      </c>
      <c r="AW89" s="233">
        <v>0</v>
      </c>
      <c r="AX89" s="52">
        <v>0</v>
      </c>
      <c r="AY89" s="47">
        <v>0</v>
      </c>
      <c r="AZ89" s="194">
        <v>0</v>
      </c>
      <c r="BA89" s="228">
        <v>0</v>
      </c>
      <c r="BB89" s="234">
        <v>0</v>
      </c>
      <c r="BC89" s="47">
        <v>0</v>
      </c>
      <c r="BD89" s="194">
        <v>0</v>
      </c>
      <c r="BE89" s="228">
        <v>110.92978439700002</v>
      </c>
      <c r="BF89" s="234">
        <v>97</v>
      </c>
      <c r="BG89" s="226">
        <v>-13.92978439700002</v>
      </c>
      <c r="BH89" s="227">
        <v>0</v>
      </c>
      <c r="BI89" s="235"/>
      <c r="BJ89" s="226"/>
      <c r="BK89" s="226"/>
      <c r="BL89" s="227"/>
      <c r="BM89" s="228">
        <v>455.56799117000003</v>
      </c>
      <c r="BN89" s="52">
        <v>516.03355804220814</v>
      </c>
      <c r="BO89" s="226">
        <v>0</v>
      </c>
      <c r="BP89" s="227">
        <v>60.465566872208115</v>
      </c>
      <c r="BQ89" s="228">
        <v>0</v>
      </c>
      <c r="BR89" s="234">
        <v>0</v>
      </c>
      <c r="BS89" s="226">
        <v>0</v>
      </c>
      <c r="BT89" s="227">
        <v>0</v>
      </c>
      <c r="BU89" s="228">
        <v>0</v>
      </c>
      <c r="BV89" s="234">
        <v>0</v>
      </c>
      <c r="BW89" s="226">
        <v>0</v>
      </c>
      <c r="BX89" s="227">
        <v>0</v>
      </c>
      <c r="BY89" s="228">
        <v>304.39296271000001</v>
      </c>
      <c r="BZ89" s="234">
        <v>490.33223166717789</v>
      </c>
      <c r="CA89" s="226">
        <v>0</v>
      </c>
      <c r="CB89" s="229">
        <v>185.93926895717789</v>
      </c>
      <c r="CC89" s="196">
        <v>36.772304220000002</v>
      </c>
      <c r="CD89" s="46">
        <v>71.455461243319249</v>
      </c>
      <c r="CE89" s="226">
        <v>0</v>
      </c>
      <c r="CF89" s="227">
        <v>34.683157023319247</v>
      </c>
      <c r="CG89" s="206">
        <v>110.31691266000001</v>
      </c>
      <c r="CH89" s="46">
        <v>177.4758296315652</v>
      </c>
      <c r="CI89" s="226">
        <v>0</v>
      </c>
      <c r="CJ89" s="227">
        <v>67.158916971565191</v>
      </c>
      <c r="CK89" s="228">
        <v>128.70306477</v>
      </c>
      <c r="CL89" s="52">
        <v>103.37115882912076</v>
      </c>
      <c r="CM89" s="226">
        <v>-25.331905940879238</v>
      </c>
      <c r="CN89" s="229">
        <v>0</v>
      </c>
      <c r="CO89" s="228"/>
      <c r="CP89" s="52"/>
      <c r="CQ89" s="226"/>
      <c r="CR89" s="227"/>
      <c r="CS89" s="51">
        <v>1375.4884684070003</v>
      </c>
      <c r="CT89" s="52">
        <v>1777.9662069539263</v>
      </c>
      <c r="CU89" s="47">
        <v>0</v>
      </c>
      <c r="CV89" s="48">
        <v>402.47773854692605</v>
      </c>
    </row>
    <row r="90" spans="1:100" ht="12.95" customHeight="1" x14ac:dyDescent="0.2">
      <c r="A90" s="50" t="s">
        <v>118</v>
      </c>
      <c r="B90" s="207">
        <v>5</v>
      </c>
      <c r="C90" s="249">
        <v>1.1779999999999999</v>
      </c>
      <c r="D90" s="249"/>
      <c r="E90" s="247"/>
      <c r="F90" s="210">
        <v>20456.13492</v>
      </c>
      <c r="G90" s="177">
        <v>20456.13492</v>
      </c>
      <c r="H90" s="211">
        <v>0</v>
      </c>
      <c r="I90" s="212">
        <v>145</v>
      </c>
      <c r="J90" s="213">
        <v>1.51</v>
      </c>
      <c r="K90" s="214">
        <v>4</v>
      </c>
      <c r="L90" s="214"/>
      <c r="M90" s="215">
        <v>3176.55</v>
      </c>
      <c r="N90" s="248"/>
      <c r="O90" s="214"/>
      <c r="P90" s="217">
        <v>268.7</v>
      </c>
      <c r="Q90" s="214"/>
      <c r="R90" s="218">
        <v>0</v>
      </c>
      <c r="S90" s="218">
        <v>210</v>
      </c>
      <c r="T90" s="219">
        <v>859</v>
      </c>
      <c r="U90" s="220">
        <v>630.6</v>
      </c>
      <c r="V90" s="221" t="s">
        <v>655</v>
      </c>
      <c r="W90" s="222" t="s">
        <v>656</v>
      </c>
      <c r="X90" s="223">
        <v>2228.8000000000002</v>
      </c>
      <c r="Y90" s="224">
        <v>3490.4144228850005</v>
      </c>
      <c r="Z90" s="225">
        <v>3457.3449777315864</v>
      </c>
      <c r="AA90" s="226">
        <v>-33.069445153414108</v>
      </c>
      <c r="AB90" s="227">
        <v>0</v>
      </c>
      <c r="AC90" s="228">
        <v>4567.0596677550011</v>
      </c>
      <c r="AD90" s="225">
        <v>5274.7358272619504</v>
      </c>
      <c r="AE90" s="226">
        <v>0</v>
      </c>
      <c r="AF90" s="229">
        <v>707.67615950694926</v>
      </c>
      <c r="AG90" s="230">
        <v>0</v>
      </c>
      <c r="AH90" s="52">
        <v>0</v>
      </c>
      <c r="AI90" s="226">
        <v>0</v>
      </c>
      <c r="AJ90" s="229">
        <v>0</v>
      </c>
      <c r="AK90" s="230">
        <v>0</v>
      </c>
      <c r="AL90" s="52">
        <v>0</v>
      </c>
      <c r="AM90" s="226">
        <v>0</v>
      </c>
      <c r="AN90" s="229">
        <v>0</v>
      </c>
      <c r="AO90" s="231">
        <v>1667.06360496</v>
      </c>
      <c r="AP90" s="232">
        <v>1708.0247680549999</v>
      </c>
      <c r="AQ90" s="47">
        <v>0</v>
      </c>
      <c r="AR90" s="48">
        <v>40.961163094999847</v>
      </c>
      <c r="AS90" s="196">
        <v>277.84393416000006</v>
      </c>
      <c r="AT90" s="52">
        <v>317.31864802968767</v>
      </c>
      <c r="AU90" s="47">
        <v>0</v>
      </c>
      <c r="AV90" s="194">
        <v>39.474713869687605</v>
      </c>
      <c r="AW90" s="233">
        <v>0</v>
      </c>
      <c r="AX90" s="52">
        <v>0</v>
      </c>
      <c r="AY90" s="47">
        <v>0</v>
      </c>
      <c r="AZ90" s="194">
        <v>0</v>
      </c>
      <c r="BA90" s="228">
        <v>0</v>
      </c>
      <c r="BB90" s="234">
        <v>0</v>
      </c>
      <c r="BC90" s="47">
        <v>0</v>
      </c>
      <c r="BD90" s="194">
        <v>0</v>
      </c>
      <c r="BE90" s="228">
        <v>942.93285155550018</v>
      </c>
      <c r="BF90" s="234">
        <v>1704</v>
      </c>
      <c r="BG90" s="226">
        <v>0</v>
      </c>
      <c r="BH90" s="227">
        <v>761.06714844449982</v>
      </c>
      <c r="BI90" s="235"/>
      <c r="BJ90" s="226"/>
      <c r="BK90" s="226"/>
      <c r="BL90" s="227"/>
      <c r="BM90" s="228">
        <v>3872.4498323550006</v>
      </c>
      <c r="BN90" s="52">
        <v>4386.4233310114432</v>
      </c>
      <c r="BO90" s="226">
        <v>0</v>
      </c>
      <c r="BP90" s="227">
        <v>513.97349865644264</v>
      </c>
      <c r="BQ90" s="228">
        <v>0</v>
      </c>
      <c r="BR90" s="234">
        <v>0</v>
      </c>
      <c r="BS90" s="226">
        <v>0</v>
      </c>
      <c r="BT90" s="227">
        <v>0</v>
      </c>
      <c r="BU90" s="228">
        <v>711.9750812850001</v>
      </c>
      <c r="BV90" s="234">
        <v>711.9750812850001</v>
      </c>
      <c r="BW90" s="226">
        <v>0</v>
      </c>
      <c r="BX90" s="227">
        <v>0</v>
      </c>
      <c r="BY90" s="228">
        <v>2587.421636865</v>
      </c>
      <c r="BZ90" s="234">
        <v>4167.9551792945522</v>
      </c>
      <c r="CA90" s="226">
        <v>0</v>
      </c>
      <c r="CB90" s="229">
        <v>1580.5335424295522</v>
      </c>
      <c r="CC90" s="196">
        <v>312.57442593000002</v>
      </c>
      <c r="CD90" s="46">
        <v>435.36052038683209</v>
      </c>
      <c r="CE90" s="226">
        <v>0</v>
      </c>
      <c r="CF90" s="227">
        <v>122.78609445683207</v>
      </c>
      <c r="CG90" s="206">
        <v>937.72327779000011</v>
      </c>
      <c r="CH90" s="46">
        <v>2329.3702639142934</v>
      </c>
      <c r="CI90" s="226">
        <v>0</v>
      </c>
      <c r="CJ90" s="227">
        <v>1391.6469861242933</v>
      </c>
      <c r="CK90" s="228">
        <v>1094.0104907550001</v>
      </c>
      <c r="CL90" s="52">
        <v>878.68251158320459</v>
      </c>
      <c r="CM90" s="226">
        <v>-215.3279791717955</v>
      </c>
      <c r="CN90" s="229">
        <v>0</v>
      </c>
      <c r="CO90" s="228"/>
      <c r="CP90" s="52"/>
      <c r="CQ90" s="226"/>
      <c r="CR90" s="227"/>
      <c r="CS90" s="51">
        <v>20461.469226295507</v>
      </c>
      <c r="CT90" s="52">
        <v>25371.19110855355</v>
      </c>
      <c r="CU90" s="47">
        <v>0</v>
      </c>
      <c r="CV90" s="48">
        <v>4909.7218822580435</v>
      </c>
    </row>
    <row r="91" spans="1:100" ht="12.95" customHeight="1" x14ac:dyDescent="0.2">
      <c r="A91" s="50" t="s">
        <v>119</v>
      </c>
      <c r="B91" s="207">
        <v>5</v>
      </c>
      <c r="C91" s="249">
        <v>1.1779999999999999</v>
      </c>
      <c r="D91" s="249"/>
      <c r="E91" s="247"/>
      <c r="F91" s="210">
        <v>19752.594053333334</v>
      </c>
      <c r="G91" s="177">
        <v>19752.594053333334</v>
      </c>
      <c r="H91" s="211">
        <v>0</v>
      </c>
      <c r="I91" s="212">
        <v>132</v>
      </c>
      <c r="J91" s="213">
        <v>1.51</v>
      </c>
      <c r="K91" s="214">
        <v>4</v>
      </c>
      <c r="L91" s="214"/>
      <c r="M91" s="215">
        <v>3067.3</v>
      </c>
      <c r="N91" s="248"/>
      <c r="O91" s="214"/>
      <c r="P91" s="217">
        <v>269.7</v>
      </c>
      <c r="Q91" s="214"/>
      <c r="R91" s="218">
        <v>0</v>
      </c>
      <c r="S91" s="218">
        <v>204</v>
      </c>
      <c r="T91" s="219">
        <v>861.8</v>
      </c>
      <c r="U91" s="220">
        <v>581.5</v>
      </c>
      <c r="V91" s="221" t="s">
        <v>655</v>
      </c>
      <c r="W91" s="222" t="s">
        <v>656</v>
      </c>
      <c r="X91" s="223">
        <v>2002.9</v>
      </c>
      <c r="Y91" s="224">
        <v>3370.3697909100006</v>
      </c>
      <c r="Z91" s="225">
        <v>3470.2119110316671</v>
      </c>
      <c r="AA91" s="226">
        <v>0</v>
      </c>
      <c r="AB91" s="227">
        <v>99.842120121666539</v>
      </c>
      <c r="AC91" s="228">
        <v>4409.9863433300006</v>
      </c>
      <c r="AD91" s="225">
        <v>4740.1150342888368</v>
      </c>
      <c r="AE91" s="226">
        <v>0</v>
      </c>
      <c r="AF91" s="229">
        <v>330.12869095883616</v>
      </c>
      <c r="AG91" s="230">
        <v>0</v>
      </c>
      <c r="AH91" s="52">
        <v>0</v>
      </c>
      <c r="AI91" s="226">
        <v>0</v>
      </c>
      <c r="AJ91" s="229">
        <v>0</v>
      </c>
      <c r="AK91" s="230">
        <v>0</v>
      </c>
      <c r="AL91" s="52">
        <v>0</v>
      </c>
      <c r="AM91" s="226">
        <v>0</v>
      </c>
      <c r="AN91" s="229">
        <v>0</v>
      </c>
      <c r="AO91" s="231">
        <v>1609.7288553600001</v>
      </c>
      <c r="AP91" s="232">
        <v>1554.8915129879999</v>
      </c>
      <c r="AQ91" s="47">
        <v>-54.837342372000194</v>
      </c>
      <c r="AR91" s="48">
        <v>0</v>
      </c>
      <c r="AS91" s="196">
        <v>268.28814256000004</v>
      </c>
      <c r="AT91" s="52">
        <v>318.35298122466219</v>
      </c>
      <c r="AU91" s="47">
        <v>0</v>
      </c>
      <c r="AV91" s="194">
        <v>50.064838664662147</v>
      </c>
      <c r="AW91" s="233">
        <v>0</v>
      </c>
      <c r="AX91" s="52">
        <v>0</v>
      </c>
      <c r="AY91" s="47">
        <v>0</v>
      </c>
      <c r="AZ91" s="194">
        <v>0</v>
      </c>
      <c r="BA91" s="228">
        <v>0</v>
      </c>
      <c r="BB91" s="234">
        <v>0</v>
      </c>
      <c r="BC91" s="47">
        <v>0</v>
      </c>
      <c r="BD91" s="194">
        <v>0</v>
      </c>
      <c r="BE91" s="228">
        <v>910.50288381300015</v>
      </c>
      <c r="BF91" s="234">
        <v>728</v>
      </c>
      <c r="BG91" s="226">
        <v>-182.50288381300015</v>
      </c>
      <c r="BH91" s="227">
        <v>0</v>
      </c>
      <c r="BI91" s="235"/>
      <c r="BJ91" s="226">
        <v>0</v>
      </c>
      <c r="BK91" s="226"/>
      <c r="BL91" s="227"/>
      <c r="BM91" s="228">
        <v>3739.2659869300005</v>
      </c>
      <c r="BN91" s="52">
        <v>4235.562570465253</v>
      </c>
      <c r="BO91" s="226">
        <v>0</v>
      </c>
      <c r="BP91" s="227">
        <v>496.29658353525247</v>
      </c>
      <c r="BQ91" s="228">
        <v>0</v>
      </c>
      <c r="BR91" s="234">
        <v>0</v>
      </c>
      <c r="BS91" s="226">
        <v>0</v>
      </c>
      <c r="BT91" s="227">
        <v>0</v>
      </c>
      <c r="BU91" s="228">
        <v>687.48836531000006</v>
      </c>
      <c r="BV91" s="234">
        <v>687.48836531000006</v>
      </c>
      <c r="BW91" s="226">
        <v>0</v>
      </c>
      <c r="BX91" s="227">
        <v>0</v>
      </c>
      <c r="BY91" s="228">
        <v>2498.4333275899999</v>
      </c>
      <c r="BZ91" s="234">
        <v>4024.6081193276291</v>
      </c>
      <c r="CA91" s="226">
        <v>0</v>
      </c>
      <c r="CB91" s="229">
        <v>1526.1747917376292</v>
      </c>
      <c r="CC91" s="196">
        <v>301.82416038000002</v>
      </c>
      <c r="CD91" s="46">
        <v>401.46232572937333</v>
      </c>
      <c r="CE91" s="226">
        <v>0</v>
      </c>
      <c r="CF91" s="227">
        <v>99.63816534937331</v>
      </c>
      <c r="CG91" s="206">
        <v>905.47248114000013</v>
      </c>
      <c r="CH91" s="46">
        <v>2262.8168278024564</v>
      </c>
      <c r="CI91" s="226">
        <v>0</v>
      </c>
      <c r="CJ91" s="227">
        <v>1357.3443466624562</v>
      </c>
      <c r="CK91" s="228">
        <v>1056.38456133</v>
      </c>
      <c r="CL91" s="52">
        <v>848.46228385486256</v>
      </c>
      <c r="CM91" s="226">
        <v>-207.92227747513743</v>
      </c>
      <c r="CN91" s="229">
        <v>0</v>
      </c>
      <c r="CO91" s="228"/>
      <c r="CP91" s="52"/>
      <c r="CQ91" s="226"/>
      <c r="CR91" s="227"/>
      <c r="CS91" s="51">
        <v>19757.744898653003</v>
      </c>
      <c r="CT91" s="52">
        <v>23271.971932022745</v>
      </c>
      <c r="CU91" s="47">
        <v>0</v>
      </c>
      <c r="CV91" s="48">
        <v>3514.2270333697415</v>
      </c>
    </row>
    <row r="92" spans="1:100" ht="12.95" customHeight="1" x14ac:dyDescent="0.2">
      <c r="A92" s="50" t="s">
        <v>120</v>
      </c>
      <c r="B92" s="207">
        <v>10</v>
      </c>
      <c r="C92" s="249">
        <v>1.4730000000000001</v>
      </c>
      <c r="D92" s="249">
        <v>1.2830000000000001</v>
      </c>
      <c r="E92" s="247"/>
      <c r="F92" s="210">
        <v>56559.37864000001</v>
      </c>
      <c r="G92" s="177">
        <v>56559.37864000001</v>
      </c>
      <c r="H92" s="211">
        <v>0</v>
      </c>
      <c r="I92" s="212">
        <v>275</v>
      </c>
      <c r="J92" s="213">
        <v>1.4</v>
      </c>
      <c r="K92" s="214">
        <v>3</v>
      </c>
      <c r="L92" s="214">
        <v>3</v>
      </c>
      <c r="M92" s="215">
        <v>7115.7</v>
      </c>
      <c r="N92" s="248"/>
      <c r="O92" s="214">
        <v>711.56999999999994</v>
      </c>
      <c r="P92" s="217">
        <v>995.9</v>
      </c>
      <c r="Q92" s="214">
        <v>3</v>
      </c>
      <c r="R92" s="218">
        <v>0</v>
      </c>
      <c r="S92" s="218">
        <v>240</v>
      </c>
      <c r="T92" s="219">
        <v>1054</v>
      </c>
      <c r="U92" s="220">
        <v>605.20000000000005</v>
      </c>
      <c r="V92" s="221" t="s">
        <v>655</v>
      </c>
      <c r="W92" s="222" t="s">
        <v>655</v>
      </c>
      <c r="X92" s="223">
        <v>3422.8</v>
      </c>
      <c r="Y92" s="224">
        <v>7818.7788351900017</v>
      </c>
      <c r="Z92" s="225">
        <v>12814.178873550007</v>
      </c>
      <c r="AA92" s="226">
        <v>0</v>
      </c>
      <c r="AB92" s="227">
        <v>4995.4000383600051</v>
      </c>
      <c r="AC92" s="228">
        <v>10230.54146097</v>
      </c>
      <c r="AD92" s="225">
        <v>8100.4871632951372</v>
      </c>
      <c r="AE92" s="226">
        <v>-2130.0542976748629</v>
      </c>
      <c r="AF92" s="229">
        <v>0</v>
      </c>
      <c r="AG92" s="230">
        <v>2178.3662426400001</v>
      </c>
      <c r="AH92" s="52">
        <v>2642.1478599221791</v>
      </c>
      <c r="AI92" s="226">
        <v>0</v>
      </c>
      <c r="AJ92" s="229">
        <v>463.78161728217901</v>
      </c>
      <c r="AK92" s="230">
        <v>0</v>
      </c>
      <c r="AL92" s="52">
        <v>0</v>
      </c>
      <c r="AM92" s="226">
        <v>0</v>
      </c>
      <c r="AN92" s="229">
        <v>0</v>
      </c>
      <c r="AO92" s="231">
        <v>3734.3421302400006</v>
      </c>
      <c r="AP92" s="232">
        <v>3003.3776465000005</v>
      </c>
      <c r="AQ92" s="47">
        <v>-730.96448374000011</v>
      </c>
      <c r="AR92" s="48">
        <v>0</v>
      </c>
      <c r="AS92" s="196">
        <v>622.39035504000003</v>
      </c>
      <c r="AT92" s="52">
        <v>389.35256696541421</v>
      </c>
      <c r="AU92" s="47">
        <v>-233.03778807458582</v>
      </c>
      <c r="AV92" s="194">
        <v>0</v>
      </c>
      <c r="AW92" s="233">
        <v>4621.2483861720011</v>
      </c>
      <c r="AX92" s="52">
        <v>4325.5270310040005</v>
      </c>
      <c r="AY92" s="47">
        <v>-295.72135516800063</v>
      </c>
      <c r="AZ92" s="194">
        <v>0</v>
      </c>
      <c r="BA92" s="228">
        <v>0</v>
      </c>
      <c r="BB92" s="234">
        <v>0</v>
      </c>
      <c r="BC92" s="47">
        <v>0</v>
      </c>
      <c r="BD92" s="194">
        <v>0</v>
      </c>
      <c r="BE92" s="228">
        <v>2112.2372674170001</v>
      </c>
      <c r="BF92" s="234">
        <v>8411</v>
      </c>
      <c r="BG92" s="226">
        <v>0</v>
      </c>
      <c r="BH92" s="227">
        <v>6298.7627325829999</v>
      </c>
      <c r="BI92" s="228">
        <v>2030.5485333180002</v>
      </c>
      <c r="BJ92" s="226">
        <v>5264</v>
      </c>
      <c r="BK92" s="226">
        <v>0</v>
      </c>
      <c r="BL92" s="227">
        <v>3233.4514666819996</v>
      </c>
      <c r="BM92" s="228">
        <v>8674.5655733700005</v>
      </c>
      <c r="BN92" s="52">
        <v>9825.9031013137283</v>
      </c>
      <c r="BO92" s="226">
        <v>0</v>
      </c>
      <c r="BP92" s="227">
        <v>1151.3375279437278</v>
      </c>
      <c r="BQ92" s="228">
        <v>1906.0704623100003</v>
      </c>
      <c r="BR92" s="234">
        <v>1906.0704623100003</v>
      </c>
      <c r="BS92" s="226">
        <v>0</v>
      </c>
      <c r="BT92" s="227">
        <v>0</v>
      </c>
      <c r="BU92" s="228">
        <v>1594.87528479</v>
      </c>
      <c r="BV92" s="234">
        <v>1594.87528479</v>
      </c>
      <c r="BW92" s="226">
        <v>0</v>
      </c>
      <c r="BX92" s="227">
        <v>0</v>
      </c>
      <c r="BY92" s="228">
        <v>5796.01018131</v>
      </c>
      <c r="BZ92" s="234">
        <v>9336.5187607014668</v>
      </c>
      <c r="CA92" s="226">
        <v>0</v>
      </c>
      <c r="CB92" s="229">
        <v>3540.5085793914668</v>
      </c>
      <c r="CC92" s="196">
        <v>700.18914941999992</v>
      </c>
      <c r="CD92" s="46">
        <v>417.82459076769862</v>
      </c>
      <c r="CE92" s="226">
        <v>-282.3645586523013</v>
      </c>
      <c r="CF92" s="227">
        <v>0</v>
      </c>
      <c r="CG92" s="206">
        <v>2100.5674482600002</v>
      </c>
      <c r="CH92" s="46">
        <v>2662.1374444734779</v>
      </c>
      <c r="CI92" s="226">
        <v>0</v>
      </c>
      <c r="CJ92" s="227">
        <v>561.56999621347768</v>
      </c>
      <c r="CK92" s="228">
        <v>2450.6620229700002</v>
      </c>
      <c r="CL92" s="52">
        <v>1968.3118942477242</v>
      </c>
      <c r="CM92" s="226">
        <v>-482.35012872227594</v>
      </c>
      <c r="CN92" s="229">
        <v>0</v>
      </c>
      <c r="CO92" s="228"/>
      <c r="CP92" s="52"/>
      <c r="CQ92" s="226"/>
      <c r="CR92" s="227"/>
      <c r="CS92" s="51">
        <v>56571.393333417007</v>
      </c>
      <c r="CT92" s="52">
        <v>72661.712679840857</v>
      </c>
      <c r="CU92" s="47">
        <v>0</v>
      </c>
      <c r="CV92" s="48">
        <v>16090.31934642385</v>
      </c>
    </row>
    <row r="93" spans="1:100" ht="12.95" customHeight="1" x14ac:dyDescent="0.2">
      <c r="A93" s="50" t="s">
        <v>121</v>
      </c>
      <c r="B93" s="207">
        <v>10</v>
      </c>
      <c r="C93" s="249">
        <v>1.4730000000000001</v>
      </c>
      <c r="D93" s="249">
        <v>1.2830000000000001</v>
      </c>
      <c r="E93" s="247"/>
      <c r="F93" s="210">
        <v>75231.278293333336</v>
      </c>
      <c r="G93" s="177">
        <v>75231.278293333336</v>
      </c>
      <c r="H93" s="211">
        <v>0</v>
      </c>
      <c r="I93" s="212">
        <v>283</v>
      </c>
      <c r="J93" s="213">
        <v>1.4</v>
      </c>
      <c r="K93" s="214">
        <v>3</v>
      </c>
      <c r="L93" s="214">
        <v>3</v>
      </c>
      <c r="M93" s="215">
        <v>9464.7999999999993</v>
      </c>
      <c r="N93" s="248"/>
      <c r="O93" s="214">
        <v>946.4799999999999</v>
      </c>
      <c r="P93" s="217">
        <v>1074.5999999999999</v>
      </c>
      <c r="Q93" s="214">
        <v>3</v>
      </c>
      <c r="R93" s="218">
        <v>0</v>
      </c>
      <c r="S93" s="218">
        <v>250</v>
      </c>
      <c r="T93" s="219">
        <v>1523.3</v>
      </c>
      <c r="U93" s="220">
        <v>436.8</v>
      </c>
      <c r="V93" s="221" t="s">
        <v>655</v>
      </c>
      <c r="W93" s="222" t="s">
        <v>655</v>
      </c>
      <c r="X93" s="223">
        <v>3107</v>
      </c>
      <c r="Y93" s="224">
        <v>10399.98565416</v>
      </c>
      <c r="Z93" s="225">
        <v>13826.806524266329</v>
      </c>
      <c r="AA93" s="226">
        <v>0</v>
      </c>
      <c r="AB93" s="227">
        <v>3426.8208701063286</v>
      </c>
      <c r="AC93" s="228">
        <v>13607.941428080001</v>
      </c>
      <c r="AD93" s="225">
        <v>7353.1067010511833</v>
      </c>
      <c r="AE93" s="226">
        <v>-6254.8347270288177</v>
      </c>
      <c r="AF93" s="229">
        <v>0</v>
      </c>
      <c r="AG93" s="230">
        <v>2897.5084409599999</v>
      </c>
      <c r="AH93" s="52">
        <v>2642.1478599221791</v>
      </c>
      <c r="AI93" s="226">
        <v>-255.36058103782079</v>
      </c>
      <c r="AJ93" s="229">
        <v>0</v>
      </c>
      <c r="AK93" s="230">
        <v>0</v>
      </c>
      <c r="AL93" s="52">
        <v>0</v>
      </c>
      <c r="AM93" s="226">
        <v>0</v>
      </c>
      <c r="AN93" s="229">
        <v>0</v>
      </c>
      <c r="AO93" s="231">
        <v>4967.1573273599997</v>
      </c>
      <c r="AP93" s="232">
        <v>3090.74863258</v>
      </c>
      <c r="AQ93" s="47">
        <v>-1876.4086947799997</v>
      </c>
      <c r="AR93" s="48">
        <v>0</v>
      </c>
      <c r="AS93" s="196">
        <v>827.85955456000011</v>
      </c>
      <c r="AT93" s="52">
        <v>562.71419853739599</v>
      </c>
      <c r="AU93" s="47">
        <v>-265.14535602260412</v>
      </c>
      <c r="AV93" s="194">
        <v>0</v>
      </c>
      <c r="AW93" s="233">
        <v>6146.8571926080003</v>
      </c>
      <c r="AX93" s="52">
        <v>4325.5270310040005</v>
      </c>
      <c r="AY93" s="47">
        <v>-1821.3301616039998</v>
      </c>
      <c r="AZ93" s="194">
        <v>0</v>
      </c>
      <c r="BA93" s="228">
        <v>0</v>
      </c>
      <c r="BB93" s="234">
        <v>0</v>
      </c>
      <c r="BC93" s="47">
        <v>0</v>
      </c>
      <c r="BD93" s="194">
        <v>0</v>
      </c>
      <c r="BE93" s="228">
        <v>2809.548363288</v>
      </c>
      <c r="BF93" s="234">
        <v>8207</v>
      </c>
      <c r="BG93" s="226">
        <v>0</v>
      </c>
      <c r="BH93" s="227">
        <v>5397.4516367119995</v>
      </c>
      <c r="BI93" s="228">
        <v>2700.8917967520001</v>
      </c>
      <c r="BJ93" s="226">
        <v>6587</v>
      </c>
      <c r="BK93" s="226">
        <v>0</v>
      </c>
      <c r="BL93" s="227">
        <v>3886.1082032479999</v>
      </c>
      <c r="BM93" s="228">
        <v>11538.292541680001</v>
      </c>
      <c r="BN93" s="52">
        <v>13069.720150275331</v>
      </c>
      <c r="BO93" s="226">
        <v>0</v>
      </c>
      <c r="BP93" s="227">
        <v>1531.4276085953297</v>
      </c>
      <c r="BQ93" s="228">
        <v>2535.3198858400001</v>
      </c>
      <c r="BR93" s="234">
        <v>2535.3198858400001</v>
      </c>
      <c r="BS93" s="226">
        <v>0</v>
      </c>
      <c r="BT93" s="227">
        <v>0</v>
      </c>
      <c r="BU93" s="228">
        <v>2121.39010856</v>
      </c>
      <c r="BV93" s="234">
        <v>2121.39010856</v>
      </c>
      <c r="BW93" s="226">
        <v>0</v>
      </c>
      <c r="BX93" s="227">
        <v>0</v>
      </c>
      <c r="BY93" s="228">
        <v>7709.4421018399999</v>
      </c>
      <c r="BZ93" s="234">
        <v>12418.775772768278</v>
      </c>
      <c r="CA93" s="226">
        <v>0</v>
      </c>
      <c r="CB93" s="229">
        <v>4709.3336709282785</v>
      </c>
      <c r="CC93" s="196">
        <v>931.34199887999989</v>
      </c>
      <c r="CD93" s="46">
        <v>301.56275817470384</v>
      </c>
      <c r="CE93" s="226">
        <v>-629.77924070529605</v>
      </c>
      <c r="CF93" s="227">
        <v>0</v>
      </c>
      <c r="CG93" s="206">
        <v>2794.0259966399999</v>
      </c>
      <c r="CH93" s="46">
        <v>2773.0598379932062</v>
      </c>
      <c r="CI93" s="226">
        <v>-20.966158646793701</v>
      </c>
      <c r="CJ93" s="227">
        <v>0</v>
      </c>
      <c r="CK93" s="228">
        <v>3259.6969960799997</v>
      </c>
      <c r="CL93" s="52">
        <v>2618.109028862355</v>
      </c>
      <c r="CM93" s="226">
        <v>-641.58796721764475</v>
      </c>
      <c r="CN93" s="229">
        <v>0</v>
      </c>
      <c r="CO93" s="228"/>
      <c r="CP93" s="52"/>
      <c r="CQ93" s="226"/>
      <c r="CR93" s="227"/>
      <c r="CS93" s="51">
        <v>75247.25938728801</v>
      </c>
      <c r="CT93" s="52">
        <v>82432.98848983497</v>
      </c>
      <c r="CU93" s="47">
        <v>0</v>
      </c>
      <c r="CV93" s="48">
        <v>7185.7291025469603</v>
      </c>
    </row>
    <row r="94" spans="1:100" ht="12.95" customHeight="1" x14ac:dyDescent="0.2">
      <c r="A94" s="50" t="s">
        <v>122</v>
      </c>
      <c r="B94" s="207">
        <v>9</v>
      </c>
      <c r="C94" s="249">
        <v>1.4730000000000001</v>
      </c>
      <c r="D94" s="249">
        <v>1.2830000000000001</v>
      </c>
      <c r="E94" s="247"/>
      <c r="F94" s="210">
        <v>30271.689748148154</v>
      </c>
      <c r="G94" s="177">
        <v>30271.689748148154</v>
      </c>
      <c r="H94" s="211">
        <v>0</v>
      </c>
      <c r="I94" s="212">
        <v>76</v>
      </c>
      <c r="J94" s="213">
        <v>1.4</v>
      </c>
      <c r="K94" s="214">
        <v>1</v>
      </c>
      <c r="L94" s="214">
        <v>1</v>
      </c>
      <c r="M94" s="215">
        <v>3814</v>
      </c>
      <c r="N94" s="248"/>
      <c r="O94" s="214">
        <v>423.77777777777777</v>
      </c>
      <c r="P94" s="217">
        <v>409.70000000000005</v>
      </c>
      <c r="Q94" s="214">
        <v>1</v>
      </c>
      <c r="R94" s="218">
        <v>0</v>
      </c>
      <c r="S94" s="218">
        <v>90</v>
      </c>
      <c r="T94" s="219">
        <v>518.29999999999995</v>
      </c>
      <c r="U94" s="220">
        <v>458.5</v>
      </c>
      <c r="V94" s="221" t="s">
        <v>655</v>
      </c>
      <c r="W94" s="222" t="s">
        <v>655</v>
      </c>
      <c r="X94" s="223">
        <v>1055.1999999999998</v>
      </c>
      <c r="Y94" s="224">
        <v>4190.8487538000008</v>
      </c>
      <c r="Z94" s="225">
        <v>5271.5825730429151</v>
      </c>
      <c r="AA94" s="226">
        <v>0</v>
      </c>
      <c r="AB94" s="227">
        <v>1080.7338192429143</v>
      </c>
      <c r="AC94" s="228">
        <v>5483.5483694000004</v>
      </c>
      <c r="AD94" s="225">
        <v>2497.2636597841029</v>
      </c>
      <c r="AE94" s="226">
        <v>-2986.2847096158976</v>
      </c>
      <c r="AF94" s="229">
        <v>0</v>
      </c>
      <c r="AG94" s="230">
        <v>1167.5996528000001</v>
      </c>
      <c r="AH94" s="52">
        <v>880.71595330739297</v>
      </c>
      <c r="AI94" s="226">
        <v>-286.88369949260709</v>
      </c>
      <c r="AJ94" s="229">
        <v>0</v>
      </c>
      <c r="AK94" s="230">
        <v>0</v>
      </c>
      <c r="AL94" s="52">
        <v>0</v>
      </c>
      <c r="AM94" s="226">
        <v>0</v>
      </c>
      <c r="AN94" s="229">
        <v>0</v>
      </c>
      <c r="AO94" s="231">
        <v>2001.5994048000002</v>
      </c>
      <c r="AP94" s="232">
        <v>830.02436776000002</v>
      </c>
      <c r="AQ94" s="47">
        <v>-1171.5750370400001</v>
      </c>
      <c r="AR94" s="48">
        <v>0</v>
      </c>
      <c r="AS94" s="196">
        <v>333.5999008</v>
      </c>
      <c r="AT94" s="52">
        <v>191.46246248403622</v>
      </c>
      <c r="AU94" s="47">
        <v>-142.13743831596378</v>
      </c>
      <c r="AV94" s="194">
        <v>0</v>
      </c>
      <c r="AW94" s="233">
        <v>2446.3992725333337</v>
      </c>
      <c r="AX94" s="52">
        <v>1441.842343668</v>
      </c>
      <c r="AY94" s="47">
        <v>-1004.5569288653337</v>
      </c>
      <c r="AZ94" s="194">
        <v>0</v>
      </c>
      <c r="BA94" s="228">
        <v>0</v>
      </c>
      <c r="BB94" s="234">
        <v>0</v>
      </c>
      <c r="BC94" s="47">
        <v>0</v>
      </c>
      <c r="BD94" s="194">
        <v>0</v>
      </c>
      <c r="BE94" s="228">
        <v>1132.1546633400001</v>
      </c>
      <c r="BF94" s="234">
        <v>401</v>
      </c>
      <c r="BG94" s="226">
        <v>-731.15466334000007</v>
      </c>
      <c r="BH94" s="227">
        <v>0</v>
      </c>
      <c r="BI94" s="228">
        <v>1074.9330136888889</v>
      </c>
      <c r="BJ94" s="226">
        <v>908</v>
      </c>
      <c r="BK94" s="226">
        <v>-166.93301368888888</v>
      </c>
      <c r="BL94" s="227">
        <v>0</v>
      </c>
      <c r="BM94" s="228">
        <v>4649.5486174000007</v>
      </c>
      <c r="BN94" s="52">
        <v>5266.6630729809522</v>
      </c>
      <c r="BO94" s="226">
        <v>0</v>
      </c>
      <c r="BP94" s="227">
        <v>617.11445558095147</v>
      </c>
      <c r="BQ94" s="228">
        <v>1021.6496962</v>
      </c>
      <c r="BR94" s="234">
        <v>1021.6496962</v>
      </c>
      <c r="BS94" s="226">
        <v>0</v>
      </c>
      <c r="BT94" s="227">
        <v>0</v>
      </c>
      <c r="BU94" s="228">
        <v>854.84974580000005</v>
      </c>
      <c r="BV94" s="234">
        <v>854.84974580000005</v>
      </c>
      <c r="BW94" s="226">
        <v>0</v>
      </c>
      <c r="BX94" s="227">
        <v>0</v>
      </c>
      <c r="BY94" s="228">
        <v>3106.6490761999999</v>
      </c>
      <c r="BZ94" s="234">
        <v>5004.3541117972081</v>
      </c>
      <c r="CA94" s="226">
        <v>0</v>
      </c>
      <c r="CB94" s="229">
        <v>1897.7050355972083</v>
      </c>
      <c r="CC94" s="230">
        <v>375.29988840000004</v>
      </c>
      <c r="CD94" s="46">
        <v>316.54424135325485</v>
      </c>
      <c r="CE94" s="226">
        <v>-58.755647046745196</v>
      </c>
      <c r="CF94" s="227">
        <v>0</v>
      </c>
      <c r="CG94" s="206">
        <v>1125.8996652000001</v>
      </c>
      <c r="CH94" s="46">
        <v>998.30154167755427</v>
      </c>
      <c r="CI94" s="226">
        <v>-127.5981235224458</v>
      </c>
      <c r="CJ94" s="227">
        <v>0</v>
      </c>
      <c r="CK94" s="228">
        <v>1313.5496094000002</v>
      </c>
      <c r="CL94" s="52">
        <v>1055.0109707633571</v>
      </c>
      <c r="CM94" s="226">
        <v>-258.5386386366431</v>
      </c>
      <c r="CN94" s="229">
        <v>0</v>
      </c>
      <c r="CO94" s="228"/>
      <c r="CP94" s="52"/>
      <c r="CQ94" s="226"/>
      <c r="CR94" s="227"/>
      <c r="CS94" s="51">
        <v>30278.129329762218</v>
      </c>
      <c r="CT94" s="52">
        <v>26939.264740618772</v>
      </c>
      <c r="CU94" s="47">
        <v>-3338.8645891434462</v>
      </c>
      <c r="CV94" s="48">
        <v>0</v>
      </c>
    </row>
    <row r="95" spans="1:100" ht="12.95" customHeight="1" x14ac:dyDescent="0.2">
      <c r="A95" s="50" t="s">
        <v>123</v>
      </c>
      <c r="B95" s="207">
        <v>4</v>
      </c>
      <c r="C95" s="246">
        <v>1.1779999999999999</v>
      </c>
      <c r="D95" s="246"/>
      <c r="E95" s="247">
        <v>0.79400000000000004</v>
      </c>
      <c r="F95" s="210">
        <v>9465.5584800000015</v>
      </c>
      <c r="G95" s="177">
        <v>9268.0642133333349</v>
      </c>
      <c r="H95" s="211">
        <v>197.4942666666667</v>
      </c>
      <c r="I95" s="212">
        <v>56</v>
      </c>
      <c r="J95" s="213">
        <v>1.51</v>
      </c>
      <c r="K95" s="214">
        <v>2</v>
      </c>
      <c r="L95" s="214"/>
      <c r="M95" s="215">
        <v>1439.2</v>
      </c>
      <c r="N95" s="248">
        <v>45.5</v>
      </c>
      <c r="O95" s="214"/>
      <c r="P95" s="217">
        <v>130</v>
      </c>
      <c r="Q95" s="214"/>
      <c r="R95" s="218"/>
      <c r="S95" s="218">
        <v>93</v>
      </c>
      <c r="T95" s="219">
        <v>500</v>
      </c>
      <c r="U95" s="220">
        <v>201</v>
      </c>
      <c r="V95" s="221" t="s">
        <v>655</v>
      </c>
      <c r="W95" s="222" t="s">
        <v>656</v>
      </c>
      <c r="X95" s="223">
        <v>2113</v>
      </c>
      <c r="Y95" s="224">
        <v>1581.4026026400002</v>
      </c>
      <c r="Z95" s="225">
        <v>1672.7013290104439</v>
      </c>
      <c r="AA95" s="226">
        <v>0</v>
      </c>
      <c r="AB95" s="227">
        <v>91.298726370443774</v>
      </c>
      <c r="AC95" s="228">
        <v>2069.1984303200002</v>
      </c>
      <c r="AD95" s="225">
        <v>5000.680546933103</v>
      </c>
      <c r="AE95" s="226">
        <v>0</v>
      </c>
      <c r="AF95" s="229">
        <v>2931.4821166131028</v>
      </c>
      <c r="AG95" s="230">
        <v>0</v>
      </c>
      <c r="AH95" s="52">
        <v>0</v>
      </c>
      <c r="AI95" s="226">
        <v>0</v>
      </c>
      <c r="AJ95" s="229">
        <v>0</v>
      </c>
      <c r="AK95" s="230">
        <v>0</v>
      </c>
      <c r="AL95" s="52">
        <v>0</v>
      </c>
      <c r="AM95" s="226">
        <v>0</v>
      </c>
      <c r="AN95" s="229">
        <v>0</v>
      </c>
      <c r="AO95" s="231">
        <v>755.29676544000017</v>
      </c>
      <c r="AP95" s="232">
        <v>659.65094490399997</v>
      </c>
      <c r="AQ95" s="47">
        <v>-95.645820536000201</v>
      </c>
      <c r="AR95" s="48">
        <v>0</v>
      </c>
      <c r="AS95" s="196">
        <v>129.86255184000001</v>
      </c>
      <c r="AT95" s="52">
        <v>184.70235624545265</v>
      </c>
      <c r="AU95" s="47">
        <v>0</v>
      </c>
      <c r="AV95" s="194">
        <v>54.839804405452639</v>
      </c>
      <c r="AW95" s="233">
        <v>0</v>
      </c>
      <c r="AX95" s="52">
        <v>0</v>
      </c>
      <c r="AY95" s="47">
        <v>0</v>
      </c>
      <c r="AZ95" s="194">
        <v>0</v>
      </c>
      <c r="BA95" s="228">
        <v>0</v>
      </c>
      <c r="BB95" s="234">
        <v>0</v>
      </c>
      <c r="BC95" s="47">
        <v>0</v>
      </c>
      <c r="BD95" s="194">
        <v>0</v>
      </c>
      <c r="BE95" s="228">
        <v>427.21473295200002</v>
      </c>
      <c r="BF95" s="234">
        <v>452</v>
      </c>
      <c r="BG95" s="226">
        <v>0</v>
      </c>
      <c r="BH95" s="227">
        <v>24.78526704799998</v>
      </c>
      <c r="BI95" s="235"/>
      <c r="BJ95" s="226"/>
      <c r="BK95" s="226"/>
      <c r="BL95" s="227"/>
      <c r="BM95" s="228">
        <v>1809.95931627</v>
      </c>
      <c r="BN95" s="52">
        <v>1987.3574972821673</v>
      </c>
      <c r="BO95" s="226">
        <v>0</v>
      </c>
      <c r="BP95" s="227">
        <v>177.39818101216724</v>
      </c>
      <c r="BQ95" s="228">
        <v>0</v>
      </c>
      <c r="BR95" s="234">
        <v>0</v>
      </c>
      <c r="BS95" s="226">
        <v>0</v>
      </c>
      <c r="BT95" s="227">
        <v>0</v>
      </c>
      <c r="BU95" s="228">
        <v>332.77278909</v>
      </c>
      <c r="BV95" s="234">
        <v>332.77278909</v>
      </c>
      <c r="BW95" s="226">
        <v>0</v>
      </c>
      <c r="BX95" s="227">
        <v>0</v>
      </c>
      <c r="BY95" s="228">
        <v>1172.2835213600001</v>
      </c>
      <c r="BZ95" s="234">
        <v>1888.3760979807398</v>
      </c>
      <c r="CA95" s="226">
        <v>0</v>
      </c>
      <c r="CB95" s="229">
        <v>716.09257662073969</v>
      </c>
      <c r="CC95" s="196">
        <v>146.09537082</v>
      </c>
      <c r="CD95" s="46">
        <v>138.76857690731563</v>
      </c>
      <c r="CE95" s="226">
        <v>-7.3267939126843658</v>
      </c>
      <c r="CF95" s="227">
        <v>0</v>
      </c>
      <c r="CG95" s="206">
        <v>438.28611246000003</v>
      </c>
      <c r="CH95" s="46">
        <v>1031.5782597334728</v>
      </c>
      <c r="CI95" s="226">
        <v>0</v>
      </c>
      <c r="CJ95" s="227">
        <v>593.29214727347278</v>
      </c>
      <c r="CK95" s="228">
        <v>511.33379787000007</v>
      </c>
      <c r="CL95" s="52">
        <v>398.10482147945038</v>
      </c>
      <c r="CM95" s="226">
        <v>-113.22897639054969</v>
      </c>
      <c r="CN95" s="229">
        <v>0</v>
      </c>
      <c r="CO95" s="228"/>
      <c r="CP95" s="52"/>
      <c r="CQ95" s="226"/>
      <c r="CR95" s="227"/>
      <c r="CS95" s="51">
        <v>9373.705991062001</v>
      </c>
      <c r="CT95" s="52">
        <v>13746.693219566147</v>
      </c>
      <c r="CU95" s="47">
        <v>0</v>
      </c>
      <c r="CV95" s="48">
        <v>4372.9872285041456</v>
      </c>
    </row>
    <row r="96" spans="1:100" ht="12.95" customHeight="1" x14ac:dyDescent="0.2">
      <c r="A96" s="50" t="s">
        <v>124</v>
      </c>
      <c r="B96" s="207">
        <v>9</v>
      </c>
      <c r="C96" s="246">
        <v>1.488</v>
      </c>
      <c r="D96" s="246">
        <v>1.2830000000000001</v>
      </c>
      <c r="E96" s="247"/>
      <c r="F96" s="210">
        <v>32233.365057777773</v>
      </c>
      <c r="G96" s="177">
        <v>32233.365057777773</v>
      </c>
      <c r="H96" s="211">
        <v>0</v>
      </c>
      <c r="I96" s="212">
        <v>163</v>
      </c>
      <c r="J96" s="213">
        <v>1.4</v>
      </c>
      <c r="K96" s="214">
        <v>2</v>
      </c>
      <c r="L96" s="214">
        <v>2</v>
      </c>
      <c r="M96" s="215">
        <v>4024.2</v>
      </c>
      <c r="N96" s="248"/>
      <c r="O96" s="214">
        <v>447.13333333333333</v>
      </c>
      <c r="P96" s="217">
        <v>640.4</v>
      </c>
      <c r="Q96" s="214">
        <v>2</v>
      </c>
      <c r="R96" s="218">
        <v>0</v>
      </c>
      <c r="S96" s="218">
        <v>144</v>
      </c>
      <c r="T96" s="219">
        <v>694</v>
      </c>
      <c r="U96" s="220">
        <v>383.3</v>
      </c>
      <c r="V96" s="221" t="s">
        <v>655</v>
      </c>
      <c r="W96" s="222" t="s">
        <v>655</v>
      </c>
      <c r="X96" s="223">
        <v>2105.6999999999998</v>
      </c>
      <c r="Y96" s="224">
        <v>4421.8179221400005</v>
      </c>
      <c r="Z96" s="225">
        <v>8239.9840853714468</v>
      </c>
      <c r="AA96" s="226">
        <v>0</v>
      </c>
      <c r="AB96" s="227">
        <v>3818.1661632314463</v>
      </c>
      <c r="AC96" s="228">
        <v>5785.761758820001</v>
      </c>
      <c r="AD96" s="225">
        <v>4983.4041777932016</v>
      </c>
      <c r="AE96" s="226">
        <v>-802.35758102679938</v>
      </c>
      <c r="AF96" s="229">
        <v>0</v>
      </c>
      <c r="AG96" s="230">
        <v>1231.9492718400002</v>
      </c>
      <c r="AH96" s="52">
        <v>1761.4319066147859</v>
      </c>
      <c r="AI96" s="226">
        <v>0</v>
      </c>
      <c r="AJ96" s="229">
        <v>529.48263477478577</v>
      </c>
      <c r="AK96" s="230">
        <v>0</v>
      </c>
      <c r="AL96" s="52">
        <v>0</v>
      </c>
      <c r="AM96" s="226">
        <v>0</v>
      </c>
      <c r="AN96" s="229">
        <v>0</v>
      </c>
      <c r="AO96" s="231">
        <v>2111.9130374400002</v>
      </c>
      <c r="AP96" s="232">
        <v>1780.1838413799999</v>
      </c>
      <c r="AQ96" s="47">
        <v>-331.72919606000028</v>
      </c>
      <c r="AR96" s="48">
        <v>0</v>
      </c>
      <c r="AS96" s="196">
        <v>351.98550624000001</v>
      </c>
      <c r="AT96" s="52">
        <v>256.36687046868826</v>
      </c>
      <c r="AU96" s="47">
        <v>-95.618635771311745</v>
      </c>
      <c r="AV96" s="194">
        <v>0</v>
      </c>
      <c r="AW96" s="233">
        <v>2581.2270457600002</v>
      </c>
      <c r="AX96" s="52">
        <v>2883.684687336</v>
      </c>
      <c r="AY96" s="47">
        <v>0</v>
      </c>
      <c r="AZ96" s="194">
        <v>302.45764157599979</v>
      </c>
      <c r="BA96" s="228">
        <v>293.3212552</v>
      </c>
      <c r="BB96" s="234">
        <v>293.3212552</v>
      </c>
      <c r="BC96" s="47"/>
      <c r="BD96" s="194"/>
      <c r="BE96" s="228">
        <v>1194.550811802</v>
      </c>
      <c r="BF96" s="234">
        <v>2542</v>
      </c>
      <c r="BG96" s="226">
        <v>0</v>
      </c>
      <c r="BH96" s="227">
        <v>1347.449188198</v>
      </c>
      <c r="BI96" s="228">
        <v>1134.1755201066667</v>
      </c>
      <c r="BJ96" s="226">
        <v>3896</v>
      </c>
      <c r="BK96" s="226">
        <v>0</v>
      </c>
      <c r="BL96" s="227">
        <v>2761.8244798933333</v>
      </c>
      <c r="BM96" s="228">
        <v>4905.7979932199996</v>
      </c>
      <c r="BN96" s="52">
        <v>5556.9233189014021</v>
      </c>
      <c r="BO96" s="226">
        <v>0</v>
      </c>
      <c r="BP96" s="227">
        <v>651.1253256814025</v>
      </c>
      <c r="BQ96" s="228">
        <v>1077.95561286</v>
      </c>
      <c r="BR96" s="234">
        <v>1077.95561286</v>
      </c>
      <c r="BS96" s="226">
        <v>0</v>
      </c>
      <c r="BT96" s="227">
        <v>0</v>
      </c>
      <c r="BU96" s="228">
        <v>901.96285974</v>
      </c>
      <c r="BV96" s="234">
        <v>901.96285974</v>
      </c>
      <c r="BW96" s="226">
        <v>0</v>
      </c>
      <c r="BX96" s="227">
        <v>0</v>
      </c>
      <c r="BY96" s="228">
        <v>3277.8650268599999</v>
      </c>
      <c r="BZ96" s="234">
        <v>5280.1577914772743</v>
      </c>
      <c r="CA96" s="226">
        <v>0</v>
      </c>
      <c r="CB96" s="229">
        <v>2002.2927646172743</v>
      </c>
      <c r="CC96" s="196">
        <v>395.98369451999997</v>
      </c>
      <c r="CD96" s="46">
        <v>264.6268434257417</v>
      </c>
      <c r="CE96" s="226">
        <v>-131.35685109425827</v>
      </c>
      <c r="CF96" s="227">
        <v>0</v>
      </c>
      <c r="CG96" s="206">
        <v>1187.9510835599999</v>
      </c>
      <c r="CH96" s="46">
        <v>1597.2824666840868</v>
      </c>
      <c r="CI96" s="226">
        <v>0</v>
      </c>
      <c r="CJ96" s="227">
        <v>409.33138312408687</v>
      </c>
      <c r="CK96" s="228">
        <v>1385.9429308200001</v>
      </c>
      <c r="CL96" s="52">
        <v>1113.1555187587576</v>
      </c>
      <c r="CM96" s="226">
        <v>-272.78741206124255</v>
      </c>
      <c r="CN96" s="229">
        <v>0</v>
      </c>
      <c r="CO96" s="228"/>
      <c r="CP96" s="52"/>
      <c r="CQ96" s="226"/>
      <c r="CR96" s="227"/>
      <c r="CS96" s="51">
        <v>32240.161330928673</v>
      </c>
      <c r="CT96" s="52">
        <v>42428.441236011393</v>
      </c>
      <c r="CU96" s="47">
        <v>0</v>
      </c>
      <c r="CV96" s="48">
        <v>10188.27990508272</v>
      </c>
    </row>
    <row r="97" spans="1:100" ht="12.95" customHeight="1" x14ac:dyDescent="0.2">
      <c r="A97" s="50" t="s">
        <v>125</v>
      </c>
      <c r="B97" s="207">
        <v>4</v>
      </c>
      <c r="C97" s="249">
        <v>1.1779999999999999</v>
      </c>
      <c r="D97" s="249"/>
      <c r="E97" s="247">
        <v>0.79400000000000004</v>
      </c>
      <c r="F97" s="210">
        <v>9377.4314400000003</v>
      </c>
      <c r="G97" s="177">
        <v>9013.6947466666661</v>
      </c>
      <c r="H97" s="211">
        <v>363.73669333333333</v>
      </c>
      <c r="I97" s="212">
        <v>55</v>
      </c>
      <c r="J97" s="213">
        <v>1.51</v>
      </c>
      <c r="K97" s="214">
        <v>2</v>
      </c>
      <c r="L97" s="214"/>
      <c r="M97" s="215">
        <v>1399.7</v>
      </c>
      <c r="N97" s="248">
        <v>83.8</v>
      </c>
      <c r="O97" s="214"/>
      <c r="P97" s="217">
        <v>108</v>
      </c>
      <c r="Q97" s="214"/>
      <c r="R97" s="218"/>
      <c r="S97" s="218">
        <v>90</v>
      </c>
      <c r="T97" s="219">
        <v>642.5</v>
      </c>
      <c r="U97" s="220">
        <v>210</v>
      </c>
      <c r="V97" s="221" t="s">
        <v>655</v>
      </c>
      <c r="W97" s="222" t="s">
        <v>656</v>
      </c>
      <c r="X97" s="223">
        <v>512</v>
      </c>
      <c r="Y97" s="224">
        <v>1537.9997379900003</v>
      </c>
      <c r="Z97" s="225">
        <v>1389.6287964086766</v>
      </c>
      <c r="AA97" s="226">
        <v>-148.37094158132368</v>
      </c>
      <c r="AB97" s="227">
        <v>0</v>
      </c>
      <c r="AC97" s="228">
        <v>2012.4076173700003</v>
      </c>
      <c r="AD97" s="225">
        <v>1211.7124657026734</v>
      </c>
      <c r="AE97" s="226">
        <v>-800.69515166732685</v>
      </c>
      <c r="AF97" s="229">
        <v>0</v>
      </c>
      <c r="AG97" s="230">
        <v>0</v>
      </c>
      <c r="AH97" s="52">
        <v>0</v>
      </c>
      <c r="AI97" s="226">
        <v>0</v>
      </c>
      <c r="AJ97" s="229">
        <v>0</v>
      </c>
      <c r="AK97" s="230">
        <v>0</v>
      </c>
      <c r="AL97" s="52">
        <v>0</v>
      </c>
      <c r="AM97" s="226">
        <v>0</v>
      </c>
      <c r="AN97" s="229">
        <v>0</v>
      </c>
      <c r="AO97" s="231">
        <v>734.56703904000017</v>
      </c>
      <c r="AP97" s="232">
        <v>647.87146374499991</v>
      </c>
      <c r="AQ97" s="47">
        <v>-86.695575295000253</v>
      </c>
      <c r="AR97" s="48">
        <v>0</v>
      </c>
      <c r="AS97" s="196">
        <v>129.75759120000001</v>
      </c>
      <c r="AT97" s="52">
        <v>237.34252777540667</v>
      </c>
      <c r="AU97" s="47">
        <v>0</v>
      </c>
      <c r="AV97" s="194">
        <v>107.58493657540666</v>
      </c>
      <c r="AW97" s="233">
        <v>0</v>
      </c>
      <c r="AX97" s="52">
        <v>0</v>
      </c>
      <c r="AY97" s="47">
        <v>0</v>
      </c>
      <c r="AZ97" s="194">
        <v>0</v>
      </c>
      <c r="BA97" s="228">
        <v>0</v>
      </c>
      <c r="BB97" s="234">
        <v>0</v>
      </c>
      <c r="BC97" s="47">
        <v>0</v>
      </c>
      <c r="BD97" s="194">
        <v>0</v>
      </c>
      <c r="BE97" s="228">
        <v>415.48948145700001</v>
      </c>
      <c r="BF97" s="234">
        <v>499</v>
      </c>
      <c r="BG97" s="226">
        <v>0</v>
      </c>
      <c r="BH97" s="227">
        <v>83.510518542999989</v>
      </c>
      <c r="BI97" s="235"/>
      <c r="BJ97" s="226"/>
      <c r="BK97" s="226"/>
      <c r="BL97" s="227"/>
      <c r="BM97" s="228">
        <v>1808.49642735</v>
      </c>
      <c r="BN97" s="52">
        <v>1932.8128744759933</v>
      </c>
      <c r="BO97" s="226">
        <v>0</v>
      </c>
      <c r="BP97" s="227">
        <v>124.31644712599336</v>
      </c>
      <c r="BQ97" s="228">
        <v>0</v>
      </c>
      <c r="BR97" s="234">
        <v>0</v>
      </c>
      <c r="BS97" s="226">
        <v>0</v>
      </c>
      <c r="BT97" s="227">
        <v>0</v>
      </c>
      <c r="BU97" s="228">
        <v>332.50382745000002</v>
      </c>
      <c r="BV97" s="234">
        <v>332.50382745000002</v>
      </c>
      <c r="BW97" s="226">
        <v>0</v>
      </c>
      <c r="BX97" s="227">
        <v>0</v>
      </c>
      <c r="BY97" s="228">
        <v>1140.10925851</v>
      </c>
      <c r="BZ97" s="234">
        <v>1836.5480991826303</v>
      </c>
      <c r="CA97" s="226">
        <v>0</v>
      </c>
      <c r="CB97" s="229">
        <v>696.43884067263025</v>
      </c>
      <c r="CC97" s="196">
        <v>145.9772901</v>
      </c>
      <c r="CD97" s="46">
        <v>144.98209527629993</v>
      </c>
      <c r="CE97" s="226">
        <v>-0.99519482370007495</v>
      </c>
      <c r="CF97" s="227">
        <v>0</v>
      </c>
      <c r="CG97" s="206">
        <v>437.93187030000001</v>
      </c>
      <c r="CH97" s="46">
        <v>998.30154167755427</v>
      </c>
      <c r="CI97" s="226">
        <v>0</v>
      </c>
      <c r="CJ97" s="227">
        <v>560.36967137755425</v>
      </c>
      <c r="CK97" s="228">
        <v>510.92051535000002</v>
      </c>
      <c r="CL97" s="52">
        <v>387.17851488659443</v>
      </c>
      <c r="CM97" s="226">
        <v>-123.74200046340559</v>
      </c>
      <c r="CN97" s="229">
        <v>0</v>
      </c>
      <c r="CO97" s="228"/>
      <c r="CP97" s="52"/>
      <c r="CQ97" s="226"/>
      <c r="CR97" s="227"/>
      <c r="CS97" s="51">
        <v>9206.1606561170029</v>
      </c>
      <c r="CT97" s="52">
        <v>9617.882206580829</v>
      </c>
      <c r="CU97" s="47">
        <v>0</v>
      </c>
      <c r="CV97" s="48">
        <v>411.72155046382613</v>
      </c>
    </row>
    <row r="98" spans="1:100" ht="12.95" customHeight="1" x14ac:dyDescent="0.2">
      <c r="A98" s="50" t="s">
        <v>126</v>
      </c>
      <c r="B98" s="207">
        <v>2</v>
      </c>
      <c r="C98" s="246">
        <v>1.1779999999999999</v>
      </c>
      <c r="D98" s="246"/>
      <c r="E98" s="247">
        <v>0.79400000000000004</v>
      </c>
      <c r="F98" s="210">
        <v>4238.2487199999996</v>
      </c>
      <c r="G98" s="177">
        <v>3250.7773866666666</v>
      </c>
      <c r="H98" s="211">
        <v>987.4713333333334</v>
      </c>
      <c r="I98" s="212">
        <v>19</v>
      </c>
      <c r="J98" s="213">
        <v>1.51</v>
      </c>
      <c r="K98" s="214">
        <v>2</v>
      </c>
      <c r="L98" s="214"/>
      <c r="M98" s="215">
        <v>504.8</v>
      </c>
      <c r="N98" s="248">
        <v>227.5</v>
      </c>
      <c r="O98" s="214"/>
      <c r="P98" s="217">
        <v>57</v>
      </c>
      <c r="Q98" s="214"/>
      <c r="R98" s="218"/>
      <c r="S98" s="218">
        <v>33</v>
      </c>
      <c r="T98" s="219">
        <v>535</v>
      </c>
      <c r="U98" s="220">
        <v>105</v>
      </c>
      <c r="V98" s="221" t="s">
        <v>655</v>
      </c>
      <c r="W98" s="222" t="s">
        <v>656</v>
      </c>
      <c r="X98" s="223">
        <v>531</v>
      </c>
      <c r="Y98" s="224">
        <v>554.67762216000006</v>
      </c>
      <c r="Z98" s="225">
        <v>733.4151981045793</v>
      </c>
      <c r="AA98" s="226">
        <v>0</v>
      </c>
      <c r="AB98" s="227">
        <v>178.73757594457925</v>
      </c>
      <c r="AC98" s="228">
        <v>725.77221208000014</v>
      </c>
      <c r="AD98" s="225">
        <v>1256.6783579846085</v>
      </c>
      <c r="AE98" s="226">
        <v>0</v>
      </c>
      <c r="AF98" s="229">
        <v>530.90614590460837</v>
      </c>
      <c r="AG98" s="230">
        <v>0</v>
      </c>
      <c r="AH98" s="52">
        <v>0</v>
      </c>
      <c r="AI98" s="226">
        <v>0</v>
      </c>
      <c r="AJ98" s="229">
        <v>0</v>
      </c>
      <c r="AK98" s="230">
        <v>0</v>
      </c>
      <c r="AL98" s="52">
        <v>0</v>
      </c>
      <c r="AM98" s="226">
        <v>0</v>
      </c>
      <c r="AN98" s="229">
        <v>0</v>
      </c>
      <c r="AO98" s="231">
        <v>264.92065536000001</v>
      </c>
      <c r="AP98" s="232">
        <v>223.81014202100002</v>
      </c>
      <c r="AQ98" s="47">
        <v>-41.110513338999993</v>
      </c>
      <c r="AR98" s="48">
        <v>0</v>
      </c>
      <c r="AS98" s="196">
        <v>64.052230559999998</v>
      </c>
      <c r="AT98" s="52">
        <v>197.63152118263434</v>
      </c>
      <c r="AU98" s="47">
        <v>0</v>
      </c>
      <c r="AV98" s="194">
        <v>133.57929062263435</v>
      </c>
      <c r="AW98" s="233">
        <v>0</v>
      </c>
      <c r="AX98" s="52">
        <v>0</v>
      </c>
      <c r="AY98" s="47">
        <v>0</v>
      </c>
      <c r="AZ98" s="194">
        <v>0</v>
      </c>
      <c r="BA98" s="228">
        <v>0</v>
      </c>
      <c r="BB98" s="234">
        <v>0</v>
      </c>
      <c r="BC98" s="47">
        <v>0</v>
      </c>
      <c r="BD98" s="194">
        <v>0</v>
      </c>
      <c r="BE98" s="228">
        <v>149.84574568800002</v>
      </c>
      <c r="BF98" s="234">
        <v>356</v>
      </c>
      <c r="BG98" s="226">
        <v>0</v>
      </c>
      <c r="BH98" s="227">
        <v>206.15425431199998</v>
      </c>
      <c r="BI98" s="235"/>
      <c r="BJ98" s="226"/>
      <c r="BK98" s="226"/>
      <c r="BL98" s="227"/>
      <c r="BM98" s="228">
        <v>892.72796343000005</v>
      </c>
      <c r="BN98" s="52">
        <v>697.0664706976363</v>
      </c>
      <c r="BO98" s="226">
        <v>-195.66149273236374</v>
      </c>
      <c r="BP98" s="227">
        <v>0</v>
      </c>
      <c r="BQ98" s="228">
        <v>0</v>
      </c>
      <c r="BR98" s="234">
        <v>0</v>
      </c>
      <c r="BS98" s="226">
        <v>0</v>
      </c>
      <c r="BT98" s="227">
        <v>0</v>
      </c>
      <c r="BU98" s="228">
        <v>164.13384081000001</v>
      </c>
      <c r="BV98" s="234">
        <v>164.13384081000001</v>
      </c>
      <c r="BW98" s="226">
        <v>0</v>
      </c>
      <c r="BX98" s="227">
        <v>0</v>
      </c>
      <c r="BY98" s="228">
        <v>411.17893384000001</v>
      </c>
      <c r="BZ98" s="234">
        <v>662.34870362748575</v>
      </c>
      <c r="CA98" s="226">
        <v>0</v>
      </c>
      <c r="CB98" s="229">
        <v>251.16976978748573</v>
      </c>
      <c r="CC98" s="196">
        <v>72.058759379999998</v>
      </c>
      <c r="CD98" s="46">
        <v>72.491047638149965</v>
      </c>
      <c r="CE98" s="226">
        <v>0</v>
      </c>
      <c r="CF98" s="227">
        <v>0.43228825814996696</v>
      </c>
      <c r="CG98" s="206">
        <v>216.17627813999999</v>
      </c>
      <c r="CH98" s="46">
        <v>366.04389861510322</v>
      </c>
      <c r="CI98" s="226">
        <v>0</v>
      </c>
      <c r="CJ98" s="227">
        <v>149.86762047510322</v>
      </c>
      <c r="CK98" s="228">
        <v>252.20565782999998</v>
      </c>
      <c r="CL98" s="52">
        <v>139.63543210313128</v>
      </c>
      <c r="CM98" s="226">
        <v>-112.5702257268687</v>
      </c>
      <c r="CN98" s="229">
        <v>0</v>
      </c>
      <c r="CO98" s="228"/>
      <c r="CP98" s="52"/>
      <c r="CQ98" s="226"/>
      <c r="CR98" s="227"/>
      <c r="CS98" s="51">
        <v>3767.7498992780002</v>
      </c>
      <c r="CT98" s="52">
        <v>4869.2546127843289</v>
      </c>
      <c r="CU98" s="47">
        <v>0</v>
      </c>
      <c r="CV98" s="48">
        <v>1101.5047135063287</v>
      </c>
    </row>
    <row r="99" spans="1:100" ht="12.95" customHeight="1" x14ac:dyDescent="0.2">
      <c r="A99" s="50" t="s">
        <v>127</v>
      </c>
      <c r="B99" s="207">
        <v>2</v>
      </c>
      <c r="C99" s="246">
        <v>1.1599999999999999</v>
      </c>
      <c r="D99" s="246"/>
      <c r="E99" s="247"/>
      <c r="F99" s="210">
        <v>2681.7498666666665</v>
      </c>
      <c r="G99" s="177">
        <v>2681.7498666666665</v>
      </c>
      <c r="H99" s="211">
        <v>0</v>
      </c>
      <c r="I99" s="212">
        <v>14</v>
      </c>
      <c r="J99" s="213">
        <v>1.51</v>
      </c>
      <c r="K99" s="214">
        <v>1</v>
      </c>
      <c r="L99" s="214"/>
      <c r="M99" s="215">
        <v>422.9</v>
      </c>
      <c r="N99" s="248"/>
      <c r="O99" s="214"/>
      <c r="P99" s="217">
        <v>38</v>
      </c>
      <c r="Q99" s="214"/>
      <c r="R99" s="218"/>
      <c r="S99" s="218">
        <v>24</v>
      </c>
      <c r="T99" s="219">
        <v>338.2</v>
      </c>
      <c r="U99" s="220">
        <v>0</v>
      </c>
      <c r="V99" s="221" t="s">
        <v>655</v>
      </c>
      <c r="W99" s="222" t="s">
        <v>656</v>
      </c>
      <c r="X99" s="223">
        <v>610</v>
      </c>
      <c r="Y99" s="224">
        <v>464.68535343000002</v>
      </c>
      <c r="Z99" s="225">
        <v>488.94346540305287</v>
      </c>
      <c r="AA99" s="226">
        <v>0</v>
      </c>
      <c r="AB99" s="227">
        <v>24.258111973052848</v>
      </c>
      <c r="AC99" s="228">
        <v>608.02113409000003</v>
      </c>
      <c r="AD99" s="225">
        <v>1443.6418048410758</v>
      </c>
      <c r="AE99" s="226">
        <v>0</v>
      </c>
      <c r="AF99" s="229">
        <v>835.62067075107575</v>
      </c>
      <c r="AG99" s="230">
        <v>0</v>
      </c>
      <c r="AH99" s="52">
        <v>0</v>
      </c>
      <c r="AI99" s="226">
        <v>0</v>
      </c>
      <c r="AJ99" s="229">
        <v>0</v>
      </c>
      <c r="AK99" s="230">
        <v>0</v>
      </c>
      <c r="AL99" s="52">
        <v>0</v>
      </c>
      <c r="AM99" s="226">
        <v>0</v>
      </c>
      <c r="AN99" s="229">
        <v>0</v>
      </c>
      <c r="AO99" s="231">
        <v>221.93927328000001</v>
      </c>
      <c r="AP99" s="232">
        <v>164.91273622599999</v>
      </c>
      <c r="AQ99" s="47">
        <v>-57.026537054000016</v>
      </c>
      <c r="AR99" s="48">
        <v>0</v>
      </c>
      <c r="AS99" s="196">
        <v>36.989878879999999</v>
      </c>
      <c r="AT99" s="52">
        <v>124.93267376442418</v>
      </c>
      <c r="AU99" s="47">
        <v>0</v>
      </c>
      <c r="AV99" s="194">
        <v>87.942794884424188</v>
      </c>
      <c r="AW99" s="233">
        <v>0</v>
      </c>
      <c r="AX99" s="52">
        <v>0</v>
      </c>
      <c r="AY99" s="47">
        <v>0</v>
      </c>
      <c r="AZ99" s="194">
        <v>0</v>
      </c>
      <c r="BA99" s="228">
        <v>0</v>
      </c>
      <c r="BB99" s="234">
        <v>0</v>
      </c>
      <c r="BC99" s="47">
        <v>0</v>
      </c>
      <c r="BD99" s="194">
        <v>0</v>
      </c>
      <c r="BE99" s="228">
        <v>125.53440144900001</v>
      </c>
      <c r="BF99" s="234">
        <v>223</v>
      </c>
      <c r="BG99" s="226">
        <v>0</v>
      </c>
      <c r="BH99" s="227">
        <v>97.465598550999985</v>
      </c>
      <c r="BI99" s="235"/>
      <c r="BJ99" s="226"/>
      <c r="BK99" s="226"/>
      <c r="BL99" s="227"/>
      <c r="BM99" s="228">
        <v>515.54643689</v>
      </c>
      <c r="BN99" s="52">
        <v>583.97268315774636</v>
      </c>
      <c r="BO99" s="226">
        <v>0</v>
      </c>
      <c r="BP99" s="227">
        <v>68.426246267746365</v>
      </c>
      <c r="BQ99" s="228">
        <v>0</v>
      </c>
      <c r="BR99" s="234">
        <v>0</v>
      </c>
      <c r="BS99" s="226">
        <v>0</v>
      </c>
      <c r="BT99" s="227">
        <v>0</v>
      </c>
      <c r="BU99" s="228">
        <v>94.786564630000001</v>
      </c>
      <c r="BV99" s="234">
        <v>94.786564630000001</v>
      </c>
      <c r="BW99" s="226">
        <v>0</v>
      </c>
      <c r="BX99" s="227">
        <v>0</v>
      </c>
      <c r="BY99" s="228">
        <v>344.46824707000002</v>
      </c>
      <c r="BZ99" s="234">
        <v>554.88761244862064</v>
      </c>
      <c r="CA99" s="226">
        <v>0</v>
      </c>
      <c r="CB99" s="229">
        <v>210.41936537862063</v>
      </c>
      <c r="CC99" s="196">
        <v>0</v>
      </c>
      <c r="CD99" s="46">
        <v>0</v>
      </c>
      <c r="CE99" s="226">
        <v>0</v>
      </c>
      <c r="CF99" s="227">
        <v>0</v>
      </c>
      <c r="CG99" s="206">
        <v>124.84084121999999</v>
      </c>
      <c r="CH99" s="46">
        <v>266.21374444734784</v>
      </c>
      <c r="CI99" s="226">
        <v>0</v>
      </c>
      <c r="CJ99" s="227">
        <v>141.37290322734785</v>
      </c>
      <c r="CK99" s="228">
        <v>145.64764808999999</v>
      </c>
      <c r="CL99" s="52">
        <v>116.98063438275399</v>
      </c>
      <c r="CM99" s="226">
        <v>-28.667013707245999</v>
      </c>
      <c r="CN99" s="229">
        <v>0</v>
      </c>
      <c r="CO99" s="228"/>
      <c r="CP99" s="52"/>
      <c r="CQ99" s="226"/>
      <c r="CR99" s="227"/>
      <c r="CS99" s="51">
        <v>2682.4597790290004</v>
      </c>
      <c r="CT99" s="52">
        <v>4062.2719193010216</v>
      </c>
      <c r="CU99" s="47">
        <v>0</v>
      </c>
      <c r="CV99" s="48">
        <v>1379.8121402720212</v>
      </c>
    </row>
    <row r="100" spans="1:100" ht="12.95" customHeight="1" x14ac:dyDescent="0.2">
      <c r="A100" s="50" t="s">
        <v>128</v>
      </c>
      <c r="B100" s="207">
        <v>2</v>
      </c>
      <c r="C100" s="246">
        <v>1.1599999999999999</v>
      </c>
      <c r="D100" s="246"/>
      <c r="E100" s="247">
        <v>0.75900000000000001</v>
      </c>
      <c r="F100" s="210">
        <v>2347.7644133333333</v>
      </c>
      <c r="G100" s="177">
        <v>1339.9237333333333</v>
      </c>
      <c r="H100" s="211">
        <v>1007.8406799999999</v>
      </c>
      <c r="I100" s="212">
        <v>4</v>
      </c>
      <c r="J100" s="213">
        <v>1.51</v>
      </c>
      <c r="K100" s="214">
        <v>1</v>
      </c>
      <c r="L100" s="214"/>
      <c r="M100" s="215">
        <v>211.3</v>
      </c>
      <c r="N100" s="248">
        <v>242.9</v>
      </c>
      <c r="O100" s="214"/>
      <c r="P100" s="217">
        <v>52.2</v>
      </c>
      <c r="Q100" s="214"/>
      <c r="R100" s="218"/>
      <c r="S100" s="218">
        <v>12</v>
      </c>
      <c r="T100" s="219">
        <v>340</v>
      </c>
      <c r="U100" s="220">
        <v>0</v>
      </c>
      <c r="V100" s="221" t="s">
        <v>655</v>
      </c>
      <c r="W100" s="222" t="s">
        <v>656</v>
      </c>
      <c r="X100" s="223">
        <v>735</v>
      </c>
      <c r="Y100" s="224">
        <v>232.17785571000005</v>
      </c>
      <c r="Z100" s="225">
        <v>671.65391826419363</v>
      </c>
      <c r="AA100" s="226">
        <v>0</v>
      </c>
      <c r="AB100" s="227">
        <v>439.47606255419362</v>
      </c>
      <c r="AC100" s="228">
        <v>303.79490573000004</v>
      </c>
      <c r="AD100" s="225">
        <v>1739.4700435380173</v>
      </c>
      <c r="AE100" s="226">
        <v>0</v>
      </c>
      <c r="AF100" s="229">
        <v>1435.6751378080173</v>
      </c>
      <c r="AG100" s="230">
        <v>0</v>
      </c>
      <c r="AH100" s="52">
        <v>0</v>
      </c>
      <c r="AI100" s="226">
        <v>0</v>
      </c>
      <c r="AJ100" s="229">
        <v>0</v>
      </c>
      <c r="AK100" s="230">
        <v>0</v>
      </c>
      <c r="AL100" s="52">
        <v>0</v>
      </c>
      <c r="AM100" s="226">
        <v>0</v>
      </c>
      <c r="AN100" s="229">
        <v>0</v>
      </c>
      <c r="AO100" s="231">
        <v>110.89091616</v>
      </c>
      <c r="AP100" s="232">
        <v>47.117924635999998</v>
      </c>
      <c r="AQ100" s="47">
        <v>-63.772991524000005</v>
      </c>
      <c r="AR100" s="48">
        <v>0</v>
      </c>
      <c r="AS100" s="196">
        <v>39.72760224000001</v>
      </c>
      <c r="AT100" s="52">
        <v>125.5976022469078</v>
      </c>
      <c r="AU100" s="47">
        <v>0</v>
      </c>
      <c r="AV100" s="194">
        <v>85.870000006907787</v>
      </c>
      <c r="AW100" s="233">
        <v>0</v>
      </c>
      <c r="AX100" s="52">
        <v>0</v>
      </c>
      <c r="AY100" s="47">
        <v>0</v>
      </c>
      <c r="AZ100" s="194">
        <v>0</v>
      </c>
      <c r="BA100" s="228">
        <v>0</v>
      </c>
      <c r="BB100" s="234">
        <v>0</v>
      </c>
      <c r="BC100" s="47">
        <v>0</v>
      </c>
      <c r="BD100" s="194">
        <v>0</v>
      </c>
      <c r="BE100" s="228">
        <v>62.72267445300001</v>
      </c>
      <c r="BF100" s="234">
        <v>106</v>
      </c>
      <c r="BG100" s="226">
        <v>0</v>
      </c>
      <c r="BH100" s="227">
        <v>43.27732554699999</v>
      </c>
      <c r="BI100" s="235"/>
      <c r="BJ100" s="226"/>
      <c r="BK100" s="226"/>
      <c r="BL100" s="227"/>
      <c r="BM100" s="228">
        <v>553.70345622000002</v>
      </c>
      <c r="BN100" s="52">
        <v>291.77921009986238</v>
      </c>
      <c r="BO100" s="226">
        <v>-261.92424612013764</v>
      </c>
      <c r="BP100" s="227">
        <v>0</v>
      </c>
      <c r="BQ100" s="228">
        <v>0</v>
      </c>
      <c r="BR100" s="234">
        <v>0</v>
      </c>
      <c r="BS100" s="226">
        <v>0</v>
      </c>
      <c r="BT100" s="227">
        <v>0</v>
      </c>
      <c r="BU100" s="228">
        <v>101.80198074000002</v>
      </c>
      <c r="BV100" s="234">
        <v>101.80198074000002</v>
      </c>
      <c r="BW100" s="226">
        <v>0</v>
      </c>
      <c r="BX100" s="227">
        <v>0</v>
      </c>
      <c r="BY100" s="228">
        <v>172.11194279</v>
      </c>
      <c r="BZ100" s="234">
        <v>277.2469910390011</v>
      </c>
      <c r="CA100" s="226">
        <v>0</v>
      </c>
      <c r="CB100" s="229">
        <v>105.1350482490011</v>
      </c>
      <c r="CC100" s="196">
        <v>0</v>
      </c>
      <c r="CD100" s="46">
        <v>0</v>
      </c>
      <c r="CE100" s="226">
        <v>0</v>
      </c>
      <c r="CF100" s="227">
        <v>0</v>
      </c>
      <c r="CG100" s="206">
        <v>134.08065756000002</v>
      </c>
      <c r="CH100" s="46">
        <v>133.10687222367392</v>
      </c>
      <c r="CI100" s="226">
        <v>-0.97378533632610242</v>
      </c>
      <c r="CJ100" s="227">
        <v>0</v>
      </c>
      <c r="CK100" s="228">
        <v>156.42743382000003</v>
      </c>
      <c r="CL100" s="52">
        <v>58.448824887859828</v>
      </c>
      <c r="CM100" s="226">
        <v>-97.978608932140205</v>
      </c>
      <c r="CN100" s="229">
        <v>0</v>
      </c>
      <c r="CO100" s="228"/>
      <c r="CP100" s="52"/>
      <c r="CQ100" s="226"/>
      <c r="CR100" s="227"/>
      <c r="CS100" s="51">
        <v>1867.4394254230001</v>
      </c>
      <c r="CT100" s="52">
        <v>3552.223367675515</v>
      </c>
      <c r="CU100" s="47">
        <v>0</v>
      </c>
      <c r="CV100" s="48">
        <v>1684.7839422525149</v>
      </c>
    </row>
    <row r="101" spans="1:100" ht="12.95" customHeight="1" x14ac:dyDescent="0.2">
      <c r="A101" s="50" t="s">
        <v>129</v>
      </c>
      <c r="B101" s="207">
        <v>5</v>
      </c>
      <c r="C101" s="249">
        <v>1.1779999999999999</v>
      </c>
      <c r="D101" s="249"/>
      <c r="E101" s="247">
        <v>0.79400000000000004</v>
      </c>
      <c r="F101" s="210">
        <v>20770.95872266667</v>
      </c>
      <c r="G101" s="177">
        <v>17281.603976000002</v>
      </c>
      <c r="H101" s="211">
        <v>3489.3547466666669</v>
      </c>
      <c r="I101" s="212">
        <v>103</v>
      </c>
      <c r="J101" s="213">
        <v>1.51</v>
      </c>
      <c r="K101" s="214">
        <v>4</v>
      </c>
      <c r="L101" s="214"/>
      <c r="M101" s="215">
        <v>2683.59</v>
      </c>
      <c r="N101" s="248">
        <v>803.9</v>
      </c>
      <c r="O101" s="214"/>
      <c r="P101" s="217">
        <v>320</v>
      </c>
      <c r="Q101" s="214"/>
      <c r="R101" s="218"/>
      <c r="S101" s="218">
        <v>195</v>
      </c>
      <c r="T101" s="219">
        <v>1126.2</v>
      </c>
      <c r="U101" s="220">
        <v>299</v>
      </c>
      <c r="V101" s="221" t="s">
        <v>655</v>
      </c>
      <c r="W101" s="222" t="s">
        <v>656</v>
      </c>
      <c r="X101" s="223">
        <v>1559</v>
      </c>
      <c r="Y101" s="224">
        <v>2948.7466720530006</v>
      </c>
      <c r="Z101" s="225">
        <v>4117.4186560257085</v>
      </c>
      <c r="AA101" s="226">
        <v>0</v>
      </c>
      <c r="AB101" s="227">
        <v>1168.6719839727079</v>
      </c>
      <c r="AC101" s="228">
        <v>3858.3103221390002</v>
      </c>
      <c r="AD101" s="225">
        <v>3689.5697930282572</v>
      </c>
      <c r="AE101" s="226">
        <v>-168.74052911074295</v>
      </c>
      <c r="AF101" s="229">
        <v>0</v>
      </c>
      <c r="AG101" s="230">
        <v>0</v>
      </c>
      <c r="AH101" s="52">
        <v>0</v>
      </c>
      <c r="AI101" s="226">
        <v>0</v>
      </c>
      <c r="AJ101" s="229">
        <v>0</v>
      </c>
      <c r="AK101" s="230">
        <v>0</v>
      </c>
      <c r="AL101" s="52">
        <v>0</v>
      </c>
      <c r="AM101" s="226">
        <v>0</v>
      </c>
      <c r="AN101" s="229">
        <v>0</v>
      </c>
      <c r="AO101" s="231">
        <v>1408.356619488</v>
      </c>
      <c r="AP101" s="232">
        <v>1213.286559377</v>
      </c>
      <c r="AQ101" s="47">
        <v>-195.07006011099998</v>
      </c>
      <c r="AR101" s="48">
        <v>0</v>
      </c>
      <c r="AS101" s="196">
        <v>305.04098532800003</v>
      </c>
      <c r="AT101" s="52">
        <v>416.02358720725755</v>
      </c>
      <c r="AU101" s="47">
        <v>0</v>
      </c>
      <c r="AV101" s="194">
        <v>110.98260187925752</v>
      </c>
      <c r="AW101" s="233">
        <v>0</v>
      </c>
      <c r="AX101" s="52">
        <v>0</v>
      </c>
      <c r="AY101" s="47">
        <v>0</v>
      </c>
      <c r="AZ101" s="194">
        <v>0</v>
      </c>
      <c r="BA101" s="228">
        <v>0</v>
      </c>
      <c r="BB101" s="234">
        <v>0</v>
      </c>
      <c r="BC101" s="47">
        <v>0</v>
      </c>
      <c r="BD101" s="194">
        <v>0</v>
      </c>
      <c r="BE101" s="228">
        <v>796.60171289790014</v>
      </c>
      <c r="BF101" s="234">
        <v>1436</v>
      </c>
      <c r="BG101" s="226">
        <v>0</v>
      </c>
      <c r="BH101" s="227">
        <v>639.39828710209986</v>
      </c>
      <c r="BI101" s="235"/>
      <c r="BJ101" s="226"/>
      <c r="BK101" s="226"/>
      <c r="BL101" s="227"/>
      <c r="BM101" s="228">
        <v>4251.508733009</v>
      </c>
      <c r="BN101" s="52">
        <v>3705.7064383903917</v>
      </c>
      <c r="BO101" s="226">
        <v>-545.80229461860836</v>
      </c>
      <c r="BP101" s="227">
        <v>0</v>
      </c>
      <c r="BQ101" s="228">
        <v>0</v>
      </c>
      <c r="BR101" s="234">
        <v>0</v>
      </c>
      <c r="BS101" s="226">
        <v>0</v>
      </c>
      <c r="BT101" s="227">
        <v>0</v>
      </c>
      <c r="BU101" s="228">
        <v>781.66752490300019</v>
      </c>
      <c r="BV101" s="234">
        <v>781.66752490300019</v>
      </c>
      <c r="BW101" s="226">
        <v>0</v>
      </c>
      <c r="BX101" s="227">
        <v>0</v>
      </c>
      <c r="BY101" s="228">
        <v>2185.8868364970003</v>
      </c>
      <c r="BZ101" s="234">
        <v>3521.1417542941454</v>
      </c>
      <c r="CA101" s="226">
        <v>0</v>
      </c>
      <c r="CB101" s="229">
        <v>1335.254917797145</v>
      </c>
      <c r="CC101" s="196">
        <v>343.17110849400001</v>
      </c>
      <c r="CD101" s="46">
        <v>206.42688803625558</v>
      </c>
      <c r="CE101" s="226">
        <v>-136.74422045774443</v>
      </c>
      <c r="CF101" s="227">
        <v>0</v>
      </c>
      <c r="CG101" s="206">
        <v>1029.5133254820003</v>
      </c>
      <c r="CH101" s="46">
        <v>2162.9866736347008</v>
      </c>
      <c r="CI101" s="226">
        <v>0</v>
      </c>
      <c r="CJ101" s="227">
        <v>1133.4733481527005</v>
      </c>
      <c r="CK101" s="228">
        <v>1201.0988797290001</v>
      </c>
      <c r="CL101" s="52">
        <v>742.32220530436234</v>
      </c>
      <c r="CM101" s="226">
        <v>-458.7766744246378</v>
      </c>
      <c r="CN101" s="229">
        <v>0</v>
      </c>
      <c r="CO101" s="228"/>
      <c r="CP101" s="52"/>
      <c r="CQ101" s="226"/>
      <c r="CR101" s="227"/>
      <c r="CS101" s="51">
        <v>19109.902720019902</v>
      </c>
      <c r="CT101" s="52">
        <v>21992.550080201076</v>
      </c>
      <c r="CU101" s="47">
        <v>0</v>
      </c>
      <c r="CV101" s="48">
        <v>2882.647360181174</v>
      </c>
    </row>
    <row r="102" spans="1:100" ht="12.95" customHeight="1" x14ac:dyDescent="0.2">
      <c r="A102" s="50" t="s">
        <v>130</v>
      </c>
      <c r="B102" s="207">
        <v>2</v>
      </c>
      <c r="C102" s="246">
        <v>1.1599999999999999</v>
      </c>
      <c r="D102" s="246"/>
      <c r="E102" s="247"/>
      <c r="F102" s="210">
        <v>2151.6143999999999</v>
      </c>
      <c r="G102" s="177">
        <v>2151.6143999999999</v>
      </c>
      <c r="H102" s="211">
        <v>0</v>
      </c>
      <c r="I102" s="212">
        <v>3</v>
      </c>
      <c r="J102" s="213">
        <v>1.51</v>
      </c>
      <c r="K102" s="214">
        <v>1</v>
      </c>
      <c r="L102" s="214"/>
      <c r="M102" s="215">
        <v>339.3</v>
      </c>
      <c r="N102" s="248"/>
      <c r="O102" s="214"/>
      <c r="P102" s="217">
        <v>34</v>
      </c>
      <c r="Q102" s="214"/>
      <c r="R102" s="218"/>
      <c r="S102" s="218">
        <v>18</v>
      </c>
      <c r="T102" s="219">
        <v>383</v>
      </c>
      <c r="U102" s="220">
        <v>0</v>
      </c>
      <c r="V102" s="221" t="s">
        <v>655</v>
      </c>
      <c r="W102" s="222" t="s">
        <v>656</v>
      </c>
      <c r="X102" s="223">
        <v>92</v>
      </c>
      <c r="Y102" s="224">
        <v>372.82511331000006</v>
      </c>
      <c r="Z102" s="225">
        <v>437.47573220273148</v>
      </c>
      <c r="AA102" s="226">
        <v>0</v>
      </c>
      <c r="AB102" s="227">
        <v>64.650618892731416</v>
      </c>
      <c r="AC102" s="228">
        <v>487.82589453000003</v>
      </c>
      <c r="AD102" s="225">
        <v>217.7295836809491</v>
      </c>
      <c r="AE102" s="226">
        <v>-270.09631084905095</v>
      </c>
      <c r="AF102" s="229">
        <v>0</v>
      </c>
      <c r="AG102" s="230">
        <v>0</v>
      </c>
      <c r="AH102" s="52">
        <v>0</v>
      </c>
      <c r="AI102" s="226">
        <v>0</v>
      </c>
      <c r="AJ102" s="229">
        <v>0</v>
      </c>
      <c r="AK102" s="230">
        <v>0</v>
      </c>
      <c r="AL102" s="52">
        <v>0</v>
      </c>
      <c r="AM102" s="226">
        <v>0</v>
      </c>
      <c r="AN102" s="229">
        <v>0</v>
      </c>
      <c r="AO102" s="231">
        <v>178.06572576000002</v>
      </c>
      <c r="AP102" s="232">
        <v>35.338443477000006</v>
      </c>
      <c r="AQ102" s="47">
        <v>-142.72728228300002</v>
      </c>
      <c r="AR102" s="48">
        <v>0</v>
      </c>
      <c r="AS102" s="196">
        <v>29.677620960000006</v>
      </c>
      <c r="AT102" s="52">
        <v>141.48200488401673</v>
      </c>
      <c r="AU102" s="47">
        <v>0</v>
      </c>
      <c r="AV102" s="194">
        <v>111.80438392401672</v>
      </c>
      <c r="AW102" s="233">
        <v>0</v>
      </c>
      <c r="AX102" s="52">
        <v>0</v>
      </c>
      <c r="AY102" s="47">
        <v>0</v>
      </c>
      <c r="AZ102" s="194">
        <v>0</v>
      </c>
      <c r="BA102" s="228">
        <v>0</v>
      </c>
      <c r="BB102" s="234">
        <v>0</v>
      </c>
      <c r="BC102" s="47">
        <v>0</v>
      </c>
      <c r="BD102" s="194">
        <v>0</v>
      </c>
      <c r="BE102" s="228">
        <v>100.71842613300001</v>
      </c>
      <c r="BF102" s="234">
        <v>348</v>
      </c>
      <c r="BG102" s="226">
        <v>0</v>
      </c>
      <c r="BH102" s="227">
        <v>247.28157386699999</v>
      </c>
      <c r="BI102" s="235"/>
      <c r="BJ102" s="226"/>
      <c r="BK102" s="226"/>
      <c r="BL102" s="227"/>
      <c r="BM102" s="228">
        <v>413.63184213</v>
      </c>
      <c r="BN102" s="52">
        <v>468.53140552240092</v>
      </c>
      <c r="BO102" s="226">
        <v>0</v>
      </c>
      <c r="BP102" s="227">
        <v>54.899563392400921</v>
      </c>
      <c r="BQ102" s="228">
        <v>0</v>
      </c>
      <c r="BR102" s="234">
        <v>0</v>
      </c>
      <c r="BS102" s="226">
        <v>0</v>
      </c>
      <c r="BT102" s="227">
        <v>0</v>
      </c>
      <c r="BU102" s="228">
        <v>76.048903710000005</v>
      </c>
      <c r="BV102" s="234">
        <v>76.048903710000005</v>
      </c>
      <c r="BW102" s="226">
        <v>0</v>
      </c>
      <c r="BX102" s="227">
        <v>0</v>
      </c>
      <c r="BY102" s="228">
        <v>276.37284519000002</v>
      </c>
      <c r="BZ102" s="234">
        <v>445.19594916958386</v>
      </c>
      <c r="CA102" s="226">
        <v>0</v>
      </c>
      <c r="CB102" s="229">
        <v>168.82310397958383</v>
      </c>
      <c r="CC102" s="196">
        <v>0</v>
      </c>
      <c r="CD102" s="46">
        <v>0</v>
      </c>
      <c r="CE102" s="226">
        <v>0</v>
      </c>
      <c r="CF102" s="227">
        <v>0</v>
      </c>
      <c r="CG102" s="206">
        <v>100.16197074</v>
      </c>
      <c r="CH102" s="46">
        <v>199.66030833551085</v>
      </c>
      <c r="CI102" s="226">
        <v>0</v>
      </c>
      <c r="CJ102" s="227">
        <v>99.498337595510847</v>
      </c>
      <c r="CK102" s="228">
        <v>116.85563253000001</v>
      </c>
      <c r="CL102" s="52">
        <v>93.855590555848735</v>
      </c>
      <c r="CM102" s="226">
        <v>-23.000041974151273</v>
      </c>
      <c r="CN102" s="229">
        <v>0</v>
      </c>
      <c r="CO102" s="228"/>
      <c r="CP102" s="52"/>
      <c r="CQ102" s="226"/>
      <c r="CR102" s="227"/>
      <c r="CS102" s="51">
        <v>2152.1839749930004</v>
      </c>
      <c r="CT102" s="52">
        <v>2463.3179215380419</v>
      </c>
      <c r="CU102" s="47">
        <v>0</v>
      </c>
      <c r="CV102" s="48">
        <v>311.13394654504145</v>
      </c>
    </row>
    <row r="103" spans="1:100" ht="12.95" customHeight="1" x14ac:dyDescent="0.2">
      <c r="A103" s="50" t="s">
        <v>131</v>
      </c>
      <c r="B103" s="207">
        <v>5</v>
      </c>
      <c r="C103" s="249">
        <v>1.2090000000000001</v>
      </c>
      <c r="D103" s="249"/>
      <c r="E103" s="247">
        <v>0.85299999999999998</v>
      </c>
      <c r="F103" s="210">
        <v>18717.769305333335</v>
      </c>
      <c r="G103" s="177">
        <v>14025.978148</v>
      </c>
      <c r="H103" s="211">
        <v>4691.7911573333331</v>
      </c>
      <c r="I103" s="212">
        <v>104</v>
      </c>
      <c r="J103" s="213">
        <v>1.51</v>
      </c>
      <c r="K103" s="214">
        <v>3</v>
      </c>
      <c r="L103" s="214"/>
      <c r="M103" s="215">
        <v>2122.19</v>
      </c>
      <c r="N103" s="248">
        <v>1006.16</v>
      </c>
      <c r="O103" s="214"/>
      <c r="P103" s="217">
        <v>240</v>
      </c>
      <c r="Q103" s="214"/>
      <c r="R103" s="218"/>
      <c r="S103" s="218">
        <v>72</v>
      </c>
      <c r="T103" s="219">
        <v>1009.7</v>
      </c>
      <c r="U103" s="220">
        <v>0</v>
      </c>
      <c r="V103" s="221" t="s">
        <v>655</v>
      </c>
      <c r="W103" s="222" t="s">
        <v>655</v>
      </c>
      <c r="X103" s="223">
        <v>2228</v>
      </c>
      <c r="Y103" s="224">
        <v>2331.8765906730005</v>
      </c>
      <c r="Z103" s="225">
        <v>3088.0639920192812</v>
      </c>
      <c r="AA103" s="226">
        <v>0</v>
      </c>
      <c r="AB103" s="227">
        <v>756.18740134628069</v>
      </c>
      <c r="AC103" s="228">
        <v>3051.1619071990003</v>
      </c>
      <c r="AD103" s="225">
        <v>5272.8425265342894</v>
      </c>
      <c r="AE103" s="226">
        <v>0</v>
      </c>
      <c r="AF103" s="229">
        <v>2221.6806193352891</v>
      </c>
      <c r="AG103" s="230">
        <v>0</v>
      </c>
      <c r="AH103" s="52">
        <v>0</v>
      </c>
      <c r="AI103" s="226">
        <v>0</v>
      </c>
      <c r="AJ103" s="229">
        <v>0</v>
      </c>
      <c r="AK103" s="230">
        <v>0</v>
      </c>
      <c r="AL103" s="52">
        <v>0</v>
      </c>
      <c r="AM103" s="226">
        <v>0</v>
      </c>
      <c r="AN103" s="229">
        <v>0</v>
      </c>
      <c r="AO103" s="231">
        <v>1113.7321030080002</v>
      </c>
      <c r="AP103" s="232">
        <v>1225.0660405360002</v>
      </c>
      <c r="AQ103" s="47">
        <v>0</v>
      </c>
      <c r="AR103" s="48">
        <v>111.33393752799998</v>
      </c>
      <c r="AS103" s="196">
        <v>273.62801512000004</v>
      </c>
      <c r="AT103" s="52">
        <v>372.98793820206708</v>
      </c>
      <c r="AU103" s="47">
        <v>0</v>
      </c>
      <c r="AV103" s="194">
        <v>99.359923082067041</v>
      </c>
      <c r="AW103" s="233">
        <v>0</v>
      </c>
      <c r="AX103" s="52">
        <v>0</v>
      </c>
      <c r="AY103" s="47">
        <v>0</v>
      </c>
      <c r="AZ103" s="194">
        <v>0</v>
      </c>
      <c r="BA103" s="228">
        <v>0</v>
      </c>
      <c r="BB103" s="234">
        <v>0</v>
      </c>
      <c r="BC103" s="47">
        <v>0</v>
      </c>
      <c r="BD103" s="194">
        <v>0</v>
      </c>
      <c r="BE103" s="228">
        <v>629.95472076390013</v>
      </c>
      <c r="BF103" s="234">
        <v>1459</v>
      </c>
      <c r="BG103" s="226">
        <v>0</v>
      </c>
      <c r="BH103" s="227">
        <v>829.04527923609987</v>
      </c>
      <c r="BI103" s="235"/>
      <c r="BJ103" s="226"/>
      <c r="BK103" s="226"/>
      <c r="BL103" s="227"/>
      <c r="BM103" s="228">
        <v>3813.6904607349998</v>
      </c>
      <c r="BN103" s="52">
        <v>2930.4823562793517</v>
      </c>
      <c r="BO103" s="226">
        <v>-883.20810445564803</v>
      </c>
      <c r="BP103" s="227">
        <v>0</v>
      </c>
      <c r="BQ103" s="228">
        <v>837.98579630500012</v>
      </c>
      <c r="BR103" s="234">
        <v>837.98579630500012</v>
      </c>
      <c r="BS103" s="226">
        <v>0</v>
      </c>
      <c r="BT103" s="227">
        <v>0</v>
      </c>
      <c r="BU103" s="228">
        <v>701.17178874500007</v>
      </c>
      <c r="BV103" s="234">
        <v>701.17178874500007</v>
      </c>
      <c r="BW103" s="226">
        <v>0</v>
      </c>
      <c r="BX103" s="227">
        <v>0</v>
      </c>
      <c r="BY103" s="228">
        <v>1728.605034877</v>
      </c>
      <c r="BZ103" s="234">
        <v>2784.5281207432922</v>
      </c>
      <c r="CA103" s="226">
        <v>0</v>
      </c>
      <c r="CB103" s="229">
        <v>1055.9230858662922</v>
      </c>
      <c r="CC103" s="196">
        <v>0</v>
      </c>
      <c r="CD103" s="46">
        <v>0</v>
      </c>
      <c r="CE103" s="226">
        <v>0</v>
      </c>
      <c r="CF103" s="227">
        <v>0</v>
      </c>
      <c r="CG103" s="206">
        <v>923.49455102999991</v>
      </c>
      <c r="CH103" s="46">
        <v>798.64123334204339</v>
      </c>
      <c r="CI103" s="226">
        <v>-124.85331768795652</v>
      </c>
      <c r="CJ103" s="227">
        <v>0</v>
      </c>
      <c r="CK103" s="228">
        <v>1077.4103095350001</v>
      </c>
      <c r="CL103" s="52">
        <v>587.03034400741717</v>
      </c>
      <c r="CM103" s="226">
        <v>-490.37996552758295</v>
      </c>
      <c r="CN103" s="229">
        <v>0</v>
      </c>
      <c r="CO103" s="228"/>
      <c r="CP103" s="52"/>
      <c r="CQ103" s="226"/>
      <c r="CR103" s="227"/>
      <c r="CS103" s="51">
        <v>16482.7112779909</v>
      </c>
      <c r="CT103" s="52">
        <v>20057.80013671374</v>
      </c>
      <c r="CU103" s="47">
        <v>0</v>
      </c>
      <c r="CV103" s="48">
        <v>3575.0888587228401</v>
      </c>
    </row>
    <row r="104" spans="1:100" ht="12.95" customHeight="1" x14ac:dyDescent="0.2">
      <c r="A104" s="50" t="s">
        <v>132</v>
      </c>
      <c r="B104" s="207">
        <v>4</v>
      </c>
      <c r="C104" s="246">
        <v>1.1779999999999999</v>
      </c>
      <c r="D104" s="246"/>
      <c r="E104" s="247">
        <v>0.79400000000000004</v>
      </c>
      <c r="F104" s="210">
        <v>13088.58088</v>
      </c>
      <c r="G104" s="177">
        <v>12888.482293333333</v>
      </c>
      <c r="H104" s="211">
        <v>200.09858666666668</v>
      </c>
      <c r="I104" s="212">
        <v>69</v>
      </c>
      <c r="J104" s="213">
        <v>1.51</v>
      </c>
      <c r="K104" s="214">
        <v>3</v>
      </c>
      <c r="L104" s="214"/>
      <c r="M104" s="215">
        <v>2001.4</v>
      </c>
      <c r="N104" s="248">
        <v>46.1</v>
      </c>
      <c r="O104" s="214"/>
      <c r="P104" s="217">
        <v>146.4</v>
      </c>
      <c r="Q104" s="214"/>
      <c r="R104" s="218"/>
      <c r="S104" s="218">
        <v>144</v>
      </c>
      <c r="T104" s="219">
        <v>887</v>
      </c>
      <c r="U104" s="220">
        <v>682.6</v>
      </c>
      <c r="V104" s="221" t="s">
        <v>655</v>
      </c>
      <c r="W104" s="222" t="s">
        <v>656</v>
      </c>
      <c r="X104" s="223">
        <v>754</v>
      </c>
      <c r="Y104" s="224">
        <v>2199.1517293800002</v>
      </c>
      <c r="Z104" s="225">
        <v>1883.7190351317615</v>
      </c>
      <c r="AA104" s="226">
        <v>-315.4326942482387</v>
      </c>
      <c r="AB104" s="227">
        <v>0</v>
      </c>
      <c r="AC104" s="228">
        <v>2877.49703894</v>
      </c>
      <c r="AD104" s="225">
        <v>1784.4359358199526</v>
      </c>
      <c r="AE104" s="226">
        <v>-1093.0611031200474</v>
      </c>
      <c r="AF104" s="229">
        <v>0</v>
      </c>
      <c r="AG104" s="230">
        <v>0</v>
      </c>
      <c r="AH104" s="52">
        <v>0</v>
      </c>
      <c r="AI104" s="226">
        <v>0</v>
      </c>
      <c r="AJ104" s="229">
        <v>0</v>
      </c>
      <c r="AK104" s="230">
        <v>0</v>
      </c>
      <c r="AL104" s="52">
        <v>0</v>
      </c>
      <c r="AM104" s="226">
        <v>0</v>
      </c>
      <c r="AN104" s="229">
        <v>0</v>
      </c>
      <c r="AO104" s="231">
        <v>1050.34112448</v>
      </c>
      <c r="AP104" s="232">
        <v>812.78419997099991</v>
      </c>
      <c r="AQ104" s="47">
        <v>-237.55692450900005</v>
      </c>
      <c r="AR104" s="48">
        <v>0</v>
      </c>
      <c r="AS104" s="196">
        <v>179.08909199999999</v>
      </c>
      <c r="AT104" s="52">
        <v>327.661979979433</v>
      </c>
      <c r="AU104" s="47">
        <v>0</v>
      </c>
      <c r="AV104" s="194">
        <v>148.57288797943301</v>
      </c>
      <c r="AW104" s="233">
        <v>0</v>
      </c>
      <c r="AX104" s="52">
        <v>0</v>
      </c>
      <c r="AY104" s="47">
        <v>0</v>
      </c>
      <c r="AZ104" s="194">
        <v>0</v>
      </c>
      <c r="BA104" s="228">
        <v>0</v>
      </c>
      <c r="BB104" s="234">
        <v>0</v>
      </c>
      <c r="BC104" s="47">
        <v>0</v>
      </c>
      <c r="BD104" s="194">
        <v>0</v>
      </c>
      <c r="BE104" s="228">
        <v>594.09919853400004</v>
      </c>
      <c r="BF104" s="234">
        <v>1226</v>
      </c>
      <c r="BG104" s="226">
        <v>0</v>
      </c>
      <c r="BH104" s="227">
        <v>631.90080146599996</v>
      </c>
      <c r="BI104" s="235"/>
      <c r="BJ104" s="226"/>
      <c r="BK104" s="226"/>
      <c r="BL104" s="227"/>
      <c r="BM104" s="228">
        <v>2496.0542197500004</v>
      </c>
      <c r="BN104" s="52">
        <v>2763.6862806145982</v>
      </c>
      <c r="BO104" s="226">
        <v>0</v>
      </c>
      <c r="BP104" s="227">
        <v>267.63206086459786</v>
      </c>
      <c r="BQ104" s="228">
        <v>0</v>
      </c>
      <c r="BR104" s="234">
        <v>0</v>
      </c>
      <c r="BS104" s="226">
        <v>0</v>
      </c>
      <c r="BT104" s="227">
        <v>0</v>
      </c>
      <c r="BU104" s="228">
        <v>458.91579825000008</v>
      </c>
      <c r="BV104" s="234">
        <v>458.91579825000008</v>
      </c>
      <c r="BW104" s="226">
        <v>0</v>
      </c>
      <c r="BX104" s="227">
        <v>0</v>
      </c>
      <c r="BY104" s="228">
        <v>1630.2169536200001</v>
      </c>
      <c r="BZ104" s="234">
        <v>2626.0394125199091</v>
      </c>
      <c r="CA104" s="226">
        <v>0</v>
      </c>
      <c r="CB104" s="229">
        <v>995.82245889990895</v>
      </c>
      <c r="CC104" s="196">
        <v>201.47522849999999</v>
      </c>
      <c r="CD104" s="46">
        <v>471.26084874096347</v>
      </c>
      <c r="CE104" s="226">
        <v>0</v>
      </c>
      <c r="CF104" s="227">
        <v>269.78562024096345</v>
      </c>
      <c r="CG104" s="206">
        <v>604.42568549999999</v>
      </c>
      <c r="CH104" s="46">
        <v>1597.2824666840868</v>
      </c>
      <c r="CI104" s="226">
        <v>0</v>
      </c>
      <c r="CJ104" s="227">
        <v>992.8567811840868</v>
      </c>
      <c r="CK104" s="228">
        <v>705.16329975000008</v>
      </c>
      <c r="CL104" s="52">
        <v>553.6179750618204</v>
      </c>
      <c r="CM104" s="226">
        <v>-151.54532468817968</v>
      </c>
      <c r="CN104" s="229">
        <v>0</v>
      </c>
      <c r="CO104" s="228"/>
      <c r="CP104" s="52"/>
      <c r="CQ104" s="226"/>
      <c r="CR104" s="227"/>
      <c r="CS104" s="51">
        <v>12996.429368704001</v>
      </c>
      <c r="CT104" s="52">
        <v>14505.403932773525</v>
      </c>
      <c r="CU104" s="47">
        <v>0</v>
      </c>
      <c r="CV104" s="48">
        <v>1508.9745640695237</v>
      </c>
    </row>
    <row r="105" spans="1:100" ht="12.95" customHeight="1" x14ac:dyDescent="0.2">
      <c r="A105" s="50" t="s">
        <v>133</v>
      </c>
      <c r="B105" s="207">
        <v>5</v>
      </c>
      <c r="C105" s="249">
        <v>1.2270000000000001</v>
      </c>
      <c r="D105" s="249"/>
      <c r="E105" s="247">
        <v>0.88800000000000001</v>
      </c>
      <c r="F105" s="210">
        <v>18056.423616</v>
      </c>
      <c r="G105" s="177">
        <v>16061.750656000002</v>
      </c>
      <c r="H105" s="211">
        <v>1994.6729599999996</v>
      </c>
      <c r="I105" s="212">
        <v>64</v>
      </c>
      <c r="J105" s="213">
        <v>1.51</v>
      </c>
      <c r="K105" s="214">
        <v>3</v>
      </c>
      <c r="L105" s="214"/>
      <c r="M105" s="215">
        <v>2394.56</v>
      </c>
      <c r="N105" s="248">
        <v>410.9</v>
      </c>
      <c r="O105" s="214"/>
      <c r="P105" s="217">
        <v>322</v>
      </c>
      <c r="Q105" s="214"/>
      <c r="R105" s="218"/>
      <c r="S105" s="218">
        <v>68</v>
      </c>
      <c r="T105" s="219">
        <v>1008.4</v>
      </c>
      <c r="U105" s="220">
        <v>584</v>
      </c>
      <c r="V105" s="221" t="s">
        <v>655</v>
      </c>
      <c r="W105" s="222" t="s">
        <v>655</v>
      </c>
      <c r="X105" s="223">
        <v>2193</v>
      </c>
      <c r="Y105" s="224">
        <v>2631.158571552</v>
      </c>
      <c r="Z105" s="225">
        <v>4143.1525226258691</v>
      </c>
      <c r="AA105" s="226">
        <v>0</v>
      </c>
      <c r="AB105" s="227">
        <v>1511.9939510738691</v>
      </c>
      <c r="AC105" s="228">
        <v>3442.7597229759999</v>
      </c>
      <c r="AD105" s="225">
        <v>5190.0106196991455</v>
      </c>
      <c r="AE105" s="226">
        <v>0</v>
      </c>
      <c r="AF105" s="229">
        <v>1747.2508967231456</v>
      </c>
      <c r="AG105" s="230">
        <v>0</v>
      </c>
      <c r="AH105" s="52">
        <v>0</v>
      </c>
      <c r="AI105" s="226">
        <v>0</v>
      </c>
      <c r="AJ105" s="229">
        <v>0</v>
      </c>
      <c r="AK105" s="230">
        <v>0</v>
      </c>
      <c r="AL105" s="52">
        <v>0</v>
      </c>
      <c r="AM105" s="226">
        <v>0</v>
      </c>
      <c r="AN105" s="229">
        <v>0</v>
      </c>
      <c r="AO105" s="231">
        <v>1256.6727505920001</v>
      </c>
      <c r="AP105" s="232">
        <v>753.88679417599997</v>
      </c>
      <c r="AQ105" s="47">
        <v>-502.78595641600009</v>
      </c>
      <c r="AR105" s="48">
        <v>0</v>
      </c>
      <c r="AS105" s="196">
        <v>245.38573091200001</v>
      </c>
      <c r="AT105" s="52">
        <v>372.50771207582892</v>
      </c>
      <c r="AU105" s="47">
        <v>0</v>
      </c>
      <c r="AV105" s="194">
        <v>127.12198116382891</v>
      </c>
      <c r="AW105" s="233">
        <v>0</v>
      </c>
      <c r="AX105" s="52">
        <v>0</v>
      </c>
      <c r="AY105" s="47">
        <v>0</v>
      </c>
      <c r="AZ105" s="194">
        <v>0</v>
      </c>
      <c r="BA105" s="228">
        <v>0</v>
      </c>
      <c r="BB105" s="234">
        <v>0</v>
      </c>
      <c r="BC105" s="47">
        <v>0</v>
      </c>
      <c r="BD105" s="194">
        <v>0</v>
      </c>
      <c r="BE105" s="228">
        <v>710.80552455360009</v>
      </c>
      <c r="BF105" s="234">
        <v>411</v>
      </c>
      <c r="BG105" s="226">
        <v>-299.80552455360009</v>
      </c>
      <c r="BH105" s="227">
        <v>0</v>
      </c>
      <c r="BI105" s="235"/>
      <c r="BJ105" s="226"/>
      <c r="BK105" s="226"/>
      <c r="BL105" s="227"/>
      <c r="BM105" s="228">
        <v>3420.0636245860001</v>
      </c>
      <c r="BN105" s="52">
        <v>3306.5916958671392</v>
      </c>
      <c r="BO105" s="226">
        <v>-113.47192871886091</v>
      </c>
      <c r="BP105" s="227">
        <v>0</v>
      </c>
      <c r="BQ105" s="228">
        <v>751.49380091800015</v>
      </c>
      <c r="BR105" s="234">
        <v>751.49380091800015</v>
      </c>
      <c r="BS105" s="226">
        <v>0</v>
      </c>
      <c r="BT105" s="227">
        <v>0</v>
      </c>
      <c r="BU105" s="228">
        <v>628.8009354620001</v>
      </c>
      <c r="BV105" s="234">
        <v>628.8009354620001</v>
      </c>
      <c r="BW105" s="226">
        <v>0</v>
      </c>
      <c r="BX105" s="227">
        <v>0</v>
      </c>
      <c r="BY105" s="228">
        <v>1950.4608316479998</v>
      </c>
      <c r="BZ105" s="234">
        <v>3141.9051342278767</v>
      </c>
      <c r="CA105" s="226">
        <v>0</v>
      </c>
      <c r="CB105" s="229">
        <v>1191.4443025798769</v>
      </c>
      <c r="CC105" s="196">
        <v>276.05894727599997</v>
      </c>
      <c r="CD105" s="46">
        <v>403.18830305409119</v>
      </c>
      <c r="CE105" s="226">
        <v>0</v>
      </c>
      <c r="CF105" s="227">
        <v>127.12935577809122</v>
      </c>
      <c r="CG105" s="206">
        <v>828.17684182800008</v>
      </c>
      <c r="CH105" s="46">
        <v>754.27227593415216</v>
      </c>
      <c r="CI105" s="226">
        <v>-73.904565893847916</v>
      </c>
      <c r="CJ105" s="227">
        <v>0</v>
      </c>
      <c r="CK105" s="228">
        <v>966.20631546599998</v>
      </c>
      <c r="CL105" s="52">
        <v>662.37206873390255</v>
      </c>
      <c r="CM105" s="226">
        <v>-303.83424673209743</v>
      </c>
      <c r="CN105" s="229">
        <v>0</v>
      </c>
      <c r="CO105" s="228"/>
      <c r="CP105" s="52"/>
      <c r="CQ105" s="226"/>
      <c r="CR105" s="227"/>
      <c r="CS105" s="51">
        <v>17108.043597769603</v>
      </c>
      <c r="CT105" s="52">
        <v>20519.181862774007</v>
      </c>
      <c r="CU105" s="47">
        <v>0</v>
      </c>
      <c r="CV105" s="48">
        <v>3411.1382650044034</v>
      </c>
    </row>
    <row r="106" spans="1:100" ht="12.95" customHeight="1" x14ac:dyDescent="0.2">
      <c r="A106" s="50" t="s">
        <v>134</v>
      </c>
      <c r="B106" s="207">
        <v>10</v>
      </c>
      <c r="C106" s="249">
        <v>1.4730000000000001</v>
      </c>
      <c r="D106" s="249">
        <v>1.2830000000000001</v>
      </c>
      <c r="E106" s="247"/>
      <c r="F106" s="210">
        <v>55020.542586666677</v>
      </c>
      <c r="G106" s="177">
        <v>55020.542586666677</v>
      </c>
      <c r="H106" s="211">
        <v>0</v>
      </c>
      <c r="I106" s="212">
        <v>267</v>
      </c>
      <c r="J106" s="213">
        <v>1.4</v>
      </c>
      <c r="K106" s="214">
        <v>3</v>
      </c>
      <c r="L106" s="214">
        <v>3</v>
      </c>
      <c r="M106" s="215">
        <v>6922.1</v>
      </c>
      <c r="N106" s="248"/>
      <c r="O106" s="214">
        <v>692.21</v>
      </c>
      <c r="P106" s="217">
        <v>905.2</v>
      </c>
      <c r="Q106" s="214">
        <v>3</v>
      </c>
      <c r="R106" s="218">
        <v>0</v>
      </c>
      <c r="S106" s="218">
        <v>238</v>
      </c>
      <c r="T106" s="219">
        <v>782</v>
      </c>
      <c r="U106" s="220">
        <v>535</v>
      </c>
      <c r="V106" s="221" t="s">
        <v>655</v>
      </c>
      <c r="W106" s="222" t="s">
        <v>655</v>
      </c>
      <c r="X106" s="223">
        <v>3406</v>
      </c>
      <c r="Y106" s="224">
        <v>7606.0498580700005</v>
      </c>
      <c r="Z106" s="225">
        <v>11647.148023232721</v>
      </c>
      <c r="AA106" s="226">
        <v>0</v>
      </c>
      <c r="AB106" s="227">
        <v>4041.0981651627208</v>
      </c>
      <c r="AC106" s="228">
        <v>9952.1945904100012</v>
      </c>
      <c r="AD106" s="225">
        <v>8060.7278480142686</v>
      </c>
      <c r="AE106" s="226">
        <v>-1891.4667423957326</v>
      </c>
      <c r="AF106" s="229">
        <v>0</v>
      </c>
      <c r="AG106" s="230">
        <v>2119.0984679200001</v>
      </c>
      <c r="AH106" s="52">
        <v>2642.1478599221791</v>
      </c>
      <c r="AI106" s="226">
        <v>0</v>
      </c>
      <c r="AJ106" s="229">
        <v>523.04939200217905</v>
      </c>
      <c r="AK106" s="230">
        <v>0</v>
      </c>
      <c r="AL106" s="52">
        <v>0</v>
      </c>
      <c r="AM106" s="226">
        <v>0</v>
      </c>
      <c r="AN106" s="229">
        <v>0</v>
      </c>
      <c r="AO106" s="231">
        <v>3632.7402307200005</v>
      </c>
      <c r="AP106" s="232">
        <v>2916.0066604199997</v>
      </c>
      <c r="AQ106" s="47">
        <v>-716.73357030000079</v>
      </c>
      <c r="AR106" s="48">
        <v>0</v>
      </c>
      <c r="AS106" s="196">
        <v>605.45670512000004</v>
      </c>
      <c r="AT106" s="52">
        <v>288.87448516788794</v>
      </c>
      <c r="AU106" s="47">
        <v>-316.5822199521121</v>
      </c>
      <c r="AV106" s="194">
        <v>0</v>
      </c>
      <c r="AW106" s="233">
        <v>4495.5160355160006</v>
      </c>
      <c r="AX106" s="52">
        <v>4325.5270310040005</v>
      </c>
      <c r="AY106" s="47">
        <v>-169.98900451200007</v>
      </c>
      <c r="AZ106" s="194">
        <v>0</v>
      </c>
      <c r="BA106" s="228">
        <v>0</v>
      </c>
      <c r="BB106" s="234">
        <v>0</v>
      </c>
      <c r="BC106" s="47">
        <v>0</v>
      </c>
      <c r="BD106" s="194">
        <v>0</v>
      </c>
      <c r="BE106" s="228">
        <v>2054.7686930010004</v>
      </c>
      <c r="BF106" s="234">
        <v>3532</v>
      </c>
      <c r="BG106" s="226">
        <v>0</v>
      </c>
      <c r="BH106" s="227">
        <v>1477.2313069989996</v>
      </c>
      <c r="BI106" s="228">
        <v>1975.3025004540004</v>
      </c>
      <c r="BJ106" s="226">
        <v>5885</v>
      </c>
      <c r="BK106" s="226">
        <v>0</v>
      </c>
      <c r="BL106" s="227">
        <v>3909.6974995459996</v>
      </c>
      <c r="BM106" s="228">
        <v>8438.5528276100013</v>
      </c>
      <c r="BN106" s="52">
        <v>9558.5654057371394</v>
      </c>
      <c r="BO106" s="226">
        <v>0</v>
      </c>
      <c r="BP106" s="227">
        <v>1120.0125781271381</v>
      </c>
      <c r="BQ106" s="228">
        <v>1854.2111594300002</v>
      </c>
      <c r="BR106" s="234">
        <v>1854.2111594300002</v>
      </c>
      <c r="BS106" s="226">
        <v>0</v>
      </c>
      <c r="BT106" s="227">
        <v>0</v>
      </c>
      <c r="BU106" s="228">
        <v>1551.4828068700001</v>
      </c>
      <c r="BV106" s="234">
        <v>1551.4828068700001</v>
      </c>
      <c r="BW106" s="226">
        <v>0</v>
      </c>
      <c r="BX106" s="227">
        <v>0</v>
      </c>
      <c r="BY106" s="228">
        <v>5638.3155664300002</v>
      </c>
      <c r="BZ106" s="234">
        <v>9082.4959615289608</v>
      </c>
      <c r="CA106" s="226">
        <v>0</v>
      </c>
      <c r="CB106" s="229">
        <v>3444.1803950989606</v>
      </c>
      <c r="CC106" s="196">
        <v>681.13879326000006</v>
      </c>
      <c r="CD106" s="46">
        <v>369.35914748962125</v>
      </c>
      <c r="CE106" s="226">
        <v>-311.77964577037881</v>
      </c>
      <c r="CF106" s="227">
        <v>0</v>
      </c>
      <c r="CG106" s="206">
        <v>2043.4163797800002</v>
      </c>
      <c r="CH106" s="46">
        <v>2639.9529657695325</v>
      </c>
      <c r="CI106" s="226">
        <v>0</v>
      </c>
      <c r="CJ106" s="227">
        <v>596.53658598953234</v>
      </c>
      <c r="CK106" s="228">
        <v>2383.9857764100002</v>
      </c>
      <c r="CL106" s="52">
        <v>1914.7591611748912</v>
      </c>
      <c r="CM106" s="226">
        <v>-469.22661523510897</v>
      </c>
      <c r="CN106" s="229">
        <v>0</v>
      </c>
      <c r="CO106" s="228"/>
      <c r="CP106" s="52"/>
      <c r="CQ106" s="226"/>
      <c r="CR106" s="227"/>
      <c r="CS106" s="51">
        <v>55032.230391000994</v>
      </c>
      <c r="CT106" s="52">
        <v>66268.258515761205</v>
      </c>
      <c r="CU106" s="47">
        <v>0</v>
      </c>
      <c r="CV106" s="48">
        <v>11236.028124760211</v>
      </c>
    </row>
    <row r="107" spans="1:100" ht="12.95" customHeight="1" x14ac:dyDescent="0.2">
      <c r="A107" s="50" t="s">
        <v>135</v>
      </c>
      <c r="B107" s="207">
        <v>9</v>
      </c>
      <c r="C107" s="249">
        <v>1.4730000000000001</v>
      </c>
      <c r="D107" s="249">
        <v>1.2830000000000001</v>
      </c>
      <c r="E107" s="247"/>
      <c r="F107" s="210">
        <v>91871.959178074088</v>
      </c>
      <c r="G107" s="177">
        <v>91871.959178074088</v>
      </c>
      <c r="H107" s="211">
        <v>0</v>
      </c>
      <c r="I107" s="212">
        <v>502</v>
      </c>
      <c r="J107" s="213">
        <v>1.4</v>
      </c>
      <c r="K107" s="214">
        <v>6</v>
      </c>
      <c r="L107" s="214">
        <v>6</v>
      </c>
      <c r="M107" s="215">
        <v>11575.16</v>
      </c>
      <c r="N107" s="248"/>
      <c r="O107" s="214">
        <v>1286.1288888888889</v>
      </c>
      <c r="P107" s="217">
        <v>1119.79</v>
      </c>
      <c r="Q107" s="214">
        <v>6</v>
      </c>
      <c r="R107" s="218">
        <v>0</v>
      </c>
      <c r="S107" s="218">
        <v>428</v>
      </c>
      <c r="T107" s="219">
        <v>1618.8</v>
      </c>
      <c r="U107" s="220">
        <v>585</v>
      </c>
      <c r="V107" s="221" t="s">
        <v>655</v>
      </c>
      <c r="W107" s="222" t="s">
        <v>655</v>
      </c>
      <c r="X107" s="223">
        <v>5107</v>
      </c>
      <c r="Y107" s="224">
        <v>12718.863361572001</v>
      </c>
      <c r="Z107" s="225">
        <v>14408.263240096961</v>
      </c>
      <c r="AA107" s="226">
        <v>0</v>
      </c>
      <c r="AB107" s="227">
        <v>1689.3998785249605</v>
      </c>
      <c r="AC107" s="228">
        <v>16642.094846236003</v>
      </c>
      <c r="AD107" s="225">
        <v>12086.358520202251</v>
      </c>
      <c r="AE107" s="226">
        <v>-4555.7363260337515</v>
      </c>
      <c r="AF107" s="229">
        <v>0</v>
      </c>
      <c r="AG107" s="230">
        <v>3543.5639216320005</v>
      </c>
      <c r="AH107" s="52">
        <v>5284.2957198443582</v>
      </c>
      <c r="AI107" s="226">
        <v>0</v>
      </c>
      <c r="AJ107" s="229">
        <v>1740.7317982123577</v>
      </c>
      <c r="AK107" s="230">
        <v>0</v>
      </c>
      <c r="AL107" s="52">
        <v>0</v>
      </c>
      <c r="AM107" s="226">
        <v>0</v>
      </c>
      <c r="AN107" s="229">
        <v>0</v>
      </c>
      <c r="AO107" s="231">
        <v>6074.6810085119996</v>
      </c>
      <c r="AP107" s="232">
        <v>5482.5293765199995</v>
      </c>
      <c r="AQ107" s="47">
        <v>-592.15163199200015</v>
      </c>
      <c r="AR107" s="48">
        <v>0</v>
      </c>
      <c r="AS107" s="196">
        <v>1012.4468347520001</v>
      </c>
      <c r="AT107" s="52">
        <v>597.99234858027751</v>
      </c>
      <c r="AU107" s="47">
        <v>-414.45448617172258</v>
      </c>
      <c r="AV107" s="194">
        <v>0</v>
      </c>
      <c r="AW107" s="233">
        <v>7424.6101215146673</v>
      </c>
      <c r="AX107" s="52">
        <v>8651.054062008001</v>
      </c>
      <c r="AY107" s="47">
        <v>0</v>
      </c>
      <c r="AZ107" s="194">
        <v>1226.4439404933337</v>
      </c>
      <c r="BA107" s="228">
        <v>0</v>
      </c>
      <c r="BB107" s="234">
        <v>0</v>
      </c>
      <c r="BC107" s="47">
        <v>0</v>
      </c>
      <c r="BD107" s="194">
        <v>0</v>
      </c>
      <c r="BE107" s="228">
        <v>3435.9914454396003</v>
      </c>
      <c r="BF107" s="234">
        <v>2826</v>
      </c>
      <c r="BG107" s="226">
        <v>-609.99144543960028</v>
      </c>
      <c r="BH107" s="227">
        <v>0</v>
      </c>
      <c r="BI107" s="228">
        <v>3262.3286897564453</v>
      </c>
      <c r="BJ107" s="226">
        <v>8872</v>
      </c>
      <c r="BK107" s="226">
        <v>0</v>
      </c>
      <c r="BL107" s="227">
        <v>5609.6713102435551</v>
      </c>
      <c r="BM107" s="228">
        <v>14110.977759355999</v>
      </c>
      <c r="BN107" s="52">
        <v>15983.866737243365</v>
      </c>
      <c r="BO107" s="226">
        <v>0</v>
      </c>
      <c r="BP107" s="227">
        <v>1872.8889778873654</v>
      </c>
      <c r="BQ107" s="228">
        <v>3100.6184314280003</v>
      </c>
      <c r="BR107" s="234">
        <v>3100.6184314280003</v>
      </c>
      <c r="BS107" s="226">
        <v>0</v>
      </c>
      <c r="BT107" s="227">
        <v>0</v>
      </c>
      <c r="BU107" s="228">
        <v>2594.3950140520001</v>
      </c>
      <c r="BV107" s="234">
        <v>2594.3950140520001</v>
      </c>
      <c r="BW107" s="226">
        <v>0</v>
      </c>
      <c r="BX107" s="227">
        <v>0</v>
      </c>
      <c r="BY107" s="228">
        <v>9428.4111486279999</v>
      </c>
      <c r="BZ107" s="234">
        <v>15187.781735896846</v>
      </c>
      <c r="CA107" s="226">
        <v>0</v>
      </c>
      <c r="CB107" s="229">
        <v>5759.3705872688461</v>
      </c>
      <c r="CC107" s="196">
        <v>1139.0026890959998</v>
      </c>
      <c r="CD107" s="46">
        <v>403.87869398397834</v>
      </c>
      <c r="CE107" s="226">
        <v>-735.12399511202148</v>
      </c>
      <c r="CF107" s="227">
        <v>0</v>
      </c>
      <c r="CG107" s="206">
        <v>3417.0080672879999</v>
      </c>
      <c r="CH107" s="46">
        <v>4747.4784426443694</v>
      </c>
      <c r="CI107" s="226">
        <v>0</v>
      </c>
      <c r="CJ107" s="227">
        <v>1330.4703753563695</v>
      </c>
      <c r="CK107" s="228">
        <v>3986.5094118360003</v>
      </c>
      <c r="CL107" s="52">
        <v>3201.8670131990511</v>
      </c>
      <c r="CM107" s="226">
        <v>-784.64239863694911</v>
      </c>
      <c r="CN107" s="229">
        <v>0</v>
      </c>
      <c r="CO107" s="228"/>
      <c r="CP107" s="52"/>
      <c r="CQ107" s="226"/>
      <c r="CR107" s="227"/>
      <c r="CS107" s="51">
        <v>91891.502751098713</v>
      </c>
      <c r="CT107" s="52">
        <v>103428.37933569946</v>
      </c>
      <c r="CU107" s="47">
        <v>0</v>
      </c>
      <c r="CV107" s="48">
        <v>11536.876584600745</v>
      </c>
    </row>
    <row r="108" spans="1:100" ht="12.95" customHeight="1" x14ac:dyDescent="0.2">
      <c r="A108" s="50" t="s">
        <v>136</v>
      </c>
      <c r="B108" s="207">
        <v>5</v>
      </c>
      <c r="C108" s="249">
        <v>1.2270000000000001</v>
      </c>
      <c r="D108" s="249"/>
      <c r="E108" s="247">
        <v>0.88800000000000001</v>
      </c>
      <c r="F108" s="210">
        <v>18971.930656000004</v>
      </c>
      <c r="G108" s="177">
        <v>18586.491296000004</v>
      </c>
      <c r="H108" s="211">
        <v>385.43936000000008</v>
      </c>
      <c r="I108" s="212">
        <v>128</v>
      </c>
      <c r="J108" s="213">
        <v>1.51</v>
      </c>
      <c r="K108" s="214">
        <v>4</v>
      </c>
      <c r="L108" s="214"/>
      <c r="M108" s="215">
        <v>2770.96</v>
      </c>
      <c r="N108" s="248">
        <v>79.400000000000006</v>
      </c>
      <c r="O108" s="214"/>
      <c r="P108" s="217">
        <v>271.39999999999998</v>
      </c>
      <c r="Q108" s="214"/>
      <c r="R108" s="218">
        <v>0</v>
      </c>
      <c r="S108" s="218">
        <v>120</v>
      </c>
      <c r="T108" s="219">
        <v>704.5</v>
      </c>
      <c r="U108" s="220">
        <v>568</v>
      </c>
      <c r="V108" s="221" t="s">
        <v>655</v>
      </c>
      <c r="W108" s="222" t="s">
        <v>655</v>
      </c>
      <c r="X108" s="223">
        <v>2300</v>
      </c>
      <c r="Y108" s="224">
        <v>3044.7494134320004</v>
      </c>
      <c r="Z108" s="225">
        <v>3492.0856976418036</v>
      </c>
      <c r="AA108" s="226">
        <v>0</v>
      </c>
      <c r="AB108" s="227">
        <v>447.33628420980313</v>
      </c>
      <c r="AC108" s="228">
        <v>3983.9258494160008</v>
      </c>
      <c r="AD108" s="225">
        <v>5443.2395920237286</v>
      </c>
      <c r="AE108" s="226">
        <v>0</v>
      </c>
      <c r="AF108" s="229">
        <v>1459.3137426077278</v>
      </c>
      <c r="AG108" s="230">
        <v>0</v>
      </c>
      <c r="AH108" s="52">
        <v>0</v>
      </c>
      <c r="AI108" s="226">
        <v>0</v>
      </c>
      <c r="AJ108" s="229">
        <v>0</v>
      </c>
      <c r="AK108" s="230">
        <v>0</v>
      </c>
      <c r="AL108" s="52">
        <v>0</v>
      </c>
      <c r="AM108" s="226">
        <v>0</v>
      </c>
      <c r="AN108" s="229">
        <v>0</v>
      </c>
      <c r="AO108" s="231">
        <v>1454.208675072</v>
      </c>
      <c r="AP108" s="232">
        <v>1507.7735883519999</v>
      </c>
      <c r="AQ108" s="47">
        <v>0</v>
      </c>
      <c r="AR108" s="48">
        <v>53.564913279999928</v>
      </c>
      <c r="AS108" s="196">
        <v>249.31300819200004</v>
      </c>
      <c r="AT108" s="52">
        <v>260.24561994984282</v>
      </c>
      <c r="AU108" s="47">
        <v>0</v>
      </c>
      <c r="AV108" s="194">
        <v>10.932611757842778</v>
      </c>
      <c r="AW108" s="233">
        <v>0</v>
      </c>
      <c r="AX108" s="52">
        <v>0</v>
      </c>
      <c r="AY108" s="47">
        <v>0</v>
      </c>
      <c r="AZ108" s="194">
        <v>0</v>
      </c>
      <c r="BA108" s="228">
        <v>0</v>
      </c>
      <c r="BB108" s="234">
        <v>0</v>
      </c>
      <c r="BC108" s="47">
        <v>0</v>
      </c>
      <c r="BD108" s="194">
        <v>0</v>
      </c>
      <c r="BE108" s="228">
        <v>822.53678183760007</v>
      </c>
      <c r="BF108" s="234">
        <v>2048</v>
      </c>
      <c r="BG108" s="226">
        <v>0</v>
      </c>
      <c r="BH108" s="227">
        <v>1225.4632181623999</v>
      </c>
      <c r="BI108" s="235"/>
      <c r="BJ108" s="226"/>
      <c r="BK108" s="226"/>
      <c r="BL108" s="227"/>
      <c r="BM108" s="228">
        <v>3474.8000516760007</v>
      </c>
      <c r="BN108" s="52">
        <v>3826.3536205315413</v>
      </c>
      <c r="BO108" s="226">
        <v>0</v>
      </c>
      <c r="BP108" s="227">
        <v>351.55356885554056</v>
      </c>
      <c r="BQ108" s="228">
        <v>763.52108758800011</v>
      </c>
      <c r="BR108" s="234">
        <v>763.52108758800011</v>
      </c>
      <c r="BS108" s="226">
        <v>0</v>
      </c>
      <c r="BT108" s="227">
        <v>0</v>
      </c>
      <c r="BU108" s="228">
        <v>638.86458349200007</v>
      </c>
      <c r="BV108" s="234">
        <v>638.86458349200007</v>
      </c>
      <c r="BW108" s="226">
        <v>0</v>
      </c>
      <c r="BX108" s="227">
        <v>0</v>
      </c>
      <c r="BY108" s="228">
        <v>2257.0530477679999</v>
      </c>
      <c r="BZ108" s="234">
        <v>3635.7800392306217</v>
      </c>
      <c r="CA108" s="226">
        <v>0</v>
      </c>
      <c r="CB108" s="229">
        <v>1378.7269914626218</v>
      </c>
      <c r="CC108" s="196">
        <v>280.47713421600002</v>
      </c>
      <c r="CD108" s="46">
        <v>392.14204817589695</v>
      </c>
      <c r="CE108" s="226">
        <v>0</v>
      </c>
      <c r="CF108" s="227">
        <v>111.66491395989692</v>
      </c>
      <c r="CG108" s="206">
        <v>841.43140264800013</v>
      </c>
      <c r="CH108" s="46">
        <v>1331.0687222367389</v>
      </c>
      <c r="CI108" s="226">
        <v>0</v>
      </c>
      <c r="CJ108" s="227">
        <v>489.63731958873882</v>
      </c>
      <c r="CK108" s="228">
        <v>981.66996975600011</v>
      </c>
      <c r="CL108" s="52">
        <v>766.4900890263325</v>
      </c>
      <c r="CM108" s="226">
        <v>-215.17988072966762</v>
      </c>
      <c r="CN108" s="229">
        <v>0</v>
      </c>
      <c r="CO108" s="228"/>
      <c r="CP108" s="52"/>
      <c r="CQ108" s="226"/>
      <c r="CR108" s="227"/>
      <c r="CS108" s="51">
        <v>18792.551005093599</v>
      </c>
      <c r="CT108" s="52">
        <v>24105.564688248509</v>
      </c>
      <c r="CU108" s="47">
        <v>0</v>
      </c>
      <c r="CV108" s="48">
        <v>5313.0136831549098</v>
      </c>
    </row>
    <row r="109" spans="1:100" ht="12.95" customHeight="1" x14ac:dyDescent="0.2">
      <c r="A109" s="50" t="s">
        <v>137</v>
      </c>
      <c r="B109" s="207">
        <v>9</v>
      </c>
      <c r="C109" s="249">
        <v>1.4730000000000001</v>
      </c>
      <c r="D109" s="249">
        <v>1.2830000000000001</v>
      </c>
      <c r="E109" s="247"/>
      <c r="F109" s="210">
        <v>29934.129453185182</v>
      </c>
      <c r="G109" s="177">
        <v>29934.129453185182</v>
      </c>
      <c r="H109" s="211">
        <v>0</v>
      </c>
      <c r="I109" s="212">
        <v>168</v>
      </c>
      <c r="J109" s="213">
        <v>1.4</v>
      </c>
      <c r="K109" s="214">
        <v>2</v>
      </c>
      <c r="L109" s="214">
        <v>2</v>
      </c>
      <c r="M109" s="215">
        <v>3771.47</v>
      </c>
      <c r="N109" s="248"/>
      <c r="O109" s="214">
        <v>419.05222222222221</v>
      </c>
      <c r="P109" s="217">
        <v>473.9</v>
      </c>
      <c r="Q109" s="214">
        <v>2</v>
      </c>
      <c r="R109" s="218">
        <v>0</v>
      </c>
      <c r="S109" s="218">
        <v>144</v>
      </c>
      <c r="T109" s="219">
        <v>621</v>
      </c>
      <c r="U109" s="220">
        <v>320</v>
      </c>
      <c r="V109" s="221" t="s">
        <v>655</v>
      </c>
      <c r="W109" s="222" t="s">
        <v>655</v>
      </c>
      <c r="X109" s="223">
        <v>2022</v>
      </c>
      <c r="Y109" s="224">
        <v>4144.1165048490002</v>
      </c>
      <c r="Z109" s="225">
        <v>6097.6396909080722</v>
      </c>
      <c r="AA109" s="226">
        <v>0</v>
      </c>
      <c r="AB109" s="227">
        <v>1953.523186059072</v>
      </c>
      <c r="AC109" s="228">
        <v>5422.4011978870003</v>
      </c>
      <c r="AD109" s="225">
        <v>4785.3175891617302</v>
      </c>
      <c r="AE109" s="226">
        <v>-637.0836087252701</v>
      </c>
      <c r="AF109" s="229">
        <v>0</v>
      </c>
      <c r="AG109" s="230">
        <v>1154.579722744</v>
      </c>
      <c r="AH109" s="52">
        <v>1761.4319066147859</v>
      </c>
      <c r="AI109" s="226">
        <v>0</v>
      </c>
      <c r="AJ109" s="229">
        <v>606.85218387078589</v>
      </c>
      <c r="AK109" s="230">
        <v>0</v>
      </c>
      <c r="AL109" s="52">
        <v>0</v>
      </c>
      <c r="AM109" s="226">
        <v>0</v>
      </c>
      <c r="AN109" s="229">
        <v>0</v>
      </c>
      <c r="AO109" s="231">
        <v>1979.2795247040003</v>
      </c>
      <c r="AP109" s="232">
        <v>1834.79070768</v>
      </c>
      <c r="AQ109" s="47">
        <v>-144.48881702400035</v>
      </c>
      <c r="AR109" s="48">
        <v>0</v>
      </c>
      <c r="AS109" s="196">
        <v>329.87992078400003</v>
      </c>
      <c r="AT109" s="52">
        <v>229.40032645685221</v>
      </c>
      <c r="AU109" s="47">
        <v>-100.47959432714782</v>
      </c>
      <c r="AV109" s="194">
        <v>0</v>
      </c>
      <c r="AW109" s="233">
        <v>2419.1194190826668</v>
      </c>
      <c r="AX109" s="52">
        <v>2883.684687336</v>
      </c>
      <c r="AY109" s="47">
        <v>0</v>
      </c>
      <c r="AZ109" s="194">
        <v>464.56526825333322</v>
      </c>
      <c r="BA109" s="228">
        <v>0</v>
      </c>
      <c r="BB109" s="234">
        <v>0</v>
      </c>
      <c r="BC109" s="47">
        <v>0</v>
      </c>
      <c r="BD109" s="194">
        <v>0</v>
      </c>
      <c r="BE109" s="228">
        <v>1119.5299811607001</v>
      </c>
      <c r="BF109" s="234">
        <v>2297</v>
      </c>
      <c r="BG109" s="226">
        <v>0</v>
      </c>
      <c r="BH109" s="227">
        <v>1177.4700188392999</v>
      </c>
      <c r="BI109" s="228">
        <v>1062.9464114151112</v>
      </c>
      <c r="BJ109" s="226">
        <v>1568</v>
      </c>
      <c r="BK109" s="226">
        <v>0</v>
      </c>
      <c r="BL109" s="227">
        <v>505.05358858488876</v>
      </c>
      <c r="BM109" s="228">
        <v>4597.7013959269998</v>
      </c>
      <c r="BN109" s="52">
        <v>5207.9343942987598</v>
      </c>
      <c r="BO109" s="226">
        <v>0</v>
      </c>
      <c r="BP109" s="227">
        <v>610.23299837176</v>
      </c>
      <c r="BQ109" s="228">
        <v>1010.2572574010001</v>
      </c>
      <c r="BR109" s="234">
        <v>1010.2572574010001</v>
      </c>
      <c r="BS109" s="226">
        <v>0</v>
      </c>
      <c r="BT109" s="227">
        <v>0</v>
      </c>
      <c r="BU109" s="228">
        <v>845.31729700900007</v>
      </c>
      <c r="BV109" s="234">
        <v>845.31729700900007</v>
      </c>
      <c r="BW109" s="226">
        <v>0</v>
      </c>
      <c r="BX109" s="227">
        <v>0</v>
      </c>
      <c r="BY109" s="228">
        <v>3072.006762301</v>
      </c>
      <c r="BZ109" s="234">
        <v>4948.5504462558511</v>
      </c>
      <c r="CA109" s="226">
        <v>0</v>
      </c>
      <c r="CB109" s="229">
        <v>1876.5436839548511</v>
      </c>
      <c r="CC109" s="196">
        <v>371.11491088199995</v>
      </c>
      <c r="CD109" s="46">
        <v>220.92509756388557</v>
      </c>
      <c r="CE109" s="226">
        <v>-150.18981331811437</v>
      </c>
      <c r="CF109" s="227">
        <v>0</v>
      </c>
      <c r="CG109" s="206">
        <v>1113.344732646</v>
      </c>
      <c r="CH109" s="46">
        <v>1597.2824666840868</v>
      </c>
      <c r="CI109" s="226">
        <v>0</v>
      </c>
      <c r="CJ109" s="227">
        <v>483.93773403808677</v>
      </c>
      <c r="CK109" s="228">
        <v>1298.902188087</v>
      </c>
      <c r="CL109" s="52">
        <v>1043.2465196394542</v>
      </c>
      <c r="CM109" s="226">
        <v>-255.65566844754585</v>
      </c>
      <c r="CN109" s="229">
        <v>0</v>
      </c>
      <c r="CO109" s="228"/>
      <c r="CP109" s="52"/>
      <c r="CQ109" s="226"/>
      <c r="CR109" s="227"/>
      <c r="CS109" s="51">
        <v>29940.497226879481</v>
      </c>
      <c r="CT109" s="52">
        <v>36330.778387009486</v>
      </c>
      <c r="CU109" s="47">
        <v>0</v>
      </c>
      <c r="CV109" s="48">
        <v>6390.2811601300054</v>
      </c>
    </row>
    <row r="110" spans="1:100" ht="12.95" customHeight="1" x14ac:dyDescent="0.2">
      <c r="A110" s="50" t="s">
        <v>138</v>
      </c>
      <c r="B110" s="207">
        <v>9</v>
      </c>
      <c r="C110" s="249">
        <v>1.4730000000000001</v>
      </c>
      <c r="D110" s="249">
        <v>1.2830000000000001</v>
      </c>
      <c r="E110" s="247"/>
      <c r="F110" s="210">
        <v>29896.587478222224</v>
      </c>
      <c r="G110" s="177">
        <v>29896.587478222224</v>
      </c>
      <c r="H110" s="211">
        <v>0</v>
      </c>
      <c r="I110" s="212">
        <v>119</v>
      </c>
      <c r="J110" s="213">
        <v>1.4</v>
      </c>
      <c r="K110" s="214">
        <v>2</v>
      </c>
      <c r="L110" s="214">
        <v>2</v>
      </c>
      <c r="M110" s="215">
        <v>3766.74</v>
      </c>
      <c r="N110" s="248"/>
      <c r="O110" s="214">
        <v>418.52666666666664</v>
      </c>
      <c r="P110" s="217">
        <v>474.4</v>
      </c>
      <c r="Q110" s="214">
        <v>2</v>
      </c>
      <c r="R110" s="218">
        <v>0</v>
      </c>
      <c r="S110" s="218">
        <v>144</v>
      </c>
      <c r="T110" s="219">
        <v>621</v>
      </c>
      <c r="U110" s="220">
        <v>320</v>
      </c>
      <c r="V110" s="221" t="s">
        <v>655</v>
      </c>
      <c r="W110" s="222" t="s">
        <v>655</v>
      </c>
      <c r="X110" s="223">
        <v>2680</v>
      </c>
      <c r="Y110" s="224">
        <v>4138.9191491580004</v>
      </c>
      <c r="Z110" s="225">
        <v>6104.0731575581121</v>
      </c>
      <c r="AA110" s="226">
        <v>0</v>
      </c>
      <c r="AB110" s="227">
        <v>1965.1540084001117</v>
      </c>
      <c r="AC110" s="228">
        <v>5415.6006777539997</v>
      </c>
      <c r="AD110" s="225">
        <v>6342.5574376624309</v>
      </c>
      <c r="AE110" s="226">
        <v>0</v>
      </c>
      <c r="AF110" s="229">
        <v>926.9567599084312</v>
      </c>
      <c r="AG110" s="230">
        <v>1153.1317032479999</v>
      </c>
      <c r="AH110" s="52">
        <v>1761.4319066147859</v>
      </c>
      <c r="AI110" s="226">
        <v>0</v>
      </c>
      <c r="AJ110" s="229">
        <v>608.30020336678604</v>
      </c>
      <c r="AK110" s="230">
        <v>0</v>
      </c>
      <c r="AL110" s="52">
        <v>0</v>
      </c>
      <c r="AM110" s="226">
        <v>0</v>
      </c>
      <c r="AN110" s="229">
        <v>0</v>
      </c>
      <c r="AO110" s="231">
        <v>1976.797205568</v>
      </c>
      <c r="AP110" s="232">
        <v>1299.6434179399998</v>
      </c>
      <c r="AQ110" s="47">
        <v>-677.15378762800015</v>
      </c>
      <c r="AR110" s="48">
        <v>0</v>
      </c>
      <c r="AS110" s="196">
        <v>329.46620092800003</v>
      </c>
      <c r="AT110" s="52">
        <v>229.40032645685221</v>
      </c>
      <c r="AU110" s="47">
        <v>-100.06587447114782</v>
      </c>
      <c r="AV110" s="194">
        <v>0</v>
      </c>
      <c r="AW110" s="233">
        <v>2416.0854734720001</v>
      </c>
      <c r="AX110" s="52">
        <v>2883.684687336</v>
      </c>
      <c r="AY110" s="47">
        <v>0</v>
      </c>
      <c r="AZ110" s="194">
        <v>467.59921386399992</v>
      </c>
      <c r="BA110" s="228">
        <v>0</v>
      </c>
      <c r="BB110" s="234">
        <v>0</v>
      </c>
      <c r="BC110" s="47">
        <v>0</v>
      </c>
      <c r="BD110" s="194">
        <v>0</v>
      </c>
      <c r="BE110" s="228">
        <v>1118.1259193993999</v>
      </c>
      <c r="BF110" s="234">
        <v>1983</v>
      </c>
      <c r="BG110" s="226">
        <v>0</v>
      </c>
      <c r="BH110" s="227">
        <v>864.87408060060011</v>
      </c>
      <c r="BI110" s="228">
        <v>1061.6133141013333</v>
      </c>
      <c r="BJ110" s="226">
        <v>2956</v>
      </c>
      <c r="BK110" s="226">
        <v>0</v>
      </c>
      <c r="BL110" s="227">
        <v>1894.3866858986667</v>
      </c>
      <c r="BM110" s="228">
        <v>4591.9351754340005</v>
      </c>
      <c r="BN110" s="52">
        <v>5201.4028483272859</v>
      </c>
      <c r="BO110" s="226">
        <v>0</v>
      </c>
      <c r="BP110" s="227">
        <v>609.46767289328545</v>
      </c>
      <c r="BQ110" s="228">
        <v>1008.990240342</v>
      </c>
      <c r="BR110" s="234">
        <v>1008.990240342</v>
      </c>
      <c r="BS110" s="226">
        <v>0</v>
      </c>
      <c r="BT110" s="227">
        <v>0</v>
      </c>
      <c r="BU110" s="228">
        <v>844.25713987800009</v>
      </c>
      <c r="BV110" s="234">
        <v>844.25713987800009</v>
      </c>
      <c r="BW110" s="226">
        <v>0</v>
      </c>
      <c r="BX110" s="227">
        <v>0</v>
      </c>
      <c r="BY110" s="228">
        <v>3068.1539961419999</v>
      </c>
      <c r="BZ110" s="234">
        <v>4942.3442074124314</v>
      </c>
      <c r="CA110" s="226">
        <v>0</v>
      </c>
      <c r="CB110" s="229">
        <v>1874.1902112704315</v>
      </c>
      <c r="CC110" s="196">
        <v>370.64947604399998</v>
      </c>
      <c r="CD110" s="46">
        <v>220.92509756388557</v>
      </c>
      <c r="CE110" s="226">
        <v>-149.72437848011441</v>
      </c>
      <c r="CF110" s="227">
        <v>0</v>
      </c>
      <c r="CG110" s="206">
        <v>1111.9484281319999</v>
      </c>
      <c r="CH110" s="46">
        <v>1597.2824666840868</v>
      </c>
      <c r="CI110" s="226">
        <v>0</v>
      </c>
      <c r="CJ110" s="227">
        <v>485.33403855208689</v>
      </c>
      <c r="CK110" s="228">
        <v>1297.2731661540001</v>
      </c>
      <c r="CL110" s="52">
        <v>1041.9381290018794</v>
      </c>
      <c r="CM110" s="226">
        <v>-255.33503715212078</v>
      </c>
      <c r="CN110" s="229">
        <v>0</v>
      </c>
      <c r="CO110" s="228"/>
      <c r="CP110" s="52"/>
      <c r="CQ110" s="226"/>
      <c r="CR110" s="227"/>
      <c r="CS110" s="51">
        <v>29902.94726575473</v>
      </c>
      <c r="CT110" s="52">
        <v>38416.931062777752</v>
      </c>
      <c r="CU110" s="47">
        <v>0</v>
      </c>
      <c r="CV110" s="48">
        <v>8513.9837970230219</v>
      </c>
    </row>
    <row r="111" spans="1:100" ht="12.95" customHeight="1" x14ac:dyDescent="0.2">
      <c r="A111" s="50" t="s">
        <v>139</v>
      </c>
      <c r="B111" s="207">
        <v>9</v>
      </c>
      <c r="C111" s="249">
        <v>1.4550000000000001</v>
      </c>
      <c r="D111" s="249">
        <v>1.2650000000000001</v>
      </c>
      <c r="E111" s="247">
        <v>0.85299999999999998</v>
      </c>
      <c r="F111" s="210">
        <v>33447.603382222231</v>
      </c>
      <c r="G111" s="177">
        <v>33139.374675555562</v>
      </c>
      <c r="H111" s="211">
        <v>308.2287066666666</v>
      </c>
      <c r="I111" s="212">
        <v>170</v>
      </c>
      <c r="J111" s="213">
        <v>1.4</v>
      </c>
      <c r="K111" s="214">
        <v>2</v>
      </c>
      <c r="L111" s="214">
        <v>2</v>
      </c>
      <c r="M111" s="215">
        <v>4227.72</v>
      </c>
      <c r="N111" s="248">
        <v>66.099999999999994</v>
      </c>
      <c r="O111" s="214">
        <v>469.74666666666667</v>
      </c>
      <c r="P111" s="217">
        <v>524.5</v>
      </c>
      <c r="Q111" s="214">
        <v>2</v>
      </c>
      <c r="R111" s="218">
        <v>0</v>
      </c>
      <c r="S111" s="218">
        <v>142</v>
      </c>
      <c r="T111" s="219">
        <v>806</v>
      </c>
      <c r="U111" s="220">
        <v>240</v>
      </c>
      <c r="V111" s="221" t="s">
        <v>655</v>
      </c>
      <c r="W111" s="222" t="s">
        <v>655</v>
      </c>
      <c r="X111" s="223">
        <v>2486</v>
      </c>
      <c r="Y111" s="224">
        <v>4645.4470617240004</v>
      </c>
      <c r="Z111" s="225">
        <v>6748.7065158921368</v>
      </c>
      <c r="AA111" s="226">
        <v>0</v>
      </c>
      <c r="AB111" s="227">
        <v>2103.2594541681365</v>
      </c>
      <c r="AC111" s="228">
        <v>6078.3710310120014</v>
      </c>
      <c r="AD111" s="225">
        <v>5883.4320112047772</v>
      </c>
      <c r="AE111" s="226">
        <v>-194.93901980722421</v>
      </c>
      <c r="AF111" s="229">
        <v>0</v>
      </c>
      <c r="AG111" s="230">
        <v>1294.2539077440001</v>
      </c>
      <c r="AH111" s="52">
        <v>1761.4319066147859</v>
      </c>
      <c r="AI111" s="226">
        <v>0</v>
      </c>
      <c r="AJ111" s="229">
        <v>467.17799887078581</v>
      </c>
      <c r="AK111" s="230">
        <v>0</v>
      </c>
      <c r="AL111" s="52">
        <v>0</v>
      </c>
      <c r="AM111" s="226">
        <v>0</v>
      </c>
      <c r="AN111" s="229">
        <v>0</v>
      </c>
      <c r="AO111" s="231">
        <v>2218.7209847040003</v>
      </c>
      <c r="AP111" s="232">
        <v>1856.6334541999997</v>
      </c>
      <c r="AQ111" s="47">
        <v>-362.0875305040006</v>
      </c>
      <c r="AR111" s="48">
        <v>0</v>
      </c>
      <c r="AS111" s="196">
        <v>375.56841270400014</v>
      </c>
      <c r="AT111" s="52">
        <v>297.74019826766965</v>
      </c>
      <c r="AU111" s="47">
        <v>-77.828214436330484</v>
      </c>
      <c r="AV111" s="194">
        <v>0</v>
      </c>
      <c r="AW111" s="233">
        <v>2711.7700924160004</v>
      </c>
      <c r="AX111" s="52">
        <v>2883.684687336</v>
      </c>
      <c r="AY111" s="47">
        <v>0</v>
      </c>
      <c r="AZ111" s="194">
        <v>171.91459491999967</v>
      </c>
      <c r="BA111" s="228">
        <v>0</v>
      </c>
      <c r="BB111" s="234">
        <v>0</v>
      </c>
      <c r="BC111" s="47">
        <v>0</v>
      </c>
      <c r="BD111" s="194">
        <v>0</v>
      </c>
      <c r="BE111" s="228">
        <v>1254.9640569732001</v>
      </c>
      <c r="BF111" s="234">
        <v>3365</v>
      </c>
      <c r="BG111" s="226">
        <v>0</v>
      </c>
      <c r="BH111" s="227">
        <v>2110.0359430267999</v>
      </c>
      <c r="BI111" s="228">
        <v>1191.5353436373334</v>
      </c>
      <c r="BJ111" s="226">
        <v>932</v>
      </c>
      <c r="BK111" s="226">
        <v>-259.53534363733343</v>
      </c>
      <c r="BL111" s="227">
        <v>0</v>
      </c>
      <c r="BM111" s="228">
        <v>5234.4847520620015</v>
      </c>
      <c r="BN111" s="52">
        <v>5837.9593096232384</v>
      </c>
      <c r="BO111" s="226">
        <v>0</v>
      </c>
      <c r="BP111" s="227">
        <v>603.47455756123691</v>
      </c>
      <c r="BQ111" s="228">
        <v>1150.1782639060004</v>
      </c>
      <c r="BR111" s="234">
        <v>1150.1782639060004</v>
      </c>
      <c r="BS111" s="226">
        <v>0</v>
      </c>
      <c r="BT111" s="227">
        <v>0</v>
      </c>
      <c r="BU111" s="228">
        <v>962.39405755400014</v>
      </c>
      <c r="BV111" s="234">
        <v>962.39405755400014</v>
      </c>
      <c r="BW111" s="226">
        <v>0</v>
      </c>
      <c r="BX111" s="227">
        <v>0</v>
      </c>
      <c r="BY111" s="228">
        <v>3443.6398616760002</v>
      </c>
      <c r="BZ111" s="234">
        <v>5547.1966349049017</v>
      </c>
      <c r="CA111" s="226">
        <v>0</v>
      </c>
      <c r="CB111" s="229">
        <v>2103.5567732289014</v>
      </c>
      <c r="CC111" s="196">
        <v>422.51446429200007</v>
      </c>
      <c r="CD111" s="46">
        <v>165.69382317291422</v>
      </c>
      <c r="CE111" s="226">
        <v>-256.82064111908585</v>
      </c>
      <c r="CF111" s="227">
        <v>0</v>
      </c>
      <c r="CG111" s="206">
        <v>1267.5433928760001</v>
      </c>
      <c r="CH111" s="46">
        <v>1575.0979879801412</v>
      </c>
      <c r="CI111" s="226">
        <v>0</v>
      </c>
      <c r="CJ111" s="227">
        <v>307.55459510414107</v>
      </c>
      <c r="CK111" s="228">
        <v>1478.8006250220003</v>
      </c>
      <c r="CL111" s="52">
        <v>1169.4522761708602</v>
      </c>
      <c r="CM111" s="226">
        <v>-309.34834885114014</v>
      </c>
      <c r="CN111" s="229">
        <v>0</v>
      </c>
      <c r="CO111" s="228"/>
      <c r="CP111" s="52"/>
      <c r="CQ111" s="226"/>
      <c r="CR111" s="227"/>
      <c r="CS111" s="51">
        <v>33730.186308302538</v>
      </c>
      <c r="CT111" s="52">
        <v>40136.601126827423</v>
      </c>
      <c r="CU111" s="47">
        <v>0</v>
      </c>
      <c r="CV111" s="48">
        <v>6406.414818524885</v>
      </c>
    </row>
    <row r="112" spans="1:100" ht="12.95" customHeight="1" x14ac:dyDescent="0.2">
      <c r="A112" s="50" t="s">
        <v>140</v>
      </c>
      <c r="B112" s="207">
        <v>10</v>
      </c>
      <c r="C112" s="249">
        <v>1.4730000000000001</v>
      </c>
      <c r="D112" s="249">
        <v>1.2830000000000001</v>
      </c>
      <c r="E112" s="247">
        <v>0.88800000000000001</v>
      </c>
      <c r="F112" s="210">
        <v>41201.986773333338</v>
      </c>
      <c r="G112" s="177">
        <v>40235.47573333334</v>
      </c>
      <c r="H112" s="211">
        <v>966.51103999999998</v>
      </c>
      <c r="I112" s="212">
        <v>217</v>
      </c>
      <c r="J112" s="213">
        <v>1.4</v>
      </c>
      <c r="K112" s="214">
        <v>2</v>
      </c>
      <c r="L112" s="214">
        <v>2</v>
      </c>
      <c r="M112" s="215">
        <v>5062</v>
      </c>
      <c r="N112" s="248">
        <v>199.1</v>
      </c>
      <c r="O112" s="214">
        <v>506.2</v>
      </c>
      <c r="P112" s="217">
        <v>593.79999999999995</v>
      </c>
      <c r="Q112" s="214">
        <v>2</v>
      </c>
      <c r="R112" s="218">
        <v>0</v>
      </c>
      <c r="S112" s="218">
        <v>160</v>
      </c>
      <c r="T112" s="219">
        <v>841.4</v>
      </c>
      <c r="U112" s="220">
        <v>200</v>
      </c>
      <c r="V112" s="221" t="s">
        <v>655</v>
      </c>
      <c r="W112" s="222" t="s">
        <v>655</v>
      </c>
      <c r="X112" s="223">
        <v>4169</v>
      </c>
      <c r="Y112" s="224">
        <v>5562.1595154000006</v>
      </c>
      <c r="Z112" s="225">
        <v>7640.3849935877033</v>
      </c>
      <c r="AA112" s="226">
        <v>0</v>
      </c>
      <c r="AB112" s="227">
        <v>2078.2254781877027</v>
      </c>
      <c r="AC112" s="228">
        <v>7277.8505102000008</v>
      </c>
      <c r="AD112" s="225">
        <v>9866.4634170204008</v>
      </c>
      <c r="AE112" s="226">
        <v>0</v>
      </c>
      <c r="AF112" s="229">
        <v>2588.6129068204</v>
      </c>
      <c r="AG112" s="230">
        <v>1549.6563824</v>
      </c>
      <c r="AH112" s="52">
        <v>1761.4319066147859</v>
      </c>
      <c r="AI112" s="226">
        <v>0</v>
      </c>
      <c r="AJ112" s="229">
        <v>211.77552421478595</v>
      </c>
      <c r="AK112" s="230">
        <v>0</v>
      </c>
      <c r="AL112" s="52">
        <v>0</v>
      </c>
      <c r="AM112" s="226">
        <v>0</v>
      </c>
      <c r="AN112" s="229">
        <v>0</v>
      </c>
      <c r="AO112" s="231">
        <v>2656.5537984000002</v>
      </c>
      <c r="AP112" s="232">
        <v>2369.9379974199996</v>
      </c>
      <c r="AQ112" s="47">
        <v>-286.61580098000059</v>
      </c>
      <c r="AR112" s="48">
        <v>0</v>
      </c>
      <c r="AS112" s="196">
        <v>460.17368592000008</v>
      </c>
      <c r="AT112" s="52">
        <v>310.81712508984771</v>
      </c>
      <c r="AU112" s="47">
        <v>-149.35656083015238</v>
      </c>
      <c r="AV112" s="194">
        <v>0</v>
      </c>
      <c r="AW112" s="233">
        <v>3287.4853255200005</v>
      </c>
      <c r="AX112" s="52">
        <v>2883.684687336</v>
      </c>
      <c r="AY112" s="47">
        <v>-403.80063818400049</v>
      </c>
      <c r="AZ112" s="194">
        <v>0</v>
      </c>
      <c r="BA112" s="228">
        <v>0</v>
      </c>
      <c r="BB112" s="234">
        <v>0</v>
      </c>
      <c r="BC112" s="47">
        <v>0</v>
      </c>
      <c r="BD112" s="194">
        <v>0</v>
      </c>
      <c r="BE112" s="228">
        <v>1502.6132422200001</v>
      </c>
      <c r="BF112" s="234">
        <v>3730</v>
      </c>
      <c r="BG112" s="226">
        <v>0</v>
      </c>
      <c r="BH112" s="227">
        <v>2227.3867577800002</v>
      </c>
      <c r="BI112" s="228">
        <v>1444.50112788</v>
      </c>
      <c r="BJ112" s="226">
        <v>3040</v>
      </c>
      <c r="BK112" s="226">
        <v>0</v>
      </c>
      <c r="BL112" s="227">
        <v>1595.49887212</v>
      </c>
      <c r="BM112" s="228">
        <v>6413.6707475100011</v>
      </c>
      <c r="BN112" s="52">
        <v>6989.9969783507022</v>
      </c>
      <c r="BO112" s="226">
        <v>0</v>
      </c>
      <c r="BP112" s="227">
        <v>576.3262308407011</v>
      </c>
      <c r="BQ112" s="228">
        <v>1409.28191313</v>
      </c>
      <c r="BR112" s="234">
        <v>1409.28191313</v>
      </c>
      <c r="BS112" s="226">
        <v>0</v>
      </c>
      <c r="BT112" s="227">
        <v>0</v>
      </c>
      <c r="BU112" s="228">
        <v>1179.1950701700002</v>
      </c>
      <c r="BV112" s="234">
        <v>1179.1950701700002</v>
      </c>
      <c r="BW112" s="226">
        <v>0</v>
      </c>
      <c r="BX112" s="227">
        <v>0</v>
      </c>
      <c r="BY112" s="228">
        <v>4123.1928746000003</v>
      </c>
      <c r="BZ112" s="234">
        <v>6641.8564535703899</v>
      </c>
      <c r="CA112" s="226">
        <v>0</v>
      </c>
      <c r="CB112" s="229">
        <v>2518.6635789703896</v>
      </c>
      <c r="CC112" s="196">
        <v>517.69539666000003</v>
      </c>
      <c r="CD112" s="46">
        <v>138.07818597742849</v>
      </c>
      <c r="CE112" s="226">
        <v>-379.61721068257157</v>
      </c>
      <c r="CF112" s="227">
        <v>0</v>
      </c>
      <c r="CG112" s="206">
        <v>1553.0861899800002</v>
      </c>
      <c r="CH112" s="46">
        <v>1774.7582963156519</v>
      </c>
      <c r="CI112" s="226">
        <v>0</v>
      </c>
      <c r="CJ112" s="227">
        <v>221.67210633565173</v>
      </c>
      <c r="CK112" s="228">
        <v>1811.9338883100004</v>
      </c>
      <c r="CL112" s="52">
        <v>1400.2269360262492</v>
      </c>
      <c r="CM112" s="226">
        <v>-411.70695228375121</v>
      </c>
      <c r="CN112" s="229">
        <v>0</v>
      </c>
      <c r="CO112" s="228"/>
      <c r="CP112" s="52"/>
      <c r="CQ112" s="226"/>
      <c r="CR112" s="227"/>
      <c r="CS112" s="51">
        <v>40749.049668299995</v>
      </c>
      <c r="CT112" s="52">
        <v>51136.11396060916</v>
      </c>
      <c r="CU112" s="47">
        <v>0</v>
      </c>
      <c r="CV112" s="48">
        <v>10387.064292309165</v>
      </c>
    </row>
    <row r="113" spans="1:100" ht="12.95" customHeight="1" x14ac:dyDescent="0.2">
      <c r="A113" s="50" t="s">
        <v>141</v>
      </c>
      <c r="B113" s="207">
        <v>8</v>
      </c>
      <c r="C113" s="246">
        <v>1.488</v>
      </c>
      <c r="D113" s="246">
        <v>1.2830000000000001</v>
      </c>
      <c r="E113" s="247"/>
      <c r="F113" s="210">
        <v>56630.460176000001</v>
      </c>
      <c r="G113" s="177">
        <v>56630.460176000001</v>
      </c>
      <c r="H113" s="211">
        <v>0</v>
      </c>
      <c r="I113" s="212">
        <v>263</v>
      </c>
      <c r="J113" s="213">
        <v>1.4</v>
      </c>
      <c r="K113" s="214">
        <v>4</v>
      </c>
      <c r="L113" s="214">
        <v>4</v>
      </c>
      <c r="M113" s="215">
        <v>7083.84</v>
      </c>
      <c r="N113" s="248"/>
      <c r="O113" s="214">
        <v>885.48</v>
      </c>
      <c r="P113" s="217">
        <v>1018.7</v>
      </c>
      <c r="Q113" s="214">
        <v>4</v>
      </c>
      <c r="R113" s="218">
        <v>0</v>
      </c>
      <c r="S113" s="218">
        <v>256</v>
      </c>
      <c r="T113" s="219">
        <v>539</v>
      </c>
      <c r="U113" s="220">
        <v>1013.5</v>
      </c>
      <c r="V113" s="221" t="s">
        <v>655</v>
      </c>
      <c r="W113" s="222" t="s">
        <v>655</v>
      </c>
      <c r="X113" s="223">
        <v>4129</v>
      </c>
      <c r="Y113" s="224">
        <v>7783.7708537280005</v>
      </c>
      <c r="Z113" s="225">
        <v>13107.544952791841</v>
      </c>
      <c r="AA113" s="226">
        <v>0</v>
      </c>
      <c r="AB113" s="227">
        <v>5323.7740990638404</v>
      </c>
      <c r="AC113" s="228">
        <v>10184.734997664002</v>
      </c>
      <c r="AD113" s="225">
        <v>9771.7983806373795</v>
      </c>
      <c r="AE113" s="226">
        <v>-412.93661702662212</v>
      </c>
      <c r="AF113" s="229">
        <v>0</v>
      </c>
      <c r="AG113" s="230">
        <v>2168.6127751680001</v>
      </c>
      <c r="AH113" s="52">
        <v>3522.8638132295719</v>
      </c>
      <c r="AI113" s="226">
        <v>0</v>
      </c>
      <c r="AJ113" s="229">
        <v>1354.2510380615718</v>
      </c>
      <c r="AK113" s="230">
        <v>0</v>
      </c>
      <c r="AL113" s="52">
        <v>0</v>
      </c>
      <c r="AM113" s="226">
        <v>0</v>
      </c>
      <c r="AN113" s="229">
        <v>0</v>
      </c>
      <c r="AO113" s="231">
        <v>3717.6219002880002</v>
      </c>
      <c r="AP113" s="232">
        <v>2872.3211673799997</v>
      </c>
      <c r="AQ113" s="47">
        <v>-845.30073290800055</v>
      </c>
      <c r="AR113" s="48">
        <v>0</v>
      </c>
      <c r="AS113" s="196">
        <v>619.60365004800008</v>
      </c>
      <c r="AT113" s="52">
        <v>199.10914003259796</v>
      </c>
      <c r="AU113" s="47">
        <v>-420.49451001540211</v>
      </c>
      <c r="AV113" s="194">
        <v>0</v>
      </c>
      <c r="AW113" s="233">
        <v>4472.7638487840013</v>
      </c>
      <c r="AX113" s="52">
        <v>5767.369374672</v>
      </c>
      <c r="AY113" s="47">
        <v>0</v>
      </c>
      <c r="AZ113" s="194">
        <v>1294.6055258879987</v>
      </c>
      <c r="BA113" s="228">
        <v>508.26861918000009</v>
      </c>
      <c r="BB113" s="234">
        <v>508.26861918000009</v>
      </c>
      <c r="BC113" s="47"/>
      <c r="BD113" s="194"/>
      <c r="BE113" s="228">
        <v>2102.7798873504003</v>
      </c>
      <c r="BF113" s="234">
        <v>8001</v>
      </c>
      <c r="BG113" s="226">
        <v>0</v>
      </c>
      <c r="BH113" s="227">
        <v>5898.2201126496002</v>
      </c>
      <c r="BI113" s="228">
        <v>1965.3053274960005</v>
      </c>
      <c r="BJ113" s="226">
        <v>7686</v>
      </c>
      <c r="BK113" s="226">
        <v>0</v>
      </c>
      <c r="BL113" s="227">
        <v>5720.6946725039998</v>
      </c>
      <c r="BM113" s="228">
        <v>8635.7258725440006</v>
      </c>
      <c r="BN113" s="52">
        <v>9781.9083751718372</v>
      </c>
      <c r="BO113" s="226">
        <v>0</v>
      </c>
      <c r="BP113" s="227">
        <v>1146.1825026278366</v>
      </c>
      <c r="BQ113" s="228">
        <v>1897.5361782720001</v>
      </c>
      <c r="BR113" s="234">
        <v>1897.5361782720001</v>
      </c>
      <c r="BS113" s="226">
        <v>0</v>
      </c>
      <c r="BT113" s="227">
        <v>0</v>
      </c>
      <c r="BU113" s="228">
        <v>1587.7343532480004</v>
      </c>
      <c r="BV113" s="234">
        <v>1587.7343532480004</v>
      </c>
      <c r="BW113" s="226">
        <v>0</v>
      </c>
      <c r="BX113" s="227">
        <v>0</v>
      </c>
      <c r="BY113" s="228">
        <v>5770.058991072</v>
      </c>
      <c r="BZ113" s="234">
        <v>9294.7152153417755</v>
      </c>
      <c r="CA113" s="226">
        <v>0</v>
      </c>
      <c r="CB113" s="229">
        <v>3524.6562242697755</v>
      </c>
      <c r="CC113" s="196">
        <v>697.05410630400002</v>
      </c>
      <c r="CD113" s="46">
        <v>699.71120744061898</v>
      </c>
      <c r="CE113" s="226">
        <v>0</v>
      </c>
      <c r="CF113" s="227">
        <v>2.6571011366189623</v>
      </c>
      <c r="CG113" s="206">
        <v>2091.162318912</v>
      </c>
      <c r="CH113" s="46">
        <v>2839.6132741050433</v>
      </c>
      <c r="CI113" s="226">
        <v>0</v>
      </c>
      <c r="CJ113" s="227">
        <v>748.45095519304323</v>
      </c>
      <c r="CK113" s="228">
        <v>2439.6893720640001</v>
      </c>
      <c r="CL113" s="52">
        <v>1959.4989289806765</v>
      </c>
      <c r="CM113" s="226">
        <v>-480.19044308332354</v>
      </c>
      <c r="CN113" s="229">
        <v>0</v>
      </c>
      <c r="CO113" s="228"/>
      <c r="CP113" s="52"/>
      <c r="CQ113" s="226"/>
      <c r="CR113" s="227"/>
      <c r="CS113" s="51">
        <v>56642.423052122402</v>
      </c>
      <c r="CT113" s="52">
        <v>79496.992980483337</v>
      </c>
      <c r="CU113" s="47">
        <v>0</v>
      </c>
      <c r="CV113" s="48">
        <v>22854.569928360936</v>
      </c>
    </row>
    <row r="114" spans="1:100" ht="12.95" customHeight="1" x14ac:dyDescent="0.2">
      <c r="A114" s="50" t="s">
        <v>142</v>
      </c>
      <c r="B114" s="207">
        <v>9</v>
      </c>
      <c r="C114" s="246">
        <v>1.488</v>
      </c>
      <c r="D114" s="246">
        <v>1.2830000000000001</v>
      </c>
      <c r="E114" s="247">
        <v>0.88800000000000001</v>
      </c>
      <c r="F114" s="210">
        <v>82871.843515999994</v>
      </c>
      <c r="G114" s="177">
        <v>82261.402715999997</v>
      </c>
      <c r="H114" s="211">
        <v>610.44079999999997</v>
      </c>
      <c r="I114" s="212">
        <v>397</v>
      </c>
      <c r="J114" s="213">
        <v>1.4</v>
      </c>
      <c r="K114" s="214">
        <v>4</v>
      </c>
      <c r="L114" s="214">
        <v>4</v>
      </c>
      <c r="M114" s="215">
        <v>10269.99</v>
      </c>
      <c r="N114" s="248">
        <v>125.75</v>
      </c>
      <c r="O114" s="214">
        <v>1141.1099999999999</v>
      </c>
      <c r="P114" s="217">
        <v>1059.3</v>
      </c>
      <c r="Q114" s="214">
        <v>4</v>
      </c>
      <c r="R114" s="218">
        <v>0</v>
      </c>
      <c r="S114" s="218">
        <v>322</v>
      </c>
      <c r="T114" s="219">
        <v>1513</v>
      </c>
      <c r="U114" s="220">
        <v>743.8</v>
      </c>
      <c r="V114" s="221" t="s">
        <v>655</v>
      </c>
      <c r="W114" s="222" t="s">
        <v>655</v>
      </c>
      <c r="X114" s="223">
        <v>4798</v>
      </c>
      <c r="Y114" s="224">
        <v>11284.733820933003</v>
      </c>
      <c r="Z114" s="225">
        <v>13629.942444775101</v>
      </c>
      <c r="AA114" s="226">
        <v>0</v>
      </c>
      <c r="AB114" s="227">
        <v>2345.2086238420979</v>
      </c>
      <c r="AC114" s="228">
        <v>14765.596989579002</v>
      </c>
      <c r="AD114" s="225">
        <v>11355.071114143413</v>
      </c>
      <c r="AE114" s="226">
        <v>-3410.5258754355891</v>
      </c>
      <c r="AF114" s="229">
        <v>0</v>
      </c>
      <c r="AG114" s="230">
        <v>3144.0054426480006</v>
      </c>
      <c r="AH114" s="52">
        <v>3522.8638132295719</v>
      </c>
      <c r="AI114" s="226">
        <v>0</v>
      </c>
      <c r="AJ114" s="229">
        <v>378.85837058157131</v>
      </c>
      <c r="AK114" s="230">
        <v>0</v>
      </c>
      <c r="AL114" s="52">
        <v>0</v>
      </c>
      <c r="AM114" s="226">
        <v>0</v>
      </c>
      <c r="AN114" s="229">
        <v>0</v>
      </c>
      <c r="AO114" s="231">
        <v>5389.7236159680006</v>
      </c>
      <c r="AP114" s="232">
        <v>4335.7851842199998</v>
      </c>
      <c r="AQ114" s="47">
        <v>-1053.9384317480008</v>
      </c>
      <c r="AR114" s="48">
        <v>0</v>
      </c>
      <c r="AS114" s="196">
        <v>909.28626972800009</v>
      </c>
      <c r="AT114" s="52">
        <v>558.90932999873974</v>
      </c>
      <c r="AU114" s="47">
        <v>-350.37693972926036</v>
      </c>
      <c r="AV114" s="194">
        <v>0</v>
      </c>
      <c r="AW114" s="233">
        <v>6587.4399750720004</v>
      </c>
      <c r="AX114" s="52">
        <v>5767.369374672</v>
      </c>
      <c r="AY114" s="47">
        <v>-820.07060040000033</v>
      </c>
      <c r="AZ114" s="194">
        <v>0</v>
      </c>
      <c r="BA114" s="228">
        <v>748.57272443999989</v>
      </c>
      <c r="BB114" s="234">
        <v>748.57272443999989</v>
      </c>
      <c r="BC114" s="47"/>
      <c r="BD114" s="194"/>
      <c r="BE114" s="228">
        <v>3048.5624202818999</v>
      </c>
      <c r="BF114" s="234">
        <v>10633</v>
      </c>
      <c r="BG114" s="226">
        <v>0</v>
      </c>
      <c r="BH114" s="227">
        <v>7584.4375797181001</v>
      </c>
      <c r="BI114" s="228">
        <v>2894.4812011680006</v>
      </c>
      <c r="BJ114" s="226">
        <v>5271</v>
      </c>
      <c r="BK114" s="226">
        <v>0</v>
      </c>
      <c r="BL114" s="227">
        <v>2376.5187988319994</v>
      </c>
      <c r="BM114" s="228">
        <v>12673.177384334</v>
      </c>
      <c r="BN114" s="52">
        <v>14181.58812083997</v>
      </c>
      <c r="BO114" s="226">
        <v>0</v>
      </c>
      <c r="BP114" s="227">
        <v>1508.4107365059699</v>
      </c>
      <c r="BQ114" s="228">
        <v>2784.6892010420001</v>
      </c>
      <c r="BR114" s="234">
        <v>2784.6892010420001</v>
      </c>
      <c r="BS114" s="226">
        <v>0</v>
      </c>
      <c r="BT114" s="227">
        <v>0</v>
      </c>
      <c r="BU114" s="228">
        <v>2330.0460661780003</v>
      </c>
      <c r="BV114" s="234">
        <v>2330.0460661780003</v>
      </c>
      <c r="BW114" s="226">
        <v>0</v>
      </c>
      <c r="BX114" s="227">
        <v>0</v>
      </c>
      <c r="BY114" s="228">
        <v>8365.3001956169992</v>
      </c>
      <c r="BZ114" s="234">
        <v>13475.266566496121</v>
      </c>
      <c r="CA114" s="226">
        <v>0</v>
      </c>
      <c r="CB114" s="229">
        <v>5109.9663708791213</v>
      </c>
      <c r="CC114" s="196">
        <v>1022.9470534439999</v>
      </c>
      <c r="CD114" s="46">
        <v>513.51277365005649</v>
      </c>
      <c r="CE114" s="226">
        <v>-509.43427979394346</v>
      </c>
      <c r="CF114" s="227">
        <v>0</v>
      </c>
      <c r="CG114" s="206">
        <v>3068.8411603320001</v>
      </c>
      <c r="CH114" s="46">
        <v>3571.7010713352497</v>
      </c>
      <c r="CI114" s="226">
        <v>0</v>
      </c>
      <c r="CJ114" s="227">
        <v>502.85991100324964</v>
      </c>
      <c r="CK114" s="228">
        <v>3580.3146870539999</v>
      </c>
      <c r="CL114" s="52">
        <v>2840.8369479889802</v>
      </c>
      <c r="CM114" s="226">
        <v>-739.4777390650197</v>
      </c>
      <c r="CN114" s="229">
        <v>0</v>
      </c>
      <c r="CO114" s="228"/>
      <c r="CP114" s="52"/>
      <c r="CQ114" s="226"/>
      <c r="CR114" s="227"/>
      <c r="CS114" s="51">
        <v>82597.718207818907</v>
      </c>
      <c r="CT114" s="52">
        <v>95520.1547330092</v>
      </c>
      <c r="CU114" s="47">
        <v>0</v>
      </c>
      <c r="CV114" s="48">
        <v>12922.436525190293</v>
      </c>
    </row>
    <row r="115" spans="1:100" ht="12.95" customHeight="1" x14ac:dyDescent="0.2">
      <c r="A115" s="50" t="s">
        <v>143</v>
      </c>
      <c r="B115" s="207">
        <v>9</v>
      </c>
      <c r="C115" s="246">
        <v>1.488</v>
      </c>
      <c r="D115" s="246">
        <v>1.2830000000000001</v>
      </c>
      <c r="E115" s="247"/>
      <c r="F115" s="210">
        <v>59519.02632444445</v>
      </c>
      <c r="G115" s="177">
        <v>59519.02632444445</v>
      </c>
      <c r="H115" s="211">
        <v>0</v>
      </c>
      <c r="I115" s="212">
        <v>281</v>
      </c>
      <c r="J115" s="213">
        <v>1.4</v>
      </c>
      <c r="K115" s="214">
        <v>3</v>
      </c>
      <c r="L115" s="214">
        <v>3</v>
      </c>
      <c r="M115" s="215">
        <v>7430.7</v>
      </c>
      <c r="N115" s="248"/>
      <c r="O115" s="214">
        <v>825.63333333333333</v>
      </c>
      <c r="P115" s="217">
        <v>766.5</v>
      </c>
      <c r="Q115" s="214">
        <v>3</v>
      </c>
      <c r="R115" s="218">
        <v>0</v>
      </c>
      <c r="S115" s="218">
        <v>240</v>
      </c>
      <c r="T115" s="219">
        <v>1018</v>
      </c>
      <c r="U115" s="220">
        <v>750.4</v>
      </c>
      <c r="V115" s="221" t="s">
        <v>655</v>
      </c>
      <c r="W115" s="222" t="s">
        <v>655</v>
      </c>
      <c r="X115" s="223">
        <v>4993</v>
      </c>
      <c r="Y115" s="224">
        <v>8164.9029456900007</v>
      </c>
      <c r="Z115" s="225">
        <v>9862.5043745115781</v>
      </c>
      <c r="AA115" s="226">
        <v>0</v>
      </c>
      <c r="AB115" s="227">
        <v>1697.6014288215774</v>
      </c>
      <c r="AC115" s="228">
        <v>10683.43022247</v>
      </c>
      <c r="AD115" s="225">
        <v>11816.563166510641</v>
      </c>
      <c r="AE115" s="226">
        <v>0</v>
      </c>
      <c r="AF115" s="229">
        <v>1133.1329440406407</v>
      </c>
      <c r="AG115" s="230">
        <v>2274.7988306400002</v>
      </c>
      <c r="AH115" s="52">
        <v>2642.1478599221791</v>
      </c>
      <c r="AI115" s="226">
        <v>0</v>
      </c>
      <c r="AJ115" s="229">
        <v>367.34902928217889</v>
      </c>
      <c r="AK115" s="230">
        <v>0</v>
      </c>
      <c r="AL115" s="52">
        <v>0</v>
      </c>
      <c r="AM115" s="226">
        <v>0</v>
      </c>
      <c r="AN115" s="229">
        <v>0</v>
      </c>
      <c r="AO115" s="231">
        <v>3899.6551382400003</v>
      </c>
      <c r="AP115" s="232">
        <v>3068.9058860599998</v>
      </c>
      <c r="AQ115" s="47">
        <v>-830.74925218000044</v>
      </c>
      <c r="AR115" s="48">
        <v>0</v>
      </c>
      <c r="AS115" s="196">
        <v>649.94252304000008</v>
      </c>
      <c r="AT115" s="52">
        <v>376.05399731574158</v>
      </c>
      <c r="AU115" s="47">
        <v>-273.8885257242585</v>
      </c>
      <c r="AV115" s="194">
        <v>0</v>
      </c>
      <c r="AW115" s="233">
        <v>4766.2451689600011</v>
      </c>
      <c r="AX115" s="52">
        <v>4325.5270310040005</v>
      </c>
      <c r="AY115" s="47">
        <v>-440.71813795600065</v>
      </c>
      <c r="AZ115" s="194">
        <v>0</v>
      </c>
      <c r="BA115" s="228">
        <v>541.61876919999997</v>
      </c>
      <c r="BB115" s="234">
        <v>541.61876919999997</v>
      </c>
      <c r="BC115" s="47"/>
      <c r="BD115" s="194"/>
      <c r="BE115" s="228">
        <v>2205.7424375670003</v>
      </c>
      <c r="BF115" s="234">
        <v>8405</v>
      </c>
      <c r="BG115" s="226">
        <v>0</v>
      </c>
      <c r="BH115" s="227">
        <v>6199.2575624330002</v>
      </c>
      <c r="BI115" s="228">
        <v>2094.2592409066669</v>
      </c>
      <c r="BJ115" s="226">
        <v>3307</v>
      </c>
      <c r="BK115" s="226">
        <v>0</v>
      </c>
      <c r="BL115" s="227">
        <v>1212.7407590933331</v>
      </c>
      <c r="BM115" s="228">
        <v>9058.5739148700013</v>
      </c>
      <c r="BN115" s="52">
        <v>10260.879207236381</v>
      </c>
      <c r="BO115" s="226">
        <v>0</v>
      </c>
      <c r="BP115" s="227">
        <v>1202.3052923663799</v>
      </c>
      <c r="BQ115" s="228">
        <v>1990.4489768100002</v>
      </c>
      <c r="BR115" s="234">
        <v>1990.4489768100002</v>
      </c>
      <c r="BS115" s="226">
        <v>0</v>
      </c>
      <c r="BT115" s="227">
        <v>0</v>
      </c>
      <c r="BU115" s="228">
        <v>1665.4777152900001</v>
      </c>
      <c r="BV115" s="234">
        <v>1665.4777152900001</v>
      </c>
      <c r="BW115" s="226">
        <v>0</v>
      </c>
      <c r="BX115" s="227">
        <v>0</v>
      </c>
      <c r="BY115" s="228">
        <v>6052.5897458099998</v>
      </c>
      <c r="BZ115" s="234">
        <v>9749.8306498509464</v>
      </c>
      <c r="CA115" s="226">
        <v>0</v>
      </c>
      <c r="CB115" s="229">
        <v>3697.2409040409466</v>
      </c>
      <c r="CC115" s="196">
        <v>731.18533841999988</v>
      </c>
      <c r="CD115" s="46">
        <v>518.06935378731168</v>
      </c>
      <c r="CE115" s="226">
        <v>-213.1159846326882</v>
      </c>
      <c r="CF115" s="227">
        <v>0</v>
      </c>
      <c r="CG115" s="206">
        <v>2193.5560152600001</v>
      </c>
      <c r="CH115" s="46">
        <v>2662.1374444734779</v>
      </c>
      <c r="CI115" s="226">
        <v>0</v>
      </c>
      <c r="CJ115" s="227">
        <v>468.5814292134778</v>
      </c>
      <c r="CK115" s="228">
        <v>2559.1486844700003</v>
      </c>
      <c r="CL115" s="52">
        <v>2055.4457316337907</v>
      </c>
      <c r="CM115" s="226">
        <v>-503.70295283620953</v>
      </c>
      <c r="CN115" s="229">
        <v>0</v>
      </c>
      <c r="CO115" s="228"/>
      <c r="CP115" s="52"/>
      <c r="CQ115" s="226"/>
      <c r="CR115" s="227"/>
      <c r="CS115" s="51">
        <v>59531.575667643672</v>
      </c>
      <c r="CT115" s="52">
        <v>73247.610163606063</v>
      </c>
      <c r="CU115" s="47">
        <v>0</v>
      </c>
      <c r="CV115" s="48">
        <v>13716.034495962391</v>
      </c>
    </row>
    <row r="116" spans="1:100" ht="12.95" customHeight="1" x14ac:dyDescent="0.2">
      <c r="A116" s="50" t="s">
        <v>144</v>
      </c>
      <c r="B116" s="207">
        <v>8</v>
      </c>
      <c r="C116" s="246">
        <v>1.488</v>
      </c>
      <c r="D116" s="246">
        <v>1.2830000000000001</v>
      </c>
      <c r="E116" s="247"/>
      <c r="F116" s="210">
        <v>49007.559461666664</v>
      </c>
      <c r="G116" s="177">
        <v>49007.559461666664</v>
      </c>
      <c r="H116" s="211">
        <v>0</v>
      </c>
      <c r="I116" s="212">
        <v>212</v>
      </c>
      <c r="J116" s="213">
        <v>1.4</v>
      </c>
      <c r="K116" s="214">
        <v>3</v>
      </c>
      <c r="L116" s="214">
        <v>3</v>
      </c>
      <c r="M116" s="215">
        <v>6130.3</v>
      </c>
      <c r="N116" s="248"/>
      <c r="O116" s="214">
        <v>766.28750000000002</v>
      </c>
      <c r="P116" s="217">
        <v>744</v>
      </c>
      <c r="Q116" s="214">
        <v>3</v>
      </c>
      <c r="R116" s="218">
        <v>0</v>
      </c>
      <c r="S116" s="218">
        <v>204</v>
      </c>
      <c r="T116" s="219">
        <v>975</v>
      </c>
      <c r="U116" s="220">
        <v>840</v>
      </c>
      <c r="V116" s="221" t="s">
        <v>655</v>
      </c>
      <c r="W116" s="222" t="s">
        <v>655</v>
      </c>
      <c r="X116" s="223">
        <v>3410</v>
      </c>
      <c r="Y116" s="224">
        <v>6736.0147130100013</v>
      </c>
      <c r="Z116" s="225">
        <v>9572.9983752597709</v>
      </c>
      <c r="AA116" s="226">
        <v>0</v>
      </c>
      <c r="AB116" s="227">
        <v>2836.9836622497696</v>
      </c>
      <c r="AC116" s="228">
        <v>8813.7903956300015</v>
      </c>
      <c r="AD116" s="225">
        <v>8070.1943516525698</v>
      </c>
      <c r="AE116" s="226">
        <v>-743.59604397743169</v>
      </c>
      <c r="AF116" s="229">
        <v>0</v>
      </c>
      <c r="AG116" s="230">
        <v>1876.7006165600003</v>
      </c>
      <c r="AH116" s="52">
        <v>2642.1478599221791</v>
      </c>
      <c r="AI116" s="226">
        <v>0</v>
      </c>
      <c r="AJ116" s="229">
        <v>765.44724336217882</v>
      </c>
      <c r="AK116" s="230">
        <v>0</v>
      </c>
      <c r="AL116" s="52">
        <v>0</v>
      </c>
      <c r="AM116" s="226">
        <v>0</v>
      </c>
      <c r="AN116" s="229">
        <v>0</v>
      </c>
      <c r="AO116" s="231">
        <v>3217.2010569600006</v>
      </c>
      <c r="AP116" s="232">
        <v>2315.3311311199996</v>
      </c>
      <c r="AQ116" s="47">
        <v>-901.86992584000109</v>
      </c>
      <c r="AR116" s="48">
        <v>0</v>
      </c>
      <c r="AS116" s="196">
        <v>536.20017616000007</v>
      </c>
      <c r="AT116" s="52">
        <v>360.16959467863268</v>
      </c>
      <c r="AU116" s="47">
        <v>-176.03058148136739</v>
      </c>
      <c r="AV116" s="194">
        <v>0</v>
      </c>
      <c r="AW116" s="233">
        <v>3870.6950216550003</v>
      </c>
      <c r="AX116" s="52">
        <v>4325.5270310040005</v>
      </c>
      <c r="AY116" s="47">
        <v>0</v>
      </c>
      <c r="AZ116" s="194">
        <v>454.83200934900015</v>
      </c>
      <c r="BA116" s="228">
        <v>439.85170700624997</v>
      </c>
      <c r="BB116" s="234">
        <v>439.85170700624997</v>
      </c>
      <c r="BC116" s="47"/>
      <c r="BD116" s="194"/>
      <c r="BE116" s="228">
        <v>1819.7293478430001</v>
      </c>
      <c r="BF116" s="234">
        <v>5847</v>
      </c>
      <c r="BG116" s="226">
        <v>0</v>
      </c>
      <c r="BH116" s="227">
        <v>4027.2706521569999</v>
      </c>
      <c r="BI116" s="228">
        <v>1700.7599337575002</v>
      </c>
      <c r="BJ116" s="226">
        <v>3053</v>
      </c>
      <c r="BK116" s="226">
        <v>0</v>
      </c>
      <c r="BL116" s="227">
        <v>1352.2400662424998</v>
      </c>
      <c r="BM116" s="228">
        <v>7473.2899552300005</v>
      </c>
      <c r="BN116" s="52">
        <v>8465.1873718655297</v>
      </c>
      <c r="BO116" s="226">
        <v>0</v>
      </c>
      <c r="BP116" s="227">
        <v>991.89741663552923</v>
      </c>
      <c r="BQ116" s="228">
        <v>1642.1130394900001</v>
      </c>
      <c r="BR116" s="234">
        <v>1642.1130394900001</v>
      </c>
      <c r="BS116" s="226">
        <v>0</v>
      </c>
      <c r="BT116" s="227">
        <v>0</v>
      </c>
      <c r="BU116" s="228">
        <v>1374.0129514100001</v>
      </c>
      <c r="BV116" s="234">
        <v>1374.0129514100001</v>
      </c>
      <c r="BW116" s="226">
        <v>0</v>
      </c>
      <c r="BX116" s="227">
        <v>0</v>
      </c>
      <c r="BY116" s="228">
        <v>4993.3641404900009</v>
      </c>
      <c r="BZ116" s="234">
        <v>8043.5742033430588</v>
      </c>
      <c r="CA116" s="226">
        <v>0</v>
      </c>
      <c r="CB116" s="229">
        <v>3050.2100628530579</v>
      </c>
      <c r="CC116" s="196">
        <v>603.22519818000001</v>
      </c>
      <c r="CD116" s="46">
        <v>579.92838110519972</v>
      </c>
      <c r="CE116" s="226">
        <v>-23.296817074800288</v>
      </c>
      <c r="CF116" s="227">
        <v>0</v>
      </c>
      <c r="CG116" s="206">
        <v>1809.6755945400002</v>
      </c>
      <c r="CH116" s="46">
        <v>2262.8168278024564</v>
      </c>
      <c r="CI116" s="226">
        <v>0</v>
      </c>
      <c r="CJ116" s="227">
        <v>453.14123326245613</v>
      </c>
      <c r="CK116" s="228">
        <v>2111.2881936300005</v>
      </c>
      <c r="CL116" s="52">
        <v>1695.735121675566</v>
      </c>
      <c r="CM116" s="226">
        <v>-415.55307195443447</v>
      </c>
      <c r="CN116" s="229">
        <v>0</v>
      </c>
      <c r="CO116" s="228"/>
      <c r="CP116" s="52"/>
      <c r="CQ116" s="226"/>
      <c r="CR116" s="227"/>
      <c r="CS116" s="51">
        <v>49017.912041551761</v>
      </c>
      <c r="CT116" s="52">
        <v>60689.587947335203</v>
      </c>
      <c r="CU116" s="47">
        <v>0</v>
      </c>
      <c r="CV116" s="48">
        <v>11671.675905783442</v>
      </c>
    </row>
    <row r="117" spans="1:100" ht="12.95" customHeight="1" x14ac:dyDescent="0.2">
      <c r="A117" s="50" t="s">
        <v>145</v>
      </c>
      <c r="B117" s="207">
        <v>9</v>
      </c>
      <c r="C117" s="246">
        <v>1.488</v>
      </c>
      <c r="D117" s="246">
        <v>1.2830000000000001</v>
      </c>
      <c r="E117" s="247"/>
      <c r="F117" s="210">
        <v>48279.560629629632</v>
      </c>
      <c r="G117" s="177">
        <v>48279.560629629632</v>
      </c>
      <c r="H117" s="211">
        <v>0</v>
      </c>
      <c r="I117" s="212">
        <v>221</v>
      </c>
      <c r="J117" s="213">
        <v>1.4</v>
      </c>
      <c r="K117" s="214">
        <v>3</v>
      </c>
      <c r="L117" s="214">
        <v>3</v>
      </c>
      <c r="M117" s="215">
        <v>6027.5</v>
      </c>
      <c r="N117" s="248"/>
      <c r="O117" s="214">
        <v>669.72222222222217</v>
      </c>
      <c r="P117" s="217">
        <v>922.1</v>
      </c>
      <c r="Q117" s="214">
        <v>3</v>
      </c>
      <c r="R117" s="218">
        <v>0</v>
      </c>
      <c r="S117" s="218">
        <v>214</v>
      </c>
      <c r="T117" s="219">
        <v>869.4</v>
      </c>
      <c r="U117" s="220">
        <v>918.5</v>
      </c>
      <c r="V117" s="221" t="s">
        <v>655</v>
      </c>
      <c r="W117" s="222" t="s">
        <v>655</v>
      </c>
      <c r="X117" s="223">
        <v>4892</v>
      </c>
      <c r="Y117" s="224">
        <v>6623.0573842500016</v>
      </c>
      <c r="Z117" s="225">
        <v>11864.599196004081</v>
      </c>
      <c r="AA117" s="226">
        <v>0</v>
      </c>
      <c r="AB117" s="227">
        <v>5241.5418117540794</v>
      </c>
      <c r="AC117" s="228">
        <v>8665.9905077500007</v>
      </c>
      <c r="AD117" s="225">
        <v>11577.533949643514</v>
      </c>
      <c r="AE117" s="226">
        <v>0</v>
      </c>
      <c r="AF117" s="229">
        <v>2911.5434418935129</v>
      </c>
      <c r="AG117" s="230">
        <v>1845.2299180000002</v>
      </c>
      <c r="AH117" s="52">
        <v>2642.1478599221791</v>
      </c>
      <c r="AI117" s="226">
        <v>0</v>
      </c>
      <c r="AJ117" s="229">
        <v>796.9179419221789</v>
      </c>
      <c r="AK117" s="230">
        <v>0</v>
      </c>
      <c r="AL117" s="52">
        <v>0</v>
      </c>
      <c r="AM117" s="226">
        <v>0</v>
      </c>
      <c r="AN117" s="229">
        <v>0</v>
      </c>
      <c r="AO117" s="231">
        <v>3163.2512879999999</v>
      </c>
      <c r="AP117" s="232">
        <v>2413.6234904600001</v>
      </c>
      <c r="AQ117" s="47">
        <v>-749.62779753999985</v>
      </c>
      <c r="AR117" s="48">
        <v>0</v>
      </c>
      <c r="AS117" s="196">
        <v>527.20854800000006</v>
      </c>
      <c r="AT117" s="52">
        <v>321.16045703959304</v>
      </c>
      <c r="AU117" s="47">
        <v>-206.04809096040702</v>
      </c>
      <c r="AV117" s="194">
        <v>0</v>
      </c>
      <c r="AW117" s="233">
        <v>3866.196018666667</v>
      </c>
      <c r="AX117" s="52">
        <v>4325.5270310040005</v>
      </c>
      <c r="AY117" s="47">
        <v>0</v>
      </c>
      <c r="AZ117" s="194">
        <v>459.3310123373335</v>
      </c>
      <c r="BA117" s="228">
        <v>439.34045666666668</v>
      </c>
      <c r="BB117" s="234">
        <v>439.34045666666668</v>
      </c>
      <c r="BC117" s="47"/>
      <c r="BD117" s="194"/>
      <c r="BE117" s="228">
        <v>1789.214009775</v>
      </c>
      <c r="BF117" s="234">
        <v>9512</v>
      </c>
      <c r="BG117" s="226">
        <v>0</v>
      </c>
      <c r="BH117" s="227">
        <v>7722.7859902250002</v>
      </c>
      <c r="BI117" s="228">
        <v>1698.7830991111114</v>
      </c>
      <c r="BJ117" s="226">
        <v>3255</v>
      </c>
      <c r="BK117" s="226">
        <v>0</v>
      </c>
      <c r="BL117" s="227">
        <v>1556.2169008888886</v>
      </c>
      <c r="BM117" s="228">
        <v>7347.9691377500003</v>
      </c>
      <c r="BN117" s="52">
        <v>8323.2332649168038</v>
      </c>
      <c r="BO117" s="226">
        <v>0</v>
      </c>
      <c r="BP117" s="227">
        <v>975.26412716680352</v>
      </c>
      <c r="BQ117" s="228">
        <v>1614.5761782500003</v>
      </c>
      <c r="BR117" s="234">
        <v>1614.5761782500003</v>
      </c>
      <c r="BS117" s="226">
        <v>0</v>
      </c>
      <c r="BT117" s="227">
        <v>0</v>
      </c>
      <c r="BU117" s="228">
        <v>1350.9719042500001</v>
      </c>
      <c r="BV117" s="234">
        <v>1350.9719042500001</v>
      </c>
      <c r="BW117" s="226">
        <v>0</v>
      </c>
      <c r="BX117" s="227">
        <v>0</v>
      </c>
      <c r="BY117" s="228">
        <v>4909.6296032500004</v>
      </c>
      <c r="BZ117" s="234">
        <v>7908.6901963444343</v>
      </c>
      <c r="CA117" s="226">
        <v>0</v>
      </c>
      <c r="CB117" s="229">
        <v>2999.0605930944339</v>
      </c>
      <c r="CC117" s="196">
        <v>593.10961650000002</v>
      </c>
      <c r="CD117" s="46">
        <v>634.1240691013403</v>
      </c>
      <c r="CE117" s="226">
        <v>0</v>
      </c>
      <c r="CF117" s="227">
        <v>41.014452601340281</v>
      </c>
      <c r="CG117" s="206">
        <v>1779.3288495000002</v>
      </c>
      <c r="CH117" s="46">
        <v>2373.7392213221847</v>
      </c>
      <c r="CI117" s="226">
        <v>0</v>
      </c>
      <c r="CJ117" s="227">
        <v>594.41037182218452</v>
      </c>
      <c r="CK117" s="228">
        <v>2075.8836577500001</v>
      </c>
      <c r="CL117" s="52">
        <v>1667.2990629984624</v>
      </c>
      <c r="CM117" s="226">
        <v>-408.58459475153768</v>
      </c>
      <c r="CN117" s="229">
        <v>0</v>
      </c>
      <c r="CO117" s="228"/>
      <c r="CP117" s="52"/>
      <c r="CQ117" s="226"/>
      <c r="CR117" s="227"/>
      <c r="CS117" s="51">
        <v>48289.740177469444</v>
      </c>
      <c r="CT117" s="52">
        <v>70223.566337923257</v>
      </c>
      <c r="CU117" s="47">
        <v>0</v>
      </c>
      <c r="CV117" s="48">
        <v>21933.826160453813</v>
      </c>
    </row>
    <row r="118" spans="1:100" ht="12.95" customHeight="1" x14ac:dyDescent="0.2">
      <c r="A118" s="50" t="s">
        <v>146</v>
      </c>
      <c r="B118" s="207">
        <v>5</v>
      </c>
      <c r="C118" s="249">
        <v>1.1779999999999999</v>
      </c>
      <c r="D118" s="249"/>
      <c r="E118" s="247">
        <v>0.79400000000000004</v>
      </c>
      <c r="F118" s="210">
        <v>29074.209514666669</v>
      </c>
      <c r="G118" s="177">
        <v>28899.720074666668</v>
      </c>
      <c r="H118" s="211">
        <v>174.48944000000003</v>
      </c>
      <c r="I118" s="212">
        <v>199</v>
      </c>
      <c r="J118" s="213">
        <v>1.51</v>
      </c>
      <c r="K118" s="214">
        <v>6</v>
      </c>
      <c r="L118" s="214"/>
      <c r="M118" s="215">
        <v>4487.72</v>
      </c>
      <c r="N118" s="248">
        <v>40.200000000000003</v>
      </c>
      <c r="O118" s="214"/>
      <c r="P118" s="217">
        <v>387.6</v>
      </c>
      <c r="Q118" s="214"/>
      <c r="R118" s="218"/>
      <c r="S118" s="218">
        <v>297</v>
      </c>
      <c r="T118" s="219">
        <v>1285.9000000000001</v>
      </c>
      <c r="U118" s="220">
        <v>902.2</v>
      </c>
      <c r="V118" s="221" t="s">
        <v>655</v>
      </c>
      <c r="W118" s="222" t="s">
        <v>656</v>
      </c>
      <c r="X118" s="223">
        <v>2431.46</v>
      </c>
      <c r="Y118" s="224">
        <v>4931.1368037240009</v>
      </c>
      <c r="Z118" s="225">
        <v>4987.2233471111394</v>
      </c>
      <c r="AA118" s="226">
        <v>0</v>
      </c>
      <c r="AB118" s="227">
        <v>56.08654338713859</v>
      </c>
      <c r="AC118" s="228">
        <v>6452.1839770120014</v>
      </c>
      <c r="AD118" s="225">
        <v>5754.3562340965282</v>
      </c>
      <c r="AE118" s="226">
        <v>-697.82774291547321</v>
      </c>
      <c r="AF118" s="229">
        <v>0</v>
      </c>
      <c r="AG118" s="230">
        <v>0</v>
      </c>
      <c r="AH118" s="52">
        <v>0</v>
      </c>
      <c r="AI118" s="226">
        <v>0</v>
      </c>
      <c r="AJ118" s="229">
        <v>0</v>
      </c>
      <c r="AK118" s="230">
        <v>0</v>
      </c>
      <c r="AL118" s="52">
        <v>0</v>
      </c>
      <c r="AM118" s="226">
        <v>0</v>
      </c>
      <c r="AN118" s="229">
        <v>0</v>
      </c>
      <c r="AO118" s="231">
        <v>2355.1698167040004</v>
      </c>
      <c r="AP118" s="232">
        <v>2344.1167506410002</v>
      </c>
      <c r="AQ118" s="47">
        <v>-11.053066063000188</v>
      </c>
      <c r="AR118" s="48">
        <v>0</v>
      </c>
      <c r="AS118" s="196">
        <v>396.04448422400003</v>
      </c>
      <c r="AT118" s="52">
        <v>475.01751979205523</v>
      </c>
      <c r="AU118" s="47">
        <v>0</v>
      </c>
      <c r="AV118" s="194">
        <v>78.973035568055195</v>
      </c>
      <c r="AW118" s="233">
        <v>0</v>
      </c>
      <c r="AX118" s="52">
        <v>0</v>
      </c>
      <c r="AY118" s="47">
        <v>0</v>
      </c>
      <c r="AZ118" s="194">
        <v>0</v>
      </c>
      <c r="BA118" s="228">
        <v>0</v>
      </c>
      <c r="BB118" s="234">
        <v>0</v>
      </c>
      <c r="BC118" s="47">
        <v>0</v>
      </c>
      <c r="BD118" s="194">
        <v>0</v>
      </c>
      <c r="BE118" s="228">
        <v>1332.1429275732</v>
      </c>
      <c r="BF118" s="234">
        <v>3043</v>
      </c>
      <c r="BG118" s="226">
        <v>0</v>
      </c>
      <c r="BH118" s="227">
        <v>1710.8570724268</v>
      </c>
      <c r="BI118" s="235"/>
      <c r="BJ118" s="226"/>
      <c r="BK118" s="226"/>
      <c r="BL118" s="227"/>
      <c r="BM118" s="228">
        <v>5519.8699988720009</v>
      </c>
      <c r="BN118" s="52">
        <v>6196.9872065752697</v>
      </c>
      <c r="BO118" s="226">
        <v>0</v>
      </c>
      <c r="BP118" s="227">
        <v>677.11720770326883</v>
      </c>
      <c r="BQ118" s="228">
        <v>0</v>
      </c>
      <c r="BR118" s="234">
        <v>0</v>
      </c>
      <c r="BS118" s="226">
        <v>0</v>
      </c>
      <c r="BT118" s="227">
        <v>0</v>
      </c>
      <c r="BU118" s="228">
        <v>1014.8639908240001</v>
      </c>
      <c r="BV118" s="234">
        <v>1014.8639908240001</v>
      </c>
      <c r="BW118" s="226">
        <v>0</v>
      </c>
      <c r="BX118" s="227">
        <v>0</v>
      </c>
      <c r="BY118" s="228">
        <v>3655.4198196760003</v>
      </c>
      <c r="BZ118" s="234">
        <v>5888.3429561076473</v>
      </c>
      <c r="CA118" s="226">
        <v>0</v>
      </c>
      <c r="CB118" s="229">
        <v>2232.923136431647</v>
      </c>
      <c r="CC118" s="230">
        <v>445.55004475199996</v>
      </c>
      <c r="CD118" s="46">
        <v>622.87069694417994</v>
      </c>
      <c r="CE118" s="226">
        <v>0</v>
      </c>
      <c r="CF118" s="227">
        <v>177.32065219217998</v>
      </c>
      <c r="CG118" s="206">
        <v>1336.650134256</v>
      </c>
      <c r="CH118" s="46">
        <v>3294.3950875359292</v>
      </c>
      <c r="CI118" s="226">
        <v>0</v>
      </c>
      <c r="CJ118" s="227">
        <v>1957.7449532799292</v>
      </c>
      <c r="CK118" s="228">
        <v>1559.4251566320002</v>
      </c>
      <c r="CL118" s="52">
        <v>1241.3722689339627</v>
      </c>
      <c r="CM118" s="226">
        <v>-318.05288769803747</v>
      </c>
      <c r="CN118" s="229">
        <v>0</v>
      </c>
      <c r="CO118" s="228"/>
      <c r="CP118" s="52"/>
      <c r="CQ118" s="226"/>
      <c r="CR118" s="227"/>
      <c r="CS118" s="51">
        <v>28998.457154249205</v>
      </c>
      <c r="CT118" s="52">
        <v>34862.546058561711</v>
      </c>
      <c r="CU118" s="47">
        <v>0</v>
      </c>
      <c r="CV118" s="48">
        <v>5864.0889043125062</v>
      </c>
    </row>
    <row r="119" spans="1:100" ht="12.95" customHeight="1" x14ac:dyDescent="0.2">
      <c r="A119" s="50" t="s">
        <v>147</v>
      </c>
      <c r="B119" s="207">
        <v>4</v>
      </c>
      <c r="C119" s="246">
        <v>1.2270000000000001</v>
      </c>
      <c r="D119" s="246"/>
      <c r="E119" s="247"/>
      <c r="F119" s="210">
        <v>13807.929980000003</v>
      </c>
      <c r="G119" s="177">
        <v>13807.929980000003</v>
      </c>
      <c r="H119" s="211">
        <v>0</v>
      </c>
      <c r="I119" s="212">
        <v>93</v>
      </c>
      <c r="J119" s="213">
        <v>1.51</v>
      </c>
      <c r="K119" s="214">
        <v>3</v>
      </c>
      <c r="L119" s="214"/>
      <c r="M119" s="215">
        <v>2058.5500000000002</v>
      </c>
      <c r="N119" s="248"/>
      <c r="O119" s="214"/>
      <c r="P119" s="217">
        <v>145.19999999999999</v>
      </c>
      <c r="Q119" s="214"/>
      <c r="R119" s="218">
        <v>0</v>
      </c>
      <c r="S119" s="218">
        <v>96</v>
      </c>
      <c r="T119" s="219">
        <v>593</v>
      </c>
      <c r="U119" s="220">
        <v>522.53</v>
      </c>
      <c r="V119" s="221" t="s">
        <v>655</v>
      </c>
      <c r="W119" s="222" t="s">
        <v>655</v>
      </c>
      <c r="X119" s="223">
        <v>1810.7</v>
      </c>
      <c r="Y119" s="224">
        <v>2261.9485322850005</v>
      </c>
      <c r="Z119" s="225">
        <v>1868.2787151716648</v>
      </c>
      <c r="AA119" s="226">
        <v>-393.66981711333574</v>
      </c>
      <c r="AB119" s="227">
        <v>0</v>
      </c>
      <c r="AC119" s="228">
        <v>2959.6639999550007</v>
      </c>
      <c r="AD119" s="225">
        <v>4285.2495344684194</v>
      </c>
      <c r="AE119" s="226">
        <v>0</v>
      </c>
      <c r="AF119" s="229">
        <v>1325.5855345134187</v>
      </c>
      <c r="AG119" s="230">
        <v>0</v>
      </c>
      <c r="AH119" s="52">
        <v>0</v>
      </c>
      <c r="AI119" s="226">
        <v>0</v>
      </c>
      <c r="AJ119" s="229">
        <v>0</v>
      </c>
      <c r="AK119" s="230">
        <v>0</v>
      </c>
      <c r="AL119" s="52">
        <v>0</v>
      </c>
      <c r="AM119" s="226">
        <v>0</v>
      </c>
      <c r="AN119" s="229">
        <v>0</v>
      </c>
      <c r="AO119" s="231">
        <v>1080.3336273600003</v>
      </c>
      <c r="AP119" s="232">
        <v>1095.4917477870001</v>
      </c>
      <c r="AQ119" s="47">
        <v>0</v>
      </c>
      <c r="AR119" s="48">
        <v>15.158120426999858</v>
      </c>
      <c r="AS119" s="196">
        <v>180.05560456000003</v>
      </c>
      <c r="AT119" s="52">
        <v>219.05699450710685</v>
      </c>
      <c r="AU119" s="47">
        <v>0</v>
      </c>
      <c r="AV119" s="194">
        <v>39.001389947106816</v>
      </c>
      <c r="AW119" s="233">
        <v>0</v>
      </c>
      <c r="AX119" s="52">
        <v>0</v>
      </c>
      <c r="AY119" s="47">
        <v>0</v>
      </c>
      <c r="AZ119" s="194">
        <v>0</v>
      </c>
      <c r="BA119" s="228">
        <v>0</v>
      </c>
      <c r="BB119" s="234">
        <v>0</v>
      </c>
      <c r="BC119" s="47">
        <v>0</v>
      </c>
      <c r="BD119" s="194">
        <v>0</v>
      </c>
      <c r="BE119" s="228">
        <v>611.06370797550005</v>
      </c>
      <c r="BF119" s="234">
        <v>919</v>
      </c>
      <c r="BG119" s="226">
        <v>0</v>
      </c>
      <c r="BH119" s="227">
        <v>307.93629202449995</v>
      </c>
      <c r="BI119" s="235"/>
      <c r="BJ119" s="226"/>
      <c r="BK119" s="226"/>
      <c r="BL119" s="227"/>
      <c r="BM119" s="228">
        <v>2509.5249885550006</v>
      </c>
      <c r="BN119" s="52">
        <v>2842.6033741177084</v>
      </c>
      <c r="BO119" s="226">
        <v>0</v>
      </c>
      <c r="BP119" s="227">
        <v>333.07838556270781</v>
      </c>
      <c r="BQ119" s="228">
        <v>551.42028896500005</v>
      </c>
      <c r="BR119" s="234">
        <v>551.42028896500005</v>
      </c>
      <c r="BS119" s="226">
        <v>0</v>
      </c>
      <c r="BT119" s="227">
        <v>0</v>
      </c>
      <c r="BU119" s="228">
        <v>461.39248668500011</v>
      </c>
      <c r="BV119" s="234">
        <v>461.39248668500011</v>
      </c>
      <c r="BW119" s="226">
        <v>0</v>
      </c>
      <c r="BX119" s="227">
        <v>0</v>
      </c>
      <c r="BY119" s="228">
        <v>1676.767817465</v>
      </c>
      <c r="BZ119" s="234">
        <v>2701.0259981227432</v>
      </c>
      <c r="CA119" s="226">
        <v>0</v>
      </c>
      <c r="CB119" s="229">
        <v>1024.2581806577432</v>
      </c>
      <c r="CC119" s="230">
        <v>202.56255512999999</v>
      </c>
      <c r="CD119" s="46">
        <v>360.74997259392853</v>
      </c>
      <c r="CE119" s="226">
        <v>0</v>
      </c>
      <c r="CF119" s="227">
        <v>158.18741746392854</v>
      </c>
      <c r="CG119" s="206">
        <v>607.68766539000012</v>
      </c>
      <c r="CH119" s="46">
        <v>1064.8549777893913</v>
      </c>
      <c r="CI119" s="226">
        <v>0</v>
      </c>
      <c r="CJ119" s="227">
        <v>457.16731239939122</v>
      </c>
      <c r="CK119" s="228">
        <v>708.96894295500022</v>
      </c>
      <c r="CL119" s="52">
        <v>569.42654270186392</v>
      </c>
      <c r="CM119" s="226">
        <v>-139.54240025313629</v>
      </c>
      <c r="CN119" s="229">
        <v>0</v>
      </c>
      <c r="CO119" s="228"/>
      <c r="CP119" s="52"/>
      <c r="CQ119" s="226"/>
      <c r="CR119" s="227"/>
      <c r="CS119" s="51">
        <v>13811.390217280501</v>
      </c>
      <c r="CT119" s="52">
        <v>16938.550632909828</v>
      </c>
      <c r="CU119" s="47">
        <v>0</v>
      </c>
      <c r="CV119" s="48">
        <v>3127.160415629327</v>
      </c>
    </row>
    <row r="120" spans="1:100" ht="12.95" customHeight="1" x14ac:dyDescent="0.2">
      <c r="A120" s="50" t="s">
        <v>148</v>
      </c>
      <c r="B120" s="207">
        <v>2</v>
      </c>
      <c r="C120" s="246">
        <v>0.71399999999999997</v>
      </c>
      <c r="D120" s="246"/>
      <c r="E120" s="247"/>
      <c r="F120" s="210">
        <v>1496.4868799999999</v>
      </c>
      <c r="G120" s="177">
        <v>1496.4868799999999</v>
      </c>
      <c r="H120" s="211">
        <v>0</v>
      </c>
      <c r="I120" s="212">
        <v>31</v>
      </c>
      <c r="J120" s="213">
        <v>1.51</v>
      </c>
      <c r="K120" s="214">
        <v>1</v>
      </c>
      <c r="L120" s="214"/>
      <c r="M120" s="215">
        <v>383.4</v>
      </c>
      <c r="N120" s="248"/>
      <c r="O120" s="214"/>
      <c r="P120" s="217">
        <v>0</v>
      </c>
      <c r="Q120" s="214"/>
      <c r="R120" s="218">
        <v>0</v>
      </c>
      <c r="S120" s="218">
        <v>4</v>
      </c>
      <c r="T120" s="219">
        <v>267.39999999999998</v>
      </c>
      <c r="U120" s="220">
        <v>30</v>
      </c>
      <c r="V120" s="221" t="s">
        <v>655</v>
      </c>
      <c r="W120" s="222"/>
      <c r="X120" s="223">
        <v>0</v>
      </c>
      <c r="Y120" s="224">
        <v>0</v>
      </c>
      <c r="Z120" s="225">
        <v>0</v>
      </c>
      <c r="AA120" s="226">
        <v>0</v>
      </c>
      <c r="AB120" s="227">
        <v>0</v>
      </c>
      <c r="AC120" s="228">
        <v>0</v>
      </c>
      <c r="AD120" s="225">
        <v>0</v>
      </c>
      <c r="AE120" s="226">
        <v>0</v>
      </c>
      <c r="AF120" s="229">
        <v>0</v>
      </c>
      <c r="AG120" s="230">
        <v>0</v>
      </c>
      <c r="AH120" s="52">
        <v>0</v>
      </c>
      <c r="AI120" s="226">
        <v>0</v>
      </c>
      <c r="AJ120" s="229">
        <v>0</v>
      </c>
      <c r="AK120" s="230">
        <v>0</v>
      </c>
      <c r="AL120" s="52">
        <v>0</v>
      </c>
      <c r="AM120" s="226">
        <v>0</v>
      </c>
      <c r="AN120" s="229">
        <v>0</v>
      </c>
      <c r="AO120" s="231">
        <v>201.20954688</v>
      </c>
      <c r="AP120" s="232">
        <v>365.16391592900004</v>
      </c>
      <c r="AQ120" s="47">
        <v>0</v>
      </c>
      <c r="AR120" s="48">
        <v>163.95436904900004</v>
      </c>
      <c r="AS120" s="196">
        <v>33.534924480000001</v>
      </c>
      <c r="AT120" s="52">
        <v>98.778820120068062</v>
      </c>
      <c r="AU120" s="47">
        <v>0</v>
      </c>
      <c r="AV120" s="194">
        <v>65.243895640068061</v>
      </c>
      <c r="AW120" s="233">
        <v>0</v>
      </c>
      <c r="AX120" s="52">
        <v>0</v>
      </c>
      <c r="AY120" s="47">
        <v>0</v>
      </c>
      <c r="AZ120" s="194">
        <v>0</v>
      </c>
      <c r="BA120" s="228">
        <v>0</v>
      </c>
      <c r="BB120" s="234">
        <v>0</v>
      </c>
      <c r="BC120" s="47">
        <v>0</v>
      </c>
      <c r="BD120" s="194">
        <v>0</v>
      </c>
      <c r="BE120" s="228">
        <v>113.80914995400001</v>
      </c>
      <c r="BF120" s="234">
        <v>457</v>
      </c>
      <c r="BG120" s="226">
        <v>0</v>
      </c>
      <c r="BH120" s="227">
        <v>343.19085004599998</v>
      </c>
      <c r="BI120" s="235"/>
      <c r="BJ120" s="226"/>
      <c r="BK120" s="226"/>
      <c r="BL120" s="227"/>
      <c r="BM120" s="228">
        <v>467.39300994000001</v>
      </c>
      <c r="BN120" s="52">
        <v>529.4280603515723</v>
      </c>
      <c r="BO120" s="226">
        <v>0</v>
      </c>
      <c r="BP120" s="227">
        <v>62.035050411572286</v>
      </c>
      <c r="BQ120" s="228">
        <v>0</v>
      </c>
      <c r="BR120" s="234">
        <v>0</v>
      </c>
      <c r="BS120" s="226">
        <v>0</v>
      </c>
      <c r="BT120" s="227">
        <v>0</v>
      </c>
      <c r="BU120" s="228">
        <v>85.93324398</v>
      </c>
      <c r="BV120" s="234">
        <v>85.93324398</v>
      </c>
      <c r="BW120" s="226">
        <v>0</v>
      </c>
      <c r="BX120" s="227">
        <v>0</v>
      </c>
      <c r="BY120" s="228">
        <v>312.29398422000003</v>
      </c>
      <c r="BZ120" s="234">
        <v>503.0596136505111</v>
      </c>
      <c r="CA120" s="226">
        <v>0</v>
      </c>
      <c r="CB120" s="229">
        <v>190.76562943051107</v>
      </c>
      <c r="CC120" s="230">
        <v>37.726790039999997</v>
      </c>
      <c r="CD120" s="46">
        <v>20.711727896614278</v>
      </c>
      <c r="CE120" s="226">
        <v>-17.01506214338572</v>
      </c>
      <c r="CF120" s="227">
        <v>0</v>
      </c>
      <c r="CG120" s="206">
        <v>113.18037011999999</v>
      </c>
      <c r="CH120" s="46">
        <v>44.368957407891301</v>
      </c>
      <c r="CI120" s="226">
        <v>-68.811412712108691</v>
      </c>
      <c r="CJ120" s="227">
        <v>0</v>
      </c>
      <c r="CK120" s="228">
        <v>132.04376514</v>
      </c>
      <c r="CL120" s="52">
        <v>106.05432778989804</v>
      </c>
      <c r="CM120" s="226">
        <v>-25.989437350101966</v>
      </c>
      <c r="CN120" s="229">
        <v>0</v>
      </c>
      <c r="CO120" s="228"/>
      <c r="CP120" s="52"/>
      <c r="CQ120" s="226"/>
      <c r="CR120" s="227"/>
      <c r="CS120" s="51">
        <v>1497.1247847540001</v>
      </c>
      <c r="CT120" s="52">
        <v>2210.4986671255551</v>
      </c>
      <c r="CU120" s="47">
        <v>0</v>
      </c>
      <c r="CV120" s="48">
        <v>713.37388237155506</v>
      </c>
    </row>
    <row r="121" spans="1:100" ht="12.95" customHeight="1" x14ac:dyDescent="0.2">
      <c r="A121" s="50" t="s">
        <v>149</v>
      </c>
      <c r="B121" s="207">
        <v>2</v>
      </c>
      <c r="C121" s="246">
        <v>1.2090000000000001</v>
      </c>
      <c r="D121" s="246"/>
      <c r="E121" s="247"/>
      <c r="F121" s="210">
        <v>2601.248936</v>
      </c>
      <c r="G121" s="177">
        <v>2601.248936</v>
      </c>
      <c r="H121" s="211">
        <v>0</v>
      </c>
      <c r="I121" s="212">
        <v>22</v>
      </c>
      <c r="J121" s="213">
        <v>1.51</v>
      </c>
      <c r="K121" s="214">
        <v>1</v>
      </c>
      <c r="L121" s="214"/>
      <c r="M121" s="215">
        <v>393.58</v>
      </c>
      <c r="N121" s="248"/>
      <c r="O121" s="214"/>
      <c r="P121" s="217">
        <v>33.799999999999997</v>
      </c>
      <c r="Q121" s="214"/>
      <c r="R121" s="218">
        <v>0</v>
      </c>
      <c r="S121" s="218">
        <v>16</v>
      </c>
      <c r="T121" s="219">
        <v>195.9</v>
      </c>
      <c r="U121" s="220">
        <v>0</v>
      </c>
      <c r="V121" s="221" t="s">
        <v>655</v>
      </c>
      <c r="W121" s="222" t="s">
        <v>655</v>
      </c>
      <c r="X121" s="223">
        <v>274.39999999999998</v>
      </c>
      <c r="Y121" s="224">
        <v>432.46834098600004</v>
      </c>
      <c r="Z121" s="225">
        <v>434.90234554271535</v>
      </c>
      <c r="AA121" s="226">
        <v>0</v>
      </c>
      <c r="AB121" s="227">
        <v>2.4340045567153084</v>
      </c>
      <c r="AC121" s="228">
        <v>565.86653571800002</v>
      </c>
      <c r="AD121" s="225">
        <v>649.40214958752654</v>
      </c>
      <c r="AE121" s="226">
        <v>0</v>
      </c>
      <c r="AF121" s="229">
        <v>83.535613869526514</v>
      </c>
      <c r="AG121" s="230">
        <v>0</v>
      </c>
      <c r="AH121" s="52">
        <v>0</v>
      </c>
      <c r="AI121" s="226">
        <v>0</v>
      </c>
      <c r="AJ121" s="229">
        <v>0</v>
      </c>
      <c r="AK121" s="230">
        <v>0</v>
      </c>
      <c r="AL121" s="52">
        <v>0</v>
      </c>
      <c r="AM121" s="226">
        <v>0</v>
      </c>
      <c r="AN121" s="229">
        <v>0</v>
      </c>
      <c r="AO121" s="231">
        <v>206.55204345600001</v>
      </c>
      <c r="AP121" s="232">
        <v>259.14858549799999</v>
      </c>
      <c r="AQ121" s="47">
        <v>0</v>
      </c>
      <c r="AR121" s="48">
        <v>52.596542041999982</v>
      </c>
      <c r="AS121" s="196">
        <v>34.425340576000004</v>
      </c>
      <c r="AT121" s="52">
        <v>72.366383176968355</v>
      </c>
      <c r="AU121" s="47">
        <v>0</v>
      </c>
      <c r="AV121" s="194">
        <v>37.941042600968352</v>
      </c>
      <c r="AW121" s="233">
        <v>0</v>
      </c>
      <c r="AX121" s="52">
        <v>0</v>
      </c>
      <c r="AY121" s="47">
        <v>0</v>
      </c>
      <c r="AZ121" s="194">
        <v>0</v>
      </c>
      <c r="BA121" s="228">
        <v>0</v>
      </c>
      <c r="BB121" s="234">
        <v>0</v>
      </c>
      <c r="BC121" s="47">
        <v>0</v>
      </c>
      <c r="BD121" s="194">
        <v>0</v>
      </c>
      <c r="BE121" s="228">
        <v>116.83099957979999</v>
      </c>
      <c r="BF121" s="234">
        <v>173</v>
      </c>
      <c r="BG121" s="226">
        <v>0</v>
      </c>
      <c r="BH121" s="227">
        <v>56.169000420200007</v>
      </c>
      <c r="BI121" s="235"/>
      <c r="BJ121" s="226"/>
      <c r="BK121" s="226"/>
      <c r="BL121" s="227"/>
      <c r="BM121" s="228">
        <v>479.803184278</v>
      </c>
      <c r="BN121" s="52">
        <v>543.48538339377114</v>
      </c>
      <c r="BO121" s="226">
        <v>0</v>
      </c>
      <c r="BP121" s="227">
        <v>63.682199115771141</v>
      </c>
      <c r="BQ121" s="228">
        <v>105.42760551399999</v>
      </c>
      <c r="BR121" s="234">
        <v>105.42760551399999</v>
      </c>
      <c r="BS121" s="226">
        <v>0</v>
      </c>
      <c r="BT121" s="227">
        <v>0</v>
      </c>
      <c r="BU121" s="228">
        <v>88.214935226000009</v>
      </c>
      <c r="BV121" s="234">
        <v>88.214935226000009</v>
      </c>
      <c r="BW121" s="226">
        <v>0</v>
      </c>
      <c r="BX121" s="227">
        <v>0</v>
      </c>
      <c r="BY121" s="228">
        <v>320.58598411399998</v>
      </c>
      <c r="BZ121" s="234">
        <v>516.41680422683407</v>
      </c>
      <c r="CA121" s="226">
        <v>0</v>
      </c>
      <c r="CB121" s="229">
        <v>195.83082011283409</v>
      </c>
      <c r="CC121" s="230">
        <v>0</v>
      </c>
      <c r="CD121" s="46">
        <v>0</v>
      </c>
      <c r="CE121" s="226">
        <v>0</v>
      </c>
      <c r="CF121" s="227">
        <v>0</v>
      </c>
      <c r="CG121" s="206">
        <v>116.185524444</v>
      </c>
      <c r="CH121" s="46">
        <v>177.4758296315652</v>
      </c>
      <c r="CI121" s="226">
        <v>0</v>
      </c>
      <c r="CJ121" s="227">
        <v>61.29030518756521</v>
      </c>
      <c r="CK121" s="228">
        <v>135.54977851800001</v>
      </c>
      <c r="CL121" s="52">
        <v>108.87027212193028</v>
      </c>
      <c r="CM121" s="226">
        <v>-26.679506396069726</v>
      </c>
      <c r="CN121" s="229">
        <v>0</v>
      </c>
      <c r="CO121" s="228"/>
      <c r="CP121" s="52"/>
      <c r="CQ121" s="226"/>
      <c r="CR121" s="227"/>
      <c r="CS121" s="51">
        <v>2601.9102724098002</v>
      </c>
      <c r="CT121" s="52">
        <v>3128.710293919311</v>
      </c>
      <c r="CU121" s="47">
        <v>0</v>
      </c>
      <c r="CV121" s="48">
        <v>526.80002150951077</v>
      </c>
    </row>
    <row r="122" spans="1:100" ht="12.95" customHeight="1" x14ac:dyDescent="0.2">
      <c r="A122" s="50" t="s">
        <v>150</v>
      </c>
      <c r="B122" s="207">
        <v>5</v>
      </c>
      <c r="C122" s="249">
        <v>1.1779999999999999</v>
      </c>
      <c r="D122" s="249"/>
      <c r="E122" s="247"/>
      <c r="F122" s="210">
        <v>29145.460298666665</v>
      </c>
      <c r="G122" s="177">
        <v>29145.460298666665</v>
      </c>
      <c r="H122" s="211">
        <v>0</v>
      </c>
      <c r="I122" s="212">
        <v>178</v>
      </c>
      <c r="J122" s="213">
        <v>1.51</v>
      </c>
      <c r="K122" s="214">
        <v>6</v>
      </c>
      <c r="L122" s="214"/>
      <c r="M122" s="215">
        <v>4525.88</v>
      </c>
      <c r="N122" s="248"/>
      <c r="O122" s="214"/>
      <c r="P122" s="217">
        <v>389.4</v>
      </c>
      <c r="Q122" s="214"/>
      <c r="R122" s="218"/>
      <c r="S122" s="218">
        <v>300</v>
      </c>
      <c r="T122" s="219">
        <v>1303.3</v>
      </c>
      <c r="U122" s="220">
        <v>707.8</v>
      </c>
      <c r="V122" s="221" t="s">
        <v>655</v>
      </c>
      <c r="W122" s="222" t="s">
        <v>656</v>
      </c>
      <c r="X122" s="223">
        <v>2889.3</v>
      </c>
      <c r="Y122" s="224">
        <v>4973.0672673960007</v>
      </c>
      <c r="Z122" s="225">
        <v>5010.3838270512833</v>
      </c>
      <c r="AA122" s="226">
        <v>0</v>
      </c>
      <c r="AB122" s="227">
        <v>37.316559655282617</v>
      </c>
      <c r="AC122" s="228">
        <v>6507.0482155480004</v>
      </c>
      <c r="AD122" s="225">
        <v>6837.8922405365911</v>
      </c>
      <c r="AE122" s="226">
        <v>0</v>
      </c>
      <c r="AF122" s="229">
        <v>330.84402498859072</v>
      </c>
      <c r="AG122" s="230">
        <v>0</v>
      </c>
      <c r="AH122" s="52">
        <v>0</v>
      </c>
      <c r="AI122" s="226">
        <v>0</v>
      </c>
      <c r="AJ122" s="229">
        <v>0</v>
      </c>
      <c r="AK122" s="230">
        <v>0</v>
      </c>
      <c r="AL122" s="52">
        <v>0</v>
      </c>
      <c r="AM122" s="226">
        <v>0</v>
      </c>
      <c r="AN122" s="229">
        <v>0</v>
      </c>
      <c r="AO122" s="231">
        <v>2375.1963068160003</v>
      </c>
      <c r="AP122" s="232">
        <v>2096.7476463019998</v>
      </c>
      <c r="AQ122" s="47">
        <v>-278.44866051400049</v>
      </c>
      <c r="AR122" s="48">
        <v>0</v>
      </c>
      <c r="AS122" s="196">
        <v>395.86605113600001</v>
      </c>
      <c r="AT122" s="52">
        <v>481.44516178939682</v>
      </c>
      <c r="AU122" s="47">
        <v>0</v>
      </c>
      <c r="AV122" s="194">
        <v>85.57911065339681</v>
      </c>
      <c r="AW122" s="233">
        <v>0</v>
      </c>
      <c r="AX122" s="52">
        <v>0</v>
      </c>
      <c r="AY122" s="47">
        <v>0</v>
      </c>
      <c r="AZ122" s="194">
        <v>0</v>
      </c>
      <c r="BA122" s="228">
        <v>0</v>
      </c>
      <c r="BB122" s="234">
        <v>0</v>
      </c>
      <c r="BC122" s="47">
        <v>0</v>
      </c>
      <c r="BD122" s="194">
        <v>0</v>
      </c>
      <c r="BE122" s="228">
        <v>1343.4704110428002</v>
      </c>
      <c r="BF122" s="234">
        <v>1823</v>
      </c>
      <c r="BG122" s="226">
        <v>0</v>
      </c>
      <c r="BH122" s="227">
        <v>479.52958895719985</v>
      </c>
      <c r="BI122" s="235"/>
      <c r="BJ122" s="226"/>
      <c r="BK122" s="226"/>
      <c r="BL122" s="227"/>
      <c r="BM122" s="228">
        <v>5517.3830877080009</v>
      </c>
      <c r="BN122" s="52">
        <v>6249.6814548356142</v>
      </c>
      <c r="BO122" s="226">
        <v>0</v>
      </c>
      <c r="BP122" s="227">
        <v>732.29836712761335</v>
      </c>
      <c r="BQ122" s="228">
        <v>0</v>
      </c>
      <c r="BR122" s="234">
        <v>0</v>
      </c>
      <c r="BS122" s="226">
        <v>0</v>
      </c>
      <c r="BT122" s="227">
        <v>0</v>
      </c>
      <c r="BU122" s="228">
        <v>1014.406756036</v>
      </c>
      <c r="BV122" s="234">
        <v>1014.406756036</v>
      </c>
      <c r="BW122" s="226">
        <v>0</v>
      </c>
      <c r="BX122" s="227">
        <v>0</v>
      </c>
      <c r="BY122" s="228">
        <v>3686.5026012040003</v>
      </c>
      <c r="BZ122" s="234">
        <v>5938.4127392503269</v>
      </c>
      <c r="CA122" s="226">
        <v>0</v>
      </c>
      <c r="CB122" s="229">
        <v>2251.9101380463267</v>
      </c>
      <c r="CC122" s="230">
        <v>445.34930752800005</v>
      </c>
      <c r="CD122" s="46">
        <v>488.65870017411942</v>
      </c>
      <c r="CE122" s="226">
        <v>0</v>
      </c>
      <c r="CF122" s="227">
        <v>43.309392646119363</v>
      </c>
      <c r="CG122" s="206">
        <v>1336.0479225840002</v>
      </c>
      <c r="CH122" s="46">
        <v>3327.6718055918477</v>
      </c>
      <c r="CI122" s="226">
        <v>0</v>
      </c>
      <c r="CJ122" s="227">
        <v>1991.6238830078476</v>
      </c>
      <c r="CK122" s="228">
        <v>1558.7225763480003</v>
      </c>
      <c r="CL122" s="52">
        <v>1251.9279109487318</v>
      </c>
      <c r="CM122" s="226">
        <v>-306.79466539926852</v>
      </c>
      <c r="CN122" s="229">
        <v>0</v>
      </c>
      <c r="CO122" s="228"/>
      <c r="CP122" s="52"/>
      <c r="CQ122" s="226"/>
      <c r="CR122" s="227"/>
      <c r="CS122" s="51">
        <v>29153.060503346802</v>
      </c>
      <c r="CT122" s="52">
        <v>34520.228242515914</v>
      </c>
      <c r="CU122" s="47">
        <v>0</v>
      </c>
      <c r="CV122" s="48">
        <v>5367.1677391691119</v>
      </c>
    </row>
    <row r="123" spans="1:100" ht="12.95" customHeight="1" x14ac:dyDescent="0.2">
      <c r="A123" s="50" t="s">
        <v>151</v>
      </c>
      <c r="B123" s="207">
        <v>9</v>
      </c>
      <c r="C123" s="249">
        <v>1.4730000000000001</v>
      </c>
      <c r="D123" s="249">
        <v>1.2830000000000001</v>
      </c>
      <c r="E123" s="247"/>
      <c r="F123" s="210">
        <v>50006.307500296301</v>
      </c>
      <c r="G123" s="177">
        <v>50006.307500296301</v>
      </c>
      <c r="H123" s="211">
        <v>0</v>
      </c>
      <c r="I123" s="212">
        <v>267</v>
      </c>
      <c r="J123" s="213">
        <v>1.4</v>
      </c>
      <c r="K123" s="214">
        <v>3</v>
      </c>
      <c r="L123" s="214">
        <v>3</v>
      </c>
      <c r="M123" s="215">
        <v>6300.41</v>
      </c>
      <c r="N123" s="248"/>
      <c r="O123" s="214">
        <v>700.04555555555555</v>
      </c>
      <c r="P123" s="217">
        <v>742.2</v>
      </c>
      <c r="Q123" s="214">
        <v>3</v>
      </c>
      <c r="R123" s="218">
        <v>0</v>
      </c>
      <c r="S123" s="218">
        <v>216</v>
      </c>
      <c r="T123" s="219">
        <v>1040.0999999999999</v>
      </c>
      <c r="U123" s="220">
        <v>600</v>
      </c>
      <c r="V123" s="221" t="s">
        <v>655</v>
      </c>
      <c r="W123" s="222" t="s">
        <v>655</v>
      </c>
      <c r="X123" s="223">
        <v>3252</v>
      </c>
      <c r="Y123" s="224">
        <v>6922.9327207470005</v>
      </c>
      <c r="Z123" s="225">
        <v>9549.8378953196279</v>
      </c>
      <c r="AA123" s="226">
        <v>0</v>
      </c>
      <c r="AB123" s="227">
        <v>2626.9051745726274</v>
      </c>
      <c r="AC123" s="228">
        <v>9058.364704261001</v>
      </c>
      <c r="AD123" s="225">
        <v>7696.2674579396362</v>
      </c>
      <c r="AE123" s="226">
        <v>-1362.0972463213648</v>
      </c>
      <c r="AF123" s="229">
        <v>0</v>
      </c>
      <c r="AG123" s="230">
        <v>1928.7772754320004</v>
      </c>
      <c r="AH123" s="52">
        <v>2642.1478599221791</v>
      </c>
      <c r="AI123" s="226">
        <v>0</v>
      </c>
      <c r="AJ123" s="229">
        <v>713.37058449017877</v>
      </c>
      <c r="AK123" s="230">
        <v>0</v>
      </c>
      <c r="AL123" s="52">
        <v>0</v>
      </c>
      <c r="AM123" s="226">
        <v>0</v>
      </c>
      <c r="AN123" s="229">
        <v>0</v>
      </c>
      <c r="AO123" s="231">
        <v>3306.4753293119998</v>
      </c>
      <c r="AP123" s="232">
        <v>2916.0066604199997</v>
      </c>
      <c r="AQ123" s="47">
        <v>-390.4686688920001</v>
      </c>
      <c r="AR123" s="48">
        <v>0</v>
      </c>
      <c r="AS123" s="196">
        <v>551.07922155200004</v>
      </c>
      <c r="AT123" s="52">
        <v>384.21784146179056</v>
      </c>
      <c r="AU123" s="47">
        <v>-166.86138009020948</v>
      </c>
      <c r="AV123" s="194">
        <v>0</v>
      </c>
      <c r="AW123" s="233">
        <v>4041.2476247146669</v>
      </c>
      <c r="AX123" s="52">
        <v>4325.5270310040005</v>
      </c>
      <c r="AY123" s="47">
        <v>0</v>
      </c>
      <c r="AZ123" s="194">
        <v>284.27940628933356</v>
      </c>
      <c r="BA123" s="228">
        <v>0</v>
      </c>
      <c r="BB123" s="234">
        <v>0</v>
      </c>
      <c r="BC123" s="47">
        <v>0</v>
      </c>
      <c r="BD123" s="194">
        <v>0</v>
      </c>
      <c r="BE123" s="228">
        <v>1870.2251081421</v>
      </c>
      <c r="BF123" s="234">
        <v>8367</v>
      </c>
      <c r="BG123" s="226">
        <v>0</v>
      </c>
      <c r="BH123" s="227">
        <v>6496.7748918579</v>
      </c>
      <c r="BI123" s="228">
        <v>1775.699713889778</v>
      </c>
      <c r="BJ123" s="226">
        <v>2682</v>
      </c>
      <c r="BK123" s="226">
        <v>0</v>
      </c>
      <c r="BL123" s="227">
        <v>906.30028611022203</v>
      </c>
      <c r="BM123" s="228">
        <v>7680.6666503810011</v>
      </c>
      <c r="BN123" s="52">
        <v>8700.0882778290288</v>
      </c>
      <c r="BO123" s="226">
        <v>0</v>
      </c>
      <c r="BP123" s="227">
        <v>1019.4216274480277</v>
      </c>
      <c r="BQ123" s="228">
        <v>1687.6801160030002</v>
      </c>
      <c r="BR123" s="234">
        <v>1687.6801160030002</v>
      </c>
      <c r="BS123" s="226">
        <v>0</v>
      </c>
      <c r="BT123" s="227">
        <v>0</v>
      </c>
      <c r="BU123" s="228">
        <v>1412.1405052270002</v>
      </c>
      <c r="BV123" s="234">
        <v>1412.1405052270002</v>
      </c>
      <c r="BW123" s="226">
        <v>0</v>
      </c>
      <c r="BX123" s="227">
        <v>0</v>
      </c>
      <c r="BY123" s="228">
        <v>5131.9252507030005</v>
      </c>
      <c r="BZ123" s="234">
        <v>8266.7757444961317</v>
      </c>
      <c r="CA123" s="226">
        <v>0</v>
      </c>
      <c r="CB123" s="229">
        <v>3134.8504937931311</v>
      </c>
      <c r="CC123" s="230">
        <v>619.96412424599998</v>
      </c>
      <c r="CD123" s="46">
        <v>414.2345579322855</v>
      </c>
      <c r="CE123" s="226">
        <v>-205.72956631371449</v>
      </c>
      <c r="CF123" s="227">
        <v>0</v>
      </c>
      <c r="CG123" s="206">
        <v>1859.8923727379999</v>
      </c>
      <c r="CH123" s="46">
        <v>2395.9237000261301</v>
      </c>
      <c r="CI123" s="226">
        <v>0</v>
      </c>
      <c r="CJ123" s="227">
        <v>536.03132728813011</v>
      </c>
      <c r="CK123" s="228">
        <v>2169.8744348610003</v>
      </c>
      <c r="CL123" s="52">
        <v>1742.7901600176097</v>
      </c>
      <c r="CM123" s="226">
        <v>-427.08427484339063</v>
      </c>
      <c r="CN123" s="229">
        <v>0</v>
      </c>
      <c r="CO123" s="228"/>
      <c r="CP123" s="52"/>
      <c r="CQ123" s="226"/>
      <c r="CR123" s="227"/>
      <c r="CS123" s="51">
        <v>50016.945152209548</v>
      </c>
      <c r="CT123" s="52">
        <v>63182.637807598418</v>
      </c>
      <c r="CU123" s="47">
        <v>0</v>
      </c>
      <c r="CV123" s="48">
        <v>13165.69265538887</v>
      </c>
    </row>
    <row r="124" spans="1:100" ht="12.95" customHeight="1" x14ac:dyDescent="0.2">
      <c r="A124" s="50" t="s">
        <v>152</v>
      </c>
      <c r="B124" s="207">
        <v>5</v>
      </c>
      <c r="C124" s="249">
        <v>1.2270000000000001</v>
      </c>
      <c r="D124" s="249"/>
      <c r="E124" s="247"/>
      <c r="F124" s="210">
        <v>18411.020480000003</v>
      </c>
      <c r="G124" s="177">
        <v>18411.020480000003</v>
      </c>
      <c r="H124" s="211">
        <v>0</v>
      </c>
      <c r="I124" s="212">
        <v>128</v>
      </c>
      <c r="J124" s="213">
        <v>1.51</v>
      </c>
      <c r="K124" s="214">
        <v>4</v>
      </c>
      <c r="L124" s="214"/>
      <c r="M124" s="215">
        <v>2744.8</v>
      </c>
      <c r="N124" s="248"/>
      <c r="O124" s="214"/>
      <c r="P124" s="217">
        <v>276.7</v>
      </c>
      <c r="Q124" s="214"/>
      <c r="R124" s="218">
        <v>0</v>
      </c>
      <c r="S124" s="218">
        <v>120</v>
      </c>
      <c r="T124" s="219">
        <v>708</v>
      </c>
      <c r="U124" s="220">
        <v>550</v>
      </c>
      <c r="V124" s="221" t="s">
        <v>655</v>
      </c>
      <c r="W124" s="222" t="s">
        <v>655</v>
      </c>
      <c r="X124" s="223">
        <v>2088</v>
      </c>
      <c r="Y124" s="224">
        <v>3016.0046301600005</v>
      </c>
      <c r="Z124" s="225">
        <v>3560.2804441322296</v>
      </c>
      <c r="AA124" s="226">
        <v>0</v>
      </c>
      <c r="AB124" s="227">
        <v>544.27581397222912</v>
      </c>
      <c r="AC124" s="228">
        <v>3946.3145160800004</v>
      </c>
      <c r="AD124" s="225">
        <v>4941.5148991937149</v>
      </c>
      <c r="AE124" s="226">
        <v>0</v>
      </c>
      <c r="AF124" s="229">
        <v>995.20038311371445</v>
      </c>
      <c r="AG124" s="230">
        <v>0</v>
      </c>
      <c r="AH124" s="52">
        <v>0</v>
      </c>
      <c r="AI124" s="226">
        <v>0</v>
      </c>
      <c r="AJ124" s="229">
        <v>0</v>
      </c>
      <c r="AK124" s="230">
        <v>0</v>
      </c>
      <c r="AL124" s="52">
        <v>0</v>
      </c>
      <c r="AM124" s="226">
        <v>0</v>
      </c>
      <c r="AN124" s="229">
        <v>0</v>
      </c>
      <c r="AO124" s="231">
        <v>1440.4798233600002</v>
      </c>
      <c r="AP124" s="232">
        <v>1507.7735883519999</v>
      </c>
      <c r="AQ124" s="47">
        <v>0</v>
      </c>
      <c r="AR124" s="48">
        <v>67.293764991999751</v>
      </c>
      <c r="AS124" s="196">
        <v>240.07997056000002</v>
      </c>
      <c r="AT124" s="52">
        <v>261.53853644356093</v>
      </c>
      <c r="AU124" s="47">
        <v>0</v>
      </c>
      <c r="AV124" s="194">
        <v>21.458565883560908</v>
      </c>
      <c r="AW124" s="233">
        <v>0</v>
      </c>
      <c r="AX124" s="52">
        <v>0</v>
      </c>
      <c r="AY124" s="47">
        <v>0</v>
      </c>
      <c r="AZ124" s="194">
        <v>0</v>
      </c>
      <c r="BA124" s="228">
        <v>0</v>
      </c>
      <c r="BB124" s="234">
        <v>0</v>
      </c>
      <c r="BC124" s="47">
        <v>0</v>
      </c>
      <c r="BD124" s="194">
        <v>0</v>
      </c>
      <c r="BE124" s="228">
        <v>814.77140008800006</v>
      </c>
      <c r="BF124" s="234">
        <v>2191</v>
      </c>
      <c r="BG124" s="226">
        <v>0</v>
      </c>
      <c r="BH124" s="227">
        <v>1376.2285999119999</v>
      </c>
      <c r="BI124" s="235"/>
      <c r="BJ124" s="226"/>
      <c r="BK124" s="226"/>
      <c r="BL124" s="227"/>
      <c r="BM124" s="228">
        <v>3346.1145896800003</v>
      </c>
      <c r="BN124" s="52">
        <v>3790.2298905920602</v>
      </c>
      <c r="BO124" s="226">
        <v>0</v>
      </c>
      <c r="BP124" s="227">
        <v>444.11530091205987</v>
      </c>
      <c r="BQ124" s="228">
        <v>735.2449098400001</v>
      </c>
      <c r="BR124" s="234">
        <v>735.2449098400001</v>
      </c>
      <c r="BS124" s="226">
        <v>0</v>
      </c>
      <c r="BT124" s="227">
        <v>0</v>
      </c>
      <c r="BU124" s="228">
        <v>615.20492456000011</v>
      </c>
      <c r="BV124" s="234">
        <v>615.20492456000011</v>
      </c>
      <c r="BW124" s="226">
        <v>0</v>
      </c>
      <c r="BX124" s="227">
        <v>0</v>
      </c>
      <c r="BY124" s="228">
        <v>2235.7447258400002</v>
      </c>
      <c r="BZ124" s="234">
        <v>3601.4554709126842</v>
      </c>
      <c r="CA124" s="226">
        <v>0</v>
      </c>
      <c r="CB124" s="229">
        <v>1365.7107450726839</v>
      </c>
      <c r="CC124" s="230">
        <v>270.08996688000002</v>
      </c>
      <c r="CD124" s="46">
        <v>379.71501143792835</v>
      </c>
      <c r="CE124" s="226">
        <v>0</v>
      </c>
      <c r="CF124" s="227">
        <v>109.62504455792833</v>
      </c>
      <c r="CG124" s="206">
        <v>810.26990064000006</v>
      </c>
      <c r="CH124" s="46">
        <v>1331.0687222367389</v>
      </c>
      <c r="CI124" s="226">
        <v>0</v>
      </c>
      <c r="CJ124" s="227">
        <v>520.79882159673889</v>
      </c>
      <c r="CK124" s="228">
        <v>945.31488408000007</v>
      </c>
      <c r="CL124" s="52">
        <v>759.25383129293732</v>
      </c>
      <c r="CM124" s="226">
        <v>-186.06105278706275</v>
      </c>
      <c r="CN124" s="229">
        <v>0</v>
      </c>
      <c r="CO124" s="228"/>
      <c r="CP124" s="52"/>
      <c r="CQ124" s="226"/>
      <c r="CR124" s="227"/>
      <c r="CS124" s="51">
        <v>18415.634241767999</v>
      </c>
      <c r="CT124" s="52">
        <v>23674.280228993855</v>
      </c>
      <c r="CU124" s="47">
        <v>0</v>
      </c>
      <c r="CV124" s="48">
        <v>5258.6459872258565</v>
      </c>
    </row>
    <row r="125" spans="1:100" ht="12.95" customHeight="1" x14ac:dyDescent="0.2">
      <c r="A125" s="50" t="s">
        <v>153</v>
      </c>
      <c r="B125" s="207">
        <v>9</v>
      </c>
      <c r="C125" s="249">
        <v>1.4730000000000001</v>
      </c>
      <c r="D125" s="249">
        <v>1.2830000000000001</v>
      </c>
      <c r="E125" s="247"/>
      <c r="F125" s="210">
        <v>48661.860325037051</v>
      </c>
      <c r="G125" s="177">
        <v>48661.860325037051</v>
      </c>
      <c r="H125" s="211">
        <v>0</v>
      </c>
      <c r="I125" s="212">
        <v>247</v>
      </c>
      <c r="J125" s="213">
        <v>1.4</v>
      </c>
      <c r="K125" s="214">
        <v>3</v>
      </c>
      <c r="L125" s="214">
        <v>3</v>
      </c>
      <c r="M125" s="215">
        <v>6131.02</v>
      </c>
      <c r="N125" s="248"/>
      <c r="O125" s="214">
        <v>681.22444444444454</v>
      </c>
      <c r="P125" s="217">
        <v>743.8</v>
      </c>
      <c r="Q125" s="214">
        <v>3</v>
      </c>
      <c r="R125" s="218">
        <v>0</v>
      </c>
      <c r="S125" s="218">
        <v>216</v>
      </c>
      <c r="T125" s="219">
        <v>1031.5999999999999</v>
      </c>
      <c r="U125" s="220">
        <v>600</v>
      </c>
      <c r="V125" s="221" t="s">
        <v>655</v>
      </c>
      <c r="W125" s="222" t="s">
        <v>655</v>
      </c>
      <c r="X125" s="223">
        <v>2572</v>
      </c>
      <c r="Y125" s="224">
        <v>6736.8058538340019</v>
      </c>
      <c r="Z125" s="225">
        <v>9570.4249885997542</v>
      </c>
      <c r="AA125" s="226">
        <v>0</v>
      </c>
      <c r="AB125" s="227">
        <v>2833.6191347657523</v>
      </c>
      <c r="AC125" s="228">
        <v>8814.8255699420006</v>
      </c>
      <c r="AD125" s="225">
        <v>6086.9618394282725</v>
      </c>
      <c r="AE125" s="226">
        <v>-2727.8637305137281</v>
      </c>
      <c r="AF125" s="229">
        <v>0</v>
      </c>
      <c r="AG125" s="230">
        <v>1876.9210339040003</v>
      </c>
      <c r="AH125" s="52">
        <v>2642.1478599221791</v>
      </c>
      <c r="AI125" s="226">
        <v>0</v>
      </c>
      <c r="AJ125" s="229">
        <v>765.22682601817883</v>
      </c>
      <c r="AK125" s="230">
        <v>0</v>
      </c>
      <c r="AL125" s="52">
        <v>0</v>
      </c>
      <c r="AM125" s="226">
        <v>0</v>
      </c>
      <c r="AN125" s="229">
        <v>0</v>
      </c>
      <c r="AO125" s="231">
        <v>3217.5789152640004</v>
      </c>
      <c r="AP125" s="232">
        <v>2697.5791952199997</v>
      </c>
      <c r="AQ125" s="47">
        <v>-519.9997200440007</v>
      </c>
      <c r="AR125" s="48">
        <v>0</v>
      </c>
      <c r="AS125" s="196">
        <v>536.26315254400004</v>
      </c>
      <c r="AT125" s="52">
        <v>381.07790140561792</v>
      </c>
      <c r="AU125" s="47">
        <v>-155.18525113838211</v>
      </c>
      <c r="AV125" s="194">
        <v>0</v>
      </c>
      <c r="AW125" s="233">
        <v>3932.5964519893341</v>
      </c>
      <c r="AX125" s="52">
        <v>4325.5270310040005</v>
      </c>
      <c r="AY125" s="47">
        <v>0</v>
      </c>
      <c r="AZ125" s="194">
        <v>392.93057901466636</v>
      </c>
      <c r="BA125" s="228">
        <v>0</v>
      </c>
      <c r="BB125" s="234">
        <v>0</v>
      </c>
      <c r="BC125" s="47">
        <v>0</v>
      </c>
      <c r="BD125" s="194">
        <v>0</v>
      </c>
      <c r="BE125" s="228">
        <v>1819.9430739462002</v>
      </c>
      <c r="BF125" s="234">
        <v>3734</v>
      </c>
      <c r="BG125" s="226">
        <v>0</v>
      </c>
      <c r="BH125" s="227">
        <v>1914.0569260537998</v>
      </c>
      <c r="BI125" s="228">
        <v>1727.9590470862227</v>
      </c>
      <c r="BJ125" s="226">
        <v>5300</v>
      </c>
      <c r="BK125" s="226">
        <v>0</v>
      </c>
      <c r="BL125" s="227">
        <v>3572.0409529137773</v>
      </c>
      <c r="BM125" s="228">
        <v>7474.1676885820007</v>
      </c>
      <c r="BN125" s="52">
        <v>8466.1816029647816</v>
      </c>
      <c r="BO125" s="226">
        <v>0</v>
      </c>
      <c r="BP125" s="227">
        <v>992.01391438278097</v>
      </c>
      <c r="BQ125" s="228">
        <v>1642.3059046660001</v>
      </c>
      <c r="BR125" s="234">
        <v>1642.3059046660001</v>
      </c>
      <c r="BS125" s="226">
        <v>0</v>
      </c>
      <c r="BT125" s="227">
        <v>0</v>
      </c>
      <c r="BU125" s="228">
        <v>1374.1743283940002</v>
      </c>
      <c r="BV125" s="234">
        <v>1374.1743283940002</v>
      </c>
      <c r="BW125" s="226">
        <v>0</v>
      </c>
      <c r="BX125" s="227">
        <v>0</v>
      </c>
      <c r="BY125" s="228">
        <v>4993.9506080660003</v>
      </c>
      <c r="BZ125" s="234">
        <v>8044.5189162325432</v>
      </c>
      <c r="CA125" s="226">
        <v>0</v>
      </c>
      <c r="CB125" s="229">
        <v>3050.5683081665429</v>
      </c>
      <c r="CC125" s="230">
        <v>603.29604661200005</v>
      </c>
      <c r="CD125" s="46">
        <v>414.2345579322855</v>
      </c>
      <c r="CE125" s="226">
        <v>-189.06148867971456</v>
      </c>
      <c r="CF125" s="227">
        <v>0</v>
      </c>
      <c r="CG125" s="206">
        <v>1809.8881398360002</v>
      </c>
      <c r="CH125" s="46">
        <v>2395.9237000261301</v>
      </c>
      <c r="CI125" s="226">
        <v>0</v>
      </c>
      <c r="CJ125" s="227">
        <v>586.0355601901299</v>
      </c>
      <c r="CK125" s="228">
        <v>2111.5361631420005</v>
      </c>
      <c r="CL125" s="52">
        <v>1695.9342847324485</v>
      </c>
      <c r="CM125" s="226">
        <v>-415.601878409552</v>
      </c>
      <c r="CN125" s="229">
        <v>0</v>
      </c>
      <c r="CO125" s="228"/>
      <c r="CP125" s="52"/>
      <c r="CQ125" s="226"/>
      <c r="CR125" s="227"/>
      <c r="CS125" s="51">
        <v>48672.211977807761</v>
      </c>
      <c r="CT125" s="52">
        <v>58770.992110528008</v>
      </c>
      <c r="CU125" s="47">
        <v>0</v>
      </c>
      <c r="CV125" s="48">
        <v>10098.780132720247</v>
      </c>
    </row>
    <row r="126" spans="1:100" ht="12.95" customHeight="1" x14ac:dyDescent="0.2">
      <c r="A126" s="50" t="s">
        <v>154</v>
      </c>
      <c r="B126" s="207">
        <v>9</v>
      </c>
      <c r="C126" s="249">
        <v>1.4730000000000001</v>
      </c>
      <c r="D126" s="249">
        <v>1.2830000000000001</v>
      </c>
      <c r="E126" s="247"/>
      <c r="F126" s="210">
        <v>49991.624064000003</v>
      </c>
      <c r="G126" s="177">
        <v>49991.624064000003</v>
      </c>
      <c r="H126" s="211">
        <v>0</v>
      </c>
      <c r="I126" s="212">
        <v>250</v>
      </c>
      <c r="J126" s="213">
        <v>1.4</v>
      </c>
      <c r="K126" s="214">
        <v>3</v>
      </c>
      <c r="L126" s="214">
        <v>3</v>
      </c>
      <c r="M126" s="215">
        <v>6298.56</v>
      </c>
      <c r="N126" s="248"/>
      <c r="O126" s="214">
        <v>699.84</v>
      </c>
      <c r="P126" s="217">
        <v>767.1</v>
      </c>
      <c r="Q126" s="214">
        <v>3</v>
      </c>
      <c r="R126" s="218">
        <v>0</v>
      </c>
      <c r="S126" s="218">
        <v>216</v>
      </c>
      <c r="T126" s="219">
        <v>1033.9000000000001</v>
      </c>
      <c r="U126" s="220">
        <v>600</v>
      </c>
      <c r="V126" s="221" t="s">
        <v>655</v>
      </c>
      <c r="W126" s="222" t="s">
        <v>655</v>
      </c>
      <c r="X126" s="223">
        <v>2733</v>
      </c>
      <c r="Y126" s="224">
        <v>6920.8999283520016</v>
      </c>
      <c r="Z126" s="225">
        <v>9870.2245344916264</v>
      </c>
      <c r="AA126" s="226">
        <v>0</v>
      </c>
      <c r="AB126" s="227">
        <v>2949.3246061396248</v>
      </c>
      <c r="AC126" s="228">
        <v>9055.7048813760011</v>
      </c>
      <c r="AD126" s="225">
        <v>6467.9886108699338</v>
      </c>
      <c r="AE126" s="226">
        <v>-2587.7162705060673</v>
      </c>
      <c r="AF126" s="229">
        <v>0</v>
      </c>
      <c r="AG126" s="230">
        <v>1928.2109253120004</v>
      </c>
      <c r="AH126" s="52">
        <v>2642.1478599221791</v>
      </c>
      <c r="AI126" s="226">
        <v>0</v>
      </c>
      <c r="AJ126" s="229">
        <v>713.9369346101787</v>
      </c>
      <c r="AK126" s="230">
        <v>0</v>
      </c>
      <c r="AL126" s="52">
        <v>0</v>
      </c>
      <c r="AM126" s="226">
        <v>0</v>
      </c>
      <c r="AN126" s="229">
        <v>0</v>
      </c>
      <c r="AO126" s="231">
        <v>3305.5044433920007</v>
      </c>
      <c r="AP126" s="232">
        <v>2730.3433150000001</v>
      </c>
      <c r="AQ126" s="47">
        <v>-575.16112839200059</v>
      </c>
      <c r="AR126" s="48">
        <v>0</v>
      </c>
      <c r="AS126" s="196">
        <v>550.91740723200007</v>
      </c>
      <c r="AT126" s="52">
        <v>381.92753224434705</v>
      </c>
      <c r="AU126" s="47">
        <v>-168.98987498765302</v>
      </c>
      <c r="AV126" s="194">
        <v>0</v>
      </c>
      <c r="AW126" s="233">
        <v>4040.0609863680006</v>
      </c>
      <c r="AX126" s="52">
        <v>4325.5270310040005</v>
      </c>
      <c r="AY126" s="47">
        <v>0</v>
      </c>
      <c r="AZ126" s="194">
        <v>285.46604463599988</v>
      </c>
      <c r="BA126" s="228">
        <v>0</v>
      </c>
      <c r="BB126" s="234">
        <v>0</v>
      </c>
      <c r="BC126" s="47">
        <v>0</v>
      </c>
      <c r="BD126" s="194">
        <v>0</v>
      </c>
      <c r="BE126" s="228">
        <v>1869.6759507936004</v>
      </c>
      <c r="BF126" s="234">
        <v>6512</v>
      </c>
      <c r="BG126" s="226">
        <v>0</v>
      </c>
      <c r="BH126" s="227">
        <v>4642.3240492063996</v>
      </c>
      <c r="BI126" s="228">
        <v>1775.1783121920002</v>
      </c>
      <c r="BJ126" s="226">
        <v>9434</v>
      </c>
      <c r="BK126" s="226">
        <v>0</v>
      </c>
      <c r="BL126" s="227">
        <v>7658.8216878080002</v>
      </c>
      <c r="BM126" s="228">
        <v>7678.4113632960007</v>
      </c>
      <c r="BN126" s="52">
        <v>8697.5336562545635</v>
      </c>
      <c r="BO126" s="226">
        <v>0</v>
      </c>
      <c r="BP126" s="227">
        <v>1019.1222929585629</v>
      </c>
      <c r="BQ126" s="228">
        <v>1687.1845596480005</v>
      </c>
      <c r="BR126" s="234">
        <v>1687.1845596480005</v>
      </c>
      <c r="BS126" s="226">
        <v>0</v>
      </c>
      <c r="BT126" s="227">
        <v>0</v>
      </c>
      <c r="BU126" s="228">
        <v>1411.7258560320001</v>
      </c>
      <c r="BV126" s="234">
        <v>1411.7258560320001</v>
      </c>
      <c r="BW126" s="226">
        <v>0</v>
      </c>
      <c r="BX126" s="227">
        <v>0</v>
      </c>
      <c r="BY126" s="228">
        <v>5130.4183548480005</v>
      </c>
      <c r="BZ126" s="234">
        <v>8264.3483572106506</v>
      </c>
      <c r="CA126" s="226">
        <v>0</v>
      </c>
      <c r="CB126" s="229">
        <v>3133.9300023626502</v>
      </c>
      <c r="CC126" s="196">
        <v>619.78208313599998</v>
      </c>
      <c r="CD126" s="46">
        <v>414.2345579322855</v>
      </c>
      <c r="CE126" s="226">
        <v>-205.54752520371449</v>
      </c>
      <c r="CF126" s="227">
        <v>0</v>
      </c>
      <c r="CG126" s="206">
        <v>1859.3462494080004</v>
      </c>
      <c r="CH126" s="46">
        <v>2395.9237000261301</v>
      </c>
      <c r="CI126" s="226">
        <v>0</v>
      </c>
      <c r="CJ126" s="227">
        <v>536.57745061812966</v>
      </c>
      <c r="CK126" s="228">
        <v>2169.2372909760002</v>
      </c>
      <c r="CL126" s="52">
        <v>1742.2784216075645</v>
      </c>
      <c r="CM126" s="226">
        <v>-426.95886936843567</v>
      </c>
      <c r="CN126" s="229">
        <v>0</v>
      </c>
      <c r="CO126" s="228"/>
      <c r="CP126" s="52"/>
      <c r="CQ126" s="226"/>
      <c r="CR126" s="227"/>
      <c r="CS126" s="51">
        <v>50002.258592361606</v>
      </c>
      <c r="CT126" s="52">
        <v>66977.387992243268</v>
      </c>
      <c r="CU126" s="47">
        <v>0</v>
      </c>
      <c r="CV126" s="48">
        <v>16975.129399881662</v>
      </c>
    </row>
    <row r="127" spans="1:100" ht="12.95" customHeight="1" x14ac:dyDescent="0.2">
      <c r="A127" s="50" t="s">
        <v>155</v>
      </c>
      <c r="B127" s="207">
        <v>9</v>
      </c>
      <c r="C127" s="249">
        <v>1.4730000000000001</v>
      </c>
      <c r="D127" s="249">
        <v>1.2830000000000001</v>
      </c>
      <c r="E127" s="247"/>
      <c r="F127" s="210">
        <v>33248.061970370378</v>
      </c>
      <c r="G127" s="177">
        <v>33248.061970370378</v>
      </c>
      <c r="H127" s="211">
        <v>0</v>
      </c>
      <c r="I127" s="212">
        <v>292</v>
      </c>
      <c r="J127" s="213">
        <v>1.4</v>
      </c>
      <c r="K127" s="214">
        <v>1</v>
      </c>
      <c r="L127" s="214">
        <v>1</v>
      </c>
      <c r="M127" s="215">
        <v>4189</v>
      </c>
      <c r="N127" s="248"/>
      <c r="O127" s="214">
        <v>465.44444444444446</v>
      </c>
      <c r="P127" s="217">
        <v>672.1</v>
      </c>
      <c r="Q127" s="214">
        <v>1</v>
      </c>
      <c r="R127" s="218">
        <v>0</v>
      </c>
      <c r="S127" s="218">
        <v>342</v>
      </c>
      <c r="T127" s="219">
        <v>803</v>
      </c>
      <c r="U127" s="220">
        <v>590</v>
      </c>
      <c r="V127" s="221" t="s">
        <v>655</v>
      </c>
      <c r="W127" s="222" t="s">
        <v>655</v>
      </c>
      <c r="X127" s="223">
        <v>1996</v>
      </c>
      <c r="Y127" s="224">
        <v>4602.9012663000003</v>
      </c>
      <c r="Z127" s="225">
        <v>8647.8658709839965</v>
      </c>
      <c r="AA127" s="226">
        <v>0</v>
      </c>
      <c r="AB127" s="227">
        <v>4044.9646046839962</v>
      </c>
      <c r="AC127" s="228">
        <v>6022.7016569000007</v>
      </c>
      <c r="AD127" s="225">
        <v>4723.7853155127659</v>
      </c>
      <c r="AE127" s="226">
        <v>-1298.9163413872348</v>
      </c>
      <c r="AF127" s="229">
        <v>0</v>
      </c>
      <c r="AG127" s="230">
        <v>1282.4003528000001</v>
      </c>
      <c r="AH127" s="52">
        <v>880.71595330739297</v>
      </c>
      <c r="AI127" s="226">
        <v>-401.6843994926071</v>
      </c>
      <c r="AJ127" s="229">
        <v>0</v>
      </c>
      <c r="AK127" s="230">
        <v>0</v>
      </c>
      <c r="AL127" s="52">
        <v>0</v>
      </c>
      <c r="AM127" s="226">
        <v>0</v>
      </c>
      <c r="AN127" s="229">
        <v>0</v>
      </c>
      <c r="AO127" s="231">
        <v>2198.4006048000001</v>
      </c>
      <c r="AP127" s="232">
        <v>3189.0409919199997</v>
      </c>
      <c r="AQ127" s="47">
        <v>0</v>
      </c>
      <c r="AR127" s="48">
        <v>990.64038711999956</v>
      </c>
      <c r="AS127" s="196">
        <v>366.40010080000002</v>
      </c>
      <c r="AT127" s="52">
        <v>296.631984130197</v>
      </c>
      <c r="AU127" s="47">
        <v>-69.768116669803021</v>
      </c>
      <c r="AV127" s="194">
        <v>0</v>
      </c>
      <c r="AW127" s="233">
        <v>2686.9340725333336</v>
      </c>
      <c r="AX127" s="52">
        <v>1441.842343668</v>
      </c>
      <c r="AY127" s="47">
        <v>-1245.0917288653336</v>
      </c>
      <c r="AZ127" s="194">
        <v>0</v>
      </c>
      <c r="BA127" s="228">
        <v>0</v>
      </c>
      <c r="BB127" s="234">
        <v>0</v>
      </c>
      <c r="BC127" s="47">
        <v>0</v>
      </c>
      <c r="BD127" s="194">
        <v>0</v>
      </c>
      <c r="BE127" s="228">
        <v>1243.47034209</v>
      </c>
      <c r="BF127" s="234">
        <v>5136</v>
      </c>
      <c r="BG127" s="226">
        <v>0</v>
      </c>
      <c r="BH127" s="227">
        <v>3892.52965791</v>
      </c>
      <c r="BI127" s="228">
        <v>1180.6225470222223</v>
      </c>
      <c r="BJ127" s="226">
        <v>1783</v>
      </c>
      <c r="BK127" s="226">
        <v>0</v>
      </c>
      <c r="BL127" s="227">
        <v>602.37745297777769</v>
      </c>
      <c r="BM127" s="228">
        <v>5106.7014049000009</v>
      </c>
      <c r="BN127" s="52">
        <v>5784.4917705079206</v>
      </c>
      <c r="BO127" s="226">
        <v>0</v>
      </c>
      <c r="BP127" s="227">
        <v>677.79036560791974</v>
      </c>
      <c r="BQ127" s="228">
        <v>1122.1003087000001</v>
      </c>
      <c r="BR127" s="234">
        <v>1122.1003087000001</v>
      </c>
      <c r="BS127" s="226">
        <v>0</v>
      </c>
      <c r="BT127" s="227">
        <v>0</v>
      </c>
      <c r="BU127" s="228">
        <v>938.90025830000002</v>
      </c>
      <c r="BV127" s="234">
        <v>938.90025830000002</v>
      </c>
      <c r="BW127" s="226">
        <v>0</v>
      </c>
      <c r="BX127" s="227">
        <v>0</v>
      </c>
      <c r="BY127" s="228">
        <v>3412.1009386999999</v>
      </c>
      <c r="BZ127" s="234">
        <v>5496.3920750703992</v>
      </c>
      <c r="CA127" s="226">
        <v>0</v>
      </c>
      <c r="CB127" s="229">
        <v>2084.2911363703993</v>
      </c>
      <c r="CC127" s="230">
        <v>412.20011340000002</v>
      </c>
      <c r="CD127" s="46">
        <v>407.33064863341406</v>
      </c>
      <c r="CE127" s="226">
        <v>-4.8694647665859634</v>
      </c>
      <c r="CF127" s="227">
        <v>0</v>
      </c>
      <c r="CG127" s="206">
        <v>1236.6003402000001</v>
      </c>
      <c r="CH127" s="46">
        <v>3793.5458583747063</v>
      </c>
      <c r="CI127" s="226">
        <v>0</v>
      </c>
      <c r="CJ127" s="227">
        <v>2556.9455181747062</v>
      </c>
      <c r="CK127" s="228">
        <v>1442.7003969</v>
      </c>
      <c r="CL127" s="52">
        <v>1158.7417295562934</v>
      </c>
      <c r="CM127" s="226">
        <v>-283.95866734370657</v>
      </c>
      <c r="CN127" s="229">
        <v>0</v>
      </c>
      <c r="CO127" s="228"/>
      <c r="CP127" s="52"/>
      <c r="CQ127" s="226"/>
      <c r="CR127" s="227"/>
      <c r="CS127" s="51">
        <v>33255.134704345553</v>
      </c>
      <c r="CT127" s="52">
        <v>44800.385108665076</v>
      </c>
      <c r="CU127" s="47">
        <v>0</v>
      </c>
      <c r="CV127" s="48">
        <v>11545.250404319522</v>
      </c>
    </row>
    <row r="128" spans="1:100" ht="12.95" customHeight="1" x14ac:dyDescent="0.2">
      <c r="A128" s="50" t="s">
        <v>156</v>
      </c>
      <c r="B128" s="207">
        <v>2</v>
      </c>
      <c r="C128" s="246">
        <v>1.1599999999999999</v>
      </c>
      <c r="D128" s="246"/>
      <c r="E128" s="247">
        <v>0.75900000000000001</v>
      </c>
      <c r="F128" s="210">
        <v>2756.5688533333332</v>
      </c>
      <c r="G128" s="177">
        <v>2218.8325333333332</v>
      </c>
      <c r="H128" s="211">
        <v>537.73632000000009</v>
      </c>
      <c r="I128" s="212">
        <v>11</v>
      </c>
      <c r="J128" s="213">
        <v>1.51</v>
      </c>
      <c r="K128" s="214">
        <v>2</v>
      </c>
      <c r="L128" s="214"/>
      <c r="M128" s="215">
        <v>349.9</v>
      </c>
      <c r="N128" s="248">
        <v>129.60000000000002</v>
      </c>
      <c r="O128" s="214"/>
      <c r="P128" s="217">
        <v>58</v>
      </c>
      <c r="Q128" s="214"/>
      <c r="R128" s="218"/>
      <c r="S128" s="218">
        <v>18</v>
      </c>
      <c r="T128" s="219">
        <v>423.6</v>
      </c>
      <c r="U128" s="220">
        <v>0</v>
      </c>
      <c r="V128" s="221" t="s">
        <v>655</v>
      </c>
      <c r="W128" s="222" t="s">
        <v>656</v>
      </c>
      <c r="X128" s="223">
        <v>482</v>
      </c>
      <c r="Y128" s="224">
        <v>384.47246432999998</v>
      </c>
      <c r="Z128" s="225">
        <v>746.28213140465959</v>
      </c>
      <c r="AA128" s="226">
        <v>0</v>
      </c>
      <c r="AB128" s="227">
        <v>361.80966707465961</v>
      </c>
      <c r="AC128" s="228">
        <v>503.06596079000008</v>
      </c>
      <c r="AD128" s="225">
        <v>1140.7136884154072</v>
      </c>
      <c r="AE128" s="226">
        <v>0</v>
      </c>
      <c r="AF128" s="229">
        <v>637.64772762540713</v>
      </c>
      <c r="AG128" s="230">
        <v>0</v>
      </c>
      <c r="AH128" s="52">
        <v>0</v>
      </c>
      <c r="AI128" s="226">
        <v>0</v>
      </c>
      <c r="AJ128" s="229">
        <v>0</v>
      </c>
      <c r="AK128" s="230">
        <v>0</v>
      </c>
      <c r="AL128" s="52">
        <v>0</v>
      </c>
      <c r="AM128" s="226">
        <v>0</v>
      </c>
      <c r="AN128" s="229">
        <v>0</v>
      </c>
      <c r="AO128" s="231">
        <v>183.62863967999999</v>
      </c>
      <c r="AP128" s="232">
        <v>129.57429274899999</v>
      </c>
      <c r="AQ128" s="47">
        <v>-54.054346930999998</v>
      </c>
      <c r="AR128" s="48">
        <v>0</v>
      </c>
      <c r="AS128" s="196">
        <v>41.940522400000006</v>
      </c>
      <c r="AT128" s="52">
        <v>156.4798362111475</v>
      </c>
      <c r="AU128" s="47">
        <v>0</v>
      </c>
      <c r="AV128" s="194">
        <v>114.53931381114749</v>
      </c>
      <c r="AW128" s="233">
        <v>0</v>
      </c>
      <c r="AX128" s="52">
        <v>0</v>
      </c>
      <c r="AY128" s="47">
        <v>0</v>
      </c>
      <c r="AZ128" s="194">
        <v>0</v>
      </c>
      <c r="BA128" s="228">
        <v>0</v>
      </c>
      <c r="BB128" s="234">
        <v>0</v>
      </c>
      <c r="BC128" s="47">
        <v>0</v>
      </c>
      <c r="BD128" s="194">
        <v>0</v>
      </c>
      <c r="BE128" s="228">
        <v>103.864949319</v>
      </c>
      <c r="BF128" s="234">
        <v>515</v>
      </c>
      <c r="BG128" s="226">
        <v>0</v>
      </c>
      <c r="BH128" s="227">
        <v>411.135050681</v>
      </c>
      <c r="BI128" s="235"/>
      <c r="BJ128" s="226"/>
      <c r="BK128" s="226"/>
      <c r="BL128" s="227"/>
      <c r="BM128" s="228">
        <v>584.54603095000004</v>
      </c>
      <c r="BN128" s="52">
        <v>483.16869670582986</v>
      </c>
      <c r="BO128" s="226">
        <v>-101.37733424417019</v>
      </c>
      <c r="BP128" s="227">
        <v>0</v>
      </c>
      <c r="BQ128" s="228">
        <v>0</v>
      </c>
      <c r="BR128" s="234">
        <v>0</v>
      </c>
      <c r="BS128" s="226">
        <v>0</v>
      </c>
      <c r="BT128" s="227">
        <v>0</v>
      </c>
      <c r="BU128" s="228">
        <v>107.47258865000002</v>
      </c>
      <c r="BV128" s="234">
        <v>107.47258865000002</v>
      </c>
      <c r="BW128" s="226">
        <v>0</v>
      </c>
      <c r="BX128" s="227">
        <v>0</v>
      </c>
      <c r="BY128" s="228">
        <v>285.00695116999998</v>
      </c>
      <c r="BZ128" s="234">
        <v>459.10422226477266</v>
      </c>
      <c r="CA128" s="226">
        <v>0</v>
      </c>
      <c r="CB128" s="229">
        <v>174.09727109477268</v>
      </c>
      <c r="CC128" s="230">
        <v>0</v>
      </c>
      <c r="CD128" s="46">
        <v>0</v>
      </c>
      <c r="CE128" s="226">
        <v>0</v>
      </c>
      <c r="CF128" s="227">
        <v>0</v>
      </c>
      <c r="CG128" s="206">
        <v>141.54926310000002</v>
      </c>
      <c r="CH128" s="46">
        <v>199.66030833551085</v>
      </c>
      <c r="CI128" s="226">
        <v>0</v>
      </c>
      <c r="CJ128" s="227">
        <v>58.111045235510829</v>
      </c>
      <c r="CK128" s="228">
        <v>165.14080695000001</v>
      </c>
      <c r="CL128" s="52">
        <v>96.787713337729059</v>
      </c>
      <c r="CM128" s="226">
        <v>-68.353093612270953</v>
      </c>
      <c r="CN128" s="229">
        <v>0</v>
      </c>
      <c r="CO128" s="228"/>
      <c r="CP128" s="52"/>
      <c r="CQ128" s="226"/>
      <c r="CR128" s="227"/>
      <c r="CS128" s="51">
        <v>2500.688177339</v>
      </c>
      <c r="CT128" s="52">
        <v>4034.2434780740568</v>
      </c>
      <c r="CU128" s="47">
        <v>0</v>
      </c>
      <c r="CV128" s="48">
        <v>1533.5553007350568</v>
      </c>
    </row>
    <row r="129" spans="1:100" ht="12.95" customHeight="1" x14ac:dyDescent="0.2">
      <c r="A129" s="50" t="s">
        <v>157</v>
      </c>
      <c r="B129" s="207">
        <v>2</v>
      </c>
      <c r="C129" s="246">
        <v>0.95899999999999996</v>
      </c>
      <c r="D129" s="246"/>
      <c r="E129" s="247"/>
      <c r="F129" s="210">
        <v>1783.5098399999999</v>
      </c>
      <c r="G129" s="177">
        <v>1783.5098399999999</v>
      </c>
      <c r="H129" s="211">
        <v>0</v>
      </c>
      <c r="I129" s="212">
        <v>23</v>
      </c>
      <c r="J129" s="213">
        <v>1.51</v>
      </c>
      <c r="K129" s="214">
        <v>1</v>
      </c>
      <c r="L129" s="214"/>
      <c r="M129" s="215">
        <v>340.2</v>
      </c>
      <c r="N129" s="248"/>
      <c r="O129" s="214"/>
      <c r="P129" s="217">
        <v>0</v>
      </c>
      <c r="Q129" s="214"/>
      <c r="R129" s="218">
        <v>0</v>
      </c>
      <c r="S129" s="218">
        <v>10</v>
      </c>
      <c r="T129" s="219">
        <v>150</v>
      </c>
      <c r="U129" s="220">
        <v>0</v>
      </c>
      <c r="V129" s="221" t="s">
        <v>655</v>
      </c>
      <c r="W129" s="222" t="s">
        <v>657</v>
      </c>
      <c r="X129" s="223">
        <v>0</v>
      </c>
      <c r="Y129" s="224">
        <v>0</v>
      </c>
      <c r="Z129" s="225">
        <v>0</v>
      </c>
      <c r="AA129" s="226">
        <v>0</v>
      </c>
      <c r="AB129" s="227">
        <v>0</v>
      </c>
      <c r="AC129" s="228">
        <v>0</v>
      </c>
      <c r="AD129" s="225">
        <v>0</v>
      </c>
      <c r="AE129" s="226">
        <v>0</v>
      </c>
      <c r="AF129" s="229">
        <v>0</v>
      </c>
      <c r="AG129" s="230">
        <v>0</v>
      </c>
      <c r="AH129" s="52">
        <v>0</v>
      </c>
      <c r="AI129" s="226">
        <v>0</v>
      </c>
      <c r="AJ129" s="229">
        <v>0</v>
      </c>
      <c r="AK129" s="230">
        <v>0</v>
      </c>
      <c r="AL129" s="52">
        <v>0</v>
      </c>
      <c r="AM129" s="226">
        <v>0</v>
      </c>
      <c r="AN129" s="229">
        <v>0</v>
      </c>
      <c r="AO129" s="231">
        <v>178.53804864</v>
      </c>
      <c r="AP129" s="232">
        <v>270.92806665699999</v>
      </c>
      <c r="AQ129" s="47">
        <v>0</v>
      </c>
      <c r="AR129" s="48">
        <v>92.390018016999989</v>
      </c>
      <c r="AS129" s="196">
        <v>29.756341440000003</v>
      </c>
      <c r="AT129" s="52">
        <v>55.410706873635796</v>
      </c>
      <c r="AU129" s="47">
        <v>0</v>
      </c>
      <c r="AV129" s="194">
        <v>25.654365433635792</v>
      </c>
      <c r="AW129" s="233">
        <v>0</v>
      </c>
      <c r="AX129" s="52">
        <v>0</v>
      </c>
      <c r="AY129" s="47">
        <v>0</v>
      </c>
      <c r="AZ129" s="194">
        <v>0</v>
      </c>
      <c r="BA129" s="228">
        <v>0</v>
      </c>
      <c r="BB129" s="234">
        <v>0</v>
      </c>
      <c r="BC129" s="47">
        <v>0</v>
      </c>
      <c r="BD129" s="194">
        <v>0</v>
      </c>
      <c r="BE129" s="228">
        <v>100.985583762</v>
      </c>
      <c r="BF129" s="234">
        <v>1781</v>
      </c>
      <c r="BG129" s="226">
        <v>0</v>
      </c>
      <c r="BH129" s="227">
        <v>1680.014416238</v>
      </c>
      <c r="BI129" s="235"/>
      <c r="BJ129" s="226"/>
      <c r="BK129" s="226"/>
      <c r="BL129" s="227"/>
      <c r="BM129" s="228">
        <v>414.72900881999999</v>
      </c>
      <c r="BN129" s="52">
        <v>469.77419439646559</v>
      </c>
      <c r="BO129" s="226">
        <v>0</v>
      </c>
      <c r="BP129" s="227">
        <v>55.045185576465599</v>
      </c>
      <c r="BQ129" s="228">
        <v>0</v>
      </c>
      <c r="BR129" s="234">
        <v>0</v>
      </c>
      <c r="BS129" s="226">
        <v>0</v>
      </c>
      <c r="BT129" s="227">
        <v>0</v>
      </c>
      <c r="BU129" s="228">
        <v>76.250624940000009</v>
      </c>
      <c r="BV129" s="234">
        <v>76.250624940000009</v>
      </c>
      <c r="BW129" s="226">
        <v>0</v>
      </c>
      <c r="BX129" s="227">
        <v>0</v>
      </c>
      <c r="BY129" s="228">
        <v>277.10592966000002</v>
      </c>
      <c r="BZ129" s="234">
        <v>446.37684028143946</v>
      </c>
      <c r="CA129" s="226">
        <v>0</v>
      </c>
      <c r="CB129" s="229">
        <v>169.27091062143944</v>
      </c>
      <c r="CC129" s="230">
        <v>0</v>
      </c>
      <c r="CD129" s="46">
        <v>0</v>
      </c>
      <c r="CE129" s="226">
        <v>0</v>
      </c>
      <c r="CF129" s="227">
        <v>0</v>
      </c>
      <c r="CG129" s="206">
        <v>100.42765236</v>
      </c>
      <c r="CH129" s="46">
        <v>110.92239351972825</v>
      </c>
      <c r="CI129" s="226">
        <v>0</v>
      </c>
      <c r="CJ129" s="227">
        <v>10.49474115972825</v>
      </c>
      <c r="CK129" s="228">
        <v>117.16559442000001</v>
      </c>
      <c r="CL129" s="52">
        <v>94.104544376951779</v>
      </c>
      <c r="CM129" s="226">
        <v>-23.061050043048226</v>
      </c>
      <c r="CN129" s="229">
        <v>0</v>
      </c>
      <c r="CO129" s="228"/>
      <c r="CP129" s="52"/>
      <c r="CQ129" s="226"/>
      <c r="CR129" s="227"/>
      <c r="CS129" s="51">
        <v>1294.9587840419999</v>
      </c>
      <c r="CT129" s="52">
        <v>3304.7673710452209</v>
      </c>
      <c r="CU129" s="47">
        <v>0</v>
      </c>
      <c r="CV129" s="48">
        <v>2009.808587003221</v>
      </c>
    </row>
    <row r="130" spans="1:100" ht="12.95" customHeight="1" x14ac:dyDescent="0.2">
      <c r="A130" s="50" t="s">
        <v>158</v>
      </c>
      <c r="B130" s="207">
        <v>2</v>
      </c>
      <c r="C130" s="246">
        <v>1.341</v>
      </c>
      <c r="D130" s="246"/>
      <c r="E130" s="247">
        <v>0.68100000000000005</v>
      </c>
      <c r="F130" s="210">
        <v>2418.3571200000006</v>
      </c>
      <c r="G130" s="177">
        <v>1234.5067200000001</v>
      </c>
      <c r="H130" s="211">
        <v>1183.8504000000003</v>
      </c>
      <c r="I130" s="212">
        <v>5</v>
      </c>
      <c r="J130" s="213">
        <v>1.51</v>
      </c>
      <c r="K130" s="214">
        <v>2</v>
      </c>
      <c r="L130" s="214"/>
      <c r="M130" s="215">
        <v>168.4</v>
      </c>
      <c r="N130" s="248">
        <v>318</v>
      </c>
      <c r="O130" s="214"/>
      <c r="P130" s="217">
        <v>35</v>
      </c>
      <c r="Q130" s="214"/>
      <c r="R130" s="218"/>
      <c r="S130" s="218">
        <v>27</v>
      </c>
      <c r="T130" s="219">
        <v>465.9</v>
      </c>
      <c r="U130" s="220">
        <v>0</v>
      </c>
      <c r="V130" s="221" t="s">
        <v>653</v>
      </c>
      <c r="W130" s="222"/>
      <c r="X130" s="223">
        <v>500</v>
      </c>
      <c r="Y130" s="224">
        <v>185.03904828000003</v>
      </c>
      <c r="Z130" s="225">
        <v>450.34266550281177</v>
      </c>
      <c r="AA130" s="226">
        <v>0</v>
      </c>
      <c r="AB130" s="227">
        <v>265.30361722281174</v>
      </c>
      <c r="AC130" s="228">
        <v>242.11576964000002</v>
      </c>
      <c r="AD130" s="225">
        <v>1183.312954787767</v>
      </c>
      <c r="AE130" s="226">
        <v>0</v>
      </c>
      <c r="AF130" s="229">
        <v>941.19718514776696</v>
      </c>
      <c r="AG130" s="230">
        <v>0</v>
      </c>
      <c r="AH130" s="52">
        <v>0</v>
      </c>
      <c r="AI130" s="226">
        <v>0</v>
      </c>
      <c r="AJ130" s="229">
        <v>0</v>
      </c>
      <c r="AK130" s="230">
        <v>0</v>
      </c>
      <c r="AL130" s="52">
        <v>0</v>
      </c>
      <c r="AM130" s="226">
        <v>0</v>
      </c>
      <c r="AN130" s="229">
        <v>0</v>
      </c>
      <c r="AO130" s="231">
        <v>88.37685888</v>
      </c>
      <c r="AP130" s="232">
        <v>58.897405794999997</v>
      </c>
      <c r="AQ130" s="47">
        <v>-29.479453085000003</v>
      </c>
      <c r="AR130" s="48">
        <v>0</v>
      </c>
      <c r="AS130" s="196">
        <v>42.544046080000001</v>
      </c>
      <c r="AT130" s="52">
        <v>172.10565554951276</v>
      </c>
      <c r="AU130" s="47">
        <v>0</v>
      </c>
      <c r="AV130" s="194">
        <v>129.56160946951275</v>
      </c>
      <c r="AW130" s="233">
        <v>0</v>
      </c>
      <c r="AX130" s="52">
        <v>0</v>
      </c>
      <c r="AY130" s="47">
        <v>0</v>
      </c>
      <c r="AZ130" s="194">
        <v>0</v>
      </c>
      <c r="BA130" s="228">
        <v>0</v>
      </c>
      <c r="BB130" s="234">
        <v>0</v>
      </c>
      <c r="BC130" s="47">
        <v>0</v>
      </c>
      <c r="BD130" s="194">
        <v>0</v>
      </c>
      <c r="BE130" s="228">
        <v>49.98816080400001</v>
      </c>
      <c r="BF130" s="234">
        <v>70</v>
      </c>
      <c r="BG130" s="226">
        <v>0</v>
      </c>
      <c r="BH130" s="227">
        <v>20.01183919599999</v>
      </c>
      <c r="BI130" s="235"/>
      <c r="BJ130" s="226"/>
      <c r="BK130" s="226"/>
      <c r="BL130" s="227"/>
      <c r="BM130" s="228">
        <v>592.95764224000004</v>
      </c>
      <c r="BN130" s="52">
        <v>232.53960710277724</v>
      </c>
      <c r="BO130" s="226">
        <v>-360.41803513722277</v>
      </c>
      <c r="BP130" s="227">
        <v>0</v>
      </c>
      <c r="BQ130" s="228">
        <v>0</v>
      </c>
      <c r="BR130" s="234">
        <v>0</v>
      </c>
      <c r="BS130" s="226">
        <v>0</v>
      </c>
      <c r="BT130" s="227">
        <v>0</v>
      </c>
      <c r="BU130" s="228">
        <v>0</v>
      </c>
      <c r="BV130" s="234">
        <v>0</v>
      </c>
      <c r="BW130" s="226">
        <v>0</v>
      </c>
      <c r="BX130" s="227">
        <v>0</v>
      </c>
      <c r="BY130" s="228">
        <v>137.16824972000001</v>
      </c>
      <c r="BZ130" s="234">
        <v>220.95784804054793</v>
      </c>
      <c r="CA130" s="226">
        <v>0</v>
      </c>
      <c r="CB130" s="229">
        <v>83.789598320547924</v>
      </c>
      <c r="CC130" s="230">
        <v>0</v>
      </c>
      <c r="CD130" s="46">
        <v>0</v>
      </c>
      <c r="CE130" s="226">
        <v>0</v>
      </c>
      <c r="CF130" s="227">
        <v>0</v>
      </c>
      <c r="CG130" s="206">
        <v>143.58615552000001</v>
      </c>
      <c r="CH130" s="46">
        <v>299.49046250326626</v>
      </c>
      <c r="CI130" s="226">
        <v>0</v>
      </c>
      <c r="CJ130" s="227">
        <v>155.90430698326625</v>
      </c>
      <c r="CK130" s="228">
        <v>167.51718144</v>
      </c>
      <c r="CL130" s="52">
        <v>46.582026081947916</v>
      </c>
      <c r="CM130" s="226">
        <v>-120.93515535805209</v>
      </c>
      <c r="CN130" s="229">
        <v>0</v>
      </c>
      <c r="CO130" s="228"/>
      <c r="CP130" s="52"/>
      <c r="CQ130" s="226"/>
      <c r="CR130" s="227"/>
      <c r="CS130" s="51">
        <v>1649.293112604</v>
      </c>
      <c r="CT130" s="52">
        <v>2734.2286253636307</v>
      </c>
      <c r="CU130" s="47">
        <v>0</v>
      </c>
      <c r="CV130" s="48">
        <v>1084.9355127596307</v>
      </c>
    </row>
    <row r="131" spans="1:100" ht="12.95" customHeight="1" x14ac:dyDescent="0.2">
      <c r="A131" s="50" t="s">
        <v>159</v>
      </c>
      <c r="B131" s="207">
        <v>2</v>
      </c>
      <c r="C131" s="246">
        <v>1.1779999999999999</v>
      </c>
      <c r="D131" s="246"/>
      <c r="E131" s="247">
        <v>0.79400000000000004</v>
      </c>
      <c r="F131" s="210">
        <v>2310.47136</v>
      </c>
      <c r="G131" s="177">
        <v>1926.7682133333331</v>
      </c>
      <c r="H131" s="211">
        <v>383.70314666666678</v>
      </c>
      <c r="I131" s="212">
        <v>4</v>
      </c>
      <c r="J131" s="213">
        <v>1.51</v>
      </c>
      <c r="K131" s="214">
        <v>1</v>
      </c>
      <c r="L131" s="214"/>
      <c r="M131" s="215">
        <v>299.2</v>
      </c>
      <c r="N131" s="248">
        <v>88.4</v>
      </c>
      <c r="O131" s="214"/>
      <c r="P131" s="217">
        <v>40.6</v>
      </c>
      <c r="Q131" s="214"/>
      <c r="R131" s="218"/>
      <c r="S131" s="218">
        <v>24</v>
      </c>
      <c r="T131" s="219">
        <v>465.9</v>
      </c>
      <c r="U131" s="220">
        <v>61</v>
      </c>
      <c r="V131" s="221" t="s">
        <v>655</v>
      </c>
      <c r="W131" s="222" t="s">
        <v>656</v>
      </c>
      <c r="X131" s="223">
        <v>456</v>
      </c>
      <c r="Y131" s="224">
        <v>328.76296464000001</v>
      </c>
      <c r="Z131" s="225">
        <v>522.39749198326172</v>
      </c>
      <c r="AA131" s="226">
        <v>0</v>
      </c>
      <c r="AB131" s="227">
        <v>193.63452734326171</v>
      </c>
      <c r="AC131" s="228">
        <v>430.17243632000003</v>
      </c>
      <c r="AD131" s="225">
        <v>1079.1814147664436</v>
      </c>
      <c r="AE131" s="226">
        <v>0</v>
      </c>
      <c r="AF131" s="229">
        <v>649.00897844644351</v>
      </c>
      <c r="AG131" s="230">
        <v>0</v>
      </c>
      <c r="AH131" s="52">
        <v>0</v>
      </c>
      <c r="AI131" s="226">
        <v>0</v>
      </c>
      <c r="AJ131" s="229">
        <v>0</v>
      </c>
      <c r="AK131" s="230">
        <v>0</v>
      </c>
      <c r="AL131" s="52">
        <v>0</v>
      </c>
      <c r="AM131" s="226">
        <v>0</v>
      </c>
      <c r="AN131" s="229">
        <v>0</v>
      </c>
      <c r="AO131" s="231">
        <v>157.02111744000001</v>
      </c>
      <c r="AP131" s="232">
        <v>47.117924635999998</v>
      </c>
      <c r="AQ131" s="47">
        <v>-109.90319280400001</v>
      </c>
      <c r="AR131" s="48">
        <v>0</v>
      </c>
      <c r="AS131" s="196">
        <v>33.902286720000006</v>
      </c>
      <c r="AT131" s="52">
        <v>172.10565554951276</v>
      </c>
      <c r="AU131" s="47">
        <v>0</v>
      </c>
      <c r="AV131" s="194">
        <v>138.20336882951275</v>
      </c>
      <c r="AW131" s="233">
        <v>0</v>
      </c>
      <c r="AX131" s="52">
        <v>0</v>
      </c>
      <c r="AY131" s="47">
        <v>0</v>
      </c>
      <c r="AZ131" s="194">
        <v>0</v>
      </c>
      <c r="BA131" s="228">
        <v>0</v>
      </c>
      <c r="BB131" s="234">
        <v>0</v>
      </c>
      <c r="BC131" s="47">
        <v>0</v>
      </c>
      <c r="BD131" s="194">
        <v>0</v>
      </c>
      <c r="BE131" s="228">
        <v>88.815069551999997</v>
      </c>
      <c r="BF131" s="234">
        <v>244</v>
      </c>
      <c r="BG131" s="226">
        <v>0</v>
      </c>
      <c r="BH131" s="227">
        <v>155.18493044799999</v>
      </c>
      <c r="BI131" s="235"/>
      <c r="BJ131" s="226"/>
      <c r="BK131" s="226"/>
      <c r="BL131" s="227"/>
      <c r="BM131" s="228">
        <v>472.51312116000008</v>
      </c>
      <c r="BN131" s="52">
        <v>413.15825680018372</v>
      </c>
      <c r="BO131" s="226">
        <v>-59.354864359816361</v>
      </c>
      <c r="BP131" s="227">
        <v>0</v>
      </c>
      <c r="BQ131" s="228">
        <v>0</v>
      </c>
      <c r="BR131" s="234">
        <v>0</v>
      </c>
      <c r="BS131" s="226">
        <v>0</v>
      </c>
      <c r="BT131" s="227">
        <v>0</v>
      </c>
      <c r="BU131" s="228">
        <v>86.874609720000024</v>
      </c>
      <c r="BV131" s="234">
        <v>86.874609720000024</v>
      </c>
      <c r="BW131" s="226">
        <v>0</v>
      </c>
      <c r="BX131" s="227">
        <v>0</v>
      </c>
      <c r="BY131" s="228">
        <v>243.70985936</v>
      </c>
      <c r="BZ131" s="234">
        <v>392.58068963023715</v>
      </c>
      <c r="CA131" s="226">
        <v>0</v>
      </c>
      <c r="CB131" s="229">
        <v>148.87083027023715</v>
      </c>
      <c r="CC131" s="230">
        <v>38.14007256</v>
      </c>
      <c r="CD131" s="46">
        <v>42.113846723115685</v>
      </c>
      <c r="CE131" s="226">
        <v>0</v>
      </c>
      <c r="CF131" s="227">
        <v>3.9737741631156851</v>
      </c>
      <c r="CG131" s="206">
        <v>114.42021768000002</v>
      </c>
      <c r="CH131" s="46">
        <v>266.21374444734784</v>
      </c>
      <c r="CI131" s="226">
        <v>0</v>
      </c>
      <c r="CJ131" s="227">
        <v>151.79352676734783</v>
      </c>
      <c r="CK131" s="228">
        <v>133.49025396000002</v>
      </c>
      <c r="CL131" s="52">
        <v>82.763314748924088</v>
      </c>
      <c r="CM131" s="226">
        <v>-50.72693921107593</v>
      </c>
      <c r="CN131" s="229">
        <v>0</v>
      </c>
      <c r="CO131" s="228"/>
      <c r="CP131" s="52"/>
      <c r="CQ131" s="226"/>
      <c r="CR131" s="227"/>
      <c r="CS131" s="51">
        <v>2127.8220091120002</v>
      </c>
      <c r="CT131" s="52">
        <v>3348.5069490050264</v>
      </c>
      <c r="CU131" s="47">
        <v>0</v>
      </c>
      <c r="CV131" s="48">
        <v>1220.6849398930262</v>
      </c>
    </row>
    <row r="132" spans="1:100" ht="12.95" customHeight="1" x14ac:dyDescent="0.2">
      <c r="A132" s="50" t="s">
        <v>160</v>
      </c>
      <c r="B132" s="207">
        <v>5</v>
      </c>
      <c r="C132" s="251">
        <v>1.2270000000000001</v>
      </c>
      <c r="D132" s="251"/>
      <c r="E132" s="247">
        <v>0.88800000000000001</v>
      </c>
      <c r="F132" s="210">
        <v>15168.120068000002</v>
      </c>
      <c r="G132" s="177">
        <v>14651.611908000003</v>
      </c>
      <c r="H132" s="211">
        <v>516.50815999999998</v>
      </c>
      <c r="I132" s="212">
        <v>87</v>
      </c>
      <c r="J132" s="213">
        <v>1.51</v>
      </c>
      <c r="K132" s="214">
        <v>3</v>
      </c>
      <c r="L132" s="214"/>
      <c r="M132" s="215">
        <v>2184.33</v>
      </c>
      <c r="N132" s="248">
        <v>106.39999999999999</v>
      </c>
      <c r="O132" s="214"/>
      <c r="P132" s="217">
        <v>373</v>
      </c>
      <c r="Q132" s="214"/>
      <c r="R132" s="218"/>
      <c r="S132" s="218">
        <v>76</v>
      </c>
      <c r="T132" s="219">
        <v>560</v>
      </c>
      <c r="U132" s="220">
        <v>670</v>
      </c>
      <c r="V132" s="221" t="s">
        <v>655</v>
      </c>
      <c r="W132" s="222" t="s">
        <v>655</v>
      </c>
      <c r="X132" s="223">
        <v>1682</v>
      </c>
      <c r="Y132" s="224">
        <v>2400.1564390110002</v>
      </c>
      <c r="Z132" s="225">
        <v>4799.3661209299662</v>
      </c>
      <c r="AA132" s="226">
        <v>0</v>
      </c>
      <c r="AB132" s="227">
        <v>2399.209681918966</v>
      </c>
      <c r="AC132" s="228">
        <v>3140.5032012930001</v>
      </c>
      <c r="AD132" s="225">
        <v>3980.6647799060484</v>
      </c>
      <c r="AE132" s="226">
        <v>0</v>
      </c>
      <c r="AF132" s="229">
        <v>840.16157861304828</v>
      </c>
      <c r="AG132" s="230">
        <v>0</v>
      </c>
      <c r="AH132" s="52">
        <v>0</v>
      </c>
      <c r="AI132" s="226">
        <v>0</v>
      </c>
      <c r="AJ132" s="229">
        <v>0</v>
      </c>
      <c r="AK132" s="230">
        <v>0</v>
      </c>
      <c r="AL132" s="52">
        <v>0</v>
      </c>
      <c r="AM132" s="226">
        <v>0</v>
      </c>
      <c r="AN132" s="229">
        <v>0</v>
      </c>
      <c r="AO132" s="231">
        <v>1146.3433738560002</v>
      </c>
      <c r="AP132" s="232">
        <v>1024.814860833</v>
      </c>
      <c r="AQ132" s="47">
        <v>-121.52851302300019</v>
      </c>
      <c r="AR132" s="48">
        <v>0</v>
      </c>
      <c r="AS132" s="196">
        <v>200.36373905600001</v>
      </c>
      <c r="AT132" s="52">
        <v>206.86663899490696</v>
      </c>
      <c r="AU132" s="47">
        <v>0</v>
      </c>
      <c r="AV132" s="194">
        <v>6.5028999389069497</v>
      </c>
      <c r="AW132" s="233">
        <v>0</v>
      </c>
      <c r="AX132" s="52">
        <v>0</v>
      </c>
      <c r="AY132" s="47">
        <v>0</v>
      </c>
      <c r="AZ132" s="194">
        <v>0</v>
      </c>
      <c r="BA132" s="228">
        <v>0</v>
      </c>
      <c r="BB132" s="234">
        <v>0</v>
      </c>
      <c r="BC132" s="47">
        <v>0</v>
      </c>
      <c r="BD132" s="194">
        <v>0</v>
      </c>
      <c r="BE132" s="228">
        <v>648.40047083729996</v>
      </c>
      <c r="BF132" s="234">
        <v>1157</v>
      </c>
      <c r="BG132" s="226">
        <v>0</v>
      </c>
      <c r="BH132" s="227">
        <v>508.59952916270004</v>
      </c>
      <c r="BI132" s="235"/>
      <c r="BJ132" s="226"/>
      <c r="BK132" s="226"/>
      <c r="BL132" s="227"/>
      <c r="BM132" s="228">
        <v>2792.569613093</v>
      </c>
      <c r="BN132" s="52">
        <v>3016.2900236508867</v>
      </c>
      <c r="BO132" s="226">
        <v>0</v>
      </c>
      <c r="BP132" s="227">
        <v>223.72041055788668</v>
      </c>
      <c r="BQ132" s="228">
        <v>613.61395085900006</v>
      </c>
      <c r="BR132" s="234">
        <v>613.61395085900006</v>
      </c>
      <c r="BS132" s="226">
        <v>0</v>
      </c>
      <c r="BT132" s="227">
        <v>0</v>
      </c>
      <c r="BU132" s="228">
        <v>513.43208133100006</v>
      </c>
      <c r="BV132" s="234">
        <v>513.43208133100006</v>
      </c>
      <c r="BW132" s="226">
        <v>0</v>
      </c>
      <c r="BX132" s="227">
        <v>0</v>
      </c>
      <c r="BY132" s="228">
        <v>1779.220444839</v>
      </c>
      <c r="BZ132" s="234">
        <v>2866.0620915107484</v>
      </c>
      <c r="CA132" s="226">
        <v>0</v>
      </c>
      <c r="CB132" s="229">
        <v>1086.8416466717483</v>
      </c>
      <c r="CC132" s="196">
        <v>225.40920643800001</v>
      </c>
      <c r="CD132" s="46">
        <v>462.56192302438546</v>
      </c>
      <c r="CE132" s="226">
        <v>0</v>
      </c>
      <c r="CF132" s="227">
        <v>237.15271658638545</v>
      </c>
      <c r="CG132" s="206">
        <v>676.22761931400009</v>
      </c>
      <c r="CH132" s="46">
        <v>843.01019074993474</v>
      </c>
      <c r="CI132" s="226">
        <v>0</v>
      </c>
      <c r="CJ132" s="227">
        <v>166.78257143593464</v>
      </c>
      <c r="CK132" s="228">
        <v>788.93222253300007</v>
      </c>
      <c r="CL132" s="52">
        <v>604.21922227779862</v>
      </c>
      <c r="CM132" s="226">
        <v>-184.71300025520145</v>
      </c>
      <c r="CN132" s="229">
        <v>0</v>
      </c>
      <c r="CO132" s="228"/>
      <c r="CP132" s="52"/>
      <c r="CQ132" s="226"/>
      <c r="CR132" s="227"/>
      <c r="CS132" s="51">
        <v>14925.172362460302</v>
      </c>
      <c r="CT132" s="52">
        <v>20087.901884067676</v>
      </c>
      <c r="CU132" s="47">
        <v>0</v>
      </c>
      <c r="CV132" s="48">
        <v>5162.7295216073744</v>
      </c>
    </row>
    <row r="133" spans="1:100" ht="12.95" customHeight="1" x14ac:dyDescent="0.2">
      <c r="A133" s="50" t="s">
        <v>161</v>
      </c>
      <c r="B133" s="207">
        <v>2</v>
      </c>
      <c r="C133" s="246">
        <v>1.1599999999999999</v>
      </c>
      <c r="D133" s="246"/>
      <c r="E133" s="247"/>
      <c r="F133" s="210">
        <v>2246.7344000000003</v>
      </c>
      <c r="G133" s="177">
        <v>2246.7344000000003</v>
      </c>
      <c r="H133" s="211">
        <v>0</v>
      </c>
      <c r="I133" s="212">
        <v>13</v>
      </c>
      <c r="J133" s="213">
        <v>1.51</v>
      </c>
      <c r="K133" s="214">
        <v>0</v>
      </c>
      <c r="L133" s="214"/>
      <c r="M133" s="215">
        <v>354.3</v>
      </c>
      <c r="N133" s="248"/>
      <c r="O133" s="214"/>
      <c r="P133" s="217">
        <v>0</v>
      </c>
      <c r="Q133" s="214"/>
      <c r="R133" s="218"/>
      <c r="S133" s="218">
        <v>8</v>
      </c>
      <c r="T133" s="219">
        <v>315.10000000000002</v>
      </c>
      <c r="U133" s="220">
        <v>0</v>
      </c>
      <c r="V133" s="221" t="s">
        <v>655</v>
      </c>
      <c r="W133" s="222" t="s">
        <v>656</v>
      </c>
      <c r="X133" s="223">
        <v>711</v>
      </c>
      <c r="Y133" s="224">
        <v>0</v>
      </c>
      <c r="Z133" s="225">
        <v>0</v>
      </c>
      <c r="AA133" s="226">
        <v>0</v>
      </c>
      <c r="AB133" s="227">
        <v>0</v>
      </c>
      <c r="AC133" s="228">
        <v>509.39202603000007</v>
      </c>
      <c r="AD133" s="225">
        <v>1682.6710217082048</v>
      </c>
      <c r="AE133" s="226">
        <v>0</v>
      </c>
      <c r="AF133" s="229">
        <v>1173.2789956782046</v>
      </c>
      <c r="AG133" s="230">
        <v>0</v>
      </c>
      <c r="AH133" s="52">
        <v>0</v>
      </c>
      <c r="AI133" s="226">
        <v>0</v>
      </c>
      <c r="AJ133" s="229">
        <v>0</v>
      </c>
      <c r="AK133" s="230">
        <v>0</v>
      </c>
      <c r="AL133" s="52">
        <v>0</v>
      </c>
      <c r="AM133" s="226">
        <v>0</v>
      </c>
      <c r="AN133" s="229">
        <v>0</v>
      </c>
      <c r="AO133" s="231">
        <v>185.93777376</v>
      </c>
      <c r="AP133" s="232">
        <v>153.13325506700002</v>
      </c>
      <c r="AQ133" s="47">
        <v>-32.804518692999977</v>
      </c>
      <c r="AR133" s="48">
        <v>0</v>
      </c>
      <c r="AS133" s="196">
        <v>30.989628960000001</v>
      </c>
      <c r="AT133" s="52">
        <v>116.39942490588427</v>
      </c>
      <c r="AU133" s="47">
        <v>0</v>
      </c>
      <c r="AV133" s="194">
        <v>85.409795945884269</v>
      </c>
      <c r="AW133" s="228">
        <v>0</v>
      </c>
      <c r="AX133" s="52">
        <v>0</v>
      </c>
      <c r="AY133" s="47">
        <v>0</v>
      </c>
      <c r="AZ133" s="194">
        <v>0</v>
      </c>
      <c r="BA133" s="228">
        <v>0</v>
      </c>
      <c r="BB133" s="234">
        <v>0</v>
      </c>
      <c r="BC133" s="226">
        <v>0</v>
      </c>
      <c r="BD133" s="239">
        <v>0</v>
      </c>
      <c r="BE133" s="228">
        <v>105.17105328300002</v>
      </c>
      <c r="BF133" s="234">
        <v>0</v>
      </c>
      <c r="BG133" s="226">
        <v>-105.17105328300002</v>
      </c>
      <c r="BH133" s="227">
        <v>0</v>
      </c>
      <c r="BI133" s="235"/>
      <c r="BJ133" s="226"/>
      <c r="BK133" s="226"/>
      <c r="BL133" s="227"/>
      <c r="BM133" s="228">
        <v>431.91795363</v>
      </c>
      <c r="BN133" s="52">
        <v>489.24455342347966</v>
      </c>
      <c r="BO133" s="226">
        <v>0</v>
      </c>
      <c r="BP133" s="227">
        <v>57.326599793479659</v>
      </c>
      <c r="BQ133" s="228">
        <v>0</v>
      </c>
      <c r="BR133" s="234">
        <v>0</v>
      </c>
      <c r="BS133" s="226">
        <v>0</v>
      </c>
      <c r="BT133" s="227">
        <v>0</v>
      </c>
      <c r="BU133" s="228">
        <v>79.410924210000005</v>
      </c>
      <c r="BV133" s="234">
        <v>79.410924210000005</v>
      </c>
      <c r="BW133" s="226">
        <v>0</v>
      </c>
      <c r="BX133" s="227">
        <v>0</v>
      </c>
      <c r="BY133" s="228">
        <v>288.59091969000002</v>
      </c>
      <c r="BZ133" s="234">
        <v>464.87746770051149</v>
      </c>
      <c r="CA133" s="226">
        <v>0</v>
      </c>
      <c r="CB133" s="229">
        <v>176.28654801051147</v>
      </c>
      <c r="CC133" s="230">
        <v>0</v>
      </c>
      <c r="CD133" s="46">
        <v>0</v>
      </c>
      <c r="CE133" s="226">
        <v>0</v>
      </c>
      <c r="CF133" s="227">
        <v>0</v>
      </c>
      <c r="CG133" s="206">
        <v>104.58999774000002</v>
      </c>
      <c r="CH133" s="46">
        <v>88.737914815782602</v>
      </c>
      <c r="CI133" s="226">
        <v>-15.852082924217413</v>
      </c>
      <c r="CJ133" s="227">
        <v>0</v>
      </c>
      <c r="CK133" s="228">
        <v>122.02166403000001</v>
      </c>
      <c r="CL133" s="52">
        <v>98.004820907566199</v>
      </c>
      <c r="CM133" s="226">
        <v>-24.016843122433812</v>
      </c>
      <c r="CN133" s="229">
        <v>0</v>
      </c>
      <c r="CO133" s="228"/>
      <c r="CP133" s="52"/>
      <c r="CQ133" s="226"/>
      <c r="CR133" s="227"/>
      <c r="CS133" s="51">
        <v>1858.0219413330001</v>
      </c>
      <c r="CT133" s="52">
        <v>3172.4793827384287</v>
      </c>
      <c r="CU133" s="47">
        <v>0</v>
      </c>
      <c r="CV133" s="48">
        <v>1314.4574414054287</v>
      </c>
    </row>
    <row r="134" spans="1:100" ht="12.95" customHeight="1" x14ac:dyDescent="0.2">
      <c r="A134" s="50" t="s">
        <v>162</v>
      </c>
      <c r="B134" s="207">
        <v>2</v>
      </c>
      <c r="C134" s="246">
        <v>1.1779999999999999</v>
      </c>
      <c r="D134" s="246"/>
      <c r="E134" s="247">
        <v>0.79400000000000004</v>
      </c>
      <c r="F134" s="210">
        <v>2892.9370399999998</v>
      </c>
      <c r="G134" s="177">
        <v>2559.1500266666662</v>
      </c>
      <c r="H134" s="211">
        <v>333.78701333333333</v>
      </c>
      <c r="I134" s="212">
        <v>13</v>
      </c>
      <c r="J134" s="213">
        <v>1.51</v>
      </c>
      <c r="K134" s="214">
        <v>2</v>
      </c>
      <c r="L134" s="214"/>
      <c r="M134" s="215">
        <v>397.4</v>
      </c>
      <c r="N134" s="248">
        <v>76.900000000000006</v>
      </c>
      <c r="O134" s="214"/>
      <c r="P134" s="217">
        <v>45</v>
      </c>
      <c r="Q134" s="214"/>
      <c r="R134" s="218"/>
      <c r="S134" s="218">
        <v>21</v>
      </c>
      <c r="T134" s="219">
        <v>446.3</v>
      </c>
      <c r="U134" s="220">
        <v>107</v>
      </c>
      <c r="V134" s="221" t="s">
        <v>655</v>
      </c>
      <c r="W134" s="222" t="s">
        <v>656</v>
      </c>
      <c r="X134" s="223">
        <v>520</v>
      </c>
      <c r="Y134" s="224">
        <v>436.66578257999998</v>
      </c>
      <c r="Z134" s="225">
        <v>579.01199850361513</v>
      </c>
      <c r="AA134" s="226">
        <v>0</v>
      </c>
      <c r="AB134" s="227">
        <v>142.34621592361515</v>
      </c>
      <c r="AC134" s="228">
        <v>571.35871054000006</v>
      </c>
      <c r="AD134" s="225">
        <v>1230.6454729792777</v>
      </c>
      <c r="AE134" s="226">
        <v>0</v>
      </c>
      <c r="AF134" s="229">
        <v>659.2867624392776</v>
      </c>
      <c r="AG134" s="230">
        <v>0</v>
      </c>
      <c r="AH134" s="52">
        <v>0</v>
      </c>
      <c r="AI134" s="226">
        <v>0</v>
      </c>
      <c r="AJ134" s="229">
        <v>0</v>
      </c>
      <c r="AK134" s="230">
        <v>0</v>
      </c>
      <c r="AL134" s="52">
        <v>0</v>
      </c>
      <c r="AM134" s="226">
        <v>0</v>
      </c>
      <c r="AN134" s="229">
        <v>0</v>
      </c>
      <c r="AO134" s="231">
        <v>208.55679168</v>
      </c>
      <c r="AP134" s="232">
        <v>153.13325506700002</v>
      </c>
      <c r="AQ134" s="47">
        <v>-55.423536612999982</v>
      </c>
      <c r="AR134" s="48">
        <v>0</v>
      </c>
      <c r="AS134" s="196">
        <v>41.485692959999994</v>
      </c>
      <c r="AT134" s="52">
        <v>164.86532318469102</v>
      </c>
      <c r="AU134" s="47">
        <v>0</v>
      </c>
      <c r="AV134" s="194">
        <v>123.37963022469103</v>
      </c>
      <c r="AW134" s="228">
        <v>0</v>
      </c>
      <c r="AX134" s="52">
        <v>0</v>
      </c>
      <c r="AY134" s="47">
        <v>0</v>
      </c>
      <c r="AZ134" s="194">
        <v>0</v>
      </c>
      <c r="BA134" s="228">
        <v>0</v>
      </c>
      <c r="BB134" s="234">
        <v>0</v>
      </c>
      <c r="BC134" s="226">
        <v>0</v>
      </c>
      <c r="BD134" s="239">
        <v>0</v>
      </c>
      <c r="BE134" s="228">
        <v>117.96493529400001</v>
      </c>
      <c r="BF134" s="234">
        <v>633</v>
      </c>
      <c r="BG134" s="226">
        <v>0</v>
      </c>
      <c r="BH134" s="227">
        <v>515.03506470599996</v>
      </c>
      <c r="BI134" s="235"/>
      <c r="BJ134" s="226"/>
      <c r="BK134" s="226"/>
      <c r="BL134" s="227"/>
      <c r="BM134" s="228">
        <v>578.20684562999998</v>
      </c>
      <c r="BN134" s="52">
        <v>548.76033172591247</v>
      </c>
      <c r="BO134" s="226">
        <v>-29.44651390408751</v>
      </c>
      <c r="BP134" s="227">
        <v>0</v>
      </c>
      <c r="BQ134" s="228">
        <v>0</v>
      </c>
      <c r="BR134" s="234">
        <v>0</v>
      </c>
      <c r="BS134" s="226">
        <v>0</v>
      </c>
      <c r="BT134" s="227">
        <v>0</v>
      </c>
      <c r="BU134" s="228">
        <v>106.30708820999999</v>
      </c>
      <c r="BV134" s="234">
        <v>106.30708820999999</v>
      </c>
      <c r="BW134" s="226">
        <v>0</v>
      </c>
      <c r="BX134" s="227">
        <v>0</v>
      </c>
      <c r="BY134" s="228">
        <v>323.69752041999999</v>
      </c>
      <c r="BZ134" s="234">
        <v>521.42903094604355</v>
      </c>
      <c r="CA134" s="226">
        <v>0</v>
      </c>
      <c r="CB134" s="229">
        <v>197.73151052604356</v>
      </c>
      <c r="CC134" s="230">
        <v>46.671404579999994</v>
      </c>
      <c r="CD134" s="46">
        <v>73.871829497924239</v>
      </c>
      <c r="CE134" s="226">
        <v>0</v>
      </c>
      <c r="CF134" s="227">
        <v>27.200424917924245</v>
      </c>
      <c r="CG134" s="206">
        <v>140.01421374</v>
      </c>
      <c r="CH134" s="46">
        <v>232.93702639142933</v>
      </c>
      <c r="CI134" s="226">
        <v>0</v>
      </c>
      <c r="CJ134" s="227">
        <v>92.922812651429325</v>
      </c>
      <c r="CK134" s="228">
        <v>163.34991603</v>
      </c>
      <c r="CL134" s="52">
        <v>109.92694278483432</v>
      </c>
      <c r="CM134" s="226">
        <v>-53.422973245165679</v>
      </c>
      <c r="CN134" s="229">
        <v>0</v>
      </c>
      <c r="CO134" s="228"/>
      <c r="CP134" s="52"/>
      <c r="CQ134" s="226"/>
      <c r="CR134" s="227"/>
      <c r="CS134" s="51">
        <v>2734.2789016639995</v>
      </c>
      <c r="CT134" s="52">
        <v>4353.8882992907274</v>
      </c>
      <c r="CU134" s="47">
        <v>0</v>
      </c>
      <c r="CV134" s="48">
        <v>1619.609397626728</v>
      </c>
    </row>
    <row r="135" spans="1:100" ht="12.95" customHeight="1" x14ac:dyDescent="0.2">
      <c r="A135" s="50" t="s">
        <v>163</v>
      </c>
      <c r="B135" s="207">
        <v>5</v>
      </c>
      <c r="C135" s="249">
        <v>1.2270000000000001</v>
      </c>
      <c r="D135" s="249"/>
      <c r="E135" s="247">
        <v>0.88800000000000001</v>
      </c>
      <c r="F135" s="210">
        <v>30319.205291999999</v>
      </c>
      <c r="G135" s="177">
        <v>29230.848812</v>
      </c>
      <c r="H135" s="211">
        <v>1088.3564799999999</v>
      </c>
      <c r="I135" s="212">
        <v>164</v>
      </c>
      <c r="J135" s="213">
        <v>1.51</v>
      </c>
      <c r="K135" s="214">
        <v>5</v>
      </c>
      <c r="L135" s="214"/>
      <c r="M135" s="215">
        <v>4357.87</v>
      </c>
      <c r="N135" s="248">
        <v>224.2</v>
      </c>
      <c r="O135" s="214"/>
      <c r="P135" s="217">
        <v>457</v>
      </c>
      <c r="Q135" s="214"/>
      <c r="R135" s="218"/>
      <c r="S135" s="218">
        <v>158</v>
      </c>
      <c r="T135" s="219">
        <v>1620</v>
      </c>
      <c r="U135" s="220">
        <v>923</v>
      </c>
      <c r="V135" s="221" t="s">
        <v>655</v>
      </c>
      <c r="W135" s="222" t="s">
        <v>655</v>
      </c>
      <c r="X135" s="223">
        <v>4914</v>
      </c>
      <c r="Y135" s="224">
        <v>4788.4567537290004</v>
      </c>
      <c r="Z135" s="225">
        <v>5880.1885181367152</v>
      </c>
      <c r="AA135" s="226">
        <v>0</v>
      </c>
      <c r="AB135" s="227">
        <v>1091.7317644077148</v>
      </c>
      <c r="AC135" s="228">
        <v>6265.4931653269996</v>
      </c>
      <c r="AD135" s="225">
        <v>11629.599719654172</v>
      </c>
      <c r="AE135" s="226">
        <v>0</v>
      </c>
      <c r="AF135" s="229">
        <v>5364.1065543271725</v>
      </c>
      <c r="AG135" s="230">
        <v>0</v>
      </c>
      <c r="AH135" s="52">
        <v>0</v>
      </c>
      <c r="AI135" s="226">
        <v>0</v>
      </c>
      <c r="AJ135" s="229">
        <v>0</v>
      </c>
      <c r="AK135" s="230">
        <v>0</v>
      </c>
      <c r="AL135" s="52">
        <v>0</v>
      </c>
      <c r="AM135" s="226">
        <v>0</v>
      </c>
      <c r="AN135" s="229">
        <v>0</v>
      </c>
      <c r="AO135" s="231">
        <v>2287.0241211840003</v>
      </c>
      <c r="AP135" s="232">
        <v>1931.8349100759999</v>
      </c>
      <c r="AQ135" s="47">
        <v>-355.18921110800034</v>
      </c>
      <c r="AR135" s="48">
        <v>0</v>
      </c>
      <c r="AS135" s="196">
        <v>400.78083310400001</v>
      </c>
      <c r="AT135" s="52">
        <v>598.43563423526655</v>
      </c>
      <c r="AU135" s="47">
        <v>0</v>
      </c>
      <c r="AV135" s="194">
        <v>197.65480113126654</v>
      </c>
      <c r="AW135" s="233">
        <v>0</v>
      </c>
      <c r="AX135" s="52">
        <v>0</v>
      </c>
      <c r="AY135" s="47">
        <v>0</v>
      </c>
      <c r="AZ135" s="194">
        <v>0</v>
      </c>
      <c r="BA135" s="228">
        <v>0</v>
      </c>
      <c r="BB135" s="234">
        <v>0</v>
      </c>
      <c r="BC135" s="47">
        <v>0</v>
      </c>
      <c r="BD135" s="194">
        <v>0</v>
      </c>
      <c r="BE135" s="228">
        <v>1293.5980185447002</v>
      </c>
      <c r="BF135" s="234">
        <v>2694</v>
      </c>
      <c r="BG135" s="226">
        <v>0</v>
      </c>
      <c r="BH135" s="227">
        <v>1400.4019814552998</v>
      </c>
      <c r="BI135" s="235"/>
      <c r="BJ135" s="226"/>
      <c r="BK135" s="226"/>
      <c r="BL135" s="227"/>
      <c r="BM135" s="228">
        <v>5585.882861387</v>
      </c>
      <c r="BN135" s="52">
        <v>6017.6803895782641</v>
      </c>
      <c r="BO135" s="226">
        <v>0</v>
      </c>
      <c r="BP135" s="227">
        <v>431.79752819126406</v>
      </c>
      <c r="BQ135" s="228">
        <v>1227.3913013809999</v>
      </c>
      <c r="BR135" s="234">
        <v>1227.3913013809999</v>
      </c>
      <c r="BS135" s="226">
        <v>0</v>
      </c>
      <c r="BT135" s="227">
        <v>0</v>
      </c>
      <c r="BU135" s="228">
        <v>1027.0008848290001</v>
      </c>
      <c r="BV135" s="234">
        <v>1027.0008848290001</v>
      </c>
      <c r="BW135" s="226">
        <v>0</v>
      </c>
      <c r="BX135" s="227">
        <v>0</v>
      </c>
      <c r="BY135" s="228">
        <v>3549.6520214210004</v>
      </c>
      <c r="BZ135" s="234">
        <v>5717.9666106915829</v>
      </c>
      <c r="CA135" s="226">
        <v>0</v>
      </c>
      <c r="CB135" s="229">
        <v>2168.3145892705825</v>
      </c>
      <c r="CC135" s="230">
        <v>450.87843724199996</v>
      </c>
      <c r="CD135" s="46">
        <v>637.23082828583256</v>
      </c>
      <c r="CE135" s="226">
        <v>0</v>
      </c>
      <c r="CF135" s="227">
        <v>186.3523910438326</v>
      </c>
      <c r="CG135" s="206">
        <v>1352.6353117260001</v>
      </c>
      <c r="CH135" s="46">
        <v>1752.5738176117063</v>
      </c>
      <c r="CI135" s="226">
        <v>0</v>
      </c>
      <c r="CJ135" s="227">
        <v>399.93850588570626</v>
      </c>
      <c r="CK135" s="228">
        <v>1578.0745303470001</v>
      </c>
      <c r="CL135" s="52">
        <v>1205.4537648559285</v>
      </c>
      <c r="CM135" s="226">
        <v>-372.62076549107155</v>
      </c>
      <c r="CN135" s="229">
        <v>0</v>
      </c>
      <c r="CO135" s="228"/>
      <c r="CP135" s="52"/>
      <c r="CQ135" s="226"/>
      <c r="CR135" s="227"/>
      <c r="CS135" s="51">
        <v>29806.868240221705</v>
      </c>
      <c r="CT135" s="52">
        <v>40319.356379335477</v>
      </c>
      <c r="CU135" s="47">
        <v>0</v>
      </c>
      <c r="CV135" s="48">
        <v>10512.488139113771</v>
      </c>
    </row>
    <row r="136" spans="1:100" ht="12.95" customHeight="1" x14ac:dyDescent="0.2">
      <c r="A136" s="50" t="s">
        <v>164</v>
      </c>
      <c r="B136" s="207">
        <v>4</v>
      </c>
      <c r="C136" s="249">
        <v>1.1599999999999999</v>
      </c>
      <c r="D136" s="249"/>
      <c r="E136" s="247"/>
      <c r="F136" s="210">
        <v>12559.074079999999</v>
      </c>
      <c r="G136" s="177">
        <v>12559.074079999999</v>
      </c>
      <c r="H136" s="211">
        <v>0</v>
      </c>
      <c r="I136" s="212">
        <v>69</v>
      </c>
      <c r="J136" s="213">
        <v>1.51</v>
      </c>
      <c r="K136" s="214">
        <v>3</v>
      </c>
      <c r="L136" s="214"/>
      <c r="M136" s="215">
        <v>1980.51</v>
      </c>
      <c r="N136" s="248"/>
      <c r="O136" s="214"/>
      <c r="P136" s="217">
        <v>206</v>
      </c>
      <c r="Q136" s="214"/>
      <c r="R136" s="218"/>
      <c r="S136" s="218">
        <v>108</v>
      </c>
      <c r="T136" s="219">
        <v>896.4</v>
      </c>
      <c r="U136" s="220">
        <v>0</v>
      </c>
      <c r="V136" s="221" t="s">
        <v>655</v>
      </c>
      <c r="W136" s="222" t="s">
        <v>656</v>
      </c>
      <c r="X136" s="223">
        <v>2136</v>
      </c>
      <c r="Y136" s="224">
        <v>2176.1976574170003</v>
      </c>
      <c r="Z136" s="225">
        <v>2650.5882598165495</v>
      </c>
      <c r="AA136" s="226">
        <v>0</v>
      </c>
      <c r="AB136" s="227">
        <v>474.39060239954915</v>
      </c>
      <c r="AC136" s="228">
        <v>2847.4626064710005</v>
      </c>
      <c r="AD136" s="225">
        <v>5055.1129428533404</v>
      </c>
      <c r="AE136" s="226">
        <v>0</v>
      </c>
      <c r="AF136" s="229">
        <v>2207.6503363823399</v>
      </c>
      <c r="AG136" s="230">
        <v>0</v>
      </c>
      <c r="AH136" s="52">
        <v>0</v>
      </c>
      <c r="AI136" s="226">
        <v>0</v>
      </c>
      <c r="AJ136" s="229">
        <v>0</v>
      </c>
      <c r="AK136" s="230">
        <v>0</v>
      </c>
      <c r="AL136" s="52">
        <v>0</v>
      </c>
      <c r="AM136" s="226">
        <v>0</v>
      </c>
      <c r="AN136" s="229">
        <v>0</v>
      </c>
      <c r="AO136" s="231">
        <v>1039.377985632</v>
      </c>
      <c r="AP136" s="232">
        <v>812.78419997099991</v>
      </c>
      <c r="AQ136" s="47">
        <v>-226.59378566100008</v>
      </c>
      <c r="AR136" s="48">
        <v>0</v>
      </c>
      <c r="AS136" s="196">
        <v>173.22966427200001</v>
      </c>
      <c r="AT136" s="52">
        <v>331.13438427684747</v>
      </c>
      <c r="AU136" s="47">
        <v>0</v>
      </c>
      <c r="AV136" s="194">
        <v>157.90472000484746</v>
      </c>
      <c r="AW136" s="228">
        <v>0</v>
      </c>
      <c r="AX136" s="52">
        <v>0</v>
      </c>
      <c r="AY136" s="47">
        <v>0</v>
      </c>
      <c r="AZ136" s="194">
        <v>0</v>
      </c>
      <c r="BA136" s="228">
        <v>0</v>
      </c>
      <c r="BB136" s="234">
        <v>0</v>
      </c>
      <c r="BC136" s="226">
        <v>0</v>
      </c>
      <c r="BD136" s="239">
        <v>0</v>
      </c>
      <c r="BE136" s="228">
        <v>587.89817312310004</v>
      </c>
      <c r="BF136" s="234">
        <v>2229</v>
      </c>
      <c r="BG136" s="226">
        <v>0</v>
      </c>
      <c r="BH136" s="227">
        <v>1641.1018268768998</v>
      </c>
      <c r="BI136" s="235"/>
      <c r="BJ136" s="226"/>
      <c r="BK136" s="226"/>
      <c r="BL136" s="227"/>
      <c r="BM136" s="228">
        <v>2414.3884457910003</v>
      </c>
      <c r="BN136" s="52">
        <v>2734.839769971029</v>
      </c>
      <c r="BO136" s="226">
        <v>0</v>
      </c>
      <c r="BP136" s="227">
        <v>320.45132418002868</v>
      </c>
      <c r="BQ136" s="228">
        <v>0</v>
      </c>
      <c r="BR136" s="234">
        <v>0</v>
      </c>
      <c r="BS136" s="226">
        <v>0</v>
      </c>
      <c r="BT136" s="227">
        <v>0</v>
      </c>
      <c r="BU136" s="228">
        <v>443.90101469700005</v>
      </c>
      <c r="BV136" s="234">
        <v>443.90101469700005</v>
      </c>
      <c r="BW136" s="226">
        <v>0</v>
      </c>
      <c r="BX136" s="227">
        <v>0</v>
      </c>
      <c r="BY136" s="228">
        <v>1613.2012485329999</v>
      </c>
      <c r="BZ136" s="234">
        <v>2598.6296177125037</v>
      </c>
      <c r="CA136" s="226">
        <v>0</v>
      </c>
      <c r="CB136" s="229">
        <v>985.42836917950376</v>
      </c>
      <c r="CC136" s="230">
        <v>0</v>
      </c>
      <c r="CD136" s="46">
        <v>0</v>
      </c>
      <c r="CE136" s="226">
        <v>0</v>
      </c>
      <c r="CF136" s="227">
        <v>0</v>
      </c>
      <c r="CG136" s="206">
        <v>584.65011691800009</v>
      </c>
      <c r="CH136" s="46">
        <v>1197.961850013065</v>
      </c>
      <c r="CI136" s="226">
        <v>0</v>
      </c>
      <c r="CJ136" s="227">
        <v>613.31173309506494</v>
      </c>
      <c r="CK136" s="228">
        <v>682.09180307100007</v>
      </c>
      <c r="CL136" s="52">
        <v>547.83948025866187</v>
      </c>
      <c r="CM136" s="226">
        <v>-134.25232281233821</v>
      </c>
      <c r="CN136" s="229">
        <v>0</v>
      </c>
      <c r="CO136" s="228"/>
      <c r="CP136" s="52"/>
      <c r="CQ136" s="226"/>
      <c r="CR136" s="227"/>
      <c r="CS136" s="51">
        <v>12562.398715925099</v>
      </c>
      <c r="CT136" s="52">
        <v>18601.791519569997</v>
      </c>
      <c r="CU136" s="47">
        <v>0</v>
      </c>
      <c r="CV136" s="48">
        <v>6039.3928036448979</v>
      </c>
    </row>
    <row r="137" spans="1:100" ht="12.95" customHeight="1" x14ac:dyDescent="0.2">
      <c r="A137" s="50" t="s">
        <v>165</v>
      </c>
      <c r="B137" s="207">
        <v>2</v>
      </c>
      <c r="C137" s="246">
        <v>1.1599999999999999</v>
      </c>
      <c r="D137" s="246"/>
      <c r="E137" s="247"/>
      <c r="F137" s="210">
        <v>1810.4506666666662</v>
      </c>
      <c r="G137" s="177">
        <v>1810.4506666666662</v>
      </c>
      <c r="H137" s="211">
        <v>0</v>
      </c>
      <c r="I137" s="212">
        <v>11</v>
      </c>
      <c r="J137" s="213">
        <v>1.51</v>
      </c>
      <c r="K137" s="214">
        <v>1</v>
      </c>
      <c r="L137" s="214"/>
      <c r="M137" s="215">
        <v>285.5</v>
      </c>
      <c r="N137" s="248"/>
      <c r="O137" s="214"/>
      <c r="P137" s="217">
        <v>15</v>
      </c>
      <c r="Q137" s="214"/>
      <c r="R137" s="218"/>
      <c r="S137" s="218">
        <v>18</v>
      </c>
      <c r="T137" s="219">
        <v>270</v>
      </c>
      <c r="U137" s="220">
        <v>0</v>
      </c>
      <c r="V137" s="221" t="s">
        <v>655</v>
      </c>
      <c r="W137" s="222" t="s">
        <v>656</v>
      </c>
      <c r="X137" s="223">
        <v>250</v>
      </c>
      <c r="Y137" s="224">
        <v>313.70931285</v>
      </c>
      <c r="Z137" s="225">
        <v>193.00399950120507</v>
      </c>
      <c r="AA137" s="226">
        <v>-120.70531334879493</v>
      </c>
      <c r="AB137" s="227">
        <v>0</v>
      </c>
      <c r="AC137" s="228">
        <v>410.47536955000004</v>
      </c>
      <c r="AD137" s="225">
        <v>591.65647739388351</v>
      </c>
      <c r="AE137" s="226">
        <v>0</v>
      </c>
      <c r="AF137" s="229">
        <v>181.18110784388347</v>
      </c>
      <c r="AG137" s="230">
        <v>0</v>
      </c>
      <c r="AH137" s="52">
        <v>0</v>
      </c>
      <c r="AI137" s="226">
        <v>0</v>
      </c>
      <c r="AJ137" s="229">
        <v>0</v>
      </c>
      <c r="AK137" s="230">
        <v>0</v>
      </c>
      <c r="AL137" s="52">
        <v>0</v>
      </c>
      <c r="AM137" s="226">
        <v>0</v>
      </c>
      <c r="AN137" s="229">
        <v>0</v>
      </c>
      <c r="AO137" s="231">
        <v>149.83131360000002</v>
      </c>
      <c r="AP137" s="232">
        <v>129.57429274899999</v>
      </c>
      <c r="AQ137" s="47">
        <v>-20.257020851000021</v>
      </c>
      <c r="AR137" s="48">
        <v>0</v>
      </c>
      <c r="AS137" s="196">
        <v>24.971885600000004</v>
      </c>
      <c r="AT137" s="52">
        <v>99.739272372544434</v>
      </c>
      <c r="AU137" s="47">
        <v>0</v>
      </c>
      <c r="AV137" s="194">
        <v>74.767386772544427</v>
      </c>
      <c r="AW137" s="228">
        <v>0</v>
      </c>
      <c r="AX137" s="52">
        <v>0</v>
      </c>
      <c r="AY137" s="47">
        <v>0</v>
      </c>
      <c r="AZ137" s="194">
        <v>0</v>
      </c>
      <c r="BA137" s="228">
        <v>0</v>
      </c>
      <c r="BB137" s="234">
        <v>0</v>
      </c>
      <c r="BC137" s="226">
        <v>0</v>
      </c>
      <c r="BD137" s="239">
        <v>0</v>
      </c>
      <c r="BE137" s="228">
        <v>84.748336755000011</v>
      </c>
      <c r="BF137" s="234">
        <v>236</v>
      </c>
      <c r="BG137" s="226">
        <v>0</v>
      </c>
      <c r="BH137" s="227">
        <v>151.25166324499997</v>
      </c>
      <c r="BI137" s="235"/>
      <c r="BJ137" s="226"/>
      <c r="BK137" s="226"/>
      <c r="BL137" s="227"/>
      <c r="BM137" s="228">
        <v>348.04565554999999</v>
      </c>
      <c r="BN137" s="52">
        <v>394.24024838386521</v>
      </c>
      <c r="BO137" s="226">
        <v>0</v>
      </c>
      <c r="BP137" s="227">
        <v>46.194592833865215</v>
      </c>
      <c r="BQ137" s="228">
        <v>0</v>
      </c>
      <c r="BR137" s="234">
        <v>0</v>
      </c>
      <c r="BS137" s="226">
        <v>0</v>
      </c>
      <c r="BT137" s="227">
        <v>0</v>
      </c>
      <c r="BU137" s="228">
        <v>63.990456850000008</v>
      </c>
      <c r="BV137" s="234">
        <v>63.990456850000008</v>
      </c>
      <c r="BW137" s="226">
        <v>0</v>
      </c>
      <c r="BX137" s="227">
        <v>0</v>
      </c>
      <c r="BY137" s="228">
        <v>232.55068464999999</v>
      </c>
      <c r="BZ137" s="234">
        <v>374.60490270532324</v>
      </c>
      <c r="CA137" s="226">
        <v>0</v>
      </c>
      <c r="CB137" s="229">
        <v>142.05421805532325</v>
      </c>
      <c r="CC137" s="230">
        <v>0</v>
      </c>
      <c r="CD137" s="46">
        <v>0</v>
      </c>
      <c r="CE137" s="226">
        <v>0</v>
      </c>
      <c r="CF137" s="227">
        <v>0</v>
      </c>
      <c r="CG137" s="206">
        <v>84.280113900000003</v>
      </c>
      <c r="CH137" s="46">
        <v>199.66030833551085</v>
      </c>
      <c r="CI137" s="226">
        <v>0</v>
      </c>
      <c r="CJ137" s="227">
        <v>115.38019443551084</v>
      </c>
      <c r="CK137" s="228">
        <v>98.326799550000004</v>
      </c>
      <c r="CL137" s="52">
        <v>78.973684361022151</v>
      </c>
      <c r="CM137" s="226">
        <v>-19.353115188977853</v>
      </c>
      <c r="CN137" s="229">
        <v>0</v>
      </c>
      <c r="CO137" s="228"/>
      <c r="CP137" s="52"/>
      <c r="CQ137" s="226"/>
      <c r="CR137" s="227"/>
      <c r="CS137" s="51">
        <v>1810.9299288550001</v>
      </c>
      <c r="CT137" s="52">
        <v>2361.4436426523548</v>
      </c>
      <c r="CU137" s="47">
        <v>0</v>
      </c>
      <c r="CV137" s="48">
        <v>550.51371379735474</v>
      </c>
    </row>
    <row r="138" spans="1:100" ht="12.95" customHeight="1" x14ac:dyDescent="0.2">
      <c r="A138" s="50" t="s">
        <v>166</v>
      </c>
      <c r="B138" s="207">
        <v>9</v>
      </c>
      <c r="C138" s="249">
        <v>1.4730000000000001</v>
      </c>
      <c r="D138" s="249">
        <v>1.2830000000000001</v>
      </c>
      <c r="E138" s="247"/>
      <c r="F138" s="210">
        <v>30270.102349629633</v>
      </c>
      <c r="G138" s="177">
        <v>30270.102349629633</v>
      </c>
      <c r="H138" s="211">
        <v>0</v>
      </c>
      <c r="I138" s="212">
        <v>149</v>
      </c>
      <c r="J138" s="213">
        <v>1.4</v>
      </c>
      <c r="K138" s="214">
        <v>2</v>
      </c>
      <c r="L138" s="214">
        <v>2</v>
      </c>
      <c r="M138" s="215">
        <v>3813.8</v>
      </c>
      <c r="N138" s="248"/>
      <c r="O138" s="214">
        <v>423.75555555555559</v>
      </c>
      <c r="P138" s="217">
        <v>464.59999999999997</v>
      </c>
      <c r="Q138" s="214">
        <v>2</v>
      </c>
      <c r="R138" s="218">
        <v>0</v>
      </c>
      <c r="S138" s="218">
        <v>144</v>
      </c>
      <c r="T138" s="219">
        <v>403.4</v>
      </c>
      <c r="U138" s="220">
        <v>320</v>
      </c>
      <c r="V138" s="221" t="s">
        <v>655</v>
      </c>
      <c r="W138" s="222" t="s">
        <v>655</v>
      </c>
      <c r="X138" s="223">
        <v>2580</v>
      </c>
      <c r="Y138" s="224">
        <v>4190.6289924600005</v>
      </c>
      <c r="Z138" s="225">
        <v>5977.977211217325</v>
      </c>
      <c r="AA138" s="226">
        <v>0</v>
      </c>
      <c r="AB138" s="227">
        <v>1787.3482187573245</v>
      </c>
      <c r="AC138" s="228">
        <v>5483.260820980001</v>
      </c>
      <c r="AD138" s="225">
        <v>6105.8948467048776</v>
      </c>
      <c r="AE138" s="226">
        <v>0</v>
      </c>
      <c r="AF138" s="229">
        <v>622.63402572487666</v>
      </c>
      <c r="AG138" s="230">
        <v>1167.5384257600001</v>
      </c>
      <c r="AH138" s="52">
        <v>1761.4319066147859</v>
      </c>
      <c r="AI138" s="226">
        <v>0</v>
      </c>
      <c r="AJ138" s="229">
        <v>593.89348085478582</v>
      </c>
      <c r="AK138" s="230">
        <v>0</v>
      </c>
      <c r="AL138" s="52">
        <v>0</v>
      </c>
      <c r="AM138" s="226">
        <v>0</v>
      </c>
      <c r="AN138" s="229">
        <v>0</v>
      </c>
      <c r="AO138" s="231">
        <v>2001.4944441600003</v>
      </c>
      <c r="AP138" s="232">
        <v>1627.2846157399999</v>
      </c>
      <c r="AQ138" s="47">
        <v>-374.20982842000035</v>
      </c>
      <c r="AR138" s="48">
        <v>0</v>
      </c>
      <c r="AS138" s="196">
        <v>333.58240736000005</v>
      </c>
      <c r="AT138" s="52">
        <v>149.01786101883118</v>
      </c>
      <c r="AU138" s="47">
        <v>-184.56454634116886</v>
      </c>
      <c r="AV138" s="194">
        <v>0</v>
      </c>
      <c r="AW138" s="233">
        <v>2446.2709873066669</v>
      </c>
      <c r="AX138" s="52">
        <v>2883.684687336</v>
      </c>
      <c r="AY138" s="47">
        <v>0</v>
      </c>
      <c r="AZ138" s="194">
        <v>437.41370002933309</v>
      </c>
      <c r="BA138" s="228">
        <v>0</v>
      </c>
      <c r="BB138" s="234">
        <v>0</v>
      </c>
      <c r="BC138" s="47">
        <v>0</v>
      </c>
      <c r="BD138" s="194">
        <v>0</v>
      </c>
      <c r="BE138" s="228">
        <v>1132.0952949780001</v>
      </c>
      <c r="BF138" s="234">
        <v>4626</v>
      </c>
      <c r="BG138" s="226">
        <v>0</v>
      </c>
      <c r="BH138" s="227">
        <v>3493.9047050219997</v>
      </c>
      <c r="BI138" s="228">
        <v>1074.876645937778</v>
      </c>
      <c r="BJ138" s="226">
        <v>4108</v>
      </c>
      <c r="BK138" s="226">
        <v>0</v>
      </c>
      <c r="BL138" s="227">
        <v>3033.123354062222</v>
      </c>
      <c r="BM138" s="228">
        <v>4649.3048025800008</v>
      </c>
      <c r="BN138" s="52">
        <v>5266.3868976756048</v>
      </c>
      <c r="BO138" s="226">
        <v>0</v>
      </c>
      <c r="BP138" s="227">
        <v>617.08209509560402</v>
      </c>
      <c r="BQ138" s="228">
        <v>1021.5961225400001</v>
      </c>
      <c r="BR138" s="234">
        <v>1021.5961225400001</v>
      </c>
      <c r="BS138" s="226">
        <v>0</v>
      </c>
      <c r="BT138" s="227">
        <v>0</v>
      </c>
      <c r="BU138" s="228">
        <v>854.80491886000004</v>
      </c>
      <c r="BV138" s="234">
        <v>854.80491886000004</v>
      </c>
      <c r="BW138" s="226">
        <v>0</v>
      </c>
      <c r="BX138" s="227">
        <v>0</v>
      </c>
      <c r="BY138" s="228">
        <v>3106.4861685400006</v>
      </c>
      <c r="BZ138" s="234">
        <v>5004.0916915501293</v>
      </c>
      <c r="CA138" s="226">
        <v>0</v>
      </c>
      <c r="CB138" s="229">
        <v>1897.6055230101288</v>
      </c>
      <c r="CC138" s="196">
        <v>375.28020828000001</v>
      </c>
      <c r="CD138" s="46">
        <v>220.92509756388557</v>
      </c>
      <c r="CE138" s="226">
        <v>-154.35511071611444</v>
      </c>
      <c r="CF138" s="227">
        <v>0</v>
      </c>
      <c r="CG138" s="206">
        <v>1125.8406248400001</v>
      </c>
      <c r="CH138" s="46">
        <v>1597.2824666840868</v>
      </c>
      <c r="CI138" s="226">
        <v>0</v>
      </c>
      <c r="CJ138" s="227">
        <v>471.44184184408664</v>
      </c>
      <c r="CK138" s="228">
        <v>1313.4807289800001</v>
      </c>
      <c r="CL138" s="52">
        <v>1054.9556476920011</v>
      </c>
      <c r="CM138" s="226">
        <v>-258.525081287999</v>
      </c>
      <c r="CN138" s="229">
        <v>0</v>
      </c>
      <c r="CO138" s="228"/>
      <c r="CP138" s="52"/>
      <c r="CQ138" s="226"/>
      <c r="CR138" s="227"/>
      <c r="CS138" s="51">
        <v>30276.541593562444</v>
      </c>
      <c r="CT138" s="52">
        <v>42259.333971197535</v>
      </c>
      <c r="CU138" s="47">
        <v>0</v>
      </c>
      <c r="CV138" s="48">
        <v>11982.792377635091</v>
      </c>
    </row>
    <row r="139" spans="1:100" ht="12.95" customHeight="1" x14ac:dyDescent="0.2">
      <c r="A139" s="50" t="s">
        <v>167</v>
      </c>
      <c r="B139" s="207">
        <v>9</v>
      </c>
      <c r="C139" s="249">
        <v>1.4730000000000001</v>
      </c>
      <c r="D139" s="249">
        <v>1.2830000000000001</v>
      </c>
      <c r="E139" s="247">
        <v>0.88800000000000001</v>
      </c>
      <c r="F139" s="210">
        <v>118896.27800785187</v>
      </c>
      <c r="G139" s="177">
        <v>115659.36408785186</v>
      </c>
      <c r="H139" s="211">
        <v>3236.9139199999995</v>
      </c>
      <c r="I139" s="212">
        <v>504</v>
      </c>
      <c r="J139" s="213">
        <v>1.4</v>
      </c>
      <c r="K139" s="214">
        <v>7</v>
      </c>
      <c r="L139" s="214">
        <v>7</v>
      </c>
      <c r="M139" s="215">
        <v>14572.19</v>
      </c>
      <c r="N139" s="248">
        <v>666.8</v>
      </c>
      <c r="O139" s="214">
        <v>1619.1322222222223</v>
      </c>
      <c r="P139" s="217">
        <v>1632.2</v>
      </c>
      <c r="Q139" s="214">
        <v>7</v>
      </c>
      <c r="R139" s="218">
        <v>0</v>
      </c>
      <c r="S139" s="218">
        <v>404</v>
      </c>
      <c r="T139" s="219">
        <v>2000</v>
      </c>
      <c r="U139" s="220">
        <v>714</v>
      </c>
      <c r="V139" s="221" t="s">
        <v>655</v>
      </c>
      <c r="W139" s="222" t="s">
        <v>655</v>
      </c>
      <c r="X139" s="223">
        <v>8906</v>
      </c>
      <c r="Y139" s="224">
        <v>16012.020005673003</v>
      </c>
      <c r="Z139" s="225">
        <v>21001.408532391128</v>
      </c>
      <c r="AA139" s="226">
        <v>0</v>
      </c>
      <c r="AB139" s="227">
        <v>4989.3885267181249</v>
      </c>
      <c r="AC139" s="228">
        <v>20951.051052199004</v>
      </c>
      <c r="AD139" s="225">
        <v>21077.170350679706</v>
      </c>
      <c r="AE139" s="226">
        <v>0</v>
      </c>
      <c r="AF139" s="229">
        <v>126.11929848070213</v>
      </c>
      <c r="AG139" s="230">
        <v>4461.0603000880001</v>
      </c>
      <c r="AH139" s="52">
        <v>6165.011673151751</v>
      </c>
      <c r="AI139" s="226">
        <v>0</v>
      </c>
      <c r="AJ139" s="229">
        <v>1703.9513730637509</v>
      </c>
      <c r="AK139" s="230">
        <v>0</v>
      </c>
      <c r="AL139" s="52">
        <v>0</v>
      </c>
      <c r="AM139" s="226">
        <v>0</v>
      </c>
      <c r="AN139" s="229">
        <v>0</v>
      </c>
      <c r="AO139" s="231">
        <v>7647.5319430080017</v>
      </c>
      <c r="AP139" s="232">
        <v>5504.3721230399997</v>
      </c>
      <c r="AQ139" s="47">
        <v>-2143.159819968002</v>
      </c>
      <c r="AR139" s="48">
        <v>0</v>
      </c>
      <c r="AS139" s="196">
        <v>1332.9117861280001</v>
      </c>
      <c r="AT139" s="52">
        <v>738.80942498181059</v>
      </c>
      <c r="AU139" s="47">
        <v>-594.10236114618954</v>
      </c>
      <c r="AV139" s="194">
        <v>0</v>
      </c>
      <c r="AW139" s="228">
        <v>9346.9834858986687</v>
      </c>
      <c r="AX139" s="52">
        <v>10092.896405676</v>
      </c>
      <c r="AY139" s="47">
        <v>0</v>
      </c>
      <c r="AZ139" s="194">
        <v>745.9129197773309</v>
      </c>
      <c r="BA139" s="228">
        <v>0</v>
      </c>
      <c r="BB139" s="234">
        <v>0</v>
      </c>
      <c r="BC139" s="226">
        <v>0</v>
      </c>
      <c r="BD139" s="239">
        <v>0</v>
      </c>
      <c r="BE139" s="228">
        <v>4325.6352552639009</v>
      </c>
      <c r="BF139" s="234">
        <v>8436</v>
      </c>
      <c r="BG139" s="226">
        <v>0</v>
      </c>
      <c r="BH139" s="227">
        <v>4110.3647447360991</v>
      </c>
      <c r="BI139" s="228">
        <v>4107.0078953191123</v>
      </c>
      <c r="BJ139" s="226">
        <v>4402</v>
      </c>
      <c r="BK139" s="226">
        <v>0</v>
      </c>
      <c r="BL139" s="227">
        <v>294.99210468088768</v>
      </c>
      <c r="BM139" s="228">
        <v>18577.458019158999</v>
      </c>
      <c r="BN139" s="52">
        <v>20122.395114174698</v>
      </c>
      <c r="BO139" s="226">
        <v>0</v>
      </c>
      <c r="BP139" s="227">
        <v>1544.937095015699</v>
      </c>
      <c r="BQ139" s="228">
        <v>4082.0423450170001</v>
      </c>
      <c r="BR139" s="234">
        <v>4082.0423450170001</v>
      </c>
      <c r="BS139" s="226">
        <v>0</v>
      </c>
      <c r="BT139" s="227">
        <v>0</v>
      </c>
      <c r="BU139" s="228">
        <v>3415.5864519530001</v>
      </c>
      <c r="BV139" s="234">
        <v>3415.5864519530001</v>
      </c>
      <c r="BW139" s="226">
        <v>0</v>
      </c>
      <c r="BX139" s="227">
        <v>0</v>
      </c>
      <c r="BY139" s="228">
        <v>11869.606869877</v>
      </c>
      <c r="BZ139" s="234">
        <v>19120.188501413257</v>
      </c>
      <c r="CA139" s="226">
        <v>0</v>
      </c>
      <c r="CB139" s="229">
        <v>7250.5816315362572</v>
      </c>
      <c r="CC139" s="230">
        <v>1499.5257593939998</v>
      </c>
      <c r="CD139" s="46">
        <v>492.93912393941969</v>
      </c>
      <c r="CE139" s="226">
        <v>-1006.5866354545801</v>
      </c>
      <c r="CF139" s="227">
        <v>0</v>
      </c>
      <c r="CG139" s="206">
        <v>4498.5772781819996</v>
      </c>
      <c r="CH139" s="46">
        <v>4481.2646981970211</v>
      </c>
      <c r="CI139" s="226">
        <v>-17.312579984978584</v>
      </c>
      <c r="CJ139" s="227">
        <v>0</v>
      </c>
      <c r="CK139" s="228">
        <v>5248.3401578790008</v>
      </c>
      <c r="CL139" s="52">
        <v>4030.8915359329017</v>
      </c>
      <c r="CM139" s="226">
        <v>-1217.4486219460991</v>
      </c>
      <c r="CN139" s="229">
        <v>0</v>
      </c>
      <c r="CO139" s="228"/>
      <c r="CP139" s="52"/>
      <c r="CQ139" s="226"/>
      <c r="CR139" s="227"/>
      <c r="CS139" s="51">
        <v>117375.33860503871</v>
      </c>
      <c r="CT139" s="52">
        <v>133162.97628054768</v>
      </c>
      <c r="CU139" s="47">
        <v>0</v>
      </c>
      <c r="CV139" s="48">
        <v>15787.637675508973</v>
      </c>
    </row>
    <row r="140" spans="1:100" ht="12.95" customHeight="1" x14ac:dyDescent="0.2">
      <c r="A140" s="50" t="s">
        <v>168</v>
      </c>
      <c r="B140" s="207">
        <v>2</v>
      </c>
      <c r="C140" s="246">
        <v>1.1599999999999999</v>
      </c>
      <c r="D140" s="246"/>
      <c r="E140" s="247">
        <v>0.75900000000000001</v>
      </c>
      <c r="F140" s="210">
        <v>2564.2433199999996</v>
      </c>
      <c r="G140" s="177">
        <v>2319.0255999999995</v>
      </c>
      <c r="H140" s="211">
        <v>245.21772000000001</v>
      </c>
      <c r="I140" s="212">
        <v>10</v>
      </c>
      <c r="J140" s="213">
        <v>1.51</v>
      </c>
      <c r="K140" s="214">
        <v>2</v>
      </c>
      <c r="L140" s="214"/>
      <c r="M140" s="215">
        <v>365.7</v>
      </c>
      <c r="N140" s="248">
        <v>59.1</v>
      </c>
      <c r="O140" s="214"/>
      <c r="P140" s="217">
        <v>20</v>
      </c>
      <c r="Q140" s="214"/>
      <c r="R140" s="218"/>
      <c r="S140" s="218">
        <v>18</v>
      </c>
      <c r="T140" s="219">
        <v>446.3</v>
      </c>
      <c r="U140" s="220">
        <v>0</v>
      </c>
      <c r="V140" s="221" t="s">
        <v>655</v>
      </c>
      <c r="W140" s="222" t="s">
        <v>656</v>
      </c>
      <c r="X140" s="223">
        <v>300</v>
      </c>
      <c r="Y140" s="224">
        <v>401.83361019000006</v>
      </c>
      <c r="Z140" s="225">
        <v>257.33866600160678</v>
      </c>
      <c r="AA140" s="226">
        <v>-144.49494418839328</v>
      </c>
      <c r="AB140" s="227">
        <v>0</v>
      </c>
      <c r="AC140" s="228">
        <v>525.78228597000009</v>
      </c>
      <c r="AD140" s="225">
        <v>709.98777287266023</v>
      </c>
      <c r="AE140" s="226">
        <v>0</v>
      </c>
      <c r="AF140" s="229">
        <v>184.20548690266014</v>
      </c>
      <c r="AG140" s="230">
        <v>0</v>
      </c>
      <c r="AH140" s="52">
        <v>0</v>
      </c>
      <c r="AI140" s="226">
        <v>0</v>
      </c>
      <c r="AJ140" s="229">
        <v>0</v>
      </c>
      <c r="AK140" s="230">
        <v>0</v>
      </c>
      <c r="AL140" s="52">
        <v>0</v>
      </c>
      <c r="AM140" s="226">
        <v>0</v>
      </c>
      <c r="AN140" s="229">
        <v>0</v>
      </c>
      <c r="AO140" s="231">
        <v>191.92053024000001</v>
      </c>
      <c r="AP140" s="232">
        <v>117.79481158999999</v>
      </c>
      <c r="AQ140" s="47">
        <v>-74.12571865000001</v>
      </c>
      <c r="AR140" s="48">
        <v>0</v>
      </c>
      <c r="AS140" s="196">
        <v>37.156066560000006</v>
      </c>
      <c r="AT140" s="52">
        <v>164.86532318469102</v>
      </c>
      <c r="AU140" s="47">
        <v>0</v>
      </c>
      <c r="AV140" s="194">
        <v>127.70925662469102</v>
      </c>
      <c r="AW140" s="233">
        <v>0</v>
      </c>
      <c r="AX140" s="52">
        <v>0</v>
      </c>
      <c r="AY140" s="47">
        <v>0</v>
      </c>
      <c r="AZ140" s="194">
        <v>0</v>
      </c>
      <c r="BA140" s="228">
        <v>0</v>
      </c>
      <c r="BB140" s="234">
        <v>0</v>
      </c>
      <c r="BC140" s="47">
        <v>0</v>
      </c>
      <c r="BD140" s="194">
        <v>0</v>
      </c>
      <c r="BE140" s="228">
        <v>108.55504991700002</v>
      </c>
      <c r="BF140" s="234">
        <v>548</v>
      </c>
      <c r="BG140" s="226">
        <v>0</v>
      </c>
      <c r="BH140" s="227">
        <v>439.44495008299998</v>
      </c>
      <c r="BI140" s="235"/>
      <c r="BJ140" s="226"/>
      <c r="BK140" s="226"/>
      <c r="BL140" s="227"/>
      <c r="BM140" s="228">
        <v>517.86267768000005</v>
      </c>
      <c r="BN140" s="52">
        <v>504.98654582829943</v>
      </c>
      <c r="BO140" s="226">
        <v>-12.87613185170062</v>
      </c>
      <c r="BP140" s="227">
        <v>0</v>
      </c>
      <c r="BQ140" s="228">
        <v>0</v>
      </c>
      <c r="BR140" s="234">
        <v>0</v>
      </c>
      <c r="BS140" s="226">
        <v>0</v>
      </c>
      <c r="BT140" s="227">
        <v>0</v>
      </c>
      <c r="BU140" s="228">
        <v>95.212420560000012</v>
      </c>
      <c r="BV140" s="234">
        <v>95.212420560000012</v>
      </c>
      <c r="BW140" s="226">
        <v>0</v>
      </c>
      <c r="BX140" s="227">
        <v>0</v>
      </c>
      <c r="BY140" s="228">
        <v>297.87665630999999</v>
      </c>
      <c r="BZ140" s="234">
        <v>479.83542178401649</v>
      </c>
      <c r="CA140" s="226">
        <v>0</v>
      </c>
      <c r="CB140" s="229">
        <v>181.9587654740165</v>
      </c>
      <c r="CC140" s="196">
        <v>0</v>
      </c>
      <c r="CD140" s="46">
        <v>0</v>
      </c>
      <c r="CE140" s="226">
        <v>0</v>
      </c>
      <c r="CF140" s="227">
        <v>0</v>
      </c>
      <c r="CG140" s="206">
        <v>125.40172464000001</v>
      </c>
      <c r="CH140" s="46">
        <v>199.66030833551085</v>
      </c>
      <c r="CI140" s="226">
        <v>0</v>
      </c>
      <c r="CJ140" s="227">
        <v>74.258583695510836</v>
      </c>
      <c r="CK140" s="228">
        <v>146.30201208</v>
      </c>
      <c r="CL140" s="52">
        <v>101.15823597487145</v>
      </c>
      <c r="CM140" s="226">
        <v>-45.143776105128552</v>
      </c>
      <c r="CN140" s="229">
        <v>0</v>
      </c>
      <c r="CO140" s="228"/>
      <c r="CP140" s="52"/>
      <c r="CQ140" s="226"/>
      <c r="CR140" s="227"/>
      <c r="CS140" s="51">
        <v>2447.9030341470007</v>
      </c>
      <c r="CT140" s="52">
        <v>3178.839506131656</v>
      </c>
      <c r="CU140" s="47">
        <v>0</v>
      </c>
      <c r="CV140" s="48">
        <v>730.93647198465533</v>
      </c>
    </row>
    <row r="141" spans="1:100" ht="12.95" customHeight="1" x14ac:dyDescent="0.2">
      <c r="A141" s="50" t="s">
        <v>169</v>
      </c>
      <c r="B141" s="207">
        <v>8</v>
      </c>
      <c r="C141" s="246">
        <v>1.488</v>
      </c>
      <c r="D141" s="246">
        <v>1.2830000000000001</v>
      </c>
      <c r="E141" s="247"/>
      <c r="F141" s="210">
        <v>41055.612673333337</v>
      </c>
      <c r="G141" s="177">
        <v>41055.612673333337</v>
      </c>
      <c r="H141" s="211">
        <v>0</v>
      </c>
      <c r="I141" s="212">
        <v>185</v>
      </c>
      <c r="J141" s="213">
        <v>1.4</v>
      </c>
      <c r="K141" s="214">
        <v>2</v>
      </c>
      <c r="L141" s="214">
        <v>2</v>
      </c>
      <c r="M141" s="215">
        <v>5135.6000000000004</v>
      </c>
      <c r="N141" s="248"/>
      <c r="O141" s="214">
        <v>641.95000000000005</v>
      </c>
      <c r="P141" s="217">
        <v>422</v>
      </c>
      <c r="Q141" s="214">
        <v>2</v>
      </c>
      <c r="R141" s="218">
        <v>0</v>
      </c>
      <c r="S141" s="218">
        <v>160</v>
      </c>
      <c r="T141" s="219">
        <v>712</v>
      </c>
      <c r="U141" s="220">
        <v>612</v>
      </c>
      <c r="V141" s="221" t="s">
        <v>655</v>
      </c>
      <c r="W141" s="222" t="s">
        <v>655</v>
      </c>
      <c r="X141" s="223">
        <v>3074</v>
      </c>
      <c r="Y141" s="224">
        <v>5643.0316885200018</v>
      </c>
      <c r="Z141" s="225">
        <v>5429.8458526339027</v>
      </c>
      <c r="AA141" s="226">
        <v>-213.18583588609908</v>
      </c>
      <c r="AB141" s="227">
        <v>0</v>
      </c>
      <c r="AC141" s="228">
        <v>7383.6683287600008</v>
      </c>
      <c r="AD141" s="225">
        <v>7275.0080460351919</v>
      </c>
      <c r="AE141" s="226">
        <v>-108.66028272480889</v>
      </c>
      <c r="AF141" s="229">
        <v>0</v>
      </c>
      <c r="AG141" s="230">
        <v>1572.1879331200003</v>
      </c>
      <c r="AH141" s="52">
        <v>1761.4319066147859</v>
      </c>
      <c r="AI141" s="226">
        <v>0</v>
      </c>
      <c r="AJ141" s="229">
        <v>189.24397349478568</v>
      </c>
      <c r="AK141" s="230">
        <v>0</v>
      </c>
      <c r="AL141" s="52">
        <v>0</v>
      </c>
      <c r="AM141" s="226">
        <v>0</v>
      </c>
      <c r="AN141" s="229">
        <v>0</v>
      </c>
      <c r="AO141" s="231">
        <v>2695.1793139200004</v>
      </c>
      <c r="AP141" s="232">
        <v>2020.4540531000002</v>
      </c>
      <c r="AQ141" s="47">
        <v>-674.72526082000013</v>
      </c>
      <c r="AR141" s="48">
        <v>0</v>
      </c>
      <c r="AS141" s="196">
        <v>449.19655232000002</v>
      </c>
      <c r="AT141" s="52">
        <v>263.01615529352455</v>
      </c>
      <c r="AU141" s="47">
        <v>-186.18039702647548</v>
      </c>
      <c r="AV141" s="194">
        <v>0</v>
      </c>
      <c r="AW141" s="228">
        <v>3242.6376120600007</v>
      </c>
      <c r="AX141" s="52">
        <v>2883.684687336</v>
      </c>
      <c r="AY141" s="47">
        <v>-358.9529247240007</v>
      </c>
      <c r="AZ141" s="194">
        <v>0</v>
      </c>
      <c r="BA141" s="228">
        <v>368.48154682500007</v>
      </c>
      <c r="BB141" s="234">
        <v>368.48154682500007</v>
      </c>
      <c r="BC141" s="226"/>
      <c r="BD141" s="239"/>
      <c r="BE141" s="228">
        <v>1524.4607994360003</v>
      </c>
      <c r="BF141" s="234">
        <v>7632</v>
      </c>
      <c r="BG141" s="226">
        <v>0</v>
      </c>
      <c r="BH141" s="227">
        <v>6107.5392005639997</v>
      </c>
      <c r="BI141" s="228">
        <v>1424.7953143900002</v>
      </c>
      <c r="BJ141" s="226">
        <v>2350</v>
      </c>
      <c r="BK141" s="226">
        <v>0</v>
      </c>
      <c r="BL141" s="227">
        <v>925.20468560999984</v>
      </c>
      <c r="BM141" s="228">
        <v>6260.6769479600007</v>
      </c>
      <c r="BN141" s="52">
        <v>7091.629490718663</v>
      </c>
      <c r="BO141" s="226">
        <v>0</v>
      </c>
      <c r="BP141" s="227">
        <v>830.95254275866228</v>
      </c>
      <c r="BQ141" s="228">
        <v>1375.6644414800003</v>
      </c>
      <c r="BR141" s="234">
        <v>1375.6644414800003</v>
      </c>
      <c r="BS141" s="226">
        <v>0</v>
      </c>
      <c r="BT141" s="227">
        <v>0</v>
      </c>
      <c r="BU141" s="228">
        <v>1151.0661653200002</v>
      </c>
      <c r="BV141" s="234">
        <v>1151.0661653200002</v>
      </c>
      <c r="BW141" s="226">
        <v>0</v>
      </c>
      <c r="BX141" s="227">
        <v>0</v>
      </c>
      <c r="BY141" s="228">
        <v>4183.1428934800006</v>
      </c>
      <c r="BZ141" s="234">
        <v>6738.4271044954758</v>
      </c>
      <c r="CA141" s="226">
        <v>0</v>
      </c>
      <c r="CB141" s="229">
        <v>2555.2842110154752</v>
      </c>
      <c r="CC141" s="230">
        <v>505.34612135999998</v>
      </c>
      <c r="CD141" s="46">
        <v>422.51924909093123</v>
      </c>
      <c r="CE141" s="226">
        <v>-82.826872269068758</v>
      </c>
      <c r="CF141" s="227">
        <v>0</v>
      </c>
      <c r="CG141" s="206">
        <v>1516.0383640800003</v>
      </c>
      <c r="CH141" s="46">
        <v>1774.7582963156519</v>
      </c>
      <c r="CI141" s="226">
        <v>0</v>
      </c>
      <c r="CJ141" s="227">
        <v>258.71993223565164</v>
      </c>
      <c r="CK141" s="228">
        <v>1768.71142476</v>
      </c>
      <c r="CL141" s="52">
        <v>1420.5858262853428</v>
      </c>
      <c r="CM141" s="226">
        <v>-348.12559847465718</v>
      </c>
      <c r="CN141" s="229">
        <v>0</v>
      </c>
      <c r="CO141" s="228"/>
      <c r="CP141" s="52"/>
      <c r="CQ141" s="226"/>
      <c r="CR141" s="227"/>
      <c r="CS141" s="51">
        <v>41064.285447791008</v>
      </c>
      <c r="CT141" s="52">
        <v>49958.572821544476</v>
      </c>
      <c r="CU141" s="47">
        <v>0</v>
      </c>
      <c r="CV141" s="48">
        <v>8894.2873737534683</v>
      </c>
    </row>
    <row r="142" spans="1:100" ht="12.95" customHeight="1" x14ac:dyDescent="0.2">
      <c r="A142" s="50" t="s">
        <v>170</v>
      </c>
      <c r="B142" s="207">
        <v>2</v>
      </c>
      <c r="C142" s="246">
        <v>1.341</v>
      </c>
      <c r="D142" s="246"/>
      <c r="E142" s="247">
        <v>0.68100000000000005</v>
      </c>
      <c r="F142" s="210">
        <v>2751.7609199999997</v>
      </c>
      <c r="G142" s="177">
        <v>2528.3929199999998</v>
      </c>
      <c r="H142" s="211">
        <v>223.36799999999999</v>
      </c>
      <c r="I142" s="212">
        <v>14</v>
      </c>
      <c r="J142" s="213">
        <v>1.51</v>
      </c>
      <c r="K142" s="214">
        <v>2</v>
      </c>
      <c r="L142" s="214"/>
      <c r="M142" s="215">
        <v>344.9</v>
      </c>
      <c r="N142" s="248">
        <v>60</v>
      </c>
      <c r="O142" s="214"/>
      <c r="P142" s="217">
        <v>20</v>
      </c>
      <c r="Q142" s="214"/>
      <c r="R142" s="218"/>
      <c r="S142" s="218">
        <v>6</v>
      </c>
      <c r="T142" s="219">
        <v>439</v>
      </c>
      <c r="U142" s="220">
        <v>0</v>
      </c>
      <c r="V142" s="221" t="s">
        <v>654</v>
      </c>
      <c r="W142" s="222"/>
      <c r="X142" s="223">
        <v>452</v>
      </c>
      <c r="Y142" s="224">
        <v>378.97843083000004</v>
      </c>
      <c r="Z142" s="225">
        <v>257.33866600160678</v>
      </c>
      <c r="AA142" s="226">
        <v>-121.63976482839325</v>
      </c>
      <c r="AB142" s="227">
        <v>0</v>
      </c>
      <c r="AC142" s="228">
        <v>495.87725029000001</v>
      </c>
      <c r="AD142" s="225">
        <v>1069.7149111281415</v>
      </c>
      <c r="AE142" s="226">
        <v>0</v>
      </c>
      <c r="AF142" s="229">
        <v>573.83766083814146</v>
      </c>
      <c r="AG142" s="230">
        <v>0</v>
      </c>
      <c r="AH142" s="52">
        <v>0</v>
      </c>
      <c r="AI142" s="226">
        <v>0</v>
      </c>
      <c r="AJ142" s="229">
        <v>0</v>
      </c>
      <c r="AK142" s="230">
        <v>0</v>
      </c>
      <c r="AL142" s="52">
        <v>0</v>
      </c>
      <c r="AM142" s="226">
        <v>0</v>
      </c>
      <c r="AN142" s="229">
        <v>0</v>
      </c>
      <c r="AO142" s="231">
        <v>181.00462368000001</v>
      </c>
      <c r="AP142" s="232">
        <v>164.91273622599999</v>
      </c>
      <c r="AQ142" s="47">
        <v>-16.091887454000016</v>
      </c>
      <c r="AR142" s="48">
        <v>0</v>
      </c>
      <c r="AS142" s="196">
        <v>35.415469280000003</v>
      </c>
      <c r="AT142" s="52">
        <v>162.16866878350743</v>
      </c>
      <c r="AU142" s="47">
        <v>0</v>
      </c>
      <c r="AV142" s="194">
        <v>126.75319950350743</v>
      </c>
      <c r="AW142" s="233">
        <v>0</v>
      </c>
      <c r="AX142" s="52">
        <v>0</v>
      </c>
      <c r="AY142" s="47">
        <v>0</v>
      </c>
      <c r="AZ142" s="194">
        <v>0</v>
      </c>
      <c r="BA142" s="228">
        <v>0</v>
      </c>
      <c r="BB142" s="234">
        <v>0</v>
      </c>
      <c r="BC142" s="47">
        <v>0</v>
      </c>
      <c r="BD142" s="194">
        <v>0</v>
      </c>
      <c r="BE142" s="228">
        <v>102.380740269</v>
      </c>
      <c r="BF142" s="234">
        <v>409</v>
      </c>
      <c r="BG142" s="226">
        <v>0</v>
      </c>
      <c r="BH142" s="227">
        <v>306.619259731</v>
      </c>
      <c r="BI142" s="235"/>
      <c r="BJ142" s="226"/>
      <c r="BK142" s="226"/>
      <c r="BL142" s="227"/>
      <c r="BM142" s="228">
        <v>493.60310308999999</v>
      </c>
      <c r="BN142" s="52">
        <v>476.26431407213693</v>
      </c>
      <c r="BO142" s="226">
        <v>-17.338789017863064</v>
      </c>
      <c r="BP142" s="227">
        <v>0</v>
      </c>
      <c r="BQ142" s="228">
        <v>0</v>
      </c>
      <c r="BR142" s="234">
        <v>0</v>
      </c>
      <c r="BS142" s="226">
        <v>0</v>
      </c>
      <c r="BT142" s="227">
        <v>0</v>
      </c>
      <c r="BU142" s="228">
        <v>0</v>
      </c>
      <c r="BV142" s="234">
        <v>0</v>
      </c>
      <c r="BW142" s="226">
        <v>0</v>
      </c>
      <c r="BX142" s="227">
        <v>0</v>
      </c>
      <c r="BY142" s="228">
        <v>280.93425967000002</v>
      </c>
      <c r="BZ142" s="234">
        <v>452.54371608779678</v>
      </c>
      <c r="CA142" s="226">
        <v>0</v>
      </c>
      <c r="CB142" s="229">
        <v>171.60945641779676</v>
      </c>
      <c r="CC142" s="230">
        <v>0</v>
      </c>
      <c r="CD142" s="46">
        <v>0</v>
      </c>
      <c r="CE142" s="226">
        <v>0</v>
      </c>
      <c r="CF142" s="227">
        <v>0</v>
      </c>
      <c r="CG142" s="206">
        <v>119.52720882</v>
      </c>
      <c r="CH142" s="46">
        <v>66.553436111836959</v>
      </c>
      <c r="CI142" s="226">
        <v>-52.97377270816304</v>
      </c>
      <c r="CJ142" s="227">
        <v>0</v>
      </c>
      <c r="CK142" s="228">
        <v>139.44841029</v>
      </c>
      <c r="CL142" s="52">
        <v>95.404636553823252</v>
      </c>
      <c r="CM142" s="226">
        <v>-44.043773736176746</v>
      </c>
      <c r="CN142" s="229">
        <v>0</v>
      </c>
      <c r="CO142" s="228"/>
      <c r="CP142" s="52"/>
      <c r="CQ142" s="226"/>
      <c r="CR142" s="227"/>
      <c r="CS142" s="51">
        <v>2227.1694962190004</v>
      </c>
      <c r="CT142" s="52">
        <v>3153.9010849648503</v>
      </c>
      <c r="CU142" s="47">
        <v>0</v>
      </c>
      <c r="CV142" s="48">
        <v>926.73158874584988</v>
      </c>
    </row>
    <row r="143" spans="1:100" ht="12.95" customHeight="1" x14ac:dyDescent="0.2">
      <c r="A143" s="50" t="s">
        <v>171</v>
      </c>
      <c r="B143" s="207">
        <v>9</v>
      </c>
      <c r="C143" s="246">
        <v>1.488</v>
      </c>
      <c r="D143" s="246">
        <v>1.2830000000000001</v>
      </c>
      <c r="E143" s="247"/>
      <c r="F143" s="210">
        <v>59802.656227703716</v>
      </c>
      <c r="G143" s="177">
        <v>59802.656227703716</v>
      </c>
      <c r="H143" s="211">
        <v>0</v>
      </c>
      <c r="I143" s="212">
        <v>272</v>
      </c>
      <c r="J143" s="213">
        <v>1.4</v>
      </c>
      <c r="K143" s="214">
        <v>3</v>
      </c>
      <c r="L143" s="214">
        <v>3</v>
      </c>
      <c r="M143" s="215">
        <v>7466.11</v>
      </c>
      <c r="N143" s="248"/>
      <c r="O143" s="214">
        <v>829.56777777777779</v>
      </c>
      <c r="P143" s="217">
        <v>768.7</v>
      </c>
      <c r="Q143" s="214">
        <v>3</v>
      </c>
      <c r="R143" s="218">
        <v>0</v>
      </c>
      <c r="S143" s="218">
        <v>240</v>
      </c>
      <c r="T143" s="219">
        <v>1157.8</v>
      </c>
      <c r="U143" s="220">
        <v>778.4</v>
      </c>
      <c r="V143" s="221" t="s">
        <v>655</v>
      </c>
      <c r="W143" s="222" t="s">
        <v>655</v>
      </c>
      <c r="X143" s="223">
        <v>5313</v>
      </c>
      <c r="Y143" s="224">
        <v>8203.8116909370001</v>
      </c>
      <c r="Z143" s="225">
        <v>9890.8116277717563</v>
      </c>
      <c r="AA143" s="226">
        <v>0</v>
      </c>
      <c r="AB143" s="227">
        <v>1686.9999368347562</v>
      </c>
      <c r="AC143" s="228">
        <v>10734.340670231</v>
      </c>
      <c r="AD143" s="225">
        <v>12573.88345757481</v>
      </c>
      <c r="AE143" s="226">
        <v>0</v>
      </c>
      <c r="AF143" s="229">
        <v>1839.5427873438093</v>
      </c>
      <c r="AG143" s="230">
        <v>2285.6390780719998</v>
      </c>
      <c r="AH143" s="52">
        <v>2642.1478599221791</v>
      </c>
      <c r="AI143" s="226">
        <v>0</v>
      </c>
      <c r="AJ143" s="229">
        <v>356.50878185017928</v>
      </c>
      <c r="AK143" s="230">
        <v>0</v>
      </c>
      <c r="AL143" s="52">
        <v>0</v>
      </c>
      <c r="AM143" s="226">
        <v>0</v>
      </c>
      <c r="AN143" s="229">
        <v>0</v>
      </c>
      <c r="AO143" s="231">
        <v>3918.2384195519999</v>
      </c>
      <c r="AP143" s="232">
        <v>2970.6135267199993</v>
      </c>
      <c r="AQ143" s="47">
        <v>-947.62489283200057</v>
      </c>
      <c r="AR143" s="48">
        <v>0</v>
      </c>
      <c r="AS143" s="196">
        <v>653.03973659200005</v>
      </c>
      <c r="AT143" s="52">
        <v>427.69677612197017</v>
      </c>
      <c r="AU143" s="47">
        <v>-225.34296047002988</v>
      </c>
      <c r="AV143" s="194">
        <v>0</v>
      </c>
      <c r="AW143" s="233">
        <v>4788.9580683413342</v>
      </c>
      <c r="AX143" s="52">
        <v>4325.5270310040005</v>
      </c>
      <c r="AY143" s="47">
        <v>-463.43103733733369</v>
      </c>
      <c r="AZ143" s="194">
        <v>0</v>
      </c>
      <c r="BA143" s="228">
        <v>544.19978049333338</v>
      </c>
      <c r="BB143" s="234">
        <v>544.19978049333338</v>
      </c>
      <c r="BC143" s="47"/>
      <c r="BD143" s="194"/>
      <c r="BE143" s="228">
        <v>2216.2536060591001</v>
      </c>
      <c r="BF143" s="234">
        <v>8887</v>
      </c>
      <c r="BG143" s="226">
        <v>0</v>
      </c>
      <c r="BH143" s="227">
        <v>6670.7463939408999</v>
      </c>
      <c r="BI143" s="228">
        <v>2104.239151240889</v>
      </c>
      <c r="BJ143" s="226">
        <v>8391</v>
      </c>
      <c r="BK143" s="226">
        <v>0</v>
      </c>
      <c r="BL143" s="227">
        <v>6286.7608487591115</v>
      </c>
      <c r="BM143" s="228">
        <v>9101.7413287510008</v>
      </c>
      <c r="BN143" s="52">
        <v>10309.776045048195</v>
      </c>
      <c r="BO143" s="226">
        <v>0</v>
      </c>
      <c r="BP143" s="227">
        <v>1208.0347162971939</v>
      </c>
      <c r="BQ143" s="228">
        <v>1999.9341933129999</v>
      </c>
      <c r="BR143" s="234">
        <v>1999.9341933129999</v>
      </c>
      <c r="BS143" s="226">
        <v>0</v>
      </c>
      <c r="BT143" s="227">
        <v>0</v>
      </c>
      <c r="BU143" s="228">
        <v>1673.414325017</v>
      </c>
      <c r="BV143" s="234">
        <v>1673.414325017</v>
      </c>
      <c r="BW143" s="226">
        <v>0</v>
      </c>
      <c r="BX143" s="227">
        <v>0</v>
      </c>
      <c r="BY143" s="228">
        <v>6081.4325470130007</v>
      </c>
      <c r="BZ143" s="234">
        <v>9796.2921545962909</v>
      </c>
      <c r="CA143" s="226">
        <v>0</v>
      </c>
      <c r="CB143" s="229">
        <v>3714.8596075832902</v>
      </c>
      <c r="CC143" s="230">
        <v>734.66970366599992</v>
      </c>
      <c r="CD143" s="46">
        <v>537.40029982415172</v>
      </c>
      <c r="CE143" s="226">
        <v>-197.2694038418482</v>
      </c>
      <c r="CF143" s="227">
        <v>0</v>
      </c>
      <c r="CG143" s="206">
        <v>2204.0091109980003</v>
      </c>
      <c r="CH143" s="46">
        <v>2662.1374444734779</v>
      </c>
      <c r="CI143" s="226">
        <v>0</v>
      </c>
      <c r="CJ143" s="227">
        <v>458.12833347547758</v>
      </c>
      <c r="CK143" s="228">
        <v>2571.3439628309998</v>
      </c>
      <c r="CL143" s="52">
        <v>2065.2406814174119</v>
      </c>
      <c r="CM143" s="226">
        <v>-506.10328141358787</v>
      </c>
      <c r="CN143" s="229">
        <v>0</v>
      </c>
      <c r="CO143" s="228"/>
      <c r="CP143" s="52"/>
      <c r="CQ143" s="226"/>
      <c r="CR143" s="227"/>
      <c r="CS143" s="51">
        <v>59815.26537310765</v>
      </c>
      <c r="CT143" s="52">
        <v>79697.075203297587</v>
      </c>
      <c r="CU143" s="47">
        <v>0</v>
      </c>
      <c r="CV143" s="48">
        <v>19881.809830189937</v>
      </c>
    </row>
    <row r="144" spans="1:100" ht="12.95" customHeight="1" x14ac:dyDescent="0.2">
      <c r="A144" s="50" t="s">
        <v>172</v>
      </c>
      <c r="B144" s="207">
        <v>8</v>
      </c>
      <c r="C144" s="246">
        <v>1.488</v>
      </c>
      <c r="D144" s="246">
        <v>1.2830000000000001</v>
      </c>
      <c r="E144" s="247"/>
      <c r="F144" s="210">
        <v>48957.195266666677</v>
      </c>
      <c r="G144" s="177">
        <v>48957.195266666677</v>
      </c>
      <c r="H144" s="211">
        <v>0</v>
      </c>
      <c r="I144" s="212">
        <v>229</v>
      </c>
      <c r="J144" s="213">
        <v>1.4</v>
      </c>
      <c r="K144" s="214">
        <v>3</v>
      </c>
      <c r="L144" s="214">
        <v>3</v>
      </c>
      <c r="M144" s="215">
        <v>6124</v>
      </c>
      <c r="N144" s="248"/>
      <c r="O144" s="214">
        <v>765.5</v>
      </c>
      <c r="P144" s="217">
        <v>868.80000000000007</v>
      </c>
      <c r="Q144" s="214">
        <v>3</v>
      </c>
      <c r="R144" s="218">
        <v>0</v>
      </c>
      <c r="S144" s="218">
        <v>240</v>
      </c>
      <c r="T144" s="219">
        <v>975</v>
      </c>
      <c r="U144" s="220">
        <v>619.20000000000005</v>
      </c>
      <c r="V144" s="221" t="s">
        <v>655</v>
      </c>
      <c r="W144" s="222" t="s">
        <v>655</v>
      </c>
      <c r="X144" s="223">
        <v>2471</v>
      </c>
      <c r="Y144" s="224">
        <v>6729.0922307999999</v>
      </c>
      <c r="Z144" s="225">
        <v>11178.791651109797</v>
      </c>
      <c r="AA144" s="226">
        <v>0</v>
      </c>
      <c r="AB144" s="227">
        <v>4449.6994203097975</v>
      </c>
      <c r="AC144" s="228">
        <v>8804.7326204000001</v>
      </c>
      <c r="AD144" s="225">
        <v>5847.9326225611449</v>
      </c>
      <c r="AE144" s="226">
        <v>-2956.7999978388552</v>
      </c>
      <c r="AF144" s="229">
        <v>0</v>
      </c>
      <c r="AG144" s="230">
        <v>1874.7719648000002</v>
      </c>
      <c r="AH144" s="52">
        <v>2642.1478599221791</v>
      </c>
      <c r="AI144" s="226">
        <v>0</v>
      </c>
      <c r="AJ144" s="229">
        <v>767.37589512217892</v>
      </c>
      <c r="AK144" s="230">
        <v>0</v>
      </c>
      <c r="AL144" s="52">
        <v>0</v>
      </c>
      <c r="AM144" s="226">
        <v>0</v>
      </c>
      <c r="AN144" s="229">
        <v>0</v>
      </c>
      <c r="AO144" s="231">
        <v>3213.8947968000002</v>
      </c>
      <c r="AP144" s="232">
        <v>2500.9944765399996</v>
      </c>
      <c r="AQ144" s="47">
        <v>-712.90032026000063</v>
      </c>
      <c r="AR144" s="48">
        <v>0</v>
      </c>
      <c r="AS144" s="196">
        <v>535.64913280000007</v>
      </c>
      <c r="AT144" s="52">
        <v>360.16959467863268</v>
      </c>
      <c r="AU144" s="47">
        <v>-175.4795381213674</v>
      </c>
      <c r="AV144" s="194">
        <v>0</v>
      </c>
      <c r="AW144" s="233">
        <v>3866.7171774000003</v>
      </c>
      <c r="AX144" s="52">
        <v>4325.5270310040005</v>
      </c>
      <c r="AY144" s="47">
        <v>0</v>
      </c>
      <c r="AZ144" s="194">
        <v>458.80985360400018</v>
      </c>
      <c r="BA144" s="228">
        <v>439.39967925000002</v>
      </c>
      <c r="BB144" s="234">
        <v>439.39967925000002</v>
      </c>
      <c r="BC144" s="47"/>
      <c r="BD144" s="194"/>
      <c r="BE144" s="228">
        <v>1817.8592444400003</v>
      </c>
      <c r="BF144" s="234">
        <v>4904</v>
      </c>
      <c r="BG144" s="226">
        <v>0</v>
      </c>
      <c r="BH144" s="227">
        <v>3086.1407555599999</v>
      </c>
      <c r="BI144" s="228">
        <v>1699.0120931000001</v>
      </c>
      <c r="BJ144" s="226">
        <v>3337</v>
      </c>
      <c r="BK144" s="226">
        <v>0</v>
      </c>
      <c r="BL144" s="227">
        <v>1637.9879068999999</v>
      </c>
      <c r="BM144" s="228">
        <v>7465.609788400001</v>
      </c>
      <c r="BN144" s="52">
        <v>8456.4878497470763</v>
      </c>
      <c r="BO144" s="226">
        <v>0</v>
      </c>
      <c r="BP144" s="227">
        <v>990.87806134707535</v>
      </c>
      <c r="BQ144" s="228">
        <v>1640.4254692000002</v>
      </c>
      <c r="BR144" s="234">
        <v>1640.4254692000002</v>
      </c>
      <c r="BS144" s="226">
        <v>0</v>
      </c>
      <c r="BT144" s="227">
        <v>0</v>
      </c>
      <c r="BU144" s="228">
        <v>1372.6009028000001</v>
      </c>
      <c r="BV144" s="234">
        <v>1372.6009028000001</v>
      </c>
      <c r="BW144" s="226">
        <v>0</v>
      </c>
      <c r="BX144" s="227">
        <v>0</v>
      </c>
      <c r="BY144" s="228">
        <v>4988.2325492</v>
      </c>
      <c r="BZ144" s="234">
        <v>8035.3079655600686</v>
      </c>
      <c r="CA144" s="226">
        <v>0</v>
      </c>
      <c r="CB144" s="229">
        <v>3047.0754163600686</v>
      </c>
      <c r="CC144" s="230">
        <v>602.60527439999998</v>
      </c>
      <c r="CD144" s="46">
        <v>427.4900637861187</v>
      </c>
      <c r="CE144" s="226">
        <v>-175.11521061388129</v>
      </c>
      <c r="CF144" s="227">
        <v>0</v>
      </c>
      <c r="CG144" s="206">
        <v>1807.8158231999998</v>
      </c>
      <c r="CH144" s="46">
        <v>2662.1374444734779</v>
      </c>
      <c r="CI144" s="226">
        <v>0</v>
      </c>
      <c r="CJ144" s="227">
        <v>854.32162127347806</v>
      </c>
      <c r="CK144" s="228">
        <v>2109.1184604</v>
      </c>
      <c r="CL144" s="52">
        <v>1693.9924449278446</v>
      </c>
      <c r="CM144" s="226">
        <v>-415.12601547215536</v>
      </c>
      <c r="CN144" s="229">
        <v>0</v>
      </c>
      <c r="CO144" s="228"/>
      <c r="CP144" s="52"/>
      <c r="CQ144" s="226"/>
      <c r="CR144" s="227"/>
      <c r="CS144" s="51">
        <v>48967.53720739</v>
      </c>
      <c r="CT144" s="52">
        <v>59824.405055560339</v>
      </c>
      <c r="CU144" s="47">
        <v>0</v>
      </c>
      <c r="CV144" s="48">
        <v>10856.867848170339</v>
      </c>
    </row>
    <row r="145" spans="1:100" ht="12.95" customHeight="1" x14ac:dyDescent="0.2">
      <c r="A145" s="50" t="s">
        <v>173</v>
      </c>
      <c r="B145" s="207">
        <v>9</v>
      </c>
      <c r="C145" s="249">
        <v>1.4730000000000001</v>
      </c>
      <c r="D145" s="249">
        <v>1.2830000000000001</v>
      </c>
      <c r="E145" s="247"/>
      <c r="F145" s="210">
        <v>17197.875549629633</v>
      </c>
      <c r="G145" s="177">
        <v>17197.875549629633</v>
      </c>
      <c r="H145" s="211">
        <v>0</v>
      </c>
      <c r="I145" s="212">
        <v>82</v>
      </c>
      <c r="J145" s="213">
        <v>1.4</v>
      </c>
      <c r="K145" s="214">
        <v>1</v>
      </c>
      <c r="L145" s="214">
        <v>1</v>
      </c>
      <c r="M145" s="215">
        <v>2166.8000000000002</v>
      </c>
      <c r="N145" s="248"/>
      <c r="O145" s="214">
        <v>240.75555555555559</v>
      </c>
      <c r="P145" s="217">
        <v>232.79999999999998</v>
      </c>
      <c r="Q145" s="214">
        <v>1</v>
      </c>
      <c r="R145" s="218">
        <v>0</v>
      </c>
      <c r="S145" s="218">
        <v>72</v>
      </c>
      <c r="T145" s="219">
        <v>360</v>
      </c>
      <c r="U145" s="220">
        <v>265.5</v>
      </c>
      <c r="V145" s="221" t="s">
        <v>655</v>
      </c>
      <c r="W145" s="222" t="s">
        <v>655</v>
      </c>
      <c r="X145" s="223">
        <v>1467</v>
      </c>
      <c r="Y145" s="224">
        <v>2380.8943575600006</v>
      </c>
      <c r="Z145" s="225">
        <v>2995.4220722587024</v>
      </c>
      <c r="AA145" s="226">
        <v>0</v>
      </c>
      <c r="AB145" s="227">
        <v>614.52771469870186</v>
      </c>
      <c r="AC145" s="228">
        <v>3115.2995822800003</v>
      </c>
      <c r="AD145" s="225">
        <v>3471.8402093473078</v>
      </c>
      <c r="AE145" s="226">
        <v>0</v>
      </c>
      <c r="AF145" s="229">
        <v>356.54062706730747</v>
      </c>
      <c r="AG145" s="230">
        <v>663.33375136000018</v>
      </c>
      <c r="AH145" s="52">
        <v>880.71595330739297</v>
      </c>
      <c r="AI145" s="226">
        <v>0</v>
      </c>
      <c r="AJ145" s="229">
        <v>217.38220194739279</v>
      </c>
      <c r="AK145" s="230">
        <v>0</v>
      </c>
      <c r="AL145" s="52">
        <v>0</v>
      </c>
      <c r="AM145" s="226">
        <v>0</v>
      </c>
      <c r="AN145" s="229">
        <v>0</v>
      </c>
      <c r="AO145" s="231">
        <v>1137.1435737600002</v>
      </c>
      <c r="AP145" s="232">
        <v>895.55260731999988</v>
      </c>
      <c r="AQ145" s="47">
        <v>-241.59096644000033</v>
      </c>
      <c r="AR145" s="48">
        <v>0</v>
      </c>
      <c r="AS145" s="196">
        <v>189.52392896000003</v>
      </c>
      <c r="AT145" s="52">
        <v>132.98569649672589</v>
      </c>
      <c r="AU145" s="47">
        <v>-56.538232463274142</v>
      </c>
      <c r="AV145" s="194">
        <v>0</v>
      </c>
      <c r="AW145" s="228">
        <v>1389.842145706667</v>
      </c>
      <c r="AX145" s="52">
        <v>1441.842343668</v>
      </c>
      <c r="AY145" s="47">
        <v>0</v>
      </c>
      <c r="AZ145" s="194">
        <v>52.000197961333015</v>
      </c>
      <c r="BA145" s="228">
        <v>0</v>
      </c>
      <c r="BB145" s="234">
        <v>0</v>
      </c>
      <c r="BC145" s="226">
        <v>0</v>
      </c>
      <c r="BD145" s="239">
        <v>0</v>
      </c>
      <c r="BE145" s="228">
        <v>643.19683390800014</v>
      </c>
      <c r="BF145" s="234">
        <v>1063</v>
      </c>
      <c r="BG145" s="226">
        <v>0</v>
      </c>
      <c r="BH145" s="227">
        <v>419.80316609199986</v>
      </c>
      <c r="BI145" s="228">
        <v>610.68821553777798</v>
      </c>
      <c r="BJ145" s="226">
        <v>1212</v>
      </c>
      <c r="BK145" s="226">
        <v>0</v>
      </c>
      <c r="BL145" s="227">
        <v>601.31178446222202</v>
      </c>
      <c r="BM145" s="228">
        <v>2641.4897598800003</v>
      </c>
      <c r="BN145" s="52">
        <v>2992.0832581371601</v>
      </c>
      <c r="BO145" s="226">
        <v>0</v>
      </c>
      <c r="BP145" s="227">
        <v>350.59349825715981</v>
      </c>
      <c r="BQ145" s="228">
        <v>580.41703244000007</v>
      </c>
      <c r="BR145" s="234">
        <v>580.41703244000007</v>
      </c>
      <c r="BS145" s="226">
        <v>0</v>
      </c>
      <c r="BT145" s="227">
        <v>0</v>
      </c>
      <c r="BU145" s="228">
        <v>485.65506796000005</v>
      </c>
      <c r="BV145" s="234">
        <v>485.65506796000005</v>
      </c>
      <c r="BW145" s="226">
        <v>0</v>
      </c>
      <c r="BX145" s="227">
        <v>0</v>
      </c>
      <c r="BY145" s="228">
        <v>1764.9415884400003</v>
      </c>
      <c r="BZ145" s="234">
        <v>2843.0609568542714</v>
      </c>
      <c r="CA145" s="226">
        <v>0</v>
      </c>
      <c r="CB145" s="229">
        <v>1078.1193684142711</v>
      </c>
      <c r="CC145" s="230">
        <v>213.21442008000002</v>
      </c>
      <c r="CD145" s="46">
        <v>183.29879188503631</v>
      </c>
      <c r="CE145" s="226">
        <v>-29.915628194963716</v>
      </c>
      <c r="CF145" s="227">
        <v>0</v>
      </c>
      <c r="CG145" s="206">
        <v>639.64326024000013</v>
      </c>
      <c r="CH145" s="46">
        <v>798.64123334204339</v>
      </c>
      <c r="CI145" s="226">
        <v>0</v>
      </c>
      <c r="CJ145" s="227">
        <v>158.99797310204326</v>
      </c>
      <c r="CK145" s="228">
        <v>746.25047028000017</v>
      </c>
      <c r="CL145" s="52">
        <v>599.37015507342494</v>
      </c>
      <c r="CM145" s="226">
        <v>-146.88031520657523</v>
      </c>
      <c r="CN145" s="229">
        <v>0</v>
      </c>
      <c r="CO145" s="228"/>
      <c r="CP145" s="52"/>
      <c r="CQ145" s="226"/>
      <c r="CR145" s="227"/>
      <c r="CS145" s="51">
        <v>17201.533988392446</v>
      </c>
      <c r="CT145" s="52">
        <v>20575.885378090068</v>
      </c>
      <c r="CU145" s="47">
        <v>0</v>
      </c>
      <c r="CV145" s="48">
        <v>3374.3513896976219</v>
      </c>
    </row>
    <row r="146" spans="1:100" ht="12.95" customHeight="1" x14ac:dyDescent="0.2">
      <c r="A146" s="50" t="s">
        <v>174</v>
      </c>
      <c r="B146" s="207">
        <v>9</v>
      </c>
      <c r="C146" s="249">
        <v>1.4730000000000001</v>
      </c>
      <c r="D146" s="249">
        <v>1.2830000000000001</v>
      </c>
      <c r="E146" s="247"/>
      <c r="F146" s="210">
        <v>34234.630149629636</v>
      </c>
      <c r="G146" s="177">
        <v>34234.630149629636</v>
      </c>
      <c r="H146" s="211">
        <v>0</v>
      </c>
      <c r="I146" s="212">
        <v>141</v>
      </c>
      <c r="J146" s="213">
        <v>1.4</v>
      </c>
      <c r="K146" s="214">
        <v>2</v>
      </c>
      <c r="L146" s="214">
        <v>2</v>
      </c>
      <c r="M146" s="215">
        <v>4313.3</v>
      </c>
      <c r="N146" s="248"/>
      <c r="O146" s="214">
        <v>479.25555555555559</v>
      </c>
      <c r="P146" s="217">
        <v>465.4</v>
      </c>
      <c r="Q146" s="214">
        <v>2</v>
      </c>
      <c r="R146" s="218">
        <v>0</v>
      </c>
      <c r="S146" s="218">
        <v>144</v>
      </c>
      <c r="T146" s="219">
        <v>689.1</v>
      </c>
      <c r="U146" s="220">
        <v>495</v>
      </c>
      <c r="V146" s="221" t="s">
        <v>655</v>
      </c>
      <c r="W146" s="222" t="s">
        <v>655</v>
      </c>
      <c r="X146" s="223">
        <v>2388</v>
      </c>
      <c r="Y146" s="224">
        <v>4739.4829391100011</v>
      </c>
      <c r="Z146" s="225">
        <v>5988.2707578573891</v>
      </c>
      <c r="AA146" s="226">
        <v>0</v>
      </c>
      <c r="AB146" s="227">
        <v>1248.787818747388</v>
      </c>
      <c r="AC146" s="228">
        <v>6201.4129999300012</v>
      </c>
      <c r="AD146" s="225">
        <v>5651.5026720663755</v>
      </c>
      <c r="AE146" s="226">
        <v>-549.91032786362575</v>
      </c>
      <c r="AF146" s="229">
        <v>0</v>
      </c>
      <c r="AG146" s="230">
        <v>1320.4529581600002</v>
      </c>
      <c r="AH146" s="52">
        <v>1761.4319066147859</v>
      </c>
      <c r="AI146" s="226">
        <v>0</v>
      </c>
      <c r="AJ146" s="229">
        <v>440.97894845478572</v>
      </c>
      <c r="AK146" s="230">
        <v>0</v>
      </c>
      <c r="AL146" s="52">
        <v>0</v>
      </c>
      <c r="AM146" s="226">
        <v>0</v>
      </c>
      <c r="AN146" s="229">
        <v>0</v>
      </c>
      <c r="AO146" s="231">
        <v>2263.6336425600002</v>
      </c>
      <c r="AP146" s="232">
        <v>1539.91362966</v>
      </c>
      <c r="AQ146" s="47">
        <v>-723.72001290000026</v>
      </c>
      <c r="AR146" s="48">
        <v>0</v>
      </c>
      <c r="AS146" s="196">
        <v>377.27227376000002</v>
      </c>
      <c r="AT146" s="52">
        <v>254.55678737748283</v>
      </c>
      <c r="AU146" s="47">
        <v>-122.71548638251718</v>
      </c>
      <c r="AV146" s="194">
        <v>0</v>
      </c>
      <c r="AW146" s="233">
        <v>2766.6633409066671</v>
      </c>
      <c r="AX146" s="52">
        <v>2883.684687336</v>
      </c>
      <c r="AY146" s="47">
        <v>0</v>
      </c>
      <c r="AZ146" s="194">
        <v>117.02134642933288</v>
      </c>
      <c r="BA146" s="228">
        <v>0</v>
      </c>
      <c r="BB146" s="234">
        <v>0</v>
      </c>
      <c r="BC146" s="47">
        <v>0</v>
      </c>
      <c r="BD146" s="194">
        <v>0</v>
      </c>
      <c r="BE146" s="228">
        <v>1280.3677790730003</v>
      </c>
      <c r="BF146" s="234">
        <v>2118</v>
      </c>
      <c r="BG146" s="226">
        <v>0</v>
      </c>
      <c r="BH146" s="227">
        <v>837.63222092699971</v>
      </c>
      <c r="BI146" s="228">
        <v>1215.6551043377781</v>
      </c>
      <c r="BJ146" s="226">
        <v>2409</v>
      </c>
      <c r="BK146" s="226">
        <v>0</v>
      </c>
      <c r="BL146" s="227">
        <v>1193.3448956622219</v>
      </c>
      <c r="BM146" s="228">
        <v>5258.2323155300001</v>
      </c>
      <c r="BN146" s="52">
        <v>5956.1347227815268</v>
      </c>
      <c r="BO146" s="226">
        <v>0</v>
      </c>
      <c r="BP146" s="227">
        <v>697.90240725152671</v>
      </c>
      <c r="BQ146" s="228">
        <v>1155.3963383900002</v>
      </c>
      <c r="BR146" s="234">
        <v>1155.3963383900002</v>
      </c>
      <c r="BS146" s="226">
        <v>0</v>
      </c>
      <c r="BT146" s="227">
        <v>0</v>
      </c>
      <c r="BU146" s="228">
        <v>966.76020151000012</v>
      </c>
      <c r="BV146" s="234">
        <v>966.76020151000012</v>
      </c>
      <c r="BW146" s="226">
        <v>0</v>
      </c>
      <c r="BX146" s="227">
        <v>0</v>
      </c>
      <c r="BY146" s="228">
        <v>3513.3480493900001</v>
      </c>
      <c r="BZ146" s="234">
        <v>5659.4862586300205</v>
      </c>
      <c r="CA146" s="226">
        <v>0</v>
      </c>
      <c r="CB146" s="229">
        <v>2146.1382092400204</v>
      </c>
      <c r="CC146" s="230">
        <v>424.43130797999999</v>
      </c>
      <c r="CD146" s="46">
        <v>341.74351029413555</v>
      </c>
      <c r="CE146" s="226">
        <v>-82.687797685864439</v>
      </c>
      <c r="CF146" s="227">
        <v>0</v>
      </c>
      <c r="CG146" s="206">
        <v>1273.2939239400002</v>
      </c>
      <c r="CH146" s="46">
        <v>1597.2824666840868</v>
      </c>
      <c r="CI146" s="226">
        <v>0</v>
      </c>
      <c r="CJ146" s="227">
        <v>323.98854274408654</v>
      </c>
      <c r="CK146" s="228">
        <v>1485.5095779300002</v>
      </c>
      <c r="CL146" s="52">
        <v>1193.1250184041921</v>
      </c>
      <c r="CM146" s="226">
        <v>-292.38455952580807</v>
      </c>
      <c r="CN146" s="229">
        <v>0</v>
      </c>
      <c r="CO146" s="228"/>
      <c r="CP146" s="52"/>
      <c r="CQ146" s="226"/>
      <c r="CR146" s="227"/>
      <c r="CS146" s="51">
        <v>34241.912752507444</v>
      </c>
      <c r="CT146" s="52">
        <v>39476.288957606004</v>
      </c>
      <c r="CU146" s="47">
        <v>0</v>
      </c>
      <c r="CV146" s="48">
        <v>5234.3762050985606</v>
      </c>
    </row>
    <row r="147" spans="1:100" ht="12.95" customHeight="1" x14ac:dyDescent="0.2">
      <c r="A147" s="50" t="s">
        <v>175</v>
      </c>
      <c r="B147" s="207">
        <v>9</v>
      </c>
      <c r="C147" s="249">
        <v>1.4730000000000001</v>
      </c>
      <c r="D147" s="249">
        <v>1.2830000000000001</v>
      </c>
      <c r="E147" s="247"/>
      <c r="F147" s="210">
        <v>17000.879393481486</v>
      </c>
      <c r="G147" s="177">
        <v>17000.879393481486</v>
      </c>
      <c r="H147" s="211">
        <v>0</v>
      </c>
      <c r="I147" s="212">
        <v>69</v>
      </c>
      <c r="J147" s="213">
        <v>1.4</v>
      </c>
      <c r="K147" s="214">
        <v>1</v>
      </c>
      <c r="L147" s="214">
        <v>1</v>
      </c>
      <c r="M147" s="215">
        <v>2141.98</v>
      </c>
      <c r="N147" s="248"/>
      <c r="O147" s="214">
        <v>237.99777777777777</v>
      </c>
      <c r="P147" s="217">
        <v>232.79999999999998</v>
      </c>
      <c r="Q147" s="214">
        <v>1</v>
      </c>
      <c r="R147" s="218">
        <v>0</v>
      </c>
      <c r="S147" s="218">
        <v>72</v>
      </c>
      <c r="T147" s="219">
        <v>340.2</v>
      </c>
      <c r="U147" s="220">
        <v>243.4</v>
      </c>
      <c r="V147" s="221" t="s">
        <v>655</v>
      </c>
      <c r="W147" s="222" t="s">
        <v>655</v>
      </c>
      <c r="X147" s="223">
        <v>2315</v>
      </c>
      <c r="Y147" s="224">
        <v>2353.6219752660004</v>
      </c>
      <c r="Z147" s="225">
        <v>2995.4220722587024</v>
      </c>
      <c r="AA147" s="226">
        <v>0</v>
      </c>
      <c r="AB147" s="227">
        <v>641.80009699270204</v>
      </c>
      <c r="AC147" s="228">
        <v>3079.6148233580002</v>
      </c>
      <c r="AD147" s="225">
        <v>5478.7389806673609</v>
      </c>
      <c r="AE147" s="226">
        <v>0</v>
      </c>
      <c r="AF147" s="229">
        <v>2399.1241573093607</v>
      </c>
      <c r="AG147" s="230">
        <v>655.73547569599998</v>
      </c>
      <c r="AH147" s="52">
        <v>880.71595330739297</v>
      </c>
      <c r="AI147" s="226">
        <v>0</v>
      </c>
      <c r="AJ147" s="229">
        <v>224.98047761139298</v>
      </c>
      <c r="AK147" s="230">
        <v>0</v>
      </c>
      <c r="AL147" s="52">
        <v>0</v>
      </c>
      <c r="AM147" s="226">
        <v>0</v>
      </c>
      <c r="AN147" s="229">
        <v>0</v>
      </c>
      <c r="AO147" s="231">
        <v>1124.1179583360001</v>
      </c>
      <c r="AP147" s="232">
        <v>753.57475493999993</v>
      </c>
      <c r="AQ147" s="47">
        <v>-370.54320339600019</v>
      </c>
      <c r="AR147" s="48">
        <v>0</v>
      </c>
      <c r="AS147" s="196">
        <v>187.35299305600003</v>
      </c>
      <c r="AT147" s="52">
        <v>125.67148318940599</v>
      </c>
      <c r="AU147" s="47">
        <v>-61.681509866594041</v>
      </c>
      <c r="AV147" s="194">
        <v>0</v>
      </c>
      <c r="AW147" s="233">
        <v>1373.9219490773335</v>
      </c>
      <c r="AX147" s="52">
        <v>1441.842343668</v>
      </c>
      <c r="AY147" s="47">
        <v>0</v>
      </c>
      <c r="AZ147" s="194">
        <v>67.920394590666547</v>
      </c>
      <c r="BA147" s="228">
        <v>0</v>
      </c>
      <c r="BB147" s="234">
        <v>0</v>
      </c>
      <c r="BC147" s="47">
        <v>0</v>
      </c>
      <c r="BD147" s="194">
        <v>0</v>
      </c>
      <c r="BE147" s="228">
        <v>635.82922018380009</v>
      </c>
      <c r="BF147" s="234">
        <v>1055</v>
      </c>
      <c r="BG147" s="226">
        <v>0</v>
      </c>
      <c r="BH147" s="227">
        <v>419.17077981619991</v>
      </c>
      <c r="BI147" s="228">
        <v>603.69297762488895</v>
      </c>
      <c r="BJ147" s="226">
        <v>1201</v>
      </c>
      <c r="BK147" s="226">
        <v>0</v>
      </c>
      <c r="BL147" s="227">
        <v>597.30702237511105</v>
      </c>
      <c r="BM147" s="228">
        <v>2611.2323407180002</v>
      </c>
      <c r="BN147" s="52">
        <v>2957.8099027435082</v>
      </c>
      <c r="BO147" s="226">
        <v>0</v>
      </c>
      <c r="BP147" s="227">
        <v>346.57756202550809</v>
      </c>
      <c r="BQ147" s="228">
        <v>573.76854123400005</v>
      </c>
      <c r="BR147" s="234">
        <v>573.76854123400005</v>
      </c>
      <c r="BS147" s="226">
        <v>0</v>
      </c>
      <c r="BT147" s="227">
        <v>0</v>
      </c>
      <c r="BU147" s="228">
        <v>480.09204470600002</v>
      </c>
      <c r="BV147" s="234">
        <v>480.09204470600002</v>
      </c>
      <c r="BW147" s="226">
        <v>0</v>
      </c>
      <c r="BX147" s="227">
        <v>0</v>
      </c>
      <c r="BY147" s="228">
        <v>1744.724747834</v>
      </c>
      <c r="BZ147" s="234">
        <v>2810.4946041917628</v>
      </c>
      <c r="CA147" s="226">
        <v>0</v>
      </c>
      <c r="CB147" s="229">
        <v>1065.7698563577628</v>
      </c>
      <c r="CC147" s="196">
        <v>210.77211718799998</v>
      </c>
      <c r="CD147" s="46">
        <v>168.04115233453049</v>
      </c>
      <c r="CE147" s="226">
        <v>-42.730964853469487</v>
      </c>
      <c r="CF147" s="227">
        <v>0</v>
      </c>
      <c r="CG147" s="206">
        <v>632.31635156400012</v>
      </c>
      <c r="CH147" s="46">
        <v>798.64123334204339</v>
      </c>
      <c r="CI147" s="226">
        <v>0</v>
      </c>
      <c r="CJ147" s="227">
        <v>166.32488177804328</v>
      </c>
      <c r="CK147" s="228">
        <v>737.70241015800002</v>
      </c>
      <c r="CL147" s="52">
        <v>592.50456191811634</v>
      </c>
      <c r="CM147" s="226">
        <v>-145.19784823988368</v>
      </c>
      <c r="CN147" s="229">
        <v>0</v>
      </c>
      <c r="CO147" s="228"/>
      <c r="CP147" s="52"/>
      <c r="CQ147" s="226"/>
      <c r="CR147" s="227"/>
      <c r="CS147" s="51">
        <v>17004.495926000025</v>
      </c>
      <c r="CT147" s="52">
        <v>22313.317628500827</v>
      </c>
      <c r="CU147" s="47">
        <v>0</v>
      </c>
      <c r="CV147" s="48">
        <v>5308.8217025008016</v>
      </c>
    </row>
    <row r="148" spans="1:100" ht="12.95" customHeight="1" x14ac:dyDescent="0.2">
      <c r="A148" s="50" t="s">
        <v>176</v>
      </c>
      <c r="B148" s="207">
        <v>2</v>
      </c>
      <c r="C148" s="246">
        <v>1.1779999999999999</v>
      </c>
      <c r="D148" s="246"/>
      <c r="E148" s="247">
        <v>0.79400000000000004</v>
      </c>
      <c r="F148" s="210">
        <v>3620.051813333333</v>
      </c>
      <c r="G148" s="177">
        <v>2355.6544533333331</v>
      </c>
      <c r="H148" s="211">
        <v>1264.3973599999999</v>
      </c>
      <c r="I148" s="212">
        <v>14</v>
      </c>
      <c r="J148" s="213">
        <v>1.51</v>
      </c>
      <c r="K148" s="214">
        <v>2</v>
      </c>
      <c r="L148" s="214"/>
      <c r="M148" s="215">
        <v>365.8</v>
      </c>
      <c r="N148" s="248">
        <v>291.3</v>
      </c>
      <c r="O148" s="214"/>
      <c r="P148" s="217">
        <v>70</v>
      </c>
      <c r="Q148" s="214"/>
      <c r="R148" s="218"/>
      <c r="S148" s="218">
        <v>21</v>
      </c>
      <c r="T148" s="219">
        <v>493</v>
      </c>
      <c r="U148" s="220">
        <v>204</v>
      </c>
      <c r="V148" s="221" t="s">
        <v>655</v>
      </c>
      <c r="W148" s="222" t="s">
        <v>656</v>
      </c>
      <c r="X148" s="223">
        <v>436</v>
      </c>
      <c r="Y148" s="224">
        <v>401.94349086000005</v>
      </c>
      <c r="Z148" s="225">
        <v>900.68533100562354</v>
      </c>
      <c r="AA148" s="226">
        <v>0</v>
      </c>
      <c r="AB148" s="227">
        <v>498.74184014562348</v>
      </c>
      <c r="AC148" s="228">
        <v>525.92606018000015</v>
      </c>
      <c r="AD148" s="225">
        <v>1031.8488965749327</v>
      </c>
      <c r="AE148" s="226">
        <v>0</v>
      </c>
      <c r="AF148" s="229">
        <v>505.92283639493257</v>
      </c>
      <c r="AG148" s="230">
        <v>0</v>
      </c>
      <c r="AH148" s="52">
        <v>0</v>
      </c>
      <c r="AI148" s="226">
        <v>0</v>
      </c>
      <c r="AJ148" s="229">
        <v>0</v>
      </c>
      <c r="AK148" s="230">
        <v>0</v>
      </c>
      <c r="AL148" s="52">
        <v>0</v>
      </c>
      <c r="AM148" s="226">
        <v>0</v>
      </c>
      <c r="AN148" s="229">
        <v>0</v>
      </c>
      <c r="AO148" s="231">
        <v>191.97301056000003</v>
      </c>
      <c r="AP148" s="232">
        <v>164.91273622599999</v>
      </c>
      <c r="AQ148" s="47">
        <v>-27.060274334000042</v>
      </c>
      <c r="AR148" s="48">
        <v>0</v>
      </c>
      <c r="AS148" s="196">
        <v>57.474697120000002</v>
      </c>
      <c r="AT148" s="52">
        <v>182.11652325801631</v>
      </c>
      <c r="AU148" s="47">
        <v>0</v>
      </c>
      <c r="AV148" s="194">
        <v>124.64182613801631</v>
      </c>
      <c r="AW148" s="233">
        <v>0</v>
      </c>
      <c r="AX148" s="52">
        <v>0</v>
      </c>
      <c r="AY148" s="47">
        <v>0</v>
      </c>
      <c r="AZ148" s="194">
        <v>0</v>
      </c>
      <c r="BA148" s="228">
        <v>0</v>
      </c>
      <c r="BB148" s="234">
        <v>0</v>
      </c>
      <c r="BC148" s="47">
        <v>0</v>
      </c>
      <c r="BD148" s="194">
        <v>0</v>
      </c>
      <c r="BE148" s="228">
        <v>108.58473409800001</v>
      </c>
      <c r="BF148" s="234">
        <v>148</v>
      </c>
      <c r="BG148" s="226">
        <v>0</v>
      </c>
      <c r="BH148" s="227">
        <v>39.415265901999987</v>
      </c>
      <c r="BI148" s="235"/>
      <c r="BJ148" s="226"/>
      <c r="BK148" s="226"/>
      <c r="BL148" s="227"/>
      <c r="BM148" s="228">
        <v>801.05359111000007</v>
      </c>
      <c r="BN148" s="52">
        <v>505.12463348097333</v>
      </c>
      <c r="BO148" s="226">
        <v>-295.92895762902674</v>
      </c>
      <c r="BP148" s="227">
        <v>0</v>
      </c>
      <c r="BQ148" s="228">
        <v>0</v>
      </c>
      <c r="BR148" s="234">
        <v>0</v>
      </c>
      <c r="BS148" s="226">
        <v>0</v>
      </c>
      <c r="BT148" s="227">
        <v>0</v>
      </c>
      <c r="BU148" s="228">
        <v>147.27891137000003</v>
      </c>
      <c r="BV148" s="234">
        <v>147.27891137000003</v>
      </c>
      <c r="BW148" s="226">
        <v>0</v>
      </c>
      <c r="BX148" s="227">
        <v>0</v>
      </c>
      <c r="BY148" s="228">
        <v>297.95811014000003</v>
      </c>
      <c r="BZ148" s="234">
        <v>479.96663190755606</v>
      </c>
      <c r="CA148" s="226">
        <v>0</v>
      </c>
      <c r="CB148" s="229">
        <v>182.00852176755603</v>
      </c>
      <c r="CC148" s="196">
        <v>64.659034259999999</v>
      </c>
      <c r="CD148" s="46">
        <v>140.83974969697707</v>
      </c>
      <c r="CE148" s="226">
        <v>0</v>
      </c>
      <c r="CF148" s="227">
        <v>76.180715436977067</v>
      </c>
      <c r="CG148" s="206">
        <v>193.97710278000002</v>
      </c>
      <c r="CH148" s="46">
        <v>232.93702639142933</v>
      </c>
      <c r="CI148" s="226">
        <v>0</v>
      </c>
      <c r="CJ148" s="227">
        <v>38.959923611429303</v>
      </c>
      <c r="CK148" s="228">
        <v>226.30661991000002</v>
      </c>
      <c r="CL148" s="52">
        <v>101.18589751054957</v>
      </c>
      <c r="CM148" s="226">
        <v>-125.12072239945046</v>
      </c>
      <c r="CN148" s="229">
        <v>0</v>
      </c>
      <c r="CO148" s="228"/>
      <c r="CP148" s="52"/>
      <c r="CQ148" s="226"/>
      <c r="CR148" s="227"/>
      <c r="CS148" s="51">
        <v>3017.1353623880004</v>
      </c>
      <c r="CT148" s="52">
        <v>4034.896337422058</v>
      </c>
      <c r="CU148" s="47">
        <v>0</v>
      </c>
      <c r="CV148" s="48">
        <v>1017.7609750340575</v>
      </c>
    </row>
    <row r="149" spans="1:100" ht="12.95" customHeight="1" x14ac:dyDescent="0.2">
      <c r="A149" s="50" t="s">
        <v>177</v>
      </c>
      <c r="B149" s="207">
        <v>9</v>
      </c>
      <c r="C149" s="249">
        <v>1.4730000000000001</v>
      </c>
      <c r="D149" s="249">
        <v>1.2830000000000001</v>
      </c>
      <c r="E149" s="247"/>
      <c r="F149" s="210">
        <v>16955.400425925924</v>
      </c>
      <c r="G149" s="177">
        <v>16955.400425925924</v>
      </c>
      <c r="H149" s="211">
        <v>0</v>
      </c>
      <c r="I149" s="212">
        <v>71</v>
      </c>
      <c r="J149" s="213">
        <v>1.4</v>
      </c>
      <c r="K149" s="214">
        <v>1</v>
      </c>
      <c r="L149" s="214">
        <v>1</v>
      </c>
      <c r="M149" s="215">
        <v>2136.25</v>
      </c>
      <c r="N149" s="248"/>
      <c r="O149" s="214">
        <v>237.36111111111111</v>
      </c>
      <c r="P149" s="217">
        <v>227.70000000000002</v>
      </c>
      <c r="Q149" s="214">
        <v>1</v>
      </c>
      <c r="R149" s="218">
        <v>0</v>
      </c>
      <c r="S149" s="218">
        <v>72</v>
      </c>
      <c r="T149" s="219">
        <v>343.4</v>
      </c>
      <c r="U149" s="220">
        <v>241.1</v>
      </c>
      <c r="V149" s="221" t="s">
        <v>655</v>
      </c>
      <c r="W149" s="222" t="s">
        <v>655</v>
      </c>
      <c r="X149" s="223">
        <v>1543</v>
      </c>
      <c r="Y149" s="224">
        <v>2347.3258128750003</v>
      </c>
      <c r="Z149" s="225">
        <v>2929.8007124282931</v>
      </c>
      <c r="AA149" s="226">
        <v>0</v>
      </c>
      <c r="AB149" s="227">
        <v>582.47489955329274</v>
      </c>
      <c r="AC149" s="228">
        <v>3071.3765611250001</v>
      </c>
      <c r="AD149" s="225">
        <v>3651.7037784750491</v>
      </c>
      <c r="AE149" s="226">
        <v>0</v>
      </c>
      <c r="AF149" s="229">
        <v>580.32721735004907</v>
      </c>
      <c r="AG149" s="230">
        <v>653.98132099999998</v>
      </c>
      <c r="AH149" s="52">
        <v>880.71595330739297</v>
      </c>
      <c r="AI149" s="226">
        <v>0</v>
      </c>
      <c r="AJ149" s="229">
        <v>226.73463230739299</v>
      </c>
      <c r="AK149" s="230">
        <v>0</v>
      </c>
      <c r="AL149" s="52">
        <v>0</v>
      </c>
      <c r="AM149" s="226">
        <v>0</v>
      </c>
      <c r="AN149" s="229">
        <v>0</v>
      </c>
      <c r="AO149" s="231">
        <v>1121.1108360000001</v>
      </c>
      <c r="AP149" s="232">
        <v>775.41750145999993</v>
      </c>
      <c r="AQ149" s="47">
        <v>-345.69333454000014</v>
      </c>
      <c r="AR149" s="48">
        <v>0</v>
      </c>
      <c r="AS149" s="196">
        <v>186.85180600000001</v>
      </c>
      <c r="AT149" s="52">
        <v>126.85357826937687</v>
      </c>
      <c r="AU149" s="47">
        <v>-59.998227730623142</v>
      </c>
      <c r="AV149" s="194">
        <v>0</v>
      </c>
      <c r="AW149" s="233">
        <v>1370.2465773333333</v>
      </c>
      <c r="AX149" s="52">
        <v>1441.842343668</v>
      </c>
      <c r="AY149" s="47">
        <v>0</v>
      </c>
      <c r="AZ149" s="194">
        <v>71.595766334666678</v>
      </c>
      <c r="BA149" s="228">
        <v>0</v>
      </c>
      <c r="BB149" s="234">
        <v>0</v>
      </c>
      <c r="BC149" s="47">
        <v>0</v>
      </c>
      <c r="BD149" s="194">
        <v>0</v>
      </c>
      <c r="BE149" s="228">
        <v>634.12831661250004</v>
      </c>
      <c r="BF149" s="234">
        <v>352</v>
      </c>
      <c r="BG149" s="226">
        <v>-282.12831661250004</v>
      </c>
      <c r="BH149" s="227">
        <v>0</v>
      </c>
      <c r="BI149" s="228">
        <v>602.07804155555561</v>
      </c>
      <c r="BJ149" s="226">
        <v>2413</v>
      </c>
      <c r="BK149" s="226">
        <v>0</v>
      </c>
      <c r="BL149" s="227">
        <v>1810.9219584444445</v>
      </c>
      <c r="BM149" s="228">
        <v>2604.2470461250005</v>
      </c>
      <c r="BN149" s="52">
        <v>2949.8974802452958</v>
      </c>
      <c r="BO149" s="226">
        <v>0</v>
      </c>
      <c r="BP149" s="227">
        <v>345.65043412029536</v>
      </c>
      <c r="BQ149" s="228">
        <v>572.23365587500007</v>
      </c>
      <c r="BR149" s="234">
        <v>572.23365587500007</v>
      </c>
      <c r="BS149" s="226">
        <v>0</v>
      </c>
      <c r="BT149" s="227">
        <v>0</v>
      </c>
      <c r="BU149" s="228">
        <v>478.80775287500006</v>
      </c>
      <c r="BV149" s="234">
        <v>478.80775287500006</v>
      </c>
      <c r="BW149" s="226">
        <v>0</v>
      </c>
      <c r="BX149" s="227">
        <v>0</v>
      </c>
      <c r="BY149" s="228">
        <v>1740.057443375</v>
      </c>
      <c r="BZ149" s="234">
        <v>2802.9762641129487</v>
      </c>
      <c r="CA149" s="226">
        <v>0</v>
      </c>
      <c r="CB149" s="229">
        <v>1062.9188207379486</v>
      </c>
      <c r="CC149" s="196">
        <v>210.20828175000003</v>
      </c>
      <c r="CD149" s="46">
        <v>166.45325319579004</v>
      </c>
      <c r="CE149" s="226">
        <v>-43.755028554209986</v>
      </c>
      <c r="CF149" s="227">
        <v>0</v>
      </c>
      <c r="CG149" s="206">
        <v>630.62484525000002</v>
      </c>
      <c r="CH149" s="46">
        <v>798.64123334204339</v>
      </c>
      <c r="CI149" s="226">
        <v>0</v>
      </c>
      <c r="CJ149" s="227">
        <v>168.01638809204337</v>
      </c>
      <c r="CK149" s="228">
        <v>735.72898612500012</v>
      </c>
      <c r="CL149" s="52">
        <v>590.9195559237603</v>
      </c>
      <c r="CM149" s="226">
        <v>-144.80943020123982</v>
      </c>
      <c r="CN149" s="229">
        <v>0</v>
      </c>
      <c r="CO149" s="228"/>
      <c r="CP149" s="52"/>
      <c r="CQ149" s="226"/>
      <c r="CR149" s="227"/>
      <c r="CS149" s="51">
        <v>16959.007283876392</v>
      </c>
      <c r="CT149" s="52">
        <v>20931.26306317795</v>
      </c>
      <c r="CU149" s="47">
        <v>0</v>
      </c>
      <c r="CV149" s="48">
        <v>3972.2557793015585</v>
      </c>
    </row>
    <row r="150" spans="1:100" ht="12.95" customHeight="1" x14ac:dyDescent="0.2">
      <c r="A150" s="50" t="s">
        <v>178</v>
      </c>
      <c r="B150" s="207">
        <v>9</v>
      </c>
      <c r="C150" s="249">
        <v>1.4730000000000001</v>
      </c>
      <c r="D150" s="249">
        <v>1.2830000000000001</v>
      </c>
      <c r="E150" s="247"/>
      <c r="F150" s="210">
        <v>34552.506702962972</v>
      </c>
      <c r="G150" s="177">
        <v>34552.506702962972</v>
      </c>
      <c r="H150" s="211">
        <v>0</v>
      </c>
      <c r="I150" s="212">
        <v>167</v>
      </c>
      <c r="J150" s="213">
        <v>1.4</v>
      </c>
      <c r="K150" s="214">
        <v>2</v>
      </c>
      <c r="L150" s="214">
        <v>2</v>
      </c>
      <c r="M150" s="215">
        <v>4353.3500000000004</v>
      </c>
      <c r="N150" s="248"/>
      <c r="O150" s="214">
        <v>483.70555555555558</v>
      </c>
      <c r="P150" s="217">
        <v>455.5</v>
      </c>
      <c r="Q150" s="214">
        <v>2</v>
      </c>
      <c r="R150" s="218">
        <v>0</v>
      </c>
      <c r="S150" s="218">
        <v>144</v>
      </c>
      <c r="T150" s="219">
        <v>681.6</v>
      </c>
      <c r="U150" s="220">
        <v>478.5</v>
      </c>
      <c r="V150" s="221" t="s">
        <v>655</v>
      </c>
      <c r="W150" s="222" t="s">
        <v>655</v>
      </c>
      <c r="X150" s="223">
        <v>2930</v>
      </c>
      <c r="Y150" s="224">
        <v>4783.4901474450016</v>
      </c>
      <c r="Z150" s="225">
        <v>5860.8881181865936</v>
      </c>
      <c r="AA150" s="226">
        <v>0</v>
      </c>
      <c r="AB150" s="227">
        <v>1077.397970741592</v>
      </c>
      <c r="AC150" s="228">
        <v>6258.9945710350012</v>
      </c>
      <c r="AD150" s="225">
        <v>6934.2139150563144</v>
      </c>
      <c r="AE150" s="226">
        <v>0</v>
      </c>
      <c r="AF150" s="229">
        <v>675.21934402131319</v>
      </c>
      <c r="AG150" s="230">
        <v>1332.7136729200001</v>
      </c>
      <c r="AH150" s="52">
        <v>1761.4319066147859</v>
      </c>
      <c r="AI150" s="226">
        <v>0</v>
      </c>
      <c r="AJ150" s="229">
        <v>428.71823369478579</v>
      </c>
      <c r="AK150" s="230">
        <v>0</v>
      </c>
      <c r="AL150" s="52">
        <v>0</v>
      </c>
      <c r="AM150" s="226">
        <v>0</v>
      </c>
      <c r="AN150" s="229">
        <v>0</v>
      </c>
      <c r="AO150" s="231">
        <v>2284.6520107200004</v>
      </c>
      <c r="AP150" s="232">
        <v>1823.8693344199999</v>
      </c>
      <c r="AQ150" s="47">
        <v>-460.7826763000005</v>
      </c>
      <c r="AR150" s="48">
        <v>0</v>
      </c>
      <c r="AS150" s="196">
        <v>380.77533512000008</v>
      </c>
      <c r="AT150" s="52">
        <v>251.78625203380108</v>
      </c>
      <c r="AU150" s="47">
        <v>-128.989083086199</v>
      </c>
      <c r="AV150" s="194">
        <v>0</v>
      </c>
      <c r="AW150" s="228">
        <v>2792.3524575466672</v>
      </c>
      <c r="AX150" s="52">
        <v>2883.684687336</v>
      </c>
      <c r="AY150" s="47">
        <v>0</v>
      </c>
      <c r="AZ150" s="194">
        <v>91.332229789332814</v>
      </c>
      <c r="BA150" s="228">
        <v>0</v>
      </c>
      <c r="BB150" s="234">
        <v>0</v>
      </c>
      <c r="BC150" s="226">
        <v>0</v>
      </c>
      <c r="BD150" s="239">
        <v>0</v>
      </c>
      <c r="BE150" s="228">
        <v>1292.2562935635001</v>
      </c>
      <c r="BF150" s="234">
        <v>721</v>
      </c>
      <c r="BG150" s="226">
        <v>-571.25629356350009</v>
      </c>
      <c r="BH150" s="227">
        <v>0</v>
      </c>
      <c r="BI150" s="228">
        <v>1226.942746497778</v>
      </c>
      <c r="BJ150" s="226">
        <v>4917</v>
      </c>
      <c r="BK150" s="226">
        <v>0</v>
      </c>
      <c r="BL150" s="227">
        <v>3690.057253502222</v>
      </c>
      <c r="BM150" s="228">
        <v>5307.0562332350009</v>
      </c>
      <c r="BN150" s="52">
        <v>6011.4388276774071</v>
      </c>
      <c r="BO150" s="226">
        <v>0</v>
      </c>
      <c r="BP150" s="227">
        <v>704.38259444240612</v>
      </c>
      <c r="BQ150" s="228">
        <v>1166.1244638050002</v>
      </c>
      <c r="BR150" s="234">
        <v>1166.1244638050002</v>
      </c>
      <c r="BS150" s="226">
        <v>0</v>
      </c>
      <c r="BT150" s="227">
        <v>0</v>
      </c>
      <c r="BU150" s="228">
        <v>975.73679624500016</v>
      </c>
      <c r="BV150" s="234">
        <v>975.73679624500016</v>
      </c>
      <c r="BW150" s="226">
        <v>0</v>
      </c>
      <c r="BX150" s="227">
        <v>0</v>
      </c>
      <c r="BY150" s="228">
        <v>3545.9703083050008</v>
      </c>
      <c r="BZ150" s="234">
        <v>5712.0359131075975</v>
      </c>
      <c r="CA150" s="226">
        <v>0</v>
      </c>
      <c r="CB150" s="229">
        <v>2166.0656048025967</v>
      </c>
      <c r="CC150" s="230">
        <v>428.37225201000001</v>
      </c>
      <c r="CD150" s="46">
        <v>330.35205995099767</v>
      </c>
      <c r="CE150" s="226">
        <v>-98.020192059002341</v>
      </c>
      <c r="CF150" s="227">
        <v>0</v>
      </c>
      <c r="CG150" s="206">
        <v>1285.1167560300003</v>
      </c>
      <c r="CH150" s="46">
        <v>1597.2824666840868</v>
      </c>
      <c r="CI150" s="226">
        <v>0</v>
      </c>
      <c r="CJ150" s="227">
        <v>312.16571065408652</v>
      </c>
      <c r="CK150" s="228">
        <v>1499.3028820350003</v>
      </c>
      <c r="CL150" s="52">
        <v>1204.2034634432778</v>
      </c>
      <c r="CM150" s="226">
        <v>-295.0994185917225</v>
      </c>
      <c r="CN150" s="229">
        <v>0</v>
      </c>
      <c r="CO150" s="228"/>
      <c r="CP150" s="52"/>
      <c r="CQ150" s="226"/>
      <c r="CR150" s="227"/>
      <c r="CS150" s="51">
        <v>34559.856926512955</v>
      </c>
      <c r="CT150" s="52">
        <v>42151.048204560866</v>
      </c>
      <c r="CU150" s="47">
        <v>0</v>
      </c>
      <c r="CV150" s="48">
        <v>7591.1912780479106</v>
      </c>
    </row>
    <row r="151" spans="1:100" ht="12.95" customHeight="1" x14ac:dyDescent="0.2">
      <c r="A151" s="50" t="s">
        <v>179</v>
      </c>
      <c r="B151" s="207">
        <v>9</v>
      </c>
      <c r="C151" s="249">
        <v>1.4730000000000001</v>
      </c>
      <c r="D151" s="249">
        <v>1.2830000000000001</v>
      </c>
      <c r="E151" s="247"/>
      <c r="F151" s="210">
        <v>16923.255605925926</v>
      </c>
      <c r="G151" s="177">
        <v>16923.255605925926</v>
      </c>
      <c r="H151" s="211">
        <v>0</v>
      </c>
      <c r="I151" s="212">
        <v>78</v>
      </c>
      <c r="J151" s="213">
        <v>1.4</v>
      </c>
      <c r="K151" s="214">
        <v>1</v>
      </c>
      <c r="L151" s="214">
        <v>1</v>
      </c>
      <c r="M151" s="215">
        <v>2132.1999999999998</v>
      </c>
      <c r="N151" s="248"/>
      <c r="O151" s="214">
        <v>236.9111111111111</v>
      </c>
      <c r="P151" s="217">
        <v>227.70000000000002</v>
      </c>
      <c r="Q151" s="214">
        <v>1</v>
      </c>
      <c r="R151" s="218">
        <v>0</v>
      </c>
      <c r="S151" s="218">
        <v>72</v>
      </c>
      <c r="T151" s="219">
        <v>344.3</v>
      </c>
      <c r="U151" s="220">
        <v>252</v>
      </c>
      <c r="V151" s="221" t="s">
        <v>655</v>
      </c>
      <c r="W151" s="222" t="s">
        <v>655</v>
      </c>
      <c r="X151" s="223">
        <v>1598</v>
      </c>
      <c r="Y151" s="224">
        <v>2342.87564574</v>
      </c>
      <c r="Z151" s="225">
        <v>2929.8007124282931</v>
      </c>
      <c r="AA151" s="226">
        <v>0</v>
      </c>
      <c r="AB151" s="227">
        <v>586.9250666882931</v>
      </c>
      <c r="AC151" s="228">
        <v>3065.5537056200001</v>
      </c>
      <c r="AD151" s="225">
        <v>3781.8682035017032</v>
      </c>
      <c r="AE151" s="226">
        <v>0</v>
      </c>
      <c r="AF151" s="229">
        <v>716.31449788170312</v>
      </c>
      <c r="AG151" s="230">
        <v>652.74147344000005</v>
      </c>
      <c r="AH151" s="52">
        <v>880.71595330739297</v>
      </c>
      <c r="AI151" s="226">
        <v>0</v>
      </c>
      <c r="AJ151" s="229">
        <v>227.97447986739292</v>
      </c>
      <c r="AK151" s="230">
        <v>0</v>
      </c>
      <c r="AL151" s="52">
        <v>0</v>
      </c>
      <c r="AM151" s="226">
        <v>0</v>
      </c>
      <c r="AN151" s="229">
        <v>0</v>
      </c>
      <c r="AO151" s="231">
        <v>1118.98538304</v>
      </c>
      <c r="AP151" s="232">
        <v>851.8671142799999</v>
      </c>
      <c r="AQ151" s="47">
        <v>-267.11826876000009</v>
      </c>
      <c r="AR151" s="48">
        <v>0</v>
      </c>
      <c r="AS151" s="196">
        <v>186.49756383999997</v>
      </c>
      <c r="AT151" s="52">
        <v>127.18604251061871</v>
      </c>
      <c r="AU151" s="47">
        <v>-59.311521329381264</v>
      </c>
      <c r="AV151" s="194">
        <v>0</v>
      </c>
      <c r="AW151" s="228">
        <v>1367.6488014933334</v>
      </c>
      <c r="AX151" s="52">
        <v>1441.842343668</v>
      </c>
      <c r="AY151" s="47">
        <v>0</v>
      </c>
      <c r="AZ151" s="194">
        <v>74.193542174666618</v>
      </c>
      <c r="BA151" s="228">
        <v>0</v>
      </c>
      <c r="BB151" s="234">
        <v>0</v>
      </c>
      <c r="BC151" s="226">
        <v>0</v>
      </c>
      <c r="BD151" s="239">
        <v>0</v>
      </c>
      <c r="BE151" s="228">
        <v>632.92610728199998</v>
      </c>
      <c r="BF151" s="234">
        <v>353</v>
      </c>
      <c r="BG151" s="226">
        <v>-279.92610728199998</v>
      </c>
      <c r="BH151" s="227">
        <v>0</v>
      </c>
      <c r="BI151" s="228">
        <v>600.93659459555556</v>
      </c>
      <c r="BJ151" s="226">
        <v>2406</v>
      </c>
      <c r="BK151" s="226">
        <v>0</v>
      </c>
      <c r="BL151" s="227">
        <v>1805.0634054044444</v>
      </c>
      <c r="BM151" s="228">
        <v>2599.3097960200002</v>
      </c>
      <c r="BN151" s="52">
        <v>2944.3049303120047</v>
      </c>
      <c r="BO151" s="226">
        <v>0</v>
      </c>
      <c r="BP151" s="227">
        <v>344.99513429200442</v>
      </c>
      <c r="BQ151" s="228">
        <v>571.14878926000006</v>
      </c>
      <c r="BR151" s="234">
        <v>571.14878926000006</v>
      </c>
      <c r="BS151" s="226">
        <v>0</v>
      </c>
      <c r="BT151" s="227">
        <v>0</v>
      </c>
      <c r="BU151" s="228">
        <v>477.90000734</v>
      </c>
      <c r="BV151" s="234">
        <v>477.90000734</v>
      </c>
      <c r="BW151" s="226">
        <v>0</v>
      </c>
      <c r="BX151" s="227">
        <v>0</v>
      </c>
      <c r="BY151" s="228">
        <v>1736.7585632599998</v>
      </c>
      <c r="BZ151" s="234">
        <v>2797.6622541095976</v>
      </c>
      <c r="CA151" s="226">
        <v>0</v>
      </c>
      <c r="CB151" s="229">
        <v>1060.9036908495978</v>
      </c>
      <c r="CC151" s="230">
        <v>209.80975931999998</v>
      </c>
      <c r="CD151" s="46">
        <v>173.97851433155992</v>
      </c>
      <c r="CE151" s="226">
        <v>-35.831244988440062</v>
      </c>
      <c r="CF151" s="227">
        <v>0</v>
      </c>
      <c r="CG151" s="206">
        <v>629.42927796000004</v>
      </c>
      <c r="CH151" s="46">
        <v>798.64123334204339</v>
      </c>
      <c r="CI151" s="226">
        <v>0</v>
      </c>
      <c r="CJ151" s="227">
        <v>169.21195538204336</v>
      </c>
      <c r="CK151" s="228">
        <v>734.33415762000004</v>
      </c>
      <c r="CL151" s="52">
        <v>589.79926372879652</v>
      </c>
      <c r="CM151" s="226">
        <v>-144.53489389120352</v>
      </c>
      <c r="CN151" s="229">
        <v>0</v>
      </c>
      <c r="CO151" s="228"/>
      <c r="CP151" s="52"/>
      <c r="CQ151" s="226"/>
      <c r="CR151" s="227"/>
      <c r="CS151" s="51">
        <v>16926.855625830889</v>
      </c>
      <c r="CT151" s="52">
        <v>21125.715362120012</v>
      </c>
      <c r="CU151" s="47">
        <v>0</v>
      </c>
      <c r="CV151" s="48">
        <v>4198.8597362891232</v>
      </c>
    </row>
    <row r="152" spans="1:100" ht="12.95" customHeight="1" x14ac:dyDescent="0.2">
      <c r="A152" s="50" t="s">
        <v>180</v>
      </c>
      <c r="B152" s="207">
        <v>9</v>
      </c>
      <c r="C152" s="249">
        <v>1.4730000000000001</v>
      </c>
      <c r="D152" s="249">
        <v>1.2830000000000001</v>
      </c>
      <c r="E152" s="247"/>
      <c r="F152" s="210">
        <v>17232.798317037035</v>
      </c>
      <c r="G152" s="177">
        <v>17232.798317037035</v>
      </c>
      <c r="H152" s="211">
        <v>0</v>
      </c>
      <c r="I152" s="212">
        <v>81</v>
      </c>
      <c r="J152" s="213">
        <v>1.4</v>
      </c>
      <c r="K152" s="214">
        <v>1</v>
      </c>
      <c r="L152" s="214">
        <v>1</v>
      </c>
      <c r="M152" s="215">
        <v>2171.1999999999998</v>
      </c>
      <c r="N152" s="248"/>
      <c r="O152" s="214">
        <v>241.24444444444441</v>
      </c>
      <c r="P152" s="217">
        <v>234</v>
      </c>
      <c r="Q152" s="214">
        <v>1</v>
      </c>
      <c r="R152" s="218">
        <v>0</v>
      </c>
      <c r="S152" s="218">
        <v>72</v>
      </c>
      <c r="T152" s="219">
        <v>357.2</v>
      </c>
      <c r="U152" s="220">
        <v>243</v>
      </c>
      <c r="V152" s="221" t="s">
        <v>655</v>
      </c>
      <c r="W152" s="222" t="s">
        <v>655</v>
      </c>
      <c r="X152" s="223">
        <v>1598</v>
      </c>
      <c r="Y152" s="224">
        <v>2385.7291070400001</v>
      </c>
      <c r="Z152" s="225">
        <v>3010.862392218799</v>
      </c>
      <c r="AA152" s="226">
        <v>0</v>
      </c>
      <c r="AB152" s="227">
        <v>625.13328517879881</v>
      </c>
      <c r="AC152" s="228">
        <v>3121.6256475199998</v>
      </c>
      <c r="AD152" s="225">
        <v>3781.8682035017032</v>
      </c>
      <c r="AE152" s="226">
        <v>0</v>
      </c>
      <c r="AF152" s="229">
        <v>660.24255598170339</v>
      </c>
      <c r="AG152" s="230">
        <v>664.68074623999996</v>
      </c>
      <c r="AH152" s="52">
        <v>880.71595330739297</v>
      </c>
      <c r="AI152" s="226">
        <v>0</v>
      </c>
      <c r="AJ152" s="229">
        <v>216.035207067393</v>
      </c>
      <c r="AK152" s="230">
        <v>0</v>
      </c>
      <c r="AL152" s="52">
        <v>0</v>
      </c>
      <c r="AM152" s="226">
        <v>0</v>
      </c>
      <c r="AN152" s="229">
        <v>0</v>
      </c>
      <c r="AO152" s="231">
        <v>1139.4527078399999</v>
      </c>
      <c r="AP152" s="232">
        <v>884.63123405999988</v>
      </c>
      <c r="AQ152" s="47">
        <v>-254.82147378000002</v>
      </c>
      <c r="AR152" s="48">
        <v>0</v>
      </c>
      <c r="AS152" s="196">
        <v>189.90878463999999</v>
      </c>
      <c r="AT152" s="52">
        <v>131.95136330175137</v>
      </c>
      <c r="AU152" s="47">
        <v>-57.957421338248622</v>
      </c>
      <c r="AV152" s="194">
        <v>0</v>
      </c>
      <c r="AW152" s="228">
        <v>1392.6644206933333</v>
      </c>
      <c r="AX152" s="52">
        <v>1441.842343668</v>
      </c>
      <c r="AY152" s="47">
        <v>0</v>
      </c>
      <c r="AZ152" s="194">
        <v>49.177922974666672</v>
      </c>
      <c r="BA152" s="228">
        <v>0</v>
      </c>
      <c r="BB152" s="234">
        <v>0</v>
      </c>
      <c r="BC152" s="226">
        <v>0</v>
      </c>
      <c r="BD152" s="239">
        <v>0</v>
      </c>
      <c r="BE152" s="228">
        <v>644.50293787199996</v>
      </c>
      <c r="BF152" s="234">
        <v>1231</v>
      </c>
      <c r="BG152" s="226">
        <v>0</v>
      </c>
      <c r="BH152" s="227">
        <v>586.49706212800004</v>
      </c>
      <c r="BI152" s="228">
        <v>611.92830606222219</v>
      </c>
      <c r="BJ152" s="226">
        <v>1846</v>
      </c>
      <c r="BK152" s="226">
        <v>0</v>
      </c>
      <c r="BL152" s="227">
        <v>1234.0716939377778</v>
      </c>
      <c r="BM152" s="228">
        <v>2646.8536859199999</v>
      </c>
      <c r="BN152" s="52">
        <v>2998.1591148548091</v>
      </c>
      <c r="BO152" s="226">
        <v>0</v>
      </c>
      <c r="BP152" s="227">
        <v>351.30542893480924</v>
      </c>
      <c r="BQ152" s="228">
        <v>581.59565295999994</v>
      </c>
      <c r="BR152" s="234">
        <v>581.59565295999994</v>
      </c>
      <c r="BS152" s="226">
        <v>0</v>
      </c>
      <c r="BT152" s="227">
        <v>0</v>
      </c>
      <c r="BU152" s="228">
        <v>486.64126064000004</v>
      </c>
      <c r="BV152" s="234">
        <v>486.64126064000004</v>
      </c>
      <c r="BW152" s="226">
        <v>0</v>
      </c>
      <c r="BX152" s="227">
        <v>0</v>
      </c>
      <c r="BY152" s="228">
        <v>1768.5255569599999</v>
      </c>
      <c r="BZ152" s="234">
        <v>2848.8342022900097</v>
      </c>
      <c r="CA152" s="226">
        <v>0</v>
      </c>
      <c r="CB152" s="229">
        <v>1080.3086453300098</v>
      </c>
      <c r="CC152" s="230">
        <v>213.64738272</v>
      </c>
      <c r="CD152" s="46">
        <v>167.76499596257563</v>
      </c>
      <c r="CE152" s="226">
        <v>-45.882386757424371</v>
      </c>
      <c r="CF152" s="227">
        <v>0</v>
      </c>
      <c r="CG152" s="206">
        <v>640.94214815999999</v>
      </c>
      <c r="CH152" s="46">
        <v>798.64123334204339</v>
      </c>
      <c r="CI152" s="226">
        <v>0</v>
      </c>
      <c r="CJ152" s="227">
        <v>157.6990851820434</v>
      </c>
      <c r="CK152" s="228">
        <v>747.76583951999999</v>
      </c>
      <c r="CL152" s="52">
        <v>600.58726264326185</v>
      </c>
      <c r="CM152" s="226">
        <v>-147.17857687673813</v>
      </c>
      <c r="CN152" s="229">
        <v>0</v>
      </c>
      <c r="CO152" s="228"/>
      <c r="CP152" s="52"/>
      <c r="CQ152" s="226"/>
      <c r="CR152" s="227"/>
      <c r="CS152" s="51">
        <v>17236.464184787557</v>
      </c>
      <c r="CT152" s="52">
        <v>21691.095212750348</v>
      </c>
      <c r="CU152" s="47">
        <v>0</v>
      </c>
      <c r="CV152" s="48">
        <v>4454.6310279627905</v>
      </c>
    </row>
    <row r="153" spans="1:100" ht="12.95" customHeight="1" x14ac:dyDescent="0.2">
      <c r="A153" s="50" t="s">
        <v>181</v>
      </c>
      <c r="B153" s="207">
        <v>9</v>
      </c>
      <c r="C153" s="249">
        <v>1.4730000000000001</v>
      </c>
      <c r="D153" s="249">
        <v>1.2830000000000001</v>
      </c>
      <c r="E153" s="247"/>
      <c r="F153" s="210">
        <v>34217.565615555555</v>
      </c>
      <c r="G153" s="177">
        <v>34217.565615555555</v>
      </c>
      <c r="H153" s="211">
        <v>0</v>
      </c>
      <c r="I153" s="212">
        <v>142</v>
      </c>
      <c r="J153" s="213">
        <v>1.4</v>
      </c>
      <c r="K153" s="214">
        <v>2</v>
      </c>
      <c r="L153" s="214">
        <v>2</v>
      </c>
      <c r="M153" s="215">
        <v>4311.1499999999996</v>
      </c>
      <c r="N153" s="248"/>
      <c r="O153" s="214">
        <v>479.01666666666665</v>
      </c>
      <c r="P153" s="217">
        <v>468</v>
      </c>
      <c r="Q153" s="214">
        <v>2</v>
      </c>
      <c r="R153" s="218">
        <v>0</v>
      </c>
      <c r="S153" s="218">
        <v>144</v>
      </c>
      <c r="T153" s="219">
        <v>550</v>
      </c>
      <c r="U153" s="220">
        <v>498.4</v>
      </c>
      <c r="V153" s="221" t="s">
        <v>655</v>
      </c>
      <c r="W153" s="222" t="s">
        <v>655</v>
      </c>
      <c r="X153" s="223">
        <v>1592</v>
      </c>
      <c r="Y153" s="224">
        <v>4737.1205047050007</v>
      </c>
      <c r="Z153" s="225">
        <v>6021.7247844375979</v>
      </c>
      <c r="AA153" s="226">
        <v>0</v>
      </c>
      <c r="AB153" s="227">
        <v>1284.6042797325972</v>
      </c>
      <c r="AC153" s="228">
        <v>6198.3218544149995</v>
      </c>
      <c r="AD153" s="225">
        <v>3767.66844804425</v>
      </c>
      <c r="AE153" s="226">
        <v>-2430.6534063707495</v>
      </c>
      <c r="AF153" s="229">
        <v>0</v>
      </c>
      <c r="AG153" s="230">
        <v>1319.79476748</v>
      </c>
      <c r="AH153" s="52">
        <v>1761.4319066147859</v>
      </c>
      <c r="AI153" s="226">
        <v>0</v>
      </c>
      <c r="AJ153" s="229">
        <v>441.63713913478591</v>
      </c>
      <c r="AK153" s="230">
        <v>0</v>
      </c>
      <c r="AL153" s="52">
        <v>0</v>
      </c>
      <c r="AM153" s="226">
        <v>0</v>
      </c>
      <c r="AN153" s="229">
        <v>0</v>
      </c>
      <c r="AO153" s="231">
        <v>2262.50531568</v>
      </c>
      <c r="AP153" s="232">
        <v>1550.8350029199999</v>
      </c>
      <c r="AQ153" s="47">
        <v>-711.67031276000012</v>
      </c>
      <c r="AR153" s="48">
        <v>0</v>
      </c>
      <c r="AS153" s="196">
        <v>377.08421928000001</v>
      </c>
      <c r="AT153" s="52">
        <v>203.17259186999792</v>
      </c>
      <c r="AU153" s="47">
        <v>-173.9116274100021</v>
      </c>
      <c r="AV153" s="194">
        <v>0</v>
      </c>
      <c r="AW153" s="228">
        <v>2765.2842747200002</v>
      </c>
      <c r="AX153" s="52">
        <v>2883.684687336</v>
      </c>
      <c r="AY153" s="47">
        <v>0</v>
      </c>
      <c r="AZ153" s="194">
        <v>118.40041261599981</v>
      </c>
      <c r="BA153" s="228">
        <v>0</v>
      </c>
      <c r="BB153" s="234">
        <v>0</v>
      </c>
      <c r="BC153" s="226">
        <v>0</v>
      </c>
      <c r="BD153" s="239">
        <v>0</v>
      </c>
      <c r="BE153" s="228">
        <v>1279.7295691815</v>
      </c>
      <c r="BF153" s="234">
        <v>2441</v>
      </c>
      <c r="BG153" s="226">
        <v>0</v>
      </c>
      <c r="BH153" s="227">
        <v>1161.2704308185</v>
      </c>
      <c r="BI153" s="228">
        <v>1215.0491510133334</v>
      </c>
      <c r="BJ153" s="226">
        <v>3664</v>
      </c>
      <c r="BK153" s="226">
        <v>0</v>
      </c>
      <c r="BL153" s="227">
        <v>2448.9508489866666</v>
      </c>
      <c r="BM153" s="228">
        <v>5255.6113062149998</v>
      </c>
      <c r="BN153" s="52">
        <v>5953.1658382490377</v>
      </c>
      <c r="BO153" s="226">
        <v>0</v>
      </c>
      <c r="BP153" s="227">
        <v>697.55453203403795</v>
      </c>
      <c r="BQ153" s="228">
        <v>1154.820421545</v>
      </c>
      <c r="BR153" s="234">
        <v>1154.820421545</v>
      </c>
      <c r="BS153" s="226">
        <v>0</v>
      </c>
      <c r="BT153" s="227">
        <v>0</v>
      </c>
      <c r="BU153" s="228">
        <v>966.27831190500001</v>
      </c>
      <c r="BV153" s="234">
        <v>966.27831190500001</v>
      </c>
      <c r="BW153" s="226">
        <v>0</v>
      </c>
      <c r="BX153" s="227">
        <v>0</v>
      </c>
      <c r="BY153" s="228">
        <v>3511.5967920449998</v>
      </c>
      <c r="BZ153" s="234">
        <v>5656.6652409739199</v>
      </c>
      <c r="CA153" s="226">
        <v>0</v>
      </c>
      <c r="CB153" s="229">
        <v>2145.0684489289201</v>
      </c>
      <c r="CC153" s="230">
        <v>424.21974668999997</v>
      </c>
      <c r="CD153" s="46">
        <v>344.09083945575179</v>
      </c>
      <c r="CE153" s="226">
        <v>-80.128907234248175</v>
      </c>
      <c r="CF153" s="227">
        <v>0</v>
      </c>
      <c r="CG153" s="206">
        <v>1272.6592400699999</v>
      </c>
      <c r="CH153" s="46">
        <v>1597.2824666840868</v>
      </c>
      <c r="CI153" s="226">
        <v>0</v>
      </c>
      <c r="CJ153" s="227">
        <v>324.62322661408689</v>
      </c>
      <c r="CK153" s="228">
        <v>1484.769113415</v>
      </c>
      <c r="CL153" s="52">
        <v>1192.5302953871123</v>
      </c>
      <c r="CM153" s="226">
        <v>-292.23881802788765</v>
      </c>
      <c r="CN153" s="229">
        <v>0</v>
      </c>
      <c r="CO153" s="228"/>
      <c r="CP153" s="52"/>
      <c r="CQ153" s="226"/>
      <c r="CR153" s="227"/>
      <c r="CS153" s="51">
        <v>34224.844588359825</v>
      </c>
      <c r="CT153" s="52">
        <v>39158.350835422541</v>
      </c>
      <c r="CU153" s="47">
        <v>0</v>
      </c>
      <c r="CV153" s="48">
        <v>4933.5062470627163</v>
      </c>
    </row>
    <row r="154" spans="1:100" ht="12.95" customHeight="1" x14ac:dyDescent="0.2">
      <c r="A154" s="50" t="s">
        <v>182</v>
      </c>
      <c r="B154" s="207">
        <v>9</v>
      </c>
      <c r="C154" s="249">
        <v>1.4730000000000001</v>
      </c>
      <c r="D154" s="249">
        <v>1.2830000000000001</v>
      </c>
      <c r="E154" s="247"/>
      <c r="F154" s="210">
        <v>16969.925122370372</v>
      </c>
      <c r="G154" s="177">
        <v>16969.925122370372</v>
      </c>
      <c r="H154" s="211">
        <v>0</v>
      </c>
      <c r="I154" s="212">
        <v>74</v>
      </c>
      <c r="J154" s="213">
        <v>1.4</v>
      </c>
      <c r="K154" s="214">
        <v>1</v>
      </c>
      <c r="L154" s="214">
        <v>1</v>
      </c>
      <c r="M154" s="215">
        <v>2138.08</v>
      </c>
      <c r="N154" s="248"/>
      <c r="O154" s="214">
        <v>237.56444444444443</v>
      </c>
      <c r="P154" s="217">
        <v>234</v>
      </c>
      <c r="Q154" s="214">
        <v>1</v>
      </c>
      <c r="R154" s="218">
        <v>0</v>
      </c>
      <c r="S154" s="218">
        <v>72</v>
      </c>
      <c r="T154" s="219">
        <v>327.2</v>
      </c>
      <c r="U154" s="220">
        <v>241.2</v>
      </c>
      <c r="V154" s="221" t="s">
        <v>655</v>
      </c>
      <c r="W154" s="222" t="s">
        <v>655</v>
      </c>
      <c r="X154" s="223">
        <v>2412</v>
      </c>
      <c r="Y154" s="224">
        <v>2349.3366291360003</v>
      </c>
      <c r="Z154" s="225">
        <v>3010.862392218799</v>
      </c>
      <c r="AA154" s="226">
        <v>0</v>
      </c>
      <c r="AB154" s="227">
        <v>661.52576308279868</v>
      </c>
      <c r="AC154" s="228">
        <v>3074.0076291679998</v>
      </c>
      <c r="AD154" s="225">
        <v>5708.3016938961882</v>
      </c>
      <c r="AE154" s="226">
        <v>0</v>
      </c>
      <c r="AF154" s="229">
        <v>2634.2940647281885</v>
      </c>
      <c r="AG154" s="230">
        <v>654.54154841600007</v>
      </c>
      <c r="AH154" s="52">
        <v>880.71595330739297</v>
      </c>
      <c r="AI154" s="226">
        <v>0</v>
      </c>
      <c r="AJ154" s="229">
        <v>226.1744048913929</v>
      </c>
      <c r="AK154" s="230">
        <v>0</v>
      </c>
      <c r="AL154" s="52">
        <v>0</v>
      </c>
      <c r="AM154" s="226">
        <v>0</v>
      </c>
      <c r="AN154" s="229">
        <v>0</v>
      </c>
      <c r="AO154" s="231">
        <v>1122.071225856</v>
      </c>
      <c r="AP154" s="232">
        <v>808.18162123999991</v>
      </c>
      <c r="AQ154" s="47">
        <v>-313.88960461600004</v>
      </c>
      <c r="AR154" s="48">
        <v>0</v>
      </c>
      <c r="AS154" s="196">
        <v>187.01187097600001</v>
      </c>
      <c r="AT154" s="52">
        <v>120.86922192702421</v>
      </c>
      <c r="AU154" s="47">
        <v>-66.142649048975798</v>
      </c>
      <c r="AV154" s="194">
        <v>0</v>
      </c>
      <c r="AW154" s="228">
        <v>1371.4203871573334</v>
      </c>
      <c r="AX154" s="52">
        <v>1441.842343668</v>
      </c>
      <c r="AY154" s="47">
        <v>0</v>
      </c>
      <c r="AZ154" s="194">
        <v>70.421956510666632</v>
      </c>
      <c r="BA154" s="228">
        <v>0</v>
      </c>
      <c r="BB154" s="234">
        <v>0</v>
      </c>
      <c r="BC154" s="226">
        <v>0</v>
      </c>
      <c r="BD154" s="239">
        <v>0</v>
      </c>
      <c r="BE154" s="228">
        <v>634.67153712480001</v>
      </c>
      <c r="BF154" s="234">
        <v>1210</v>
      </c>
      <c r="BG154" s="226">
        <v>0</v>
      </c>
      <c r="BH154" s="227">
        <v>575.32846287519999</v>
      </c>
      <c r="BI154" s="228">
        <v>602.59380647822229</v>
      </c>
      <c r="BJ154" s="226">
        <v>1819</v>
      </c>
      <c r="BK154" s="226">
        <v>0</v>
      </c>
      <c r="BL154" s="227">
        <v>1216.4061935217778</v>
      </c>
      <c r="BM154" s="228">
        <v>2606.4779517279999</v>
      </c>
      <c r="BN154" s="52">
        <v>2952.4244842892276</v>
      </c>
      <c r="BO154" s="226">
        <v>0</v>
      </c>
      <c r="BP154" s="227">
        <v>345.94653256122774</v>
      </c>
      <c r="BQ154" s="228">
        <v>572.72385486400003</v>
      </c>
      <c r="BR154" s="234">
        <v>572.72385486400003</v>
      </c>
      <c r="BS154" s="226">
        <v>0</v>
      </c>
      <c r="BT154" s="227">
        <v>0</v>
      </c>
      <c r="BU154" s="228">
        <v>479.21791937600005</v>
      </c>
      <c r="BV154" s="234">
        <v>479.21791937600005</v>
      </c>
      <c r="BW154" s="226">
        <v>0</v>
      </c>
      <c r="BX154" s="227">
        <v>0</v>
      </c>
      <c r="BY154" s="228">
        <v>1741.548048464</v>
      </c>
      <c r="BZ154" s="234">
        <v>2805.3774093737215</v>
      </c>
      <c r="CA154" s="226">
        <v>0</v>
      </c>
      <c r="CB154" s="229">
        <v>1063.8293609097216</v>
      </c>
      <c r="CC154" s="230">
        <v>210.38835484800001</v>
      </c>
      <c r="CD154" s="46">
        <v>166.52229228877877</v>
      </c>
      <c r="CE154" s="226">
        <v>-43.866062559221234</v>
      </c>
      <c r="CF154" s="227">
        <v>0</v>
      </c>
      <c r="CG154" s="206">
        <v>631.16506454399996</v>
      </c>
      <c r="CH154" s="46">
        <v>798.64123334204339</v>
      </c>
      <c r="CI154" s="226">
        <v>0</v>
      </c>
      <c r="CJ154" s="227">
        <v>167.47616879804343</v>
      </c>
      <c r="CK154" s="228">
        <v>736.35924196799999</v>
      </c>
      <c r="CL154" s="52">
        <v>591.42576202666976</v>
      </c>
      <c r="CM154" s="226">
        <v>-144.93347994133023</v>
      </c>
      <c r="CN154" s="229">
        <v>0</v>
      </c>
      <c r="CO154" s="228"/>
      <c r="CP154" s="52"/>
      <c r="CQ154" s="226"/>
      <c r="CR154" s="227"/>
      <c r="CS154" s="51">
        <v>16973.535070104354</v>
      </c>
      <c r="CT154" s="52">
        <v>23366.106181817846</v>
      </c>
      <c r="CU154" s="47">
        <v>0</v>
      </c>
      <c r="CV154" s="48">
        <v>6392.5711117134924</v>
      </c>
    </row>
    <row r="155" spans="1:100" ht="12.95" customHeight="1" x14ac:dyDescent="0.2">
      <c r="A155" s="50" t="s">
        <v>183</v>
      </c>
      <c r="B155" s="207">
        <v>9</v>
      </c>
      <c r="C155" s="249">
        <v>1.4730000000000001</v>
      </c>
      <c r="D155" s="249">
        <v>1.2830000000000001</v>
      </c>
      <c r="E155" s="247"/>
      <c r="F155" s="210">
        <v>16962.940568888887</v>
      </c>
      <c r="G155" s="177">
        <v>16962.940568888887</v>
      </c>
      <c r="H155" s="211">
        <v>0</v>
      </c>
      <c r="I155" s="212">
        <v>88</v>
      </c>
      <c r="J155" s="213">
        <v>1.4</v>
      </c>
      <c r="K155" s="214">
        <v>1</v>
      </c>
      <c r="L155" s="214">
        <v>1</v>
      </c>
      <c r="M155" s="215">
        <v>2137.1999999999998</v>
      </c>
      <c r="N155" s="248"/>
      <c r="O155" s="214">
        <v>237.46666666666664</v>
      </c>
      <c r="P155" s="217">
        <v>309.89999999999998</v>
      </c>
      <c r="Q155" s="214">
        <v>1</v>
      </c>
      <c r="R155" s="218">
        <v>0</v>
      </c>
      <c r="S155" s="218">
        <v>72</v>
      </c>
      <c r="T155" s="219">
        <v>327.2</v>
      </c>
      <c r="U155" s="220">
        <v>268</v>
      </c>
      <c r="V155" s="221" t="s">
        <v>655</v>
      </c>
      <c r="W155" s="222" t="s">
        <v>655</v>
      </c>
      <c r="X155" s="223">
        <v>1207</v>
      </c>
      <c r="Y155" s="224">
        <v>2348.3696792400001</v>
      </c>
      <c r="Z155" s="225">
        <v>3987.4626296948963</v>
      </c>
      <c r="AA155" s="226">
        <v>0</v>
      </c>
      <c r="AB155" s="227">
        <v>1639.0929504548963</v>
      </c>
      <c r="AC155" s="228">
        <v>3072.7424161199997</v>
      </c>
      <c r="AD155" s="225">
        <v>2856.5174728576694</v>
      </c>
      <c r="AE155" s="226">
        <v>-216.22494326233027</v>
      </c>
      <c r="AF155" s="229">
        <v>0</v>
      </c>
      <c r="AG155" s="230">
        <v>654.27214944000002</v>
      </c>
      <c r="AH155" s="52">
        <v>880.71595330739297</v>
      </c>
      <c r="AI155" s="226">
        <v>0</v>
      </c>
      <c r="AJ155" s="229">
        <v>226.44380386739294</v>
      </c>
      <c r="AK155" s="230">
        <v>0</v>
      </c>
      <c r="AL155" s="52">
        <v>0</v>
      </c>
      <c r="AM155" s="226">
        <v>0</v>
      </c>
      <c r="AN155" s="229">
        <v>0</v>
      </c>
      <c r="AO155" s="231">
        <v>1121.60939904</v>
      </c>
      <c r="AP155" s="232">
        <v>961.08084687999997</v>
      </c>
      <c r="AQ155" s="47">
        <v>-160.52855216</v>
      </c>
      <c r="AR155" s="48">
        <v>0</v>
      </c>
      <c r="AS155" s="196">
        <v>186.93489984000001</v>
      </c>
      <c r="AT155" s="52">
        <v>120.86922192702421</v>
      </c>
      <c r="AU155" s="47">
        <v>-66.065677912975801</v>
      </c>
      <c r="AV155" s="194">
        <v>0</v>
      </c>
      <c r="AW155" s="228">
        <v>1370.8559321600001</v>
      </c>
      <c r="AX155" s="52">
        <v>1441.842343668</v>
      </c>
      <c r="AY155" s="47">
        <v>0</v>
      </c>
      <c r="AZ155" s="194">
        <v>70.986411507999946</v>
      </c>
      <c r="BA155" s="228">
        <v>0</v>
      </c>
      <c r="BB155" s="234">
        <v>0</v>
      </c>
      <c r="BC155" s="226">
        <v>0</v>
      </c>
      <c r="BD155" s="239">
        <v>0</v>
      </c>
      <c r="BE155" s="228">
        <v>634.41031633199998</v>
      </c>
      <c r="BF155" s="234">
        <v>2391</v>
      </c>
      <c r="BG155" s="226">
        <v>0</v>
      </c>
      <c r="BH155" s="227">
        <v>1756.5896836679999</v>
      </c>
      <c r="BI155" s="228">
        <v>602.34578837333333</v>
      </c>
      <c r="BJ155" s="226">
        <v>1428</v>
      </c>
      <c r="BK155" s="226">
        <v>0</v>
      </c>
      <c r="BL155" s="227">
        <v>825.65421162666667</v>
      </c>
      <c r="BM155" s="228">
        <v>2605.40516652</v>
      </c>
      <c r="BN155" s="52">
        <v>2951.2093129456975</v>
      </c>
      <c r="BO155" s="226">
        <v>0</v>
      </c>
      <c r="BP155" s="227">
        <v>345.80414642569758</v>
      </c>
      <c r="BQ155" s="228">
        <v>572.48813075999999</v>
      </c>
      <c r="BR155" s="234">
        <v>572.48813075999999</v>
      </c>
      <c r="BS155" s="226">
        <v>0</v>
      </c>
      <c r="BT155" s="227">
        <v>0</v>
      </c>
      <c r="BU155" s="228">
        <v>479.02068084000001</v>
      </c>
      <c r="BV155" s="234">
        <v>479.02068084000001</v>
      </c>
      <c r="BW155" s="226">
        <v>0</v>
      </c>
      <c r="BX155" s="227">
        <v>0</v>
      </c>
      <c r="BY155" s="228">
        <v>1740.8312547600001</v>
      </c>
      <c r="BZ155" s="234">
        <v>2804.2227602865737</v>
      </c>
      <c r="CA155" s="226">
        <v>0</v>
      </c>
      <c r="CB155" s="229">
        <v>1063.3915055265736</v>
      </c>
      <c r="CC155" s="230">
        <v>210.30176231999997</v>
      </c>
      <c r="CD155" s="46">
        <v>185.0247692097542</v>
      </c>
      <c r="CE155" s="226">
        <v>-25.276993110245769</v>
      </c>
      <c r="CF155" s="227">
        <v>0</v>
      </c>
      <c r="CG155" s="206">
        <v>630.90528696000001</v>
      </c>
      <c r="CH155" s="46">
        <v>798.64123334204339</v>
      </c>
      <c r="CI155" s="226">
        <v>0</v>
      </c>
      <c r="CJ155" s="227">
        <v>167.73594638204338</v>
      </c>
      <c r="CK155" s="228">
        <v>736.05616812000005</v>
      </c>
      <c r="CL155" s="52">
        <v>591.18234051270235</v>
      </c>
      <c r="CM155" s="226">
        <v>-144.8738276072977</v>
      </c>
      <c r="CN155" s="229">
        <v>0</v>
      </c>
      <c r="CO155" s="228"/>
      <c r="CP155" s="52"/>
      <c r="CQ155" s="226"/>
      <c r="CR155" s="227"/>
      <c r="CS155" s="51">
        <v>16966.549030825336</v>
      </c>
      <c r="CT155" s="52">
        <v>22449.277696231758</v>
      </c>
      <c r="CU155" s="47">
        <v>0</v>
      </c>
      <c r="CV155" s="48">
        <v>5482.7286654064228</v>
      </c>
    </row>
    <row r="156" spans="1:100" ht="12.95" customHeight="1" x14ac:dyDescent="0.2">
      <c r="A156" s="50" t="s">
        <v>184</v>
      </c>
      <c r="B156" s="207">
        <v>10</v>
      </c>
      <c r="C156" s="246">
        <v>1.488</v>
      </c>
      <c r="D156" s="246">
        <v>1.2830000000000001</v>
      </c>
      <c r="E156" s="247">
        <v>0.88800000000000001</v>
      </c>
      <c r="F156" s="210">
        <v>53900.226060000001</v>
      </c>
      <c r="G156" s="177">
        <v>53585.175499999998</v>
      </c>
      <c r="H156" s="211">
        <v>315.05056000000008</v>
      </c>
      <c r="I156" s="212">
        <v>300</v>
      </c>
      <c r="J156" s="213">
        <v>1.4</v>
      </c>
      <c r="K156" s="214">
        <v>3</v>
      </c>
      <c r="L156" s="214">
        <v>3</v>
      </c>
      <c r="M156" s="215">
        <v>6679.5</v>
      </c>
      <c r="N156" s="248">
        <v>64.900000000000006</v>
      </c>
      <c r="O156" s="214">
        <v>667.95</v>
      </c>
      <c r="P156" s="217">
        <v>974.7</v>
      </c>
      <c r="Q156" s="214">
        <v>3</v>
      </c>
      <c r="R156" s="218">
        <v>0</v>
      </c>
      <c r="S156" s="218">
        <v>232</v>
      </c>
      <c r="T156" s="219">
        <v>857</v>
      </c>
      <c r="U156" s="220">
        <v>743.8</v>
      </c>
      <c r="V156" s="221" t="s">
        <v>655</v>
      </c>
      <c r="W156" s="222" t="s">
        <v>655</v>
      </c>
      <c r="X156" s="223">
        <v>3938</v>
      </c>
      <c r="Y156" s="224">
        <v>7339.4793526500007</v>
      </c>
      <c r="Z156" s="225">
        <v>12541.399887588306</v>
      </c>
      <c r="AA156" s="226">
        <v>0</v>
      </c>
      <c r="AB156" s="227">
        <v>5201.9205349383055</v>
      </c>
      <c r="AC156" s="228">
        <v>9603.3983569500015</v>
      </c>
      <c r="AD156" s="225">
        <v>9319.7728319084526</v>
      </c>
      <c r="AE156" s="226">
        <v>-283.62552504154883</v>
      </c>
      <c r="AF156" s="229">
        <v>0</v>
      </c>
      <c r="AG156" s="230">
        <v>2044.8300684000003</v>
      </c>
      <c r="AH156" s="52">
        <v>2642.1478599221791</v>
      </c>
      <c r="AI156" s="226">
        <v>0</v>
      </c>
      <c r="AJ156" s="229">
        <v>597.31779152217882</v>
      </c>
      <c r="AK156" s="230">
        <v>0</v>
      </c>
      <c r="AL156" s="52">
        <v>0</v>
      </c>
      <c r="AM156" s="226">
        <v>0</v>
      </c>
      <c r="AN156" s="229">
        <v>0</v>
      </c>
      <c r="AO156" s="231">
        <v>3505.4229743999999</v>
      </c>
      <c r="AP156" s="232">
        <v>3276.4119780000001</v>
      </c>
      <c r="AQ156" s="47">
        <v>-229.01099639999984</v>
      </c>
      <c r="AR156" s="48">
        <v>0</v>
      </c>
      <c r="AS156" s="196">
        <v>589.91378368000005</v>
      </c>
      <c r="AT156" s="52">
        <v>316.57983860470586</v>
      </c>
      <c r="AU156" s="47">
        <v>-273.3339450752942</v>
      </c>
      <c r="AV156" s="194">
        <v>0</v>
      </c>
      <c r="AW156" s="228">
        <v>4337.9609308200006</v>
      </c>
      <c r="AX156" s="52">
        <v>4325.5270310040005</v>
      </c>
      <c r="AY156" s="47">
        <v>-12.433899816000121</v>
      </c>
      <c r="AZ156" s="194">
        <v>0</v>
      </c>
      <c r="BA156" s="228">
        <v>492.950105775</v>
      </c>
      <c r="BB156" s="234">
        <v>492.950105775</v>
      </c>
      <c r="BC156" s="226"/>
      <c r="BD156" s="239"/>
      <c r="BE156" s="228">
        <v>1982.754869895</v>
      </c>
      <c r="BF156" s="234">
        <v>8383</v>
      </c>
      <c r="BG156" s="226">
        <v>0</v>
      </c>
      <c r="BH156" s="227">
        <v>6400.2451301050005</v>
      </c>
      <c r="BI156" s="228">
        <v>1906.0737423300004</v>
      </c>
      <c r="BJ156" s="226">
        <v>4172</v>
      </c>
      <c r="BK156" s="226">
        <v>0</v>
      </c>
      <c r="BL156" s="227">
        <v>2265.9262576699994</v>
      </c>
      <c r="BM156" s="228">
        <v>8221.9233600400003</v>
      </c>
      <c r="BN156" s="52">
        <v>9223.5647603503585</v>
      </c>
      <c r="BO156" s="226">
        <v>0</v>
      </c>
      <c r="BP156" s="227">
        <v>1001.6414003103582</v>
      </c>
      <c r="BQ156" s="228">
        <v>1806.6109625199999</v>
      </c>
      <c r="BR156" s="234">
        <v>1806.6109625199999</v>
      </c>
      <c r="BS156" s="226">
        <v>0</v>
      </c>
      <c r="BT156" s="227">
        <v>0</v>
      </c>
      <c r="BU156" s="228">
        <v>1511.6540706800001</v>
      </c>
      <c r="BV156" s="234">
        <v>1511.6540706800001</v>
      </c>
      <c r="BW156" s="226">
        <v>0</v>
      </c>
      <c r="BX156" s="227">
        <v>0</v>
      </c>
      <c r="BY156" s="228">
        <v>5440.7085748500003</v>
      </c>
      <c r="BZ156" s="234">
        <v>8764.1802018220897</v>
      </c>
      <c r="CA156" s="226">
        <v>0</v>
      </c>
      <c r="CB156" s="229">
        <v>3323.4716269720893</v>
      </c>
      <c r="CC156" s="230">
        <v>663.65300663999994</v>
      </c>
      <c r="CD156" s="46">
        <v>513.51277365005649</v>
      </c>
      <c r="CE156" s="226">
        <v>-150.14023298994346</v>
      </c>
      <c r="CF156" s="227">
        <v>0</v>
      </c>
      <c r="CG156" s="206">
        <v>1990.9590199199999</v>
      </c>
      <c r="CH156" s="46">
        <v>2573.3995296576954</v>
      </c>
      <c r="CI156" s="226">
        <v>0</v>
      </c>
      <c r="CJ156" s="227">
        <v>582.44050973769549</v>
      </c>
      <c r="CK156" s="228">
        <v>2322.7855232400002</v>
      </c>
      <c r="CL156" s="52">
        <v>1847.6522756197808</v>
      </c>
      <c r="CM156" s="226">
        <v>-475.13324762021944</v>
      </c>
      <c r="CN156" s="229">
        <v>0</v>
      </c>
      <c r="CO156" s="228"/>
      <c r="CP156" s="52"/>
      <c r="CQ156" s="226"/>
      <c r="CR156" s="227"/>
      <c r="CS156" s="51">
        <v>53761.078702790008</v>
      </c>
      <c r="CT156" s="52">
        <v>71710.364107102621</v>
      </c>
      <c r="CU156" s="47">
        <v>0</v>
      </c>
      <c r="CV156" s="48">
        <v>17949.285404312614</v>
      </c>
    </row>
    <row r="157" spans="1:100" ht="12.95" customHeight="1" x14ac:dyDescent="0.2">
      <c r="A157" s="50" t="s">
        <v>185</v>
      </c>
      <c r="B157" s="207">
        <v>5</v>
      </c>
      <c r="C157" s="249">
        <v>1.2270000000000001</v>
      </c>
      <c r="D157" s="249"/>
      <c r="E157" s="247"/>
      <c r="F157" s="210">
        <v>21923.119840000003</v>
      </c>
      <c r="G157" s="177">
        <v>21923.119840000003</v>
      </c>
      <c r="H157" s="211">
        <v>0</v>
      </c>
      <c r="I157" s="212">
        <v>134</v>
      </c>
      <c r="J157" s="213">
        <v>1.51</v>
      </c>
      <c r="K157" s="214">
        <v>4</v>
      </c>
      <c r="L157" s="214"/>
      <c r="M157" s="215">
        <v>3268.4</v>
      </c>
      <c r="N157" s="248"/>
      <c r="O157" s="214"/>
      <c r="P157" s="217">
        <v>300.2</v>
      </c>
      <c r="Q157" s="214"/>
      <c r="R157" s="218">
        <v>0</v>
      </c>
      <c r="S157" s="218">
        <v>120</v>
      </c>
      <c r="T157" s="219">
        <v>949.4</v>
      </c>
      <c r="U157" s="220">
        <v>382.3</v>
      </c>
      <c r="V157" s="221" t="s">
        <v>655</v>
      </c>
      <c r="W157" s="222" t="s">
        <v>655</v>
      </c>
      <c r="X157" s="223">
        <v>3701</v>
      </c>
      <c r="Y157" s="224">
        <v>3591.3398182800006</v>
      </c>
      <c r="Z157" s="225">
        <v>3862.6533766841171</v>
      </c>
      <c r="AA157" s="226">
        <v>0</v>
      </c>
      <c r="AB157" s="227">
        <v>271.31355840411652</v>
      </c>
      <c r="AC157" s="228">
        <v>4699.1162796400004</v>
      </c>
      <c r="AD157" s="225">
        <v>8758.8824913390508</v>
      </c>
      <c r="AE157" s="226">
        <v>0</v>
      </c>
      <c r="AF157" s="229">
        <v>4059.7662116990505</v>
      </c>
      <c r="AG157" s="230">
        <v>0</v>
      </c>
      <c r="AH157" s="52">
        <v>0</v>
      </c>
      <c r="AI157" s="226">
        <v>0</v>
      </c>
      <c r="AJ157" s="229">
        <v>0</v>
      </c>
      <c r="AK157" s="230">
        <v>0</v>
      </c>
      <c r="AL157" s="52">
        <v>0</v>
      </c>
      <c r="AM157" s="226">
        <v>0</v>
      </c>
      <c r="AN157" s="229">
        <v>0</v>
      </c>
      <c r="AO157" s="231">
        <v>1715.2667788800002</v>
      </c>
      <c r="AP157" s="232">
        <v>1578.450475306</v>
      </c>
      <c r="AQ157" s="47">
        <v>-136.81630357400013</v>
      </c>
      <c r="AR157" s="48">
        <v>0</v>
      </c>
      <c r="AS157" s="196">
        <v>285.87779648000003</v>
      </c>
      <c r="AT157" s="52">
        <v>350.71283403886548</v>
      </c>
      <c r="AU157" s="47">
        <v>0</v>
      </c>
      <c r="AV157" s="194">
        <v>64.835037558865452</v>
      </c>
      <c r="AW157" s="228">
        <v>0</v>
      </c>
      <c r="AX157" s="52">
        <v>0</v>
      </c>
      <c r="AY157" s="47">
        <v>0</v>
      </c>
      <c r="AZ157" s="194">
        <v>0</v>
      </c>
      <c r="BA157" s="228">
        <v>0</v>
      </c>
      <c r="BB157" s="234">
        <v>0</v>
      </c>
      <c r="BC157" s="226">
        <v>0</v>
      </c>
      <c r="BD157" s="239">
        <v>0</v>
      </c>
      <c r="BE157" s="228">
        <v>970.19777180400001</v>
      </c>
      <c r="BF157" s="234">
        <v>3105</v>
      </c>
      <c r="BG157" s="226">
        <v>0</v>
      </c>
      <c r="BH157" s="227">
        <v>2134.8022281960002</v>
      </c>
      <c r="BI157" s="235"/>
      <c r="BJ157" s="226"/>
      <c r="BK157" s="226"/>
      <c r="BL157" s="227"/>
      <c r="BM157" s="228">
        <v>3984.4217884400005</v>
      </c>
      <c r="BN157" s="52">
        <v>4513.2568399923821</v>
      </c>
      <c r="BO157" s="226">
        <v>0</v>
      </c>
      <c r="BP157" s="227">
        <v>528.83505155238163</v>
      </c>
      <c r="BQ157" s="228">
        <v>875.50075172000004</v>
      </c>
      <c r="BR157" s="234">
        <v>875.50075172000004</v>
      </c>
      <c r="BS157" s="226">
        <v>0</v>
      </c>
      <c r="BT157" s="227">
        <v>0</v>
      </c>
      <c r="BU157" s="228">
        <v>732.56185348000008</v>
      </c>
      <c r="BV157" s="234">
        <v>732.56185348000008</v>
      </c>
      <c r="BW157" s="226">
        <v>0</v>
      </c>
      <c r="BX157" s="227">
        <v>0</v>
      </c>
      <c r="BY157" s="228">
        <v>2662.2369797200004</v>
      </c>
      <c r="BZ157" s="234">
        <v>4288.4716777655995</v>
      </c>
      <c r="CA157" s="226">
        <v>0</v>
      </c>
      <c r="CB157" s="229">
        <v>1626.2346980455991</v>
      </c>
      <c r="CC157" s="230">
        <v>321.61252103999999</v>
      </c>
      <c r="CD157" s="46">
        <v>263.93645249585455</v>
      </c>
      <c r="CE157" s="226">
        <v>-57.676068544145437</v>
      </c>
      <c r="CF157" s="227">
        <v>0</v>
      </c>
      <c r="CG157" s="206">
        <v>964.83756312000014</v>
      </c>
      <c r="CH157" s="46">
        <v>1331.0687222367389</v>
      </c>
      <c r="CI157" s="226">
        <v>0</v>
      </c>
      <c r="CJ157" s="227">
        <v>366.23115911673881</v>
      </c>
      <c r="CK157" s="228">
        <v>1125.6438236400002</v>
      </c>
      <c r="CL157" s="52">
        <v>904.08963210355444</v>
      </c>
      <c r="CM157" s="226">
        <v>-221.55419153644573</v>
      </c>
      <c r="CN157" s="229">
        <v>0</v>
      </c>
      <c r="CO157" s="228"/>
      <c r="CP157" s="52"/>
      <c r="CQ157" s="226"/>
      <c r="CR157" s="227"/>
      <c r="CS157" s="51">
        <v>21928.613726243999</v>
      </c>
      <c r="CT157" s="52">
        <v>30564.585107162166</v>
      </c>
      <c r="CU157" s="47">
        <v>0</v>
      </c>
      <c r="CV157" s="48">
        <v>8635.9713809181667</v>
      </c>
    </row>
    <row r="158" spans="1:100" ht="12.95" customHeight="1" x14ac:dyDescent="0.2">
      <c r="A158" s="50" t="s">
        <v>186</v>
      </c>
      <c r="B158" s="207">
        <v>9</v>
      </c>
      <c r="C158" s="249">
        <v>1.4730000000000001</v>
      </c>
      <c r="D158" s="249">
        <v>1.2830000000000001</v>
      </c>
      <c r="E158" s="247">
        <v>0.88800000000000001</v>
      </c>
      <c r="F158" s="210">
        <v>52130.17624666667</v>
      </c>
      <c r="G158" s="177">
        <v>51799.591606666669</v>
      </c>
      <c r="H158" s="211">
        <v>330.58463999999998</v>
      </c>
      <c r="I158" s="212">
        <v>247</v>
      </c>
      <c r="J158" s="213">
        <v>1.4</v>
      </c>
      <c r="K158" s="214">
        <v>3</v>
      </c>
      <c r="L158" s="214">
        <v>3</v>
      </c>
      <c r="M158" s="215">
        <v>6526.35</v>
      </c>
      <c r="N158" s="248">
        <v>68.099999999999994</v>
      </c>
      <c r="O158" s="214">
        <v>725.15000000000009</v>
      </c>
      <c r="P158" s="217">
        <v>888.30000000000007</v>
      </c>
      <c r="Q158" s="214">
        <v>3</v>
      </c>
      <c r="R158" s="218">
        <v>0</v>
      </c>
      <c r="S158" s="218">
        <v>216</v>
      </c>
      <c r="T158" s="219">
        <v>955</v>
      </c>
      <c r="U158" s="220">
        <v>634</v>
      </c>
      <c r="V158" s="221" t="s">
        <v>655</v>
      </c>
      <c r="W158" s="222" t="s">
        <v>655</v>
      </c>
      <c r="X158" s="223">
        <v>4753</v>
      </c>
      <c r="Y158" s="224">
        <v>7171.1971065450007</v>
      </c>
      <c r="Z158" s="225">
        <v>11429.696850461363</v>
      </c>
      <c r="AA158" s="226">
        <v>0</v>
      </c>
      <c r="AB158" s="227">
        <v>4258.4997439163626</v>
      </c>
      <c r="AC158" s="228">
        <v>9383.2081543350014</v>
      </c>
      <c r="AD158" s="225">
        <v>11248.572948212513</v>
      </c>
      <c r="AE158" s="226">
        <v>0</v>
      </c>
      <c r="AF158" s="229">
        <v>1865.3647938775121</v>
      </c>
      <c r="AG158" s="230">
        <v>1997.9454625200003</v>
      </c>
      <c r="AH158" s="52">
        <v>2642.1478599221791</v>
      </c>
      <c r="AI158" s="226">
        <v>0</v>
      </c>
      <c r="AJ158" s="229">
        <v>644.2023974021788</v>
      </c>
      <c r="AK158" s="230">
        <v>0</v>
      </c>
      <c r="AL158" s="52">
        <v>0</v>
      </c>
      <c r="AM158" s="226">
        <v>0</v>
      </c>
      <c r="AN158" s="229">
        <v>0</v>
      </c>
      <c r="AO158" s="231">
        <v>3425.0493643200007</v>
      </c>
      <c r="AP158" s="232">
        <v>2697.5791952199997</v>
      </c>
      <c r="AQ158" s="47">
        <v>-727.47016910000093</v>
      </c>
      <c r="AR158" s="48">
        <v>0</v>
      </c>
      <c r="AS158" s="196">
        <v>576.79807704000018</v>
      </c>
      <c r="AT158" s="52">
        <v>352.78150042881452</v>
      </c>
      <c r="AU158" s="47">
        <v>-224.01657661118566</v>
      </c>
      <c r="AV158" s="194">
        <v>0</v>
      </c>
      <c r="AW158" s="228">
        <v>4186.1714452800015</v>
      </c>
      <c r="AX158" s="52">
        <v>4325.5270310040005</v>
      </c>
      <c r="AY158" s="47">
        <v>0</v>
      </c>
      <c r="AZ158" s="194">
        <v>139.35558572399896</v>
      </c>
      <c r="BA158" s="228">
        <v>0</v>
      </c>
      <c r="BB158" s="234">
        <v>0</v>
      </c>
      <c r="BC158" s="226">
        <v>0</v>
      </c>
      <c r="BD158" s="239">
        <v>0</v>
      </c>
      <c r="BE158" s="228">
        <v>1937.2935466935003</v>
      </c>
      <c r="BF158" s="234">
        <v>5179</v>
      </c>
      <c r="BG158" s="226">
        <v>0</v>
      </c>
      <c r="BH158" s="227">
        <v>3241.7064533064995</v>
      </c>
      <c r="BI158" s="228">
        <v>1839.3783623200004</v>
      </c>
      <c r="BJ158" s="226">
        <v>3364</v>
      </c>
      <c r="BK158" s="226">
        <v>0</v>
      </c>
      <c r="BL158" s="227">
        <v>1524.6216376799996</v>
      </c>
      <c r="BM158" s="228">
        <v>8039.123198745001</v>
      </c>
      <c r="BN158" s="52">
        <v>9012.0835202803464</v>
      </c>
      <c r="BO158" s="226">
        <v>0</v>
      </c>
      <c r="BP158" s="227">
        <v>972.96032153534543</v>
      </c>
      <c r="BQ158" s="228">
        <v>1766.4441109350003</v>
      </c>
      <c r="BR158" s="234">
        <v>1766.4441109350003</v>
      </c>
      <c r="BS158" s="226">
        <v>0</v>
      </c>
      <c r="BT158" s="227">
        <v>0</v>
      </c>
      <c r="BU158" s="228">
        <v>1478.0450724150003</v>
      </c>
      <c r="BV158" s="234">
        <v>1478.0450724150003</v>
      </c>
      <c r="BW158" s="226">
        <v>0</v>
      </c>
      <c r="BX158" s="227">
        <v>0</v>
      </c>
      <c r="BY158" s="228">
        <v>5315.9620342050002</v>
      </c>
      <c r="BZ158" s="234">
        <v>8563.2318976213191</v>
      </c>
      <c r="CA158" s="226">
        <v>0</v>
      </c>
      <c r="CB158" s="229">
        <v>3247.2698634163189</v>
      </c>
      <c r="CC158" s="230">
        <v>648.89783667000006</v>
      </c>
      <c r="CD158" s="46">
        <v>437.70784954844834</v>
      </c>
      <c r="CE158" s="226">
        <v>-211.18998712155172</v>
      </c>
      <c r="CF158" s="227">
        <v>0</v>
      </c>
      <c r="CG158" s="206">
        <v>1946.6935100100004</v>
      </c>
      <c r="CH158" s="46">
        <v>2395.9237000261301</v>
      </c>
      <c r="CI158" s="226">
        <v>0</v>
      </c>
      <c r="CJ158" s="227">
        <v>449.23019001612965</v>
      </c>
      <c r="CK158" s="228">
        <v>2271.1424283450006</v>
      </c>
      <c r="CL158" s="52">
        <v>1805.2886337287457</v>
      </c>
      <c r="CM158" s="226">
        <v>-465.85379461625485</v>
      </c>
      <c r="CN158" s="229">
        <v>0</v>
      </c>
      <c r="CO158" s="228"/>
      <c r="CP158" s="52"/>
      <c r="CQ158" s="226"/>
      <c r="CR158" s="227"/>
      <c r="CS158" s="51">
        <v>51983.349710378512</v>
      </c>
      <c r="CT158" s="52">
        <v>66698.030169803867</v>
      </c>
      <c r="CU158" s="47">
        <v>0</v>
      </c>
      <c r="CV158" s="48">
        <v>14714.680459425355</v>
      </c>
    </row>
    <row r="159" spans="1:100" ht="12.95" customHeight="1" x14ac:dyDescent="0.2">
      <c r="A159" s="50" t="s">
        <v>187</v>
      </c>
      <c r="B159" s="207">
        <v>9</v>
      </c>
      <c r="C159" s="246">
        <v>1.488</v>
      </c>
      <c r="D159" s="246">
        <v>1.2830000000000001</v>
      </c>
      <c r="E159" s="247"/>
      <c r="F159" s="210">
        <v>75233.212308888891</v>
      </c>
      <c r="G159" s="177">
        <v>75233.212308888891</v>
      </c>
      <c r="H159" s="211">
        <v>0</v>
      </c>
      <c r="I159" s="212">
        <v>338</v>
      </c>
      <c r="J159" s="213">
        <v>1.4</v>
      </c>
      <c r="K159" s="214">
        <v>5</v>
      </c>
      <c r="L159" s="214">
        <v>5</v>
      </c>
      <c r="M159" s="215">
        <v>9392.5499999999993</v>
      </c>
      <c r="N159" s="248"/>
      <c r="O159" s="214">
        <v>1043.6166666666666</v>
      </c>
      <c r="P159" s="217">
        <v>1159.5</v>
      </c>
      <c r="Q159" s="214">
        <v>5</v>
      </c>
      <c r="R159" s="218">
        <v>0</v>
      </c>
      <c r="S159" s="218">
        <v>388</v>
      </c>
      <c r="T159" s="219">
        <v>1424</v>
      </c>
      <c r="U159" s="220">
        <v>884.5</v>
      </c>
      <c r="V159" s="221" t="s">
        <v>655</v>
      </c>
      <c r="W159" s="222" t="s">
        <v>655</v>
      </c>
      <c r="X159" s="223">
        <v>5136</v>
      </c>
      <c r="Y159" s="224">
        <v>10320.596870085001</v>
      </c>
      <c r="Z159" s="225">
        <v>14919.209161443152</v>
      </c>
      <c r="AA159" s="226">
        <v>0</v>
      </c>
      <c r="AB159" s="227">
        <v>4598.6122913581512</v>
      </c>
      <c r="AC159" s="228">
        <v>13504.064561354999</v>
      </c>
      <c r="AD159" s="225">
        <v>12154.990671579943</v>
      </c>
      <c r="AE159" s="226">
        <v>-1349.0738897750562</v>
      </c>
      <c r="AF159" s="229">
        <v>0</v>
      </c>
      <c r="AG159" s="230">
        <v>2875.39017276</v>
      </c>
      <c r="AH159" s="52">
        <v>4403.5797665369646</v>
      </c>
      <c r="AI159" s="226">
        <v>0</v>
      </c>
      <c r="AJ159" s="229">
        <v>1528.1895937769646</v>
      </c>
      <c r="AK159" s="230">
        <v>0</v>
      </c>
      <c r="AL159" s="52">
        <v>0</v>
      </c>
      <c r="AM159" s="226">
        <v>0</v>
      </c>
      <c r="AN159" s="229">
        <v>0</v>
      </c>
      <c r="AO159" s="231">
        <v>4929.2402961600001</v>
      </c>
      <c r="AP159" s="232">
        <v>3691.4241618800002</v>
      </c>
      <c r="AQ159" s="47">
        <v>-1237.8161342799999</v>
      </c>
      <c r="AR159" s="48">
        <v>0</v>
      </c>
      <c r="AS159" s="196">
        <v>821.54004936000001</v>
      </c>
      <c r="AT159" s="52">
        <v>526.0323105870491</v>
      </c>
      <c r="AU159" s="47">
        <v>-295.50773877295092</v>
      </c>
      <c r="AV159" s="194">
        <v>0</v>
      </c>
      <c r="AW159" s="228">
        <v>6024.6270286399995</v>
      </c>
      <c r="AX159" s="52">
        <v>7209.2117183399996</v>
      </c>
      <c r="AY159" s="47">
        <v>0</v>
      </c>
      <c r="AZ159" s="194">
        <v>1184.5846897000001</v>
      </c>
      <c r="BA159" s="228">
        <v>684.61670779999997</v>
      </c>
      <c r="BB159" s="234">
        <v>684.61670779999997</v>
      </c>
      <c r="BC159" s="226"/>
      <c r="BD159" s="239"/>
      <c r="BE159" s="228">
        <v>2788.1015425155001</v>
      </c>
      <c r="BF159" s="234">
        <v>4299</v>
      </c>
      <c r="BG159" s="226">
        <v>0</v>
      </c>
      <c r="BH159" s="227">
        <v>1510.8984574844999</v>
      </c>
      <c r="BI159" s="228">
        <v>2647.1846034933333</v>
      </c>
      <c r="BJ159" s="226">
        <v>4686</v>
      </c>
      <c r="BK159" s="226">
        <v>0</v>
      </c>
      <c r="BL159" s="227">
        <v>2038.8153965066667</v>
      </c>
      <c r="BM159" s="228">
        <v>11450.214437955001</v>
      </c>
      <c r="BN159" s="52">
        <v>12969.951821218468</v>
      </c>
      <c r="BO159" s="226">
        <v>0</v>
      </c>
      <c r="BP159" s="227">
        <v>1519.7373832634676</v>
      </c>
      <c r="BQ159" s="228">
        <v>2515.9664011650002</v>
      </c>
      <c r="BR159" s="234">
        <v>2515.9664011650002</v>
      </c>
      <c r="BS159" s="226">
        <v>0</v>
      </c>
      <c r="BT159" s="227">
        <v>0</v>
      </c>
      <c r="BU159" s="228">
        <v>2105.1963764849997</v>
      </c>
      <c r="BV159" s="234">
        <v>2105.1963764849997</v>
      </c>
      <c r="BW159" s="226">
        <v>0</v>
      </c>
      <c r="BX159" s="227">
        <v>0</v>
      </c>
      <c r="BY159" s="228">
        <v>7650.5917096650001</v>
      </c>
      <c r="BZ159" s="234">
        <v>12323.976458510975</v>
      </c>
      <c r="CA159" s="226">
        <v>0</v>
      </c>
      <c r="CB159" s="229">
        <v>4673.3847488459751</v>
      </c>
      <c r="CC159" s="230">
        <v>924.2325555299999</v>
      </c>
      <c r="CD159" s="46">
        <v>610.65077748517751</v>
      </c>
      <c r="CE159" s="226">
        <v>-313.58177804482239</v>
      </c>
      <c r="CF159" s="227">
        <v>0</v>
      </c>
      <c r="CG159" s="206">
        <v>2772.6976665899997</v>
      </c>
      <c r="CH159" s="46">
        <v>4303.7888685654561</v>
      </c>
      <c r="CI159" s="226">
        <v>0</v>
      </c>
      <c r="CJ159" s="227">
        <v>1531.0912019754564</v>
      </c>
      <c r="CK159" s="228">
        <v>3234.8139443549999</v>
      </c>
      <c r="CL159" s="52">
        <v>2598.1235693349158</v>
      </c>
      <c r="CM159" s="226">
        <v>-636.69037502008405</v>
      </c>
      <c r="CN159" s="229">
        <v>0</v>
      </c>
      <c r="CO159" s="228"/>
      <c r="CP159" s="52"/>
      <c r="CQ159" s="226"/>
      <c r="CR159" s="227"/>
      <c r="CS159" s="51">
        <v>75249.074923913839</v>
      </c>
      <c r="CT159" s="52">
        <v>90001.718770932101</v>
      </c>
      <c r="CU159" s="47">
        <v>0</v>
      </c>
      <c r="CV159" s="48">
        <v>14752.643847018262</v>
      </c>
    </row>
    <row r="160" spans="1:100" ht="12.95" customHeight="1" x14ac:dyDescent="0.2">
      <c r="A160" s="50" t="s">
        <v>188</v>
      </c>
      <c r="B160" s="207">
        <v>5</v>
      </c>
      <c r="C160" s="249">
        <v>1.1779999999999999</v>
      </c>
      <c r="D160" s="249"/>
      <c r="E160" s="247">
        <v>0.79400000000000004</v>
      </c>
      <c r="F160" s="210">
        <v>22012.311786666662</v>
      </c>
      <c r="G160" s="177">
        <v>20811.286213333329</v>
      </c>
      <c r="H160" s="211">
        <v>1201.0255733333333</v>
      </c>
      <c r="I160" s="212">
        <v>123</v>
      </c>
      <c r="J160" s="213">
        <v>1.51</v>
      </c>
      <c r="K160" s="214">
        <v>4</v>
      </c>
      <c r="L160" s="214"/>
      <c r="M160" s="215">
        <v>3231.7</v>
      </c>
      <c r="N160" s="248">
        <v>276.7</v>
      </c>
      <c r="O160" s="214"/>
      <c r="P160" s="217">
        <v>278</v>
      </c>
      <c r="Q160" s="214"/>
      <c r="R160" s="218"/>
      <c r="S160" s="218">
        <v>240</v>
      </c>
      <c r="T160" s="219">
        <v>1131</v>
      </c>
      <c r="U160" s="220">
        <v>440.8</v>
      </c>
      <c r="V160" s="221" t="s">
        <v>655</v>
      </c>
      <c r="W160" s="222" t="s">
        <v>656</v>
      </c>
      <c r="X160" s="223">
        <v>1558</v>
      </c>
      <c r="Y160" s="224">
        <v>3551.0136123900002</v>
      </c>
      <c r="Z160" s="225">
        <v>3577.0074574223336</v>
      </c>
      <c r="AA160" s="226">
        <v>0</v>
      </c>
      <c r="AB160" s="227">
        <v>25.993845032333411</v>
      </c>
      <c r="AC160" s="228">
        <v>4646.3511445700005</v>
      </c>
      <c r="AD160" s="225">
        <v>3687.2031671186819</v>
      </c>
      <c r="AE160" s="226">
        <v>-959.14797745131864</v>
      </c>
      <c r="AF160" s="229">
        <v>0</v>
      </c>
      <c r="AG160" s="230">
        <v>0</v>
      </c>
      <c r="AH160" s="52">
        <v>0</v>
      </c>
      <c r="AI160" s="226">
        <v>0</v>
      </c>
      <c r="AJ160" s="229">
        <v>0</v>
      </c>
      <c r="AK160" s="230">
        <v>0</v>
      </c>
      <c r="AL160" s="52">
        <v>0</v>
      </c>
      <c r="AM160" s="226">
        <v>0</v>
      </c>
      <c r="AN160" s="229">
        <v>0</v>
      </c>
      <c r="AO160" s="231">
        <v>1696.0065014400002</v>
      </c>
      <c r="AP160" s="232">
        <v>1448.876182557</v>
      </c>
      <c r="AQ160" s="47">
        <v>-247.1303188830002</v>
      </c>
      <c r="AR160" s="48">
        <v>0</v>
      </c>
      <c r="AS160" s="196">
        <v>306.86992447999995</v>
      </c>
      <c r="AT160" s="52">
        <v>417.79672982721388</v>
      </c>
      <c r="AU160" s="47">
        <v>0</v>
      </c>
      <c r="AV160" s="194">
        <v>110.92680534721393</v>
      </c>
      <c r="AW160" s="228">
        <v>0</v>
      </c>
      <c r="AX160" s="52">
        <v>0</v>
      </c>
      <c r="AY160" s="47">
        <v>0</v>
      </c>
      <c r="AZ160" s="194">
        <v>0</v>
      </c>
      <c r="BA160" s="228">
        <v>0</v>
      </c>
      <c r="BB160" s="234">
        <v>0</v>
      </c>
      <c r="BC160" s="226">
        <v>0</v>
      </c>
      <c r="BD160" s="239">
        <v>0</v>
      </c>
      <c r="BE160" s="228">
        <v>959.3036773770001</v>
      </c>
      <c r="BF160" s="234">
        <v>877</v>
      </c>
      <c r="BG160" s="226">
        <v>-82.303677377000099</v>
      </c>
      <c r="BH160" s="227">
        <v>0</v>
      </c>
      <c r="BI160" s="235"/>
      <c r="BJ160" s="226"/>
      <c r="BK160" s="226"/>
      <c r="BL160" s="227"/>
      <c r="BM160" s="228">
        <v>4276.9995724399996</v>
      </c>
      <c r="BN160" s="52">
        <v>4462.5786714610758</v>
      </c>
      <c r="BO160" s="226">
        <v>0</v>
      </c>
      <c r="BP160" s="227">
        <v>185.57909902107622</v>
      </c>
      <c r="BQ160" s="228">
        <v>0</v>
      </c>
      <c r="BR160" s="234">
        <v>0</v>
      </c>
      <c r="BS160" s="226">
        <v>0</v>
      </c>
      <c r="BT160" s="227">
        <v>0</v>
      </c>
      <c r="BU160" s="228">
        <v>786.35418147999997</v>
      </c>
      <c r="BV160" s="234">
        <v>786.35418147999997</v>
      </c>
      <c r="BW160" s="226">
        <v>0</v>
      </c>
      <c r="BX160" s="227">
        <v>0</v>
      </c>
      <c r="BY160" s="228">
        <v>2632.3434241099999</v>
      </c>
      <c r="BZ160" s="234">
        <v>4240.3175624265959</v>
      </c>
      <c r="CA160" s="226">
        <v>0</v>
      </c>
      <c r="CB160" s="229">
        <v>1607.9741383165961</v>
      </c>
      <c r="CC160" s="230">
        <v>345.22866503999995</v>
      </c>
      <c r="CD160" s="46">
        <v>304.32432189425242</v>
      </c>
      <c r="CE160" s="226">
        <v>-40.904343145747532</v>
      </c>
      <c r="CF160" s="227">
        <v>0</v>
      </c>
      <c r="CG160" s="206">
        <v>1035.6859951199999</v>
      </c>
      <c r="CH160" s="46">
        <v>2662.1374444734779</v>
      </c>
      <c r="CI160" s="226">
        <v>0</v>
      </c>
      <c r="CJ160" s="227">
        <v>1626.451449353478</v>
      </c>
      <c r="CK160" s="228">
        <v>1208.30032764</v>
      </c>
      <c r="CL160" s="52">
        <v>893.93784850968564</v>
      </c>
      <c r="CM160" s="226">
        <v>-314.36247913031434</v>
      </c>
      <c r="CN160" s="229">
        <v>0</v>
      </c>
      <c r="CO160" s="228"/>
      <c r="CP160" s="52"/>
      <c r="CQ160" s="226"/>
      <c r="CR160" s="227"/>
      <c r="CS160" s="51">
        <v>21444.457026086995</v>
      </c>
      <c r="CT160" s="52">
        <v>23357.533567170318</v>
      </c>
      <c r="CU160" s="47">
        <v>0</v>
      </c>
      <c r="CV160" s="48">
        <v>1913.0765410833228</v>
      </c>
    </row>
    <row r="161" spans="1:100" ht="12.95" customHeight="1" x14ac:dyDescent="0.2">
      <c r="A161" s="50" t="s">
        <v>189</v>
      </c>
      <c r="B161" s="207">
        <v>5</v>
      </c>
      <c r="C161" s="249">
        <v>1.1779999999999999</v>
      </c>
      <c r="D161" s="249"/>
      <c r="E161" s="247"/>
      <c r="F161" s="210">
        <v>22059.306533333332</v>
      </c>
      <c r="G161" s="177">
        <v>22059.306533333332</v>
      </c>
      <c r="H161" s="211">
        <v>0</v>
      </c>
      <c r="I161" s="212">
        <v>115</v>
      </c>
      <c r="J161" s="213">
        <v>1.51</v>
      </c>
      <c r="K161" s="214">
        <v>4</v>
      </c>
      <c r="L161" s="214"/>
      <c r="M161" s="215">
        <v>3425.5</v>
      </c>
      <c r="N161" s="248"/>
      <c r="O161" s="214"/>
      <c r="P161" s="217">
        <v>282.3</v>
      </c>
      <c r="Q161" s="214"/>
      <c r="R161" s="218"/>
      <c r="S161" s="218">
        <v>240</v>
      </c>
      <c r="T161" s="219">
        <v>906</v>
      </c>
      <c r="U161" s="220">
        <v>713.5</v>
      </c>
      <c r="V161" s="221" t="s">
        <v>655</v>
      </c>
      <c r="W161" s="222" t="s">
        <v>656</v>
      </c>
      <c r="X161" s="223">
        <v>1364</v>
      </c>
      <c r="Y161" s="224">
        <v>3763.9623508500008</v>
      </c>
      <c r="Z161" s="225">
        <v>3632.3352706126798</v>
      </c>
      <c r="AA161" s="226">
        <v>-131.62708023732102</v>
      </c>
      <c r="AB161" s="227">
        <v>0</v>
      </c>
      <c r="AC161" s="228">
        <v>4924.9855635500007</v>
      </c>
      <c r="AD161" s="225">
        <v>3228.0777406610282</v>
      </c>
      <c r="AE161" s="226">
        <v>-1696.9078228889725</v>
      </c>
      <c r="AF161" s="229">
        <v>0</v>
      </c>
      <c r="AG161" s="230">
        <v>0</v>
      </c>
      <c r="AH161" s="52">
        <v>0</v>
      </c>
      <c r="AI161" s="226">
        <v>0</v>
      </c>
      <c r="AJ161" s="229">
        <v>0</v>
      </c>
      <c r="AK161" s="230">
        <v>0</v>
      </c>
      <c r="AL161" s="52">
        <v>0</v>
      </c>
      <c r="AM161" s="226">
        <v>0</v>
      </c>
      <c r="AN161" s="229">
        <v>0</v>
      </c>
      <c r="AO161" s="231">
        <v>1797.7133616000001</v>
      </c>
      <c r="AP161" s="232">
        <v>1354.640333285</v>
      </c>
      <c r="AQ161" s="47">
        <v>-443.0730283150001</v>
      </c>
      <c r="AR161" s="48">
        <v>0</v>
      </c>
      <c r="AS161" s="196">
        <v>299.61889360000004</v>
      </c>
      <c r="AT161" s="52">
        <v>334.68066951676019</v>
      </c>
      <c r="AU161" s="47">
        <v>0</v>
      </c>
      <c r="AV161" s="194">
        <v>35.061775916760155</v>
      </c>
      <c r="AW161" s="228">
        <v>0</v>
      </c>
      <c r="AX161" s="52">
        <v>0</v>
      </c>
      <c r="AY161" s="47">
        <v>0</v>
      </c>
      <c r="AZ161" s="194">
        <v>0</v>
      </c>
      <c r="BA161" s="228">
        <v>0</v>
      </c>
      <c r="BB161" s="234">
        <v>0</v>
      </c>
      <c r="BC161" s="226">
        <v>0</v>
      </c>
      <c r="BD161" s="239">
        <v>0</v>
      </c>
      <c r="BE161" s="228">
        <v>1016.831620155</v>
      </c>
      <c r="BF161" s="234">
        <v>996</v>
      </c>
      <c r="BG161" s="226">
        <v>-20.831620154999996</v>
      </c>
      <c r="BH161" s="227">
        <v>0</v>
      </c>
      <c r="BI161" s="235"/>
      <c r="BJ161" s="226"/>
      <c r="BK161" s="226"/>
      <c r="BL161" s="227"/>
      <c r="BM161" s="228">
        <v>4175.9383295500011</v>
      </c>
      <c r="BN161" s="52">
        <v>4730.192542343013</v>
      </c>
      <c r="BO161" s="226">
        <v>0</v>
      </c>
      <c r="BP161" s="227">
        <v>554.2542127930119</v>
      </c>
      <c r="BQ161" s="228">
        <v>0</v>
      </c>
      <c r="BR161" s="234">
        <v>0</v>
      </c>
      <c r="BS161" s="226">
        <v>0</v>
      </c>
      <c r="BT161" s="227">
        <v>0</v>
      </c>
      <c r="BU161" s="228">
        <v>767.77341485000011</v>
      </c>
      <c r="BV161" s="234">
        <v>767.77341485000011</v>
      </c>
      <c r="BW161" s="226">
        <v>0</v>
      </c>
      <c r="BX161" s="227">
        <v>0</v>
      </c>
      <c r="BY161" s="228">
        <v>2790.2009466500003</v>
      </c>
      <c r="BZ161" s="234">
        <v>4494.6027818461816</v>
      </c>
      <c r="CA161" s="226">
        <v>0</v>
      </c>
      <c r="CB161" s="229">
        <v>1704.4018351961813</v>
      </c>
      <c r="CC161" s="230">
        <v>337.07125529999996</v>
      </c>
      <c r="CD161" s="46">
        <v>492.59392847447612</v>
      </c>
      <c r="CE161" s="226">
        <v>0</v>
      </c>
      <c r="CF161" s="227">
        <v>155.52267317447615</v>
      </c>
      <c r="CG161" s="206">
        <v>1011.2137659000001</v>
      </c>
      <c r="CH161" s="46">
        <v>2662.1374444734779</v>
      </c>
      <c r="CI161" s="226">
        <v>0</v>
      </c>
      <c r="CJ161" s="227">
        <v>1650.9236785734779</v>
      </c>
      <c r="CK161" s="228">
        <v>1179.7493935500001</v>
      </c>
      <c r="CL161" s="52">
        <v>947.54590465387514</v>
      </c>
      <c r="CM161" s="226">
        <v>-232.20348889612501</v>
      </c>
      <c r="CN161" s="229">
        <v>0</v>
      </c>
      <c r="CO161" s="228"/>
      <c r="CP161" s="52"/>
      <c r="CQ161" s="226"/>
      <c r="CR161" s="227"/>
      <c r="CS161" s="51">
        <v>22065.058895555005</v>
      </c>
      <c r="CT161" s="52">
        <v>23640.58003071649</v>
      </c>
      <c r="CU161" s="47">
        <v>0</v>
      </c>
      <c r="CV161" s="48">
        <v>1575.5211351614853</v>
      </c>
    </row>
    <row r="162" spans="1:100" ht="12.95" customHeight="1" x14ac:dyDescent="0.2">
      <c r="A162" s="50" t="s">
        <v>190</v>
      </c>
      <c r="B162" s="207">
        <v>5</v>
      </c>
      <c r="C162" s="249">
        <v>1.1779999999999999</v>
      </c>
      <c r="D162" s="249"/>
      <c r="E162" s="247"/>
      <c r="F162" s="210">
        <v>23011.743093333331</v>
      </c>
      <c r="G162" s="177">
        <v>23011.743093333331</v>
      </c>
      <c r="H162" s="211">
        <v>0</v>
      </c>
      <c r="I162" s="212">
        <v>138</v>
      </c>
      <c r="J162" s="213">
        <v>1.51</v>
      </c>
      <c r="K162" s="214">
        <v>4</v>
      </c>
      <c r="L162" s="214"/>
      <c r="M162" s="215">
        <v>3573.4</v>
      </c>
      <c r="N162" s="248"/>
      <c r="O162" s="214"/>
      <c r="P162" s="217">
        <v>369.6</v>
      </c>
      <c r="Q162" s="214"/>
      <c r="R162" s="218"/>
      <c r="S162" s="218">
        <v>240</v>
      </c>
      <c r="T162" s="219">
        <v>905</v>
      </c>
      <c r="U162" s="220">
        <v>726.7</v>
      </c>
      <c r="V162" s="221" t="s">
        <v>655</v>
      </c>
      <c r="W162" s="222" t="s">
        <v>656</v>
      </c>
      <c r="X162" s="223">
        <v>924</v>
      </c>
      <c r="Y162" s="224">
        <v>3926.4758617800007</v>
      </c>
      <c r="Z162" s="225">
        <v>4755.6185477096933</v>
      </c>
      <c r="AA162" s="226">
        <v>0</v>
      </c>
      <c r="AB162" s="227">
        <v>829.14268592969256</v>
      </c>
      <c r="AC162" s="228">
        <v>5137.6276201400005</v>
      </c>
      <c r="AD162" s="225">
        <v>2186.7623404477936</v>
      </c>
      <c r="AE162" s="226">
        <v>-2950.865279692207</v>
      </c>
      <c r="AF162" s="229">
        <v>0</v>
      </c>
      <c r="AG162" s="230">
        <v>0</v>
      </c>
      <c r="AH162" s="52">
        <v>0</v>
      </c>
      <c r="AI162" s="226">
        <v>0</v>
      </c>
      <c r="AJ162" s="229">
        <v>0</v>
      </c>
      <c r="AK162" s="230">
        <v>0</v>
      </c>
      <c r="AL162" s="52">
        <v>0</v>
      </c>
      <c r="AM162" s="226">
        <v>0</v>
      </c>
      <c r="AN162" s="229">
        <v>0</v>
      </c>
      <c r="AO162" s="231">
        <v>1875.3317548800001</v>
      </c>
      <c r="AP162" s="232">
        <v>1625.5683999419998</v>
      </c>
      <c r="AQ162" s="47">
        <v>-249.76335493800025</v>
      </c>
      <c r="AR162" s="48">
        <v>0</v>
      </c>
      <c r="AS162" s="196">
        <v>312.55529248000005</v>
      </c>
      <c r="AT162" s="52">
        <v>334.31126480426929</v>
      </c>
      <c r="AU162" s="47">
        <v>0</v>
      </c>
      <c r="AV162" s="194">
        <v>21.755972324269237</v>
      </c>
      <c r="AW162" s="233">
        <v>0</v>
      </c>
      <c r="AX162" s="52">
        <v>0</v>
      </c>
      <c r="AY162" s="47">
        <v>0</v>
      </c>
      <c r="AZ162" s="194">
        <v>0</v>
      </c>
      <c r="BA162" s="228">
        <v>0</v>
      </c>
      <c r="BB162" s="234">
        <v>0</v>
      </c>
      <c r="BC162" s="47">
        <v>0</v>
      </c>
      <c r="BD162" s="194">
        <v>0</v>
      </c>
      <c r="BE162" s="228">
        <v>1060.7345238540001</v>
      </c>
      <c r="BF162" s="234">
        <v>3874</v>
      </c>
      <c r="BG162" s="226">
        <v>0</v>
      </c>
      <c r="BH162" s="227">
        <v>2813.2654761459999</v>
      </c>
      <c r="BI162" s="235"/>
      <c r="BJ162" s="226"/>
      <c r="BK162" s="226"/>
      <c r="BL162" s="227"/>
      <c r="BM162" s="228">
        <v>4356.23938894</v>
      </c>
      <c r="BN162" s="52">
        <v>4934.4241806476493</v>
      </c>
      <c r="BO162" s="226">
        <v>0</v>
      </c>
      <c r="BP162" s="227">
        <v>578.18479170764931</v>
      </c>
      <c r="BQ162" s="228">
        <v>0</v>
      </c>
      <c r="BR162" s="234">
        <v>0</v>
      </c>
      <c r="BS162" s="226">
        <v>0</v>
      </c>
      <c r="BT162" s="227">
        <v>0</v>
      </c>
      <c r="BU162" s="228">
        <v>800.92293698000003</v>
      </c>
      <c r="BV162" s="234">
        <v>800.92293698000003</v>
      </c>
      <c r="BW162" s="226">
        <v>0</v>
      </c>
      <c r="BX162" s="227">
        <v>0</v>
      </c>
      <c r="BY162" s="228">
        <v>2910.6711612200002</v>
      </c>
      <c r="BZ162" s="234">
        <v>4688.6625545611287</v>
      </c>
      <c r="CA162" s="226">
        <v>0</v>
      </c>
      <c r="CB162" s="229">
        <v>1777.9913933411285</v>
      </c>
      <c r="CC162" s="230">
        <v>351.62470403999998</v>
      </c>
      <c r="CD162" s="46">
        <v>501.70708874898645</v>
      </c>
      <c r="CE162" s="226">
        <v>0</v>
      </c>
      <c r="CF162" s="227">
        <v>150.08238470898647</v>
      </c>
      <c r="CG162" s="206">
        <v>1054.8741121200001</v>
      </c>
      <c r="CH162" s="46">
        <v>2662.1374444734779</v>
      </c>
      <c r="CI162" s="226">
        <v>0</v>
      </c>
      <c r="CJ162" s="227">
        <v>1607.2633323534778</v>
      </c>
      <c r="CK162" s="228">
        <v>1230.68646414</v>
      </c>
      <c r="CL162" s="52">
        <v>988.45731592180925</v>
      </c>
      <c r="CM162" s="226">
        <v>-242.22914821819074</v>
      </c>
      <c r="CN162" s="229">
        <v>0</v>
      </c>
      <c r="CO162" s="228"/>
      <c r="CP162" s="52"/>
      <c r="CQ162" s="226"/>
      <c r="CR162" s="227"/>
      <c r="CS162" s="51">
        <v>23017.743820574004</v>
      </c>
      <c r="CT162" s="52">
        <v>27352.57207423681</v>
      </c>
      <c r="CU162" s="47">
        <v>0</v>
      </c>
      <c r="CV162" s="48">
        <v>4334.8282536628067</v>
      </c>
    </row>
    <row r="163" spans="1:100" ht="12.95" customHeight="1" x14ac:dyDescent="0.2">
      <c r="A163" s="50" t="s">
        <v>191</v>
      </c>
      <c r="B163" s="207">
        <v>5</v>
      </c>
      <c r="C163" s="246">
        <v>1.1779999999999999</v>
      </c>
      <c r="D163" s="246"/>
      <c r="E163" s="247"/>
      <c r="F163" s="210">
        <v>15935.377722666668</v>
      </c>
      <c r="G163" s="177">
        <v>15935.377722666668</v>
      </c>
      <c r="H163" s="211">
        <v>0</v>
      </c>
      <c r="I163" s="212">
        <v>102</v>
      </c>
      <c r="J163" s="213">
        <v>1.51</v>
      </c>
      <c r="K163" s="214">
        <v>3</v>
      </c>
      <c r="L163" s="214"/>
      <c r="M163" s="215">
        <v>2474.54</v>
      </c>
      <c r="N163" s="248"/>
      <c r="O163" s="214"/>
      <c r="P163" s="217">
        <v>214.6</v>
      </c>
      <c r="Q163" s="214"/>
      <c r="R163" s="218"/>
      <c r="S163" s="218">
        <v>174</v>
      </c>
      <c r="T163" s="219">
        <v>880</v>
      </c>
      <c r="U163" s="220">
        <v>235.9</v>
      </c>
      <c r="V163" s="221" t="s">
        <v>655</v>
      </c>
      <c r="W163" s="222" t="s">
        <v>656</v>
      </c>
      <c r="X163" s="223">
        <v>1104</v>
      </c>
      <c r="Y163" s="224">
        <v>2719.0411314180001</v>
      </c>
      <c r="Z163" s="225">
        <v>2761.2438861972405</v>
      </c>
      <c r="AA163" s="226">
        <v>0</v>
      </c>
      <c r="AB163" s="227">
        <v>42.202754779240422</v>
      </c>
      <c r="AC163" s="228">
        <v>3557.7503361340005</v>
      </c>
      <c r="AD163" s="225">
        <v>2612.7550041713894</v>
      </c>
      <c r="AE163" s="226">
        <v>-944.99533196261109</v>
      </c>
      <c r="AF163" s="229">
        <v>0</v>
      </c>
      <c r="AG163" s="230">
        <v>0</v>
      </c>
      <c r="AH163" s="52">
        <v>0</v>
      </c>
      <c r="AI163" s="226">
        <v>0</v>
      </c>
      <c r="AJ163" s="229">
        <v>0</v>
      </c>
      <c r="AK163" s="230">
        <v>0</v>
      </c>
      <c r="AL163" s="52">
        <v>0</v>
      </c>
      <c r="AM163" s="226">
        <v>0</v>
      </c>
      <c r="AN163" s="229">
        <v>0</v>
      </c>
      <c r="AO163" s="231">
        <v>1298.6465105279999</v>
      </c>
      <c r="AP163" s="232">
        <v>1201.5070782179998</v>
      </c>
      <c r="AQ163" s="47">
        <v>-97.139432310000075</v>
      </c>
      <c r="AR163" s="48">
        <v>0</v>
      </c>
      <c r="AS163" s="196">
        <v>216.44108508800002</v>
      </c>
      <c r="AT163" s="52">
        <v>325.07614699199667</v>
      </c>
      <c r="AU163" s="47">
        <v>0</v>
      </c>
      <c r="AV163" s="194">
        <v>108.63506190399664</v>
      </c>
      <c r="AW163" s="233">
        <v>0</v>
      </c>
      <c r="AX163" s="52">
        <v>0</v>
      </c>
      <c r="AY163" s="47">
        <v>0</v>
      </c>
      <c r="AZ163" s="194">
        <v>0</v>
      </c>
      <c r="BA163" s="228">
        <v>0</v>
      </c>
      <c r="BB163" s="234">
        <v>0</v>
      </c>
      <c r="BC163" s="47">
        <v>0</v>
      </c>
      <c r="BD163" s="194">
        <v>0</v>
      </c>
      <c r="BE163" s="228">
        <v>734.54693251740014</v>
      </c>
      <c r="BF163" s="234">
        <v>1782</v>
      </c>
      <c r="BG163" s="226">
        <v>0</v>
      </c>
      <c r="BH163" s="227">
        <v>1047.4530674825999</v>
      </c>
      <c r="BI163" s="235"/>
      <c r="BJ163" s="226"/>
      <c r="BK163" s="226"/>
      <c r="BL163" s="227"/>
      <c r="BM163" s="228">
        <v>3016.647623414</v>
      </c>
      <c r="BN163" s="52">
        <v>3417.0342004756908</v>
      </c>
      <c r="BO163" s="226">
        <v>0</v>
      </c>
      <c r="BP163" s="227">
        <v>400.38657706169079</v>
      </c>
      <c r="BQ163" s="228">
        <v>0</v>
      </c>
      <c r="BR163" s="234">
        <v>0</v>
      </c>
      <c r="BS163" s="226">
        <v>0</v>
      </c>
      <c r="BT163" s="227">
        <v>0</v>
      </c>
      <c r="BU163" s="228">
        <v>554.63028053800008</v>
      </c>
      <c r="BV163" s="234">
        <v>554.63028053800008</v>
      </c>
      <c r="BW163" s="226">
        <v>0</v>
      </c>
      <c r="BX163" s="227">
        <v>0</v>
      </c>
      <c r="BY163" s="228">
        <v>2015.607604882</v>
      </c>
      <c r="BZ163" s="234">
        <v>3246.8469910347831</v>
      </c>
      <c r="CA163" s="226">
        <v>0</v>
      </c>
      <c r="CB163" s="229">
        <v>1231.239386152783</v>
      </c>
      <c r="CC163" s="230">
        <v>243.49622072400001</v>
      </c>
      <c r="CD163" s="46">
        <v>162.86322036037691</v>
      </c>
      <c r="CE163" s="226">
        <v>-80.633000363623097</v>
      </c>
      <c r="CF163" s="227">
        <v>0</v>
      </c>
      <c r="CG163" s="206">
        <v>730.48866217199998</v>
      </c>
      <c r="CH163" s="46">
        <v>1930.0496472432717</v>
      </c>
      <c r="CI163" s="226">
        <v>0</v>
      </c>
      <c r="CJ163" s="227">
        <v>1199.5609850712717</v>
      </c>
      <c r="CK163" s="228">
        <v>852.23677253400001</v>
      </c>
      <c r="CL163" s="52">
        <v>684.49576496925999</v>
      </c>
      <c r="CM163" s="226">
        <v>-167.74100756474002</v>
      </c>
      <c r="CN163" s="229">
        <v>0</v>
      </c>
      <c r="CO163" s="228"/>
      <c r="CP163" s="52"/>
      <c r="CQ163" s="226"/>
      <c r="CR163" s="227"/>
      <c r="CS163" s="51">
        <v>15939.533159949402</v>
      </c>
      <c r="CT163" s="52">
        <v>18678.502220200011</v>
      </c>
      <c r="CU163" s="47">
        <v>0</v>
      </c>
      <c r="CV163" s="48">
        <v>2738.9690602506089</v>
      </c>
    </row>
    <row r="164" spans="1:100" ht="12.95" customHeight="1" x14ac:dyDescent="0.2">
      <c r="A164" s="50" t="s">
        <v>192</v>
      </c>
      <c r="B164" s="207">
        <v>4</v>
      </c>
      <c r="C164" s="246">
        <v>1.1779999999999999</v>
      </c>
      <c r="D164" s="246"/>
      <c r="E164" s="247">
        <v>0.79400000000000004</v>
      </c>
      <c r="F164" s="210">
        <v>15135.516266666666</v>
      </c>
      <c r="G164" s="177">
        <v>13424.912079999998</v>
      </c>
      <c r="H164" s="211">
        <v>1710.6041866666669</v>
      </c>
      <c r="I164" s="212">
        <v>53</v>
      </c>
      <c r="J164" s="213">
        <v>1.51</v>
      </c>
      <c r="K164" s="214">
        <v>5</v>
      </c>
      <c r="L164" s="214"/>
      <c r="M164" s="215">
        <v>2084.6999999999998</v>
      </c>
      <c r="N164" s="248">
        <v>394.1</v>
      </c>
      <c r="O164" s="214"/>
      <c r="P164" s="217">
        <v>326.97000000000003</v>
      </c>
      <c r="Q164" s="214"/>
      <c r="R164" s="218"/>
      <c r="S164" s="218">
        <v>99</v>
      </c>
      <c r="T164" s="219">
        <v>1239</v>
      </c>
      <c r="U164" s="220">
        <v>294.22000000000003</v>
      </c>
      <c r="V164" s="221" t="s">
        <v>655</v>
      </c>
      <c r="W164" s="222" t="s">
        <v>656</v>
      </c>
      <c r="X164" s="223">
        <v>1386</v>
      </c>
      <c r="Y164" s="224">
        <v>2290.6823274900003</v>
      </c>
      <c r="Z164" s="225">
        <v>4207.1011811272683</v>
      </c>
      <c r="AA164" s="226">
        <v>0</v>
      </c>
      <c r="AB164" s="227">
        <v>1916.4188536372681</v>
      </c>
      <c r="AC164" s="228">
        <v>2997.2609558699996</v>
      </c>
      <c r="AD164" s="225">
        <v>3280.1435106716904</v>
      </c>
      <c r="AE164" s="226">
        <v>0</v>
      </c>
      <c r="AF164" s="229">
        <v>282.88255480169073</v>
      </c>
      <c r="AG164" s="230">
        <v>0</v>
      </c>
      <c r="AH164" s="52">
        <v>0</v>
      </c>
      <c r="AI164" s="226">
        <v>0</v>
      </c>
      <c r="AJ164" s="229">
        <v>0</v>
      </c>
      <c r="AK164" s="230">
        <v>0</v>
      </c>
      <c r="AL164" s="52">
        <v>0</v>
      </c>
      <c r="AM164" s="226">
        <v>0</v>
      </c>
      <c r="AN164" s="229">
        <v>0</v>
      </c>
      <c r="AO164" s="231">
        <v>1094.05723104</v>
      </c>
      <c r="AP164" s="232">
        <v>624.31250142700003</v>
      </c>
      <c r="AQ164" s="47">
        <v>-469.744729613</v>
      </c>
      <c r="AR164" s="48">
        <v>0</v>
      </c>
      <c r="AS164" s="196">
        <v>216.81369536</v>
      </c>
      <c r="AT164" s="52">
        <v>457.69243877623165</v>
      </c>
      <c r="AU164" s="47">
        <v>0</v>
      </c>
      <c r="AV164" s="194">
        <v>240.87874341623166</v>
      </c>
      <c r="AW164" s="233">
        <v>0</v>
      </c>
      <c r="AX164" s="52">
        <v>0</v>
      </c>
      <c r="AY164" s="47">
        <v>0</v>
      </c>
      <c r="AZ164" s="194">
        <v>0</v>
      </c>
      <c r="BA164" s="228">
        <v>0</v>
      </c>
      <c r="BB164" s="234">
        <v>0</v>
      </c>
      <c r="BC164" s="47">
        <v>0</v>
      </c>
      <c r="BD164" s="194">
        <v>0</v>
      </c>
      <c r="BE164" s="228">
        <v>618.82612130699999</v>
      </c>
      <c r="BF164" s="234">
        <v>1519</v>
      </c>
      <c r="BG164" s="226">
        <v>0</v>
      </c>
      <c r="BH164" s="227">
        <v>900.17387869300001</v>
      </c>
      <c r="BI164" s="235"/>
      <c r="BJ164" s="226"/>
      <c r="BK164" s="226"/>
      <c r="BL164" s="227"/>
      <c r="BM164" s="228">
        <v>3021.8408790799999</v>
      </c>
      <c r="BN164" s="52">
        <v>2878.7132952919219</v>
      </c>
      <c r="BO164" s="226">
        <v>-143.12758378807803</v>
      </c>
      <c r="BP164" s="227">
        <v>0</v>
      </c>
      <c r="BQ164" s="228">
        <v>0</v>
      </c>
      <c r="BR164" s="234">
        <v>0</v>
      </c>
      <c r="BS164" s="226">
        <v>0</v>
      </c>
      <c r="BT164" s="227">
        <v>0</v>
      </c>
      <c r="BU164" s="228">
        <v>555.58509435999997</v>
      </c>
      <c r="BV164" s="234">
        <v>555.58509435999997</v>
      </c>
      <c r="BW164" s="226">
        <v>0</v>
      </c>
      <c r="BX164" s="227">
        <v>0</v>
      </c>
      <c r="BY164" s="228">
        <v>1698.0679940100001</v>
      </c>
      <c r="BZ164" s="234">
        <v>2735.3374454283266</v>
      </c>
      <c r="CA164" s="226">
        <v>0</v>
      </c>
      <c r="CB164" s="229">
        <v>1037.2694514183265</v>
      </c>
      <c r="CC164" s="230">
        <v>243.91540727999998</v>
      </c>
      <c r="CD164" s="46">
        <v>203.12681939139506</v>
      </c>
      <c r="CE164" s="226">
        <v>-40.788587888604923</v>
      </c>
      <c r="CF164" s="227">
        <v>0</v>
      </c>
      <c r="CG164" s="206">
        <v>731.74622183999998</v>
      </c>
      <c r="CH164" s="46">
        <v>1098.1316958453097</v>
      </c>
      <c r="CI164" s="226">
        <v>0</v>
      </c>
      <c r="CJ164" s="227">
        <v>366.38547400530967</v>
      </c>
      <c r="CK164" s="228">
        <v>853.70392547999995</v>
      </c>
      <c r="CL164" s="52">
        <v>576.66003428169131</v>
      </c>
      <c r="CM164" s="226">
        <v>-277.04389119830864</v>
      </c>
      <c r="CN164" s="229">
        <v>0</v>
      </c>
      <c r="CO164" s="228"/>
      <c r="CP164" s="52"/>
      <c r="CQ164" s="226"/>
      <c r="CR164" s="227"/>
      <c r="CS164" s="51">
        <v>14322.499853116999</v>
      </c>
      <c r="CT164" s="52">
        <v>18135.804016600836</v>
      </c>
      <c r="CU164" s="47">
        <v>0</v>
      </c>
      <c r="CV164" s="48">
        <v>3813.3041634838373</v>
      </c>
    </row>
    <row r="165" spans="1:100" ht="12.95" customHeight="1" x14ac:dyDescent="0.2">
      <c r="A165" s="50" t="s">
        <v>193</v>
      </c>
      <c r="B165" s="207">
        <v>2</v>
      </c>
      <c r="C165" s="246">
        <v>1.1599999999999999</v>
      </c>
      <c r="D165" s="246"/>
      <c r="E165" s="247">
        <v>0.53500000000000003</v>
      </c>
      <c r="F165" s="210">
        <v>4255.9993146666666</v>
      </c>
      <c r="G165" s="177">
        <v>3882.5193813333331</v>
      </c>
      <c r="H165" s="211">
        <v>373.47993333333335</v>
      </c>
      <c r="I165" s="212">
        <v>30</v>
      </c>
      <c r="J165" s="213">
        <v>1.51</v>
      </c>
      <c r="K165" s="214">
        <v>1</v>
      </c>
      <c r="L165" s="214"/>
      <c r="M165" s="215">
        <v>612.25599999999997</v>
      </c>
      <c r="N165" s="248">
        <v>127.7</v>
      </c>
      <c r="O165" s="214"/>
      <c r="P165" s="217">
        <v>105</v>
      </c>
      <c r="Q165" s="214"/>
      <c r="R165" s="218"/>
      <c r="S165" s="218">
        <v>2</v>
      </c>
      <c r="T165" s="219">
        <v>218</v>
      </c>
      <c r="U165" s="220">
        <v>0</v>
      </c>
      <c r="V165" s="221" t="s">
        <v>655</v>
      </c>
      <c r="W165" s="222"/>
      <c r="X165" s="223">
        <v>231</v>
      </c>
      <c r="Y165" s="224">
        <v>672.75099491520007</v>
      </c>
      <c r="Z165" s="225">
        <v>1351.0279965084355</v>
      </c>
      <c r="AA165" s="226">
        <v>0</v>
      </c>
      <c r="AB165" s="227">
        <v>678.27700159323547</v>
      </c>
      <c r="AC165" s="228">
        <v>880.26622717760006</v>
      </c>
      <c r="AD165" s="225">
        <v>546.69058511194839</v>
      </c>
      <c r="AE165" s="226">
        <v>-333.57564206565166</v>
      </c>
      <c r="AF165" s="229">
        <v>0</v>
      </c>
      <c r="AG165" s="230">
        <v>0</v>
      </c>
      <c r="AH165" s="52">
        <v>0</v>
      </c>
      <c r="AI165" s="226">
        <v>0</v>
      </c>
      <c r="AJ165" s="229">
        <v>0</v>
      </c>
      <c r="AK165" s="230">
        <v>0</v>
      </c>
      <c r="AL165" s="52">
        <v>0</v>
      </c>
      <c r="AM165" s="226">
        <v>0</v>
      </c>
      <c r="AN165" s="229">
        <v>0</v>
      </c>
      <c r="AO165" s="231">
        <v>321.31390801920003</v>
      </c>
      <c r="AP165" s="232">
        <v>353.38443477000004</v>
      </c>
      <c r="AQ165" s="47">
        <v>0</v>
      </c>
      <c r="AR165" s="48">
        <v>32.070526750800013</v>
      </c>
      <c r="AS165" s="196">
        <v>64.72187944320001</v>
      </c>
      <c r="AT165" s="52">
        <v>80.530227323017357</v>
      </c>
      <c r="AU165" s="47">
        <v>0</v>
      </c>
      <c r="AV165" s="194">
        <v>15.808347879817347</v>
      </c>
      <c r="AW165" s="233">
        <v>0</v>
      </c>
      <c r="AX165" s="52">
        <v>0</v>
      </c>
      <c r="AY165" s="47">
        <v>0</v>
      </c>
      <c r="AZ165" s="194">
        <v>0</v>
      </c>
      <c r="BA165" s="228">
        <v>0</v>
      </c>
      <c r="BB165" s="234">
        <v>0</v>
      </c>
      <c r="BC165" s="47">
        <v>0</v>
      </c>
      <c r="BD165" s="194">
        <v>0</v>
      </c>
      <c r="BE165" s="228">
        <v>181.74317922336002</v>
      </c>
      <c r="BF165" s="234">
        <v>892</v>
      </c>
      <c r="BG165" s="226">
        <v>0</v>
      </c>
      <c r="BH165" s="227">
        <v>710.25682077663998</v>
      </c>
      <c r="BI165" s="235"/>
      <c r="BJ165" s="226"/>
      <c r="BK165" s="226"/>
      <c r="BL165" s="227"/>
      <c r="BM165" s="228">
        <v>902.06119473960007</v>
      </c>
      <c r="BN165" s="52">
        <v>845.44993875485727</v>
      </c>
      <c r="BO165" s="226">
        <v>-56.611255984742797</v>
      </c>
      <c r="BP165" s="227">
        <v>0</v>
      </c>
      <c r="BQ165" s="228">
        <v>0</v>
      </c>
      <c r="BR165" s="234">
        <v>0</v>
      </c>
      <c r="BS165" s="226">
        <v>0</v>
      </c>
      <c r="BT165" s="227">
        <v>0</v>
      </c>
      <c r="BU165" s="228">
        <v>165.84981607320003</v>
      </c>
      <c r="BV165" s="234">
        <v>165.84981607320003</v>
      </c>
      <c r="BW165" s="226">
        <v>0</v>
      </c>
      <c r="BX165" s="227">
        <v>0</v>
      </c>
      <c r="BY165" s="228">
        <v>498.70596140480001</v>
      </c>
      <c r="BZ165" s="234">
        <v>803.34185397810995</v>
      </c>
      <c r="CA165" s="226">
        <v>0</v>
      </c>
      <c r="CB165" s="229">
        <v>304.63589257330995</v>
      </c>
      <c r="CC165" s="230">
        <v>0</v>
      </c>
      <c r="CD165" s="46">
        <v>0</v>
      </c>
      <c r="CE165" s="226">
        <v>0</v>
      </c>
      <c r="CF165" s="227">
        <v>0</v>
      </c>
      <c r="CG165" s="206">
        <v>218.43634312080002</v>
      </c>
      <c r="CH165" s="46">
        <v>22.184478703945651</v>
      </c>
      <c r="CI165" s="226">
        <v>-196.25186441685437</v>
      </c>
      <c r="CJ165" s="227">
        <v>0</v>
      </c>
      <c r="CK165" s="228">
        <v>254.84240030760003</v>
      </c>
      <c r="CL165" s="52">
        <v>169.35941188140796</v>
      </c>
      <c r="CM165" s="226">
        <v>-85.482988426192065</v>
      </c>
      <c r="CN165" s="229">
        <v>0</v>
      </c>
      <c r="CO165" s="228"/>
      <c r="CP165" s="52"/>
      <c r="CQ165" s="226"/>
      <c r="CR165" s="227"/>
      <c r="CS165" s="51">
        <v>4160.6919044245606</v>
      </c>
      <c r="CT165" s="52">
        <v>5229.8187431049209</v>
      </c>
      <c r="CU165" s="47">
        <v>0</v>
      </c>
      <c r="CV165" s="48">
        <v>1069.1268386803604</v>
      </c>
    </row>
    <row r="166" spans="1:100" ht="12.95" customHeight="1" x14ac:dyDescent="0.2">
      <c r="A166" s="50" t="s">
        <v>194</v>
      </c>
      <c r="B166" s="207">
        <v>2</v>
      </c>
      <c r="C166" s="246">
        <v>1.119</v>
      </c>
      <c r="D166" s="246"/>
      <c r="E166" s="247"/>
      <c r="F166" s="210">
        <v>1551.93364</v>
      </c>
      <c r="G166" s="177">
        <v>1551.93364</v>
      </c>
      <c r="H166" s="211">
        <v>0</v>
      </c>
      <c r="I166" s="212">
        <v>14</v>
      </c>
      <c r="J166" s="213">
        <v>1.51</v>
      </c>
      <c r="K166" s="214">
        <v>1</v>
      </c>
      <c r="L166" s="214"/>
      <c r="M166" s="215">
        <v>253.7</v>
      </c>
      <c r="N166" s="248"/>
      <c r="O166" s="214"/>
      <c r="P166" s="217">
        <v>25</v>
      </c>
      <c r="Q166" s="214"/>
      <c r="R166" s="218"/>
      <c r="S166" s="218">
        <v>12</v>
      </c>
      <c r="T166" s="219">
        <v>250</v>
      </c>
      <c r="U166" s="220">
        <v>0</v>
      </c>
      <c r="V166" s="221" t="s">
        <v>653</v>
      </c>
      <c r="W166" s="222" t="s">
        <v>656</v>
      </c>
      <c r="X166" s="223">
        <v>116</v>
      </c>
      <c r="Y166" s="224">
        <v>278.76725979000003</v>
      </c>
      <c r="Z166" s="225">
        <v>321.67333250200846</v>
      </c>
      <c r="AA166" s="226">
        <v>0</v>
      </c>
      <c r="AB166" s="227">
        <v>42.906072712008438</v>
      </c>
      <c r="AC166" s="228">
        <v>364.75517077000006</v>
      </c>
      <c r="AD166" s="225">
        <v>274.52860551076191</v>
      </c>
      <c r="AE166" s="226">
        <v>-90.226565259238157</v>
      </c>
      <c r="AF166" s="229">
        <v>0</v>
      </c>
      <c r="AG166" s="230">
        <v>0</v>
      </c>
      <c r="AH166" s="52">
        <v>0</v>
      </c>
      <c r="AI166" s="226">
        <v>0</v>
      </c>
      <c r="AJ166" s="229">
        <v>0</v>
      </c>
      <c r="AK166" s="230">
        <v>0</v>
      </c>
      <c r="AL166" s="52">
        <v>0</v>
      </c>
      <c r="AM166" s="226">
        <v>0</v>
      </c>
      <c r="AN166" s="229">
        <v>0</v>
      </c>
      <c r="AO166" s="231">
        <v>133.14257184000002</v>
      </c>
      <c r="AP166" s="232">
        <v>164.91273622599999</v>
      </c>
      <c r="AQ166" s="47">
        <v>0</v>
      </c>
      <c r="AR166" s="48">
        <v>31.770164385999976</v>
      </c>
      <c r="AS166" s="196">
        <v>22.19042864</v>
      </c>
      <c r="AT166" s="52">
        <v>92.351178122726324</v>
      </c>
      <c r="AU166" s="47">
        <v>0</v>
      </c>
      <c r="AV166" s="194">
        <v>70.160749482726317</v>
      </c>
      <c r="AW166" s="233">
        <v>0</v>
      </c>
      <c r="AX166" s="52">
        <v>0</v>
      </c>
      <c r="AY166" s="47">
        <v>0</v>
      </c>
      <c r="AZ166" s="194">
        <v>0</v>
      </c>
      <c r="BA166" s="228">
        <v>0</v>
      </c>
      <c r="BB166" s="234">
        <v>0</v>
      </c>
      <c r="BC166" s="47">
        <v>0</v>
      </c>
      <c r="BD166" s="194">
        <v>0</v>
      </c>
      <c r="BE166" s="228">
        <v>75.308767197000009</v>
      </c>
      <c r="BF166" s="234">
        <v>447</v>
      </c>
      <c r="BG166" s="226">
        <v>0</v>
      </c>
      <c r="BH166" s="227">
        <v>371.69123280299999</v>
      </c>
      <c r="BI166" s="235"/>
      <c r="BJ166" s="226"/>
      <c r="BK166" s="226"/>
      <c r="BL166" s="227"/>
      <c r="BM166" s="228">
        <v>309.27909916999999</v>
      </c>
      <c r="BN166" s="52">
        <v>350.32837483357827</v>
      </c>
      <c r="BO166" s="226">
        <v>0</v>
      </c>
      <c r="BP166" s="227">
        <v>41.049275663578271</v>
      </c>
      <c r="BQ166" s="228">
        <v>0</v>
      </c>
      <c r="BR166" s="234">
        <v>0</v>
      </c>
      <c r="BS166" s="226">
        <v>0</v>
      </c>
      <c r="BT166" s="227">
        <v>0</v>
      </c>
      <c r="BU166" s="228">
        <v>0</v>
      </c>
      <c r="BV166" s="234">
        <v>0</v>
      </c>
      <c r="BW166" s="226">
        <v>0</v>
      </c>
      <c r="BX166" s="227">
        <v>0</v>
      </c>
      <c r="BY166" s="228">
        <v>206.64836671</v>
      </c>
      <c r="BZ166" s="234">
        <v>332.8800834197566</v>
      </c>
      <c r="CA166" s="226">
        <v>0</v>
      </c>
      <c r="CB166" s="229">
        <v>126.2317167097566</v>
      </c>
      <c r="CC166" s="230">
        <v>0</v>
      </c>
      <c r="CD166" s="46">
        <v>0</v>
      </c>
      <c r="CE166" s="226">
        <v>0</v>
      </c>
      <c r="CF166" s="227">
        <v>0</v>
      </c>
      <c r="CG166" s="206">
        <v>74.892696659999999</v>
      </c>
      <c r="CH166" s="46">
        <v>133.10687222367392</v>
      </c>
      <c r="CI166" s="226">
        <v>0</v>
      </c>
      <c r="CJ166" s="227">
        <v>58.214175563673919</v>
      </c>
      <c r="CK166" s="228">
        <v>87.374812769999991</v>
      </c>
      <c r="CL166" s="52">
        <v>70.177316015381152</v>
      </c>
      <c r="CM166" s="226">
        <v>-17.19749675461884</v>
      </c>
      <c r="CN166" s="229">
        <v>0</v>
      </c>
      <c r="CO166" s="228"/>
      <c r="CP166" s="52"/>
      <c r="CQ166" s="226"/>
      <c r="CR166" s="227"/>
      <c r="CS166" s="51">
        <v>1552.3591735470002</v>
      </c>
      <c r="CT166" s="52">
        <v>2186.9584988538868</v>
      </c>
      <c r="CU166" s="47">
        <v>0</v>
      </c>
      <c r="CV166" s="48">
        <v>634.59932530688661</v>
      </c>
    </row>
    <row r="167" spans="1:100" ht="12.95" customHeight="1" x14ac:dyDescent="0.2">
      <c r="A167" s="50" t="s">
        <v>195</v>
      </c>
      <c r="B167" s="207">
        <v>3</v>
      </c>
      <c r="C167" s="246">
        <v>1.1599999999999999</v>
      </c>
      <c r="D167" s="246"/>
      <c r="E167" s="247"/>
      <c r="F167" s="210">
        <v>3816.2143999999989</v>
      </c>
      <c r="G167" s="177">
        <v>3816.2143999999989</v>
      </c>
      <c r="H167" s="211">
        <v>0</v>
      </c>
      <c r="I167" s="212">
        <v>18</v>
      </c>
      <c r="J167" s="213">
        <v>1.51</v>
      </c>
      <c r="K167" s="214">
        <v>1</v>
      </c>
      <c r="L167" s="214"/>
      <c r="M167" s="215">
        <v>601.79999999999995</v>
      </c>
      <c r="N167" s="248"/>
      <c r="O167" s="214"/>
      <c r="P167" s="217">
        <v>63.1</v>
      </c>
      <c r="Q167" s="214"/>
      <c r="R167" s="218"/>
      <c r="S167" s="218">
        <v>36</v>
      </c>
      <c r="T167" s="219">
        <v>368</v>
      </c>
      <c r="U167" s="220">
        <v>0</v>
      </c>
      <c r="V167" s="221" t="s">
        <v>655</v>
      </c>
      <c r="W167" s="222" t="s">
        <v>656</v>
      </c>
      <c r="X167" s="223">
        <v>459</v>
      </c>
      <c r="Y167" s="224">
        <v>661.26187205999997</v>
      </c>
      <c r="Z167" s="225">
        <v>811.9034912350694</v>
      </c>
      <c r="AA167" s="226">
        <v>0</v>
      </c>
      <c r="AB167" s="227">
        <v>150.64161917506942</v>
      </c>
      <c r="AC167" s="228">
        <v>865.23319577999996</v>
      </c>
      <c r="AD167" s="225">
        <v>1086.2812924951702</v>
      </c>
      <c r="AE167" s="226">
        <v>0</v>
      </c>
      <c r="AF167" s="229">
        <v>221.04809671517023</v>
      </c>
      <c r="AG167" s="230">
        <v>0</v>
      </c>
      <c r="AH167" s="52">
        <v>0</v>
      </c>
      <c r="AI167" s="226">
        <v>0</v>
      </c>
      <c r="AJ167" s="229">
        <v>0</v>
      </c>
      <c r="AK167" s="230">
        <v>0</v>
      </c>
      <c r="AL167" s="52">
        <v>0</v>
      </c>
      <c r="AM167" s="226">
        <v>0</v>
      </c>
      <c r="AN167" s="229">
        <v>0</v>
      </c>
      <c r="AO167" s="231">
        <v>315.82656575999999</v>
      </c>
      <c r="AP167" s="232">
        <v>212.03066086199999</v>
      </c>
      <c r="AQ167" s="47">
        <v>-103.795904898</v>
      </c>
      <c r="AR167" s="48">
        <v>0</v>
      </c>
      <c r="AS167" s="196">
        <v>52.637760960000001</v>
      </c>
      <c r="AT167" s="52">
        <v>135.94093419665316</v>
      </c>
      <c r="AU167" s="47">
        <v>0</v>
      </c>
      <c r="AV167" s="194">
        <v>83.303173236653151</v>
      </c>
      <c r="AW167" s="233">
        <v>0</v>
      </c>
      <c r="AX167" s="52">
        <v>0</v>
      </c>
      <c r="AY167" s="47">
        <v>0</v>
      </c>
      <c r="AZ167" s="194">
        <v>0</v>
      </c>
      <c r="BA167" s="228">
        <v>0</v>
      </c>
      <c r="BB167" s="234">
        <v>0</v>
      </c>
      <c r="BC167" s="47">
        <v>0</v>
      </c>
      <c r="BD167" s="194">
        <v>0</v>
      </c>
      <c r="BE167" s="228">
        <v>178.63940125800002</v>
      </c>
      <c r="BF167" s="234">
        <v>325</v>
      </c>
      <c r="BG167" s="226">
        <v>0</v>
      </c>
      <c r="BH167" s="227">
        <v>146.36059874199998</v>
      </c>
      <c r="BI167" s="235"/>
      <c r="BJ167" s="226"/>
      <c r="BK167" s="226"/>
      <c r="BL167" s="227"/>
      <c r="BM167" s="228">
        <v>733.63879337999992</v>
      </c>
      <c r="BN167" s="52">
        <v>831.01149379127867</v>
      </c>
      <c r="BO167" s="226">
        <v>0</v>
      </c>
      <c r="BP167" s="227">
        <v>97.372700411278743</v>
      </c>
      <c r="BQ167" s="228">
        <v>0</v>
      </c>
      <c r="BR167" s="234">
        <v>0</v>
      </c>
      <c r="BS167" s="226">
        <v>0</v>
      </c>
      <c r="BT167" s="227">
        <v>0</v>
      </c>
      <c r="BU167" s="228">
        <v>134.88426246</v>
      </c>
      <c r="BV167" s="234">
        <v>134.88426246</v>
      </c>
      <c r="BW167" s="226">
        <v>0</v>
      </c>
      <c r="BX167" s="227">
        <v>0</v>
      </c>
      <c r="BY167" s="228">
        <v>490.18914893999994</v>
      </c>
      <c r="BZ167" s="234">
        <v>789.62252346081789</v>
      </c>
      <c r="CA167" s="226">
        <v>0</v>
      </c>
      <c r="CB167" s="229">
        <v>299.43337452081795</v>
      </c>
      <c r="CC167" s="230">
        <v>0</v>
      </c>
      <c r="CD167" s="46">
        <v>0</v>
      </c>
      <c r="CE167" s="226">
        <v>0</v>
      </c>
      <c r="CF167" s="227">
        <v>0</v>
      </c>
      <c r="CG167" s="206">
        <v>177.65244324</v>
      </c>
      <c r="CH167" s="46">
        <v>399.3206166710217</v>
      </c>
      <c r="CI167" s="226">
        <v>0</v>
      </c>
      <c r="CJ167" s="227">
        <v>221.6681734310217</v>
      </c>
      <c r="CK167" s="228">
        <v>207.26118377999998</v>
      </c>
      <c r="CL167" s="52">
        <v>166.46712171090411</v>
      </c>
      <c r="CM167" s="226">
        <v>-40.794062069095872</v>
      </c>
      <c r="CN167" s="229">
        <v>0</v>
      </c>
      <c r="CO167" s="228"/>
      <c r="CP167" s="52"/>
      <c r="CQ167" s="226"/>
      <c r="CR167" s="227"/>
      <c r="CS167" s="51">
        <v>3817.2246276180003</v>
      </c>
      <c r="CT167" s="52">
        <v>4892.4623968829155</v>
      </c>
      <c r="CU167" s="47">
        <v>0</v>
      </c>
      <c r="CV167" s="48">
        <v>1075.2377692649152</v>
      </c>
    </row>
    <row r="168" spans="1:100" ht="12.95" customHeight="1" x14ac:dyDescent="0.2">
      <c r="A168" s="50" t="s">
        <v>196</v>
      </c>
      <c r="B168" s="207">
        <v>2</v>
      </c>
      <c r="C168" s="246">
        <v>1.1599999999999999</v>
      </c>
      <c r="D168" s="246"/>
      <c r="E168" s="247"/>
      <c r="F168" s="210">
        <v>2717.2613333333329</v>
      </c>
      <c r="G168" s="177">
        <v>2717.2613333333329</v>
      </c>
      <c r="H168" s="211">
        <v>0</v>
      </c>
      <c r="I168" s="212">
        <v>23</v>
      </c>
      <c r="J168" s="213">
        <v>1.51</v>
      </c>
      <c r="K168" s="214">
        <v>2</v>
      </c>
      <c r="L168" s="214"/>
      <c r="M168" s="215">
        <v>428.5</v>
      </c>
      <c r="N168" s="248"/>
      <c r="O168" s="214"/>
      <c r="P168" s="217">
        <v>54.4</v>
      </c>
      <c r="Q168" s="214"/>
      <c r="R168" s="218"/>
      <c r="S168" s="218">
        <v>24</v>
      </c>
      <c r="T168" s="219">
        <v>270</v>
      </c>
      <c r="U168" s="220">
        <v>0</v>
      </c>
      <c r="V168" s="221" t="s">
        <v>655</v>
      </c>
      <c r="W168" s="222" t="s">
        <v>656</v>
      </c>
      <c r="X168" s="223">
        <v>380</v>
      </c>
      <c r="Y168" s="224">
        <v>470.83867095000005</v>
      </c>
      <c r="Z168" s="225">
        <v>699.96117152437034</v>
      </c>
      <c r="AA168" s="226">
        <v>0</v>
      </c>
      <c r="AB168" s="227">
        <v>229.12250057437029</v>
      </c>
      <c r="AC168" s="228">
        <v>616.07248985000012</v>
      </c>
      <c r="AD168" s="225">
        <v>899.31784563870292</v>
      </c>
      <c r="AE168" s="226">
        <v>0</v>
      </c>
      <c r="AF168" s="229">
        <v>283.2453557887028</v>
      </c>
      <c r="AG168" s="230">
        <v>0</v>
      </c>
      <c r="AH168" s="52">
        <v>0</v>
      </c>
      <c r="AI168" s="226">
        <v>0</v>
      </c>
      <c r="AJ168" s="229">
        <v>0</v>
      </c>
      <c r="AK168" s="230">
        <v>0</v>
      </c>
      <c r="AL168" s="52">
        <v>0</v>
      </c>
      <c r="AM168" s="226">
        <v>0</v>
      </c>
      <c r="AN168" s="229">
        <v>0</v>
      </c>
      <c r="AO168" s="231">
        <v>224.87817120000003</v>
      </c>
      <c r="AP168" s="232">
        <v>270.92806665699999</v>
      </c>
      <c r="AQ168" s="47">
        <v>0</v>
      </c>
      <c r="AR168" s="48">
        <v>46.049895456999963</v>
      </c>
      <c r="AS168" s="196">
        <v>37.479695200000002</v>
      </c>
      <c r="AT168" s="52">
        <v>99.739272372544434</v>
      </c>
      <c r="AU168" s="47">
        <v>0</v>
      </c>
      <c r="AV168" s="194">
        <v>62.259577172544432</v>
      </c>
      <c r="AW168" s="233">
        <v>0</v>
      </c>
      <c r="AX168" s="52">
        <v>0</v>
      </c>
      <c r="AY168" s="47">
        <v>0</v>
      </c>
      <c r="AZ168" s="194">
        <v>0</v>
      </c>
      <c r="BA168" s="228">
        <v>0</v>
      </c>
      <c r="BB168" s="234">
        <v>0</v>
      </c>
      <c r="BC168" s="47">
        <v>0</v>
      </c>
      <c r="BD168" s="194">
        <v>0</v>
      </c>
      <c r="BE168" s="228">
        <v>127.19671558500001</v>
      </c>
      <c r="BF168" s="234">
        <v>569</v>
      </c>
      <c r="BG168" s="226">
        <v>0</v>
      </c>
      <c r="BH168" s="227">
        <v>441.80328441500001</v>
      </c>
      <c r="BI168" s="235"/>
      <c r="BJ168" s="226"/>
      <c r="BK168" s="226"/>
      <c r="BL168" s="227"/>
      <c r="BM168" s="228">
        <v>522.37325184999997</v>
      </c>
      <c r="BN168" s="52">
        <v>591.70559170748243</v>
      </c>
      <c r="BO168" s="226">
        <v>0</v>
      </c>
      <c r="BP168" s="227">
        <v>69.332339857482452</v>
      </c>
      <c r="BQ168" s="228">
        <v>0</v>
      </c>
      <c r="BR168" s="234">
        <v>0</v>
      </c>
      <c r="BS168" s="226">
        <v>0</v>
      </c>
      <c r="BT168" s="227">
        <v>0</v>
      </c>
      <c r="BU168" s="228">
        <v>96.041718950000003</v>
      </c>
      <c r="BV168" s="234">
        <v>96.041718950000003</v>
      </c>
      <c r="BW168" s="226">
        <v>0</v>
      </c>
      <c r="BX168" s="227">
        <v>0</v>
      </c>
      <c r="BY168" s="228">
        <v>349.02966155000001</v>
      </c>
      <c r="BZ168" s="234">
        <v>562.23537936683363</v>
      </c>
      <c r="CA168" s="226">
        <v>0</v>
      </c>
      <c r="CB168" s="229">
        <v>213.20571781683361</v>
      </c>
      <c r="CC168" s="230">
        <v>0</v>
      </c>
      <c r="CD168" s="46">
        <v>0</v>
      </c>
      <c r="CE168" s="226">
        <v>0</v>
      </c>
      <c r="CF168" s="227">
        <v>0</v>
      </c>
      <c r="CG168" s="206">
        <v>126.4939713</v>
      </c>
      <c r="CH168" s="46">
        <v>266.21374444734784</v>
      </c>
      <c r="CI168" s="226">
        <v>0</v>
      </c>
      <c r="CJ168" s="227">
        <v>139.71977314734784</v>
      </c>
      <c r="CK168" s="228">
        <v>147.57629985</v>
      </c>
      <c r="CL168" s="52">
        <v>118.52968038072851</v>
      </c>
      <c r="CM168" s="226">
        <v>-29.046619469271491</v>
      </c>
      <c r="CN168" s="229">
        <v>0</v>
      </c>
      <c r="CO168" s="228"/>
      <c r="CP168" s="52"/>
      <c r="CQ168" s="226"/>
      <c r="CR168" s="227"/>
      <c r="CS168" s="51">
        <v>2717.9806462850001</v>
      </c>
      <c r="CT168" s="52">
        <v>4173.6724710450098</v>
      </c>
      <c r="CU168" s="47">
        <v>0</v>
      </c>
      <c r="CV168" s="48">
        <v>1455.6918247600097</v>
      </c>
    </row>
    <row r="169" spans="1:100" ht="12.95" customHeight="1" x14ac:dyDescent="0.2">
      <c r="A169" s="50" t="s">
        <v>197</v>
      </c>
      <c r="B169" s="207">
        <v>4</v>
      </c>
      <c r="C169" s="249">
        <v>1.1779999999999999</v>
      </c>
      <c r="D169" s="249"/>
      <c r="E169" s="247"/>
      <c r="F169" s="210">
        <v>8257.0260799999996</v>
      </c>
      <c r="G169" s="177">
        <v>8257.0260799999996</v>
      </c>
      <c r="H169" s="211">
        <v>0</v>
      </c>
      <c r="I169" s="212">
        <v>48</v>
      </c>
      <c r="J169" s="213">
        <v>1.51</v>
      </c>
      <c r="K169" s="214">
        <v>2</v>
      </c>
      <c r="L169" s="214"/>
      <c r="M169" s="215">
        <v>1282.2</v>
      </c>
      <c r="N169" s="248"/>
      <c r="O169" s="214"/>
      <c r="P169" s="217">
        <v>136.80000000000001</v>
      </c>
      <c r="Q169" s="214"/>
      <c r="R169" s="218"/>
      <c r="S169" s="218">
        <v>66</v>
      </c>
      <c r="T169" s="219">
        <v>586</v>
      </c>
      <c r="U169" s="220">
        <v>304.5</v>
      </c>
      <c r="V169" s="221" t="s">
        <v>655</v>
      </c>
      <c r="W169" s="222" t="s">
        <v>656</v>
      </c>
      <c r="X169" s="223">
        <v>1162</v>
      </c>
      <c r="Y169" s="224">
        <v>1408.8899507400004</v>
      </c>
      <c r="Z169" s="225">
        <v>1760.1964754509902</v>
      </c>
      <c r="AA169" s="226">
        <v>0</v>
      </c>
      <c r="AB169" s="227">
        <v>351.30652471098983</v>
      </c>
      <c r="AC169" s="228">
        <v>1843.4729206200004</v>
      </c>
      <c r="AD169" s="225">
        <v>2750.0193069267707</v>
      </c>
      <c r="AE169" s="226">
        <v>0</v>
      </c>
      <c r="AF169" s="229">
        <v>906.54638630677027</v>
      </c>
      <c r="AG169" s="230">
        <v>0</v>
      </c>
      <c r="AH169" s="52">
        <v>0</v>
      </c>
      <c r="AI169" s="226">
        <v>0</v>
      </c>
      <c r="AJ169" s="229">
        <v>0</v>
      </c>
      <c r="AK169" s="230">
        <v>0</v>
      </c>
      <c r="AL169" s="52">
        <v>0</v>
      </c>
      <c r="AM169" s="226">
        <v>0</v>
      </c>
      <c r="AN169" s="229">
        <v>0</v>
      </c>
      <c r="AO169" s="231">
        <v>672.90266303999999</v>
      </c>
      <c r="AP169" s="232">
        <v>565.41509563200009</v>
      </c>
      <c r="AQ169" s="47">
        <v>-107.4875674079999</v>
      </c>
      <c r="AR169" s="48">
        <v>0</v>
      </c>
      <c r="AS169" s="196">
        <v>112.15044384000001</v>
      </c>
      <c r="AT169" s="52">
        <v>216.47116151967052</v>
      </c>
      <c r="AU169" s="47">
        <v>0</v>
      </c>
      <c r="AV169" s="194">
        <v>104.32071767967051</v>
      </c>
      <c r="AW169" s="233">
        <v>0</v>
      </c>
      <c r="AX169" s="52">
        <v>0</v>
      </c>
      <c r="AY169" s="47">
        <v>0</v>
      </c>
      <c r="AZ169" s="194">
        <v>0</v>
      </c>
      <c r="BA169" s="228">
        <v>0</v>
      </c>
      <c r="BB169" s="234">
        <v>0</v>
      </c>
      <c r="BC169" s="47">
        <v>0</v>
      </c>
      <c r="BD169" s="194">
        <v>0</v>
      </c>
      <c r="BE169" s="228">
        <v>380.61056878200009</v>
      </c>
      <c r="BF169" s="234">
        <v>427</v>
      </c>
      <c r="BG169" s="226">
        <v>0</v>
      </c>
      <c r="BH169" s="227">
        <v>46.389431217999913</v>
      </c>
      <c r="BI169" s="235"/>
      <c r="BJ169" s="226"/>
      <c r="BK169" s="226"/>
      <c r="BL169" s="227"/>
      <c r="BM169" s="228">
        <v>1563.0968110200001</v>
      </c>
      <c r="BN169" s="52">
        <v>1770.5598825842101</v>
      </c>
      <c r="BO169" s="226">
        <v>0</v>
      </c>
      <c r="BP169" s="227">
        <v>207.46307156420994</v>
      </c>
      <c r="BQ169" s="228">
        <v>0</v>
      </c>
      <c r="BR169" s="234">
        <v>0</v>
      </c>
      <c r="BS169" s="226">
        <v>0</v>
      </c>
      <c r="BT169" s="227">
        <v>0</v>
      </c>
      <c r="BU169" s="228">
        <v>287.38551234000005</v>
      </c>
      <c r="BV169" s="234">
        <v>287.38551234000005</v>
      </c>
      <c r="BW169" s="226">
        <v>0</v>
      </c>
      <c r="BX169" s="227">
        <v>0</v>
      </c>
      <c r="BY169" s="228">
        <v>1044.40100826</v>
      </c>
      <c r="BZ169" s="234">
        <v>1682.376204023697</v>
      </c>
      <c r="CA169" s="226">
        <v>0</v>
      </c>
      <c r="CB169" s="229">
        <v>637.975195763697</v>
      </c>
      <c r="CC169" s="230">
        <v>126.16924932000001</v>
      </c>
      <c r="CD169" s="46">
        <v>210.2240381506349</v>
      </c>
      <c r="CE169" s="226">
        <v>0</v>
      </c>
      <c r="CF169" s="227">
        <v>84.054788830634891</v>
      </c>
      <c r="CG169" s="206">
        <v>378.50774796000002</v>
      </c>
      <c r="CH169" s="46">
        <v>732.08779723020643</v>
      </c>
      <c r="CI169" s="226">
        <v>0</v>
      </c>
      <c r="CJ169" s="227">
        <v>353.58004927020642</v>
      </c>
      <c r="CK169" s="228">
        <v>441.59237261999999</v>
      </c>
      <c r="CL169" s="52">
        <v>354.6762104648077</v>
      </c>
      <c r="CM169" s="226">
        <v>-86.916162155192296</v>
      </c>
      <c r="CN169" s="229">
        <v>0</v>
      </c>
      <c r="CO169" s="228"/>
      <c r="CP169" s="52"/>
      <c r="CQ169" s="226"/>
      <c r="CR169" s="227"/>
      <c r="CS169" s="51">
        <v>8259.179248542001</v>
      </c>
      <c r="CT169" s="52">
        <v>10756.411684322986</v>
      </c>
      <c r="CU169" s="47">
        <v>0</v>
      </c>
      <c r="CV169" s="48">
        <v>2497.2324357809848</v>
      </c>
    </row>
    <row r="170" spans="1:100" ht="12.95" customHeight="1" x14ac:dyDescent="0.2">
      <c r="A170" s="50" t="s">
        <v>198</v>
      </c>
      <c r="B170" s="207">
        <v>2</v>
      </c>
      <c r="C170" s="249">
        <v>0.69599999999999995</v>
      </c>
      <c r="D170" s="249"/>
      <c r="E170" s="247"/>
      <c r="F170" s="210">
        <v>563.49087999999995</v>
      </c>
      <c r="G170" s="177">
        <v>563.49087999999995</v>
      </c>
      <c r="H170" s="211">
        <v>0</v>
      </c>
      <c r="I170" s="212">
        <v>9</v>
      </c>
      <c r="J170" s="213">
        <v>1.51</v>
      </c>
      <c r="K170" s="214">
        <v>1</v>
      </c>
      <c r="L170" s="214"/>
      <c r="M170" s="215">
        <v>148.1</v>
      </c>
      <c r="N170" s="248"/>
      <c r="O170" s="214"/>
      <c r="P170" s="217">
        <v>0</v>
      </c>
      <c r="Q170" s="214"/>
      <c r="R170" s="218">
        <v>0</v>
      </c>
      <c r="S170" s="218">
        <v>8</v>
      </c>
      <c r="T170" s="219">
        <v>45</v>
      </c>
      <c r="U170" s="220">
        <v>0</v>
      </c>
      <c r="V170" s="221" t="s">
        <v>655</v>
      </c>
      <c r="W170" s="222" t="s">
        <v>655</v>
      </c>
      <c r="X170" s="223">
        <v>0</v>
      </c>
      <c r="Y170" s="224">
        <v>0</v>
      </c>
      <c r="Z170" s="225">
        <v>0</v>
      </c>
      <c r="AA170" s="226">
        <v>0</v>
      </c>
      <c r="AB170" s="227">
        <v>0</v>
      </c>
      <c r="AC170" s="228">
        <v>0</v>
      </c>
      <c r="AD170" s="225">
        <v>0</v>
      </c>
      <c r="AE170" s="226">
        <v>0</v>
      </c>
      <c r="AF170" s="229">
        <v>0</v>
      </c>
      <c r="AG170" s="230">
        <v>0</v>
      </c>
      <c r="AH170" s="52">
        <v>0</v>
      </c>
      <c r="AI170" s="226">
        <v>0</v>
      </c>
      <c r="AJ170" s="229">
        <v>0</v>
      </c>
      <c r="AK170" s="230">
        <v>0</v>
      </c>
      <c r="AL170" s="52">
        <v>0</v>
      </c>
      <c r="AM170" s="226">
        <v>0</v>
      </c>
      <c r="AN170" s="229">
        <v>0</v>
      </c>
      <c r="AO170" s="231">
        <v>77.723353919999994</v>
      </c>
      <c r="AP170" s="232">
        <v>106.015330431</v>
      </c>
      <c r="AQ170" s="47">
        <v>0</v>
      </c>
      <c r="AR170" s="48">
        <v>28.291976511000001</v>
      </c>
      <c r="AS170" s="196">
        <v>12.953892320000001</v>
      </c>
      <c r="AT170" s="52">
        <v>16.623212062090737</v>
      </c>
      <c r="AU170" s="47">
        <v>0</v>
      </c>
      <c r="AV170" s="194">
        <v>3.6693197420907353</v>
      </c>
      <c r="AW170" s="233">
        <v>0</v>
      </c>
      <c r="AX170" s="52">
        <v>0</v>
      </c>
      <c r="AY170" s="47">
        <v>0</v>
      </c>
      <c r="AZ170" s="194">
        <v>0</v>
      </c>
      <c r="BA170" s="228">
        <v>0</v>
      </c>
      <c r="BB170" s="234">
        <v>0</v>
      </c>
      <c r="BC170" s="47">
        <v>0</v>
      </c>
      <c r="BD170" s="194">
        <v>0</v>
      </c>
      <c r="BE170" s="228">
        <v>43.962272061</v>
      </c>
      <c r="BF170" s="234">
        <v>152</v>
      </c>
      <c r="BG170" s="226">
        <v>0</v>
      </c>
      <c r="BH170" s="227">
        <v>108.03772793900001</v>
      </c>
      <c r="BI170" s="235"/>
      <c r="BJ170" s="226"/>
      <c r="BK170" s="226"/>
      <c r="BL170" s="227"/>
      <c r="BM170" s="228">
        <v>180.54487421000002</v>
      </c>
      <c r="BN170" s="52">
        <v>204.507813609984</v>
      </c>
      <c r="BO170" s="226">
        <v>0</v>
      </c>
      <c r="BP170" s="227">
        <v>23.962939399983981</v>
      </c>
      <c r="BQ170" s="228">
        <v>39.671295230000005</v>
      </c>
      <c r="BR170" s="234">
        <v>39.671295230000005</v>
      </c>
      <c r="BS170" s="226">
        <v>0</v>
      </c>
      <c r="BT170" s="227">
        <v>0</v>
      </c>
      <c r="BU170" s="228">
        <v>33.194349070000001</v>
      </c>
      <c r="BV170" s="234">
        <v>33.194349070000001</v>
      </c>
      <c r="BW170" s="226">
        <v>0</v>
      </c>
      <c r="BX170" s="227">
        <v>0</v>
      </c>
      <c r="BY170" s="228">
        <v>120.63312222999998</v>
      </c>
      <c r="BZ170" s="234">
        <v>194.32219296202581</v>
      </c>
      <c r="CA170" s="226">
        <v>0</v>
      </c>
      <c r="CB170" s="229">
        <v>73.689070732025826</v>
      </c>
      <c r="CC170" s="230">
        <v>0</v>
      </c>
      <c r="CD170" s="46">
        <v>0</v>
      </c>
      <c r="CE170" s="226">
        <v>0</v>
      </c>
      <c r="CF170" s="227">
        <v>0</v>
      </c>
      <c r="CG170" s="206">
        <v>43.719386579999998</v>
      </c>
      <c r="CH170" s="46">
        <v>88.737914815782602</v>
      </c>
      <c r="CI170" s="226">
        <v>0</v>
      </c>
      <c r="CJ170" s="227">
        <v>45.018528235782604</v>
      </c>
      <c r="CK170" s="228">
        <v>51.005951009999997</v>
      </c>
      <c r="CL170" s="52">
        <v>40.966734339290298</v>
      </c>
      <c r="CM170" s="226">
        <v>-10.039216670709699</v>
      </c>
      <c r="CN170" s="229">
        <v>0</v>
      </c>
      <c r="CO170" s="228"/>
      <c r="CP170" s="52"/>
      <c r="CQ170" s="226"/>
      <c r="CR170" s="227"/>
      <c r="CS170" s="51">
        <v>603.40849663099993</v>
      </c>
      <c r="CT170" s="52">
        <v>876.03884252017349</v>
      </c>
      <c r="CU170" s="47">
        <v>0</v>
      </c>
      <c r="CV170" s="48">
        <v>272.63034588917355</v>
      </c>
    </row>
    <row r="171" spans="1:100" ht="12.95" customHeight="1" x14ac:dyDescent="0.2">
      <c r="A171" s="50" t="s">
        <v>199</v>
      </c>
      <c r="B171" s="207">
        <v>4</v>
      </c>
      <c r="C171" s="249">
        <v>1.1779999999999999</v>
      </c>
      <c r="D171" s="249"/>
      <c r="E171" s="247">
        <v>0.79400000000000004</v>
      </c>
      <c r="F171" s="210">
        <v>19654.365706666667</v>
      </c>
      <c r="G171" s="177">
        <v>17915.982106666666</v>
      </c>
      <c r="H171" s="211">
        <v>1738.3836000000001</v>
      </c>
      <c r="I171" s="212">
        <v>80</v>
      </c>
      <c r="J171" s="213">
        <v>1.51</v>
      </c>
      <c r="K171" s="214">
        <v>5</v>
      </c>
      <c r="L171" s="214"/>
      <c r="M171" s="215">
        <v>2782.1</v>
      </c>
      <c r="N171" s="248">
        <v>400.5</v>
      </c>
      <c r="O171" s="214"/>
      <c r="P171" s="217">
        <v>370.8</v>
      </c>
      <c r="Q171" s="214"/>
      <c r="R171" s="218"/>
      <c r="S171" s="218">
        <v>138</v>
      </c>
      <c r="T171" s="219">
        <v>1594</v>
      </c>
      <c r="U171" s="220">
        <v>737.53</v>
      </c>
      <c r="V171" s="221" t="s">
        <v>655</v>
      </c>
      <c r="W171" s="222" t="s">
        <v>656</v>
      </c>
      <c r="X171" s="223">
        <v>2034</v>
      </c>
      <c r="Y171" s="224">
        <v>3056.9901200700001</v>
      </c>
      <c r="Z171" s="225">
        <v>4771.0588676697898</v>
      </c>
      <c r="AA171" s="226">
        <v>0</v>
      </c>
      <c r="AB171" s="227">
        <v>1714.0687475997897</v>
      </c>
      <c r="AC171" s="228">
        <v>3999.9422964100004</v>
      </c>
      <c r="AD171" s="225">
        <v>4813.7171000766366</v>
      </c>
      <c r="AE171" s="226">
        <v>0</v>
      </c>
      <c r="AF171" s="229">
        <v>813.77480366663622</v>
      </c>
      <c r="AG171" s="230">
        <v>0</v>
      </c>
      <c r="AH171" s="52">
        <v>0</v>
      </c>
      <c r="AI171" s="226">
        <v>0</v>
      </c>
      <c r="AJ171" s="229">
        <v>0</v>
      </c>
      <c r="AK171" s="230">
        <v>0</v>
      </c>
      <c r="AL171" s="52">
        <v>0</v>
      </c>
      <c r="AM171" s="226">
        <v>0</v>
      </c>
      <c r="AN171" s="229">
        <v>0</v>
      </c>
      <c r="AO171" s="231">
        <v>1460.05498272</v>
      </c>
      <c r="AP171" s="232">
        <v>942.35849271999996</v>
      </c>
      <c r="AQ171" s="47">
        <v>-517.69649000000004</v>
      </c>
      <c r="AR171" s="48">
        <v>0</v>
      </c>
      <c r="AS171" s="196">
        <v>278.37311072</v>
      </c>
      <c r="AT171" s="52">
        <v>588.83111171050314</v>
      </c>
      <c r="AU171" s="47">
        <v>0</v>
      </c>
      <c r="AV171" s="194">
        <v>310.45800099050314</v>
      </c>
      <c r="AW171" s="233">
        <v>0</v>
      </c>
      <c r="AX171" s="52">
        <v>0</v>
      </c>
      <c r="AY171" s="47">
        <v>0</v>
      </c>
      <c r="AZ171" s="194">
        <v>0</v>
      </c>
      <c r="BA171" s="228">
        <v>0</v>
      </c>
      <c r="BB171" s="234">
        <v>0</v>
      </c>
      <c r="BC171" s="47">
        <v>0</v>
      </c>
      <c r="BD171" s="194">
        <v>0</v>
      </c>
      <c r="BE171" s="228">
        <v>825.84359960100005</v>
      </c>
      <c r="BF171" s="234">
        <v>2381</v>
      </c>
      <c r="BG171" s="226">
        <v>0</v>
      </c>
      <c r="BH171" s="227">
        <v>1555.1564003989999</v>
      </c>
      <c r="BI171" s="235"/>
      <c r="BJ171" s="226"/>
      <c r="BK171" s="226"/>
      <c r="BL171" s="227"/>
      <c r="BM171" s="228">
        <v>3879.8252306600002</v>
      </c>
      <c r="BN171" s="52">
        <v>3841.736585039409</v>
      </c>
      <c r="BO171" s="226">
        <v>-38.088645620591251</v>
      </c>
      <c r="BP171" s="227">
        <v>0</v>
      </c>
      <c r="BQ171" s="228">
        <v>0</v>
      </c>
      <c r="BR171" s="234">
        <v>0</v>
      </c>
      <c r="BS171" s="226">
        <v>0</v>
      </c>
      <c r="BT171" s="227">
        <v>0</v>
      </c>
      <c r="BU171" s="228">
        <v>713.33109622000006</v>
      </c>
      <c r="BV171" s="234">
        <v>713.33109622000006</v>
      </c>
      <c r="BW171" s="226">
        <v>0</v>
      </c>
      <c r="BX171" s="227">
        <v>0</v>
      </c>
      <c r="BY171" s="228">
        <v>2266.1270044299999</v>
      </c>
      <c r="BZ171" s="234">
        <v>3650.3968469929241</v>
      </c>
      <c r="CA171" s="226">
        <v>0</v>
      </c>
      <c r="CB171" s="229">
        <v>1384.2698425629242</v>
      </c>
      <c r="CC171" s="230">
        <v>313.16974955999996</v>
      </c>
      <c r="CD171" s="46">
        <v>509.18402251966415</v>
      </c>
      <c r="CE171" s="226">
        <v>0</v>
      </c>
      <c r="CF171" s="227">
        <v>196.0142729596642</v>
      </c>
      <c r="CG171" s="206">
        <v>939.50924868000004</v>
      </c>
      <c r="CH171" s="46">
        <v>1530.7290305722499</v>
      </c>
      <c r="CI171" s="226">
        <v>0</v>
      </c>
      <c r="CJ171" s="227">
        <v>591.2197818922499</v>
      </c>
      <c r="CK171" s="228">
        <v>1096.09412346</v>
      </c>
      <c r="CL171" s="52">
        <v>769.57158410087459</v>
      </c>
      <c r="CM171" s="226">
        <v>-326.5225393591254</v>
      </c>
      <c r="CN171" s="229">
        <v>0</v>
      </c>
      <c r="CO171" s="228"/>
      <c r="CP171" s="52"/>
      <c r="CQ171" s="226"/>
      <c r="CR171" s="227"/>
      <c r="CS171" s="51">
        <v>18829.260562530995</v>
      </c>
      <c r="CT171" s="52">
        <v>24511.914737622054</v>
      </c>
      <c r="CU171" s="47">
        <v>0</v>
      </c>
      <c r="CV171" s="48">
        <v>5682.6541750910583</v>
      </c>
    </row>
    <row r="172" spans="1:100" ht="12.95" customHeight="1" x14ac:dyDescent="0.2">
      <c r="A172" s="50" t="s">
        <v>200</v>
      </c>
      <c r="B172" s="207">
        <v>4</v>
      </c>
      <c r="C172" s="246">
        <v>1.2270000000000001</v>
      </c>
      <c r="D172" s="246"/>
      <c r="E172" s="247">
        <v>0.88800000000000001</v>
      </c>
      <c r="F172" s="210">
        <v>7934.2642400000004</v>
      </c>
      <c r="G172" s="177">
        <v>7468.2418400000006</v>
      </c>
      <c r="H172" s="211">
        <v>466.0224</v>
      </c>
      <c r="I172" s="212">
        <v>35</v>
      </c>
      <c r="J172" s="213">
        <v>1.51</v>
      </c>
      <c r="K172" s="214">
        <v>2</v>
      </c>
      <c r="L172" s="214"/>
      <c r="M172" s="215">
        <v>1113.4000000000001</v>
      </c>
      <c r="N172" s="248">
        <v>96</v>
      </c>
      <c r="O172" s="214"/>
      <c r="P172" s="217">
        <v>107</v>
      </c>
      <c r="Q172" s="214"/>
      <c r="R172" s="218"/>
      <c r="S172" s="218">
        <v>63</v>
      </c>
      <c r="T172" s="219">
        <v>265</v>
      </c>
      <c r="U172" s="220">
        <v>311.7</v>
      </c>
      <c r="V172" s="221" t="s">
        <v>655</v>
      </c>
      <c r="W172" s="222" t="s">
        <v>655</v>
      </c>
      <c r="X172" s="223">
        <v>1260</v>
      </c>
      <c r="Y172" s="224">
        <v>1223.4113797800003</v>
      </c>
      <c r="Z172" s="225">
        <v>1376.7618631085963</v>
      </c>
      <c r="AA172" s="226">
        <v>0</v>
      </c>
      <c r="AB172" s="227">
        <v>153.35048332859606</v>
      </c>
      <c r="AC172" s="228">
        <v>1600.7820541400001</v>
      </c>
      <c r="AD172" s="225">
        <v>2981.9486460651729</v>
      </c>
      <c r="AE172" s="226">
        <v>0</v>
      </c>
      <c r="AF172" s="229">
        <v>1381.1665919251727</v>
      </c>
      <c r="AG172" s="230">
        <v>0</v>
      </c>
      <c r="AH172" s="52">
        <v>0</v>
      </c>
      <c r="AI172" s="226">
        <v>0</v>
      </c>
      <c r="AJ172" s="229">
        <v>0</v>
      </c>
      <c r="AK172" s="230">
        <v>0</v>
      </c>
      <c r="AL172" s="52">
        <v>0</v>
      </c>
      <c r="AM172" s="226">
        <v>0</v>
      </c>
      <c r="AN172" s="229">
        <v>0</v>
      </c>
      <c r="AO172" s="231">
        <v>584.31588288000012</v>
      </c>
      <c r="AP172" s="232">
        <v>412.28184056499998</v>
      </c>
      <c r="AQ172" s="47">
        <v>-172.03404231500014</v>
      </c>
      <c r="AR172" s="48">
        <v>0</v>
      </c>
      <c r="AS172" s="196">
        <v>105.78283168000002</v>
      </c>
      <c r="AT172" s="52">
        <v>97.89224881008991</v>
      </c>
      <c r="AU172" s="47">
        <v>-7.890582869910105</v>
      </c>
      <c r="AV172" s="194">
        <v>0</v>
      </c>
      <c r="AW172" s="233">
        <v>0</v>
      </c>
      <c r="AX172" s="52">
        <v>0</v>
      </c>
      <c r="AY172" s="47">
        <v>0</v>
      </c>
      <c r="AZ172" s="194">
        <v>0</v>
      </c>
      <c r="BA172" s="228">
        <v>0</v>
      </c>
      <c r="BB172" s="234">
        <v>0</v>
      </c>
      <c r="BC172" s="47">
        <v>0</v>
      </c>
      <c r="BD172" s="194">
        <v>0</v>
      </c>
      <c r="BE172" s="228">
        <v>330.50367125400004</v>
      </c>
      <c r="BF172" s="234">
        <v>557</v>
      </c>
      <c r="BG172" s="226">
        <v>0</v>
      </c>
      <c r="BH172" s="227">
        <v>226.49632874599996</v>
      </c>
      <c r="BI172" s="235"/>
      <c r="BJ172" s="226"/>
      <c r="BK172" s="226"/>
      <c r="BL172" s="227"/>
      <c r="BM172" s="228">
        <v>1474.3482165400003</v>
      </c>
      <c r="BN172" s="52">
        <v>1537.4679248707373</v>
      </c>
      <c r="BO172" s="226">
        <v>0</v>
      </c>
      <c r="BP172" s="227">
        <v>63.119708330737012</v>
      </c>
      <c r="BQ172" s="228">
        <v>323.95992202000002</v>
      </c>
      <c r="BR172" s="234">
        <v>323.95992202000002</v>
      </c>
      <c r="BS172" s="226">
        <v>0</v>
      </c>
      <c r="BT172" s="227">
        <v>0</v>
      </c>
      <c r="BU172" s="228">
        <v>271.06850618000004</v>
      </c>
      <c r="BV172" s="234">
        <v>271.06850618000004</v>
      </c>
      <c r="BW172" s="226">
        <v>0</v>
      </c>
      <c r="BX172" s="227">
        <v>0</v>
      </c>
      <c r="BY172" s="228">
        <v>906.90694322000013</v>
      </c>
      <c r="BZ172" s="234">
        <v>1460.8935154889909</v>
      </c>
      <c r="CA172" s="226">
        <v>0</v>
      </c>
      <c r="CB172" s="229">
        <v>553.98657226899081</v>
      </c>
      <c r="CC172" s="230">
        <v>119.00568564000001</v>
      </c>
      <c r="CD172" s="46">
        <v>215.19485284582231</v>
      </c>
      <c r="CE172" s="226">
        <v>0</v>
      </c>
      <c r="CF172" s="227">
        <v>96.189167205822301</v>
      </c>
      <c r="CG172" s="206">
        <v>357.01705692000007</v>
      </c>
      <c r="CH172" s="46">
        <v>698.81107917428801</v>
      </c>
      <c r="CI172" s="226">
        <v>0</v>
      </c>
      <c r="CJ172" s="227">
        <v>341.79402225428794</v>
      </c>
      <c r="CK172" s="228">
        <v>416.51989974000003</v>
      </c>
      <c r="CL172" s="52">
        <v>307.98353824014737</v>
      </c>
      <c r="CM172" s="226">
        <v>-108.53636149985266</v>
      </c>
      <c r="CN172" s="229">
        <v>0</v>
      </c>
      <c r="CO172" s="228"/>
      <c r="CP172" s="52"/>
      <c r="CQ172" s="226"/>
      <c r="CR172" s="227"/>
      <c r="CS172" s="51">
        <v>7713.6220499940018</v>
      </c>
      <c r="CT172" s="52">
        <v>10241.263937368843</v>
      </c>
      <c r="CU172" s="47">
        <v>0</v>
      </c>
      <c r="CV172" s="48">
        <v>2527.6418873748416</v>
      </c>
    </row>
    <row r="173" spans="1:100" ht="12.95" customHeight="1" x14ac:dyDescent="0.2">
      <c r="A173" s="50" t="s">
        <v>201</v>
      </c>
      <c r="B173" s="207">
        <v>4</v>
      </c>
      <c r="C173" s="249">
        <v>1.1779999999999999</v>
      </c>
      <c r="D173" s="249"/>
      <c r="E173" s="247">
        <v>0.79400000000000004</v>
      </c>
      <c r="F173" s="210">
        <v>24023.751013333327</v>
      </c>
      <c r="G173" s="177">
        <v>22636.950613333327</v>
      </c>
      <c r="H173" s="211">
        <v>1386.8004000000003</v>
      </c>
      <c r="I173" s="212">
        <v>102</v>
      </c>
      <c r="J173" s="213">
        <v>1.51</v>
      </c>
      <c r="K173" s="214">
        <v>6</v>
      </c>
      <c r="L173" s="214"/>
      <c r="M173" s="215">
        <v>3515.2</v>
      </c>
      <c r="N173" s="248">
        <v>319.5</v>
      </c>
      <c r="O173" s="214"/>
      <c r="P173" s="217">
        <v>428</v>
      </c>
      <c r="Q173" s="214"/>
      <c r="R173" s="218"/>
      <c r="S173" s="218">
        <v>189</v>
      </c>
      <c r="T173" s="219">
        <v>2109</v>
      </c>
      <c r="U173" s="220">
        <v>397.5</v>
      </c>
      <c r="V173" s="221" t="s">
        <v>655</v>
      </c>
      <c r="W173" s="222" t="s">
        <v>656</v>
      </c>
      <c r="X173" s="223">
        <v>4332.5</v>
      </c>
      <c r="Y173" s="224">
        <v>3862.5253118400001</v>
      </c>
      <c r="Z173" s="225">
        <v>5507.0474524343854</v>
      </c>
      <c r="AA173" s="226">
        <v>0</v>
      </c>
      <c r="AB173" s="227">
        <v>1644.5221405943853</v>
      </c>
      <c r="AC173" s="228">
        <v>5053.9510299200001</v>
      </c>
      <c r="AD173" s="225">
        <v>10253.406753236</v>
      </c>
      <c r="AE173" s="226">
        <v>0</v>
      </c>
      <c r="AF173" s="229">
        <v>5199.4557233160003</v>
      </c>
      <c r="AG173" s="230">
        <v>0</v>
      </c>
      <c r="AH173" s="52">
        <v>0</v>
      </c>
      <c r="AI173" s="226">
        <v>0</v>
      </c>
      <c r="AJ173" s="229">
        <v>0</v>
      </c>
      <c r="AK173" s="230">
        <v>0</v>
      </c>
      <c r="AL173" s="52">
        <v>0</v>
      </c>
      <c r="AM173" s="226">
        <v>0</v>
      </c>
      <c r="AN173" s="229">
        <v>0</v>
      </c>
      <c r="AO173" s="231">
        <v>1844.7882086400002</v>
      </c>
      <c r="AP173" s="232">
        <v>1201.5070782179998</v>
      </c>
      <c r="AQ173" s="47">
        <v>-643.28113042200039</v>
      </c>
      <c r="AR173" s="48">
        <v>0</v>
      </c>
      <c r="AS173" s="196">
        <v>335.41047184000001</v>
      </c>
      <c r="AT173" s="52">
        <v>779.07453864331922</v>
      </c>
      <c r="AU173" s="47">
        <v>0</v>
      </c>
      <c r="AV173" s="194">
        <v>443.6640668033192</v>
      </c>
      <c r="AW173" s="233">
        <v>0</v>
      </c>
      <c r="AX173" s="52">
        <v>0</v>
      </c>
      <c r="AY173" s="47">
        <v>0</v>
      </c>
      <c r="AZ173" s="194">
        <v>0</v>
      </c>
      <c r="BA173" s="228">
        <v>0</v>
      </c>
      <c r="BB173" s="234">
        <v>0</v>
      </c>
      <c r="BC173" s="47">
        <v>0</v>
      </c>
      <c r="BD173" s="194">
        <v>0</v>
      </c>
      <c r="BE173" s="228">
        <v>1043.458330512</v>
      </c>
      <c r="BF173" s="234">
        <v>2482</v>
      </c>
      <c r="BG173" s="226">
        <v>0</v>
      </c>
      <c r="BH173" s="227">
        <v>1438.541669488</v>
      </c>
      <c r="BI173" s="235"/>
      <c r="BJ173" s="226"/>
      <c r="BK173" s="226"/>
      <c r="BL173" s="227"/>
      <c r="BM173" s="228">
        <v>4674.7834512700001</v>
      </c>
      <c r="BN173" s="52">
        <v>4854.0571667914637</v>
      </c>
      <c r="BO173" s="226">
        <v>0</v>
      </c>
      <c r="BP173" s="227">
        <v>179.2737155214636</v>
      </c>
      <c r="BQ173" s="228">
        <v>0</v>
      </c>
      <c r="BR173" s="234">
        <v>0</v>
      </c>
      <c r="BS173" s="226">
        <v>0</v>
      </c>
      <c r="BT173" s="227">
        <v>0</v>
      </c>
      <c r="BU173" s="228">
        <v>859.48933409000006</v>
      </c>
      <c r="BV173" s="234">
        <v>859.48933409000006</v>
      </c>
      <c r="BW173" s="226">
        <v>0</v>
      </c>
      <c r="BX173" s="227">
        <v>0</v>
      </c>
      <c r="BY173" s="228">
        <v>2863.2650321599999</v>
      </c>
      <c r="BZ173" s="234">
        <v>4612.2982626611283</v>
      </c>
      <c r="CA173" s="226">
        <v>0</v>
      </c>
      <c r="CB173" s="229">
        <v>1749.0332305011284</v>
      </c>
      <c r="CC173" s="230">
        <v>377.33678082</v>
      </c>
      <c r="CD173" s="46">
        <v>274.43039463013912</v>
      </c>
      <c r="CE173" s="226">
        <v>-102.90638618986088</v>
      </c>
      <c r="CF173" s="227">
        <v>0</v>
      </c>
      <c r="CG173" s="206">
        <v>1132.0103424599999</v>
      </c>
      <c r="CH173" s="46">
        <v>2096.4332375228641</v>
      </c>
      <c r="CI173" s="226">
        <v>0</v>
      </c>
      <c r="CJ173" s="227">
        <v>964.4228950628642</v>
      </c>
      <c r="CK173" s="228">
        <v>1320.67873287</v>
      </c>
      <c r="CL173" s="52">
        <v>972.35830215714554</v>
      </c>
      <c r="CM173" s="226">
        <v>-348.32043071285443</v>
      </c>
      <c r="CN173" s="229">
        <v>0</v>
      </c>
      <c r="CO173" s="228"/>
      <c r="CP173" s="52"/>
      <c r="CQ173" s="226"/>
      <c r="CR173" s="227"/>
      <c r="CS173" s="51">
        <v>23367.697026422</v>
      </c>
      <c r="CT173" s="52">
        <v>33892.102520384455</v>
      </c>
      <c r="CU173" s="47">
        <v>0</v>
      </c>
      <c r="CV173" s="48">
        <v>10524.405493962455</v>
      </c>
    </row>
    <row r="174" spans="1:100" ht="12.95" customHeight="1" x14ac:dyDescent="0.2">
      <c r="A174" s="50" t="s">
        <v>202</v>
      </c>
      <c r="B174" s="207">
        <v>4</v>
      </c>
      <c r="C174" s="249">
        <v>1.2270000000000001</v>
      </c>
      <c r="D174" s="249"/>
      <c r="E174" s="247">
        <v>0.88800000000000001</v>
      </c>
      <c r="F174" s="210">
        <v>19470.480160000003</v>
      </c>
      <c r="G174" s="177">
        <v>14635.983200000002</v>
      </c>
      <c r="H174" s="211">
        <v>4834.4969600000004</v>
      </c>
      <c r="I174" s="212">
        <v>58</v>
      </c>
      <c r="J174" s="213">
        <v>1.51</v>
      </c>
      <c r="K174" s="214">
        <v>5</v>
      </c>
      <c r="L174" s="214"/>
      <c r="M174" s="215">
        <v>2182</v>
      </c>
      <c r="N174" s="248">
        <v>995.9</v>
      </c>
      <c r="O174" s="214"/>
      <c r="P174" s="217">
        <v>394</v>
      </c>
      <c r="Q174" s="214"/>
      <c r="R174" s="218"/>
      <c r="S174" s="218">
        <v>78</v>
      </c>
      <c r="T174" s="219">
        <v>1465.1</v>
      </c>
      <c r="U174" s="220">
        <v>370</v>
      </c>
      <c r="V174" s="221" t="s">
        <v>655</v>
      </c>
      <c r="W174" s="222" t="s">
        <v>655</v>
      </c>
      <c r="X174" s="223">
        <v>2710</v>
      </c>
      <c r="Y174" s="224">
        <v>2397.5962194000003</v>
      </c>
      <c r="Z174" s="225">
        <v>5069.5717202316528</v>
      </c>
      <c r="AA174" s="226">
        <v>0</v>
      </c>
      <c r="AB174" s="227">
        <v>2671.9755008316524</v>
      </c>
      <c r="AC174" s="228">
        <v>3137.1532622</v>
      </c>
      <c r="AD174" s="225">
        <v>6413.5562149496964</v>
      </c>
      <c r="AE174" s="226">
        <v>0</v>
      </c>
      <c r="AF174" s="229">
        <v>3276.4029527496964</v>
      </c>
      <c r="AG174" s="230">
        <v>0</v>
      </c>
      <c r="AH174" s="52">
        <v>0</v>
      </c>
      <c r="AI174" s="226">
        <v>0</v>
      </c>
      <c r="AJ174" s="229">
        <v>0</v>
      </c>
      <c r="AK174" s="230">
        <v>0</v>
      </c>
      <c r="AL174" s="52">
        <v>0</v>
      </c>
      <c r="AM174" s="226">
        <v>0</v>
      </c>
      <c r="AN174" s="229">
        <v>0</v>
      </c>
      <c r="AO174" s="231">
        <v>1145.1205824000001</v>
      </c>
      <c r="AP174" s="232">
        <v>683.20990722199997</v>
      </c>
      <c r="AQ174" s="47">
        <v>-461.91067517800013</v>
      </c>
      <c r="AR174" s="48">
        <v>0</v>
      </c>
      <c r="AS174" s="196">
        <v>277.96201488000003</v>
      </c>
      <c r="AT174" s="52">
        <v>541.21484427042537</v>
      </c>
      <c r="AU174" s="47">
        <v>0</v>
      </c>
      <c r="AV174" s="194">
        <v>263.25282939042535</v>
      </c>
      <c r="AW174" s="233">
        <v>0</v>
      </c>
      <c r="AX174" s="52">
        <v>0</v>
      </c>
      <c r="AY174" s="47">
        <v>0</v>
      </c>
      <c r="AZ174" s="194">
        <v>0</v>
      </c>
      <c r="BA174" s="228">
        <v>0</v>
      </c>
      <c r="BB174" s="234">
        <v>0</v>
      </c>
      <c r="BC174" s="47">
        <v>0</v>
      </c>
      <c r="BD174" s="194">
        <v>0</v>
      </c>
      <c r="BE174" s="228">
        <v>647.70882942000003</v>
      </c>
      <c r="BF174" s="234">
        <v>1877</v>
      </c>
      <c r="BG174" s="226">
        <v>0</v>
      </c>
      <c r="BH174" s="227">
        <v>1229.29117058</v>
      </c>
      <c r="BI174" s="235"/>
      <c r="BJ174" s="226"/>
      <c r="BK174" s="226"/>
      <c r="BL174" s="227"/>
      <c r="BM174" s="228">
        <v>3874.0955823900003</v>
      </c>
      <c r="BN174" s="52">
        <v>3013.0725813435861</v>
      </c>
      <c r="BO174" s="226">
        <v>-861.02300104641427</v>
      </c>
      <c r="BP174" s="227">
        <v>0</v>
      </c>
      <c r="BQ174" s="228">
        <v>851.25867057000016</v>
      </c>
      <c r="BR174" s="234">
        <v>851.25867057000016</v>
      </c>
      <c r="BS174" s="226">
        <v>0</v>
      </c>
      <c r="BT174" s="227">
        <v>0</v>
      </c>
      <c r="BU174" s="228">
        <v>712.27766313000006</v>
      </c>
      <c r="BV174" s="234">
        <v>712.27766313000006</v>
      </c>
      <c r="BW174" s="226">
        <v>0</v>
      </c>
      <c r="BX174" s="227">
        <v>0</v>
      </c>
      <c r="BY174" s="228">
        <v>1777.3225706000001</v>
      </c>
      <c r="BZ174" s="234">
        <v>2863.004895632278</v>
      </c>
      <c r="CA174" s="226">
        <v>0</v>
      </c>
      <c r="CB174" s="229">
        <v>1085.682325032278</v>
      </c>
      <c r="CC174" s="230">
        <v>312.70726674000002</v>
      </c>
      <c r="CD174" s="46">
        <v>255.44464405824272</v>
      </c>
      <c r="CE174" s="226">
        <v>-57.262622681757307</v>
      </c>
      <c r="CF174" s="227">
        <v>0</v>
      </c>
      <c r="CG174" s="206">
        <v>938.12180022000018</v>
      </c>
      <c r="CH174" s="46">
        <v>865.19466945388035</v>
      </c>
      <c r="CI174" s="226">
        <v>-72.927130766119831</v>
      </c>
      <c r="CJ174" s="227">
        <v>0</v>
      </c>
      <c r="CK174" s="228">
        <v>1094.4754335900002</v>
      </c>
      <c r="CL174" s="52">
        <v>603.57470849649849</v>
      </c>
      <c r="CM174" s="226">
        <v>-490.90072509350171</v>
      </c>
      <c r="CN174" s="229">
        <v>0</v>
      </c>
      <c r="CO174" s="228"/>
      <c r="CP174" s="52"/>
      <c r="CQ174" s="226"/>
      <c r="CR174" s="227"/>
      <c r="CS174" s="51">
        <v>17165.799895540003</v>
      </c>
      <c r="CT174" s="52">
        <v>23748.380519358267</v>
      </c>
      <c r="CU174" s="47">
        <v>0</v>
      </c>
      <c r="CV174" s="48">
        <v>6582.5806238182631</v>
      </c>
    </row>
    <row r="175" spans="1:100" ht="12.95" customHeight="1" x14ac:dyDescent="0.2">
      <c r="A175" s="50" t="s">
        <v>203</v>
      </c>
      <c r="B175" s="207">
        <v>3</v>
      </c>
      <c r="C175" s="249">
        <v>1.1779999999999999</v>
      </c>
      <c r="D175" s="249"/>
      <c r="E175" s="247">
        <v>0.79400000000000004</v>
      </c>
      <c r="F175" s="210">
        <v>23041.342250666665</v>
      </c>
      <c r="G175" s="177">
        <v>19401.370997333332</v>
      </c>
      <c r="H175" s="211">
        <v>3639.9712533333336</v>
      </c>
      <c r="I175" s="212">
        <v>86</v>
      </c>
      <c r="J175" s="213">
        <v>1.51</v>
      </c>
      <c r="K175" s="214">
        <v>6</v>
      </c>
      <c r="L175" s="214"/>
      <c r="M175" s="215">
        <v>3012.76</v>
      </c>
      <c r="N175" s="248">
        <v>838.6</v>
      </c>
      <c r="O175" s="214"/>
      <c r="P175" s="217">
        <v>488</v>
      </c>
      <c r="Q175" s="214"/>
      <c r="R175" s="218"/>
      <c r="S175" s="218">
        <v>156</v>
      </c>
      <c r="T175" s="219">
        <v>2273</v>
      </c>
      <c r="U175" s="220">
        <v>280</v>
      </c>
      <c r="V175" s="221" t="s">
        <v>655</v>
      </c>
      <c r="W175" s="222" t="s">
        <v>656</v>
      </c>
      <c r="X175" s="223">
        <v>3652</v>
      </c>
      <c r="Y175" s="224">
        <v>3310.4408734920007</v>
      </c>
      <c r="Z175" s="225">
        <v>6279.0634504392046</v>
      </c>
      <c r="AA175" s="226">
        <v>0</v>
      </c>
      <c r="AB175" s="227">
        <v>2968.6225769472039</v>
      </c>
      <c r="AC175" s="228">
        <v>4331.5718891960005</v>
      </c>
      <c r="AD175" s="225">
        <v>8642.91782176985</v>
      </c>
      <c r="AE175" s="226">
        <v>0</v>
      </c>
      <c r="AF175" s="229">
        <v>4311.3459325738495</v>
      </c>
      <c r="AG175" s="230">
        <v>0</v>
      </c>
      <c r="AH175" s="52">
        <v>0</v>
      </c>
      <c r="AI175" s="226">
        <v>0</v>
      </c>
      <c r="AJ175" s="229">
        <v>0</v>
      </c>
      <c r="AK175" s="230">
        <v>0</v>
      </c>
      <c r="AL175" s="52">
        <v>0</v>
      </c>
      <c r="AM175" s="226">
        <v>0</v>
      </c>
      <c r="AN175" s="229">
        <v>0</v>
      </c>
      <c r="AO175" s="231">
        <v>1581.1060888320001</v>
      </c>
      <c r="AP175" s="232">
        <v>1013.0353796740001</v>
      </c>
      <c r="AQ175" s="47">
        <v>-568.070709158</v>
      </c>
      <c r="AR175" s="48">
        <v>0</v>
      </c>
      <c r="AS175" s="196">
        <v>336.86767539200002</v>
      </c>
      <c r="AT175" s="52">
        <v>839.65691149182783</v>
      </c>
      <c r="AU175" s="47">
        <v>0</v>
      </c>
      <c r="AV175" s="194">
        <v>502.7892360998278</v>
      </c>
      <c r="AW175" s="233">
        <v>0</v>
      </c>
      <c r="AX175" s="52">
        <v>0</v>
      </c>
      <c r="AY175" s="47">
        <v>0</v>
      </c>
      <c r="AZ175" s="194">
        <v>0</v>
      </c>
      <c r="BA175" s="228">
        <v>0</v>
      </c>
      <c r="BB175" s="234">
        <v>0</v>
      </c>
      <c r="BC175" s="47">
        <v>0</v>
      </c>
      <c r="BD175" s="194">
        <v>0</v>
      </c>
      <c r="BE175" s="228">
        <v>894.31313149560015</v>
      </c>
      <c r="BF175" s="234">
        <v>1466</v>
      </c>
      <c r="BG175" s="226">
        <v>0</v>
      </c>
      <c r="BH175" s="227">
        <v>571.68686850439985</v>
      </c>
      <c r="BI175" s="235"/>
      <c r="BJ175" s="226"/>
      <c r="BK175" s="226"/>
      <c r="BL175" s="227"/>
      <c r="BM175" s="228">
        <v>4695.0932257760005</v>
      </c>
      <c r="BN175" s="52">
        <v>4160.249564696931</v>
      </c>
      <c r="BO175" s="226">
        <v>-534.84366107906953</v>
      </c>
      <c r="BP175" s="227">
        <v>0</v>
      </c>
      <c r="BQ175" s="228">
        <v>0</v>
      </c>
      <c r="BR175" s="234">
        <v>0</v>
      </c>
      <c r="BS175" s="226">
        <v>0</v>
      </c>
      <c r="BT175" s="227">
        <v>0</v>
      </c>
      <c r="BU175" s="228">
        <v>863.22341819200017</v>
      </c>
      <c r="BV175" s="234">
        <v>863.22341819200017</v>
      </c>
      <c r="BW175" s="226">
        <v>0</v>
      </c>
      <c r="BX175" s="227">
        <v>0</v>
      </c>
      <c r="BY175" s="228">
        <v>2454.0084087080004</v>
      </c>
      <c r="BZ175" s="234">
        <v>3953.0461179491758</v>
      </c>
      <c r="CA175" s="226">
        <v>0</v>
      </c>
      <c r="CB175" s="229">
        <v>1499.0377092411754</v>
      </c>
      <c r="CC175" s="196">
        <v>378.97613481600001</v>
      </c>
      <c r="CD175" s="46">
        <v>193.3094603683999</v>
      </c>
      <c r="CE175" s="226">
        <v>-185.66667444760012</v>
      </c>
      <c r="CF175" s="227">
        <v>0</v>
      </c>
      <c r="CG175" s="206">
        <v>1136.928404448</v>
      </c>
      <c r="CH175" s="46">
        <v>1730.3893389077607</v>
      </c>
      <c r="CI175" s="226">
        <v>0</v>
      </c>
      <c r="CJ175" s="227">
        <v>593.46093445976067</v>
      </c>
      <c r="CK175" s="228">
        <v>1326.416471856</v>
      </c>
      <c r="CL175" s="52">
        <v>833.37568229601789</v>
      </c>
      <c r="CM175" s="226">
        <v>-493.04078955998216</v>
      </c>
      <c r="CN175" s="229">
        <v>0</v>
      </c>
      <c r="CO175" s="228"/>
      <c r="CP175" s="52"/>
      <c r="CQ175" s="226"/>
      <c r="CR175" s="227"/>
      <c r="CS175" s="51">
        <v>21308.9457222036</v>
      </c>
      <c r="CT175" s="52">
        <v>29974.267145785168</v>
      </c>
      <c r="CU175" s="47">
        <v>0</v>
      </c>
      <c r="CV175" s="48">
        <v>8665.3214235815685</v>
      </c>
    </row>
    <row r="176" spans="1:100" ht="12.95" customHeight="1" x14ac:dyDescent="0.2">
      <c r="A176" s="50" t="s">
        <v>204</v>
      </c>
      <c r="B176" s="207">
        <v>5</v>
      </c>
      <c r="C176" s="249">
        <v>1.1779999999999999</v>
      </c>
      <c r="D176" s="249"/>
      <c r="E176" s="247">
        <v>0.79400000000000004</v>
      </c>
      <c r="F176" s="210">
        <v>53100.85654933333</v>
      </c>
      <c r="G176" s="177">
        <v>42534.696255999996</v>
      </c>
      <c r="H176" s="211">
        <v>10566.160293333336</v>
      </c>
      <c r="I176" s="212">
        <v>227</v>
      </c>
      <c r="J176" s="213">
        <v>1.51</v>
      </c>
      <c r="K176" s="214">
        <v>10</v>
      </c>
      <c r="L176" s="214"/>
      <c r="M176" s="215">
        <v>6605.04</v>
      </c>
      <c r="N176" s="248">
        <v>2434.3000000000002</v>
      </c>
      <c r="O176" s="214"/>
      <c r="P176" s="217">
        <v>889</v>
      </c>
      <c r="Q176" s="214"/>
      <c r="R176" s="218"/>
      <c r="S176" s="218">
        <v>483</v>
      </c>
      <c r="T176" s="219">
        <v>2559</v>
      </c>
      <c r="U176" s="220">
        <v>309</v>
      </c>
      <c r="V176" s="221" t="s">
        <v>655</v>
      </c>
      <c r="W176" s="222" t="s">
        <v>656</v>
      </c>
      <c r="X176" s="223">
        <v>5264</v>
      </c>
      <c r="Y176" s="224">
        <v>7257.6622057680015</v>
      </c>
      <c r="Z176" s="225">
        <v>11438.703703771422</v>
      </c>
      <c r="AA176" s="226">
        <v>0</v>
      </c>
      <c r="AB176" s="227">
        <v>4181.0414980034202</v>
      </c>
      <c r="AC176" s="228">
        <v>9496.3440801840006</v>
      </c>
      <c r="AD176" s="225">
        <v>12457.918788005609</v>
      </c>
      <c r="AE176" s="226">
        <v>0</v>
      </c>
      <c r="AF176" s="229">
        <v>2961.5747078216082</v>
      </c>
      <c r="AG176" s="230">
        <v>0</v>
      </c>
      <c r="AH176" s="52">
        <v>0</v>
      </c>
      <c r="AI176" s="226">
        <v>0</v>
      </c>
      <c r="AJ176" s="229">
        <v>0</v>
      </c>
      <c r="AK176" s="230">
        <v>0</v>
      </c>
      <c r="AL176" s="52">
        <v>0</v>
      </c>
      <c r="AM176" s="226">
        <v>0</v>
      </c>
      <c r="AN176" s="229">
        <v>0</v>
      </c>
      <c r="AO176" s="231">
        <v>3466.3461281280001</v>
      </c>
      <c r="AP176" s="232">
        <v>2673.9422230929999</v>
      </c>
      <c r="AQ176" s="47">
        <v>-792.40390503500021</v>
      </c>
      <c r="AR176" s="48">
        <v>0</v>
      </c>
      <c r="AS176" s="196">
        <v>790.64575964800019</v>
      </c>
      <c r="AT176" s="52">
        <v>945.3066592642266</v>
      </c>
      <c r="AU176" s="47">
        <v>0</v>
      </c>
      <c r="AV176" s="194">
        <v>154.6608996162264</v>
      </c>
      <c r="AW176" s="233">
        <v>0</v>
      </c>
      <c r="AX176" s="52">
        <v>0</v>
      </c>
      <c r="AY176" s="47">
        <v>0</v>
      </c>
      <c r="AZ176" s="194">
        <v>0</v>
      </c>
      <c r="BA176" s="228">
        <v>0</v>
      </c>
      <c r="BB176" s="234">
        <v>0</v>
      </c>
      <c r="BC176" s="47">
        <v>0</v>
      </c>
      <c r="BD176" s="194">
        <v>0</v>
      </c>
      <c r="BE176" s="228">
        <v>1960.6520287224002</v>
      </c>
      <c r="BF176" s="234">
        <v>4288</v>
      </c>
      <c r="BG176" s="226">
        <v>0</v>
      </c>
      <c r="BH176" s="227">
        <v>2327.3479712775998</v>
      </c>
      <c r="BI176" s="235"/>
      <c r="BJ176" s="226"/>
      <c r="BK176" s="226"/>
      <c r="BL176" s="227"/>
      <c r="BM176" s="228">
        <v>11019.625275094002</v>
      </c>
      <c r="BN176" s="52">
        <v>9120.7446941694034</v>
      </c>
      <c r="BO176" s="226">
        <v>-1898.8805809245987</v>
      </c>
      <c r="BP176" s="227">
        <v>0</v>
      </c>
      <c r="BQ176" s="228">
        <v>0</v>
      </c>
      <c r="BR176" s="234">
        <v>0</v>
      </c>
      <c r="BS176" s="226">
        <v>0</v>
      </c>
      <c r="BT176" s="227">
        <v>0</v>
      </c>
      <c r="BU176" s="228">
        <v>2026.0297590980003</v>
      </c>
      <c r="BV176" s="234">
        <v>2026.0297590980003</v>
      </c>
      <c r="BW176" s="226">
        <v>0</v>
      </c>
      <c r="BX176" s="227">
        <v>0</v>
      </c>
      <c r="BY176" s="228">
        <v>5380.0580530320003</v>
      </c>
      <c r="BZ176" s="234">
        <v>8666.4811438345641</v>
      </c>
      <c r="CA176" s="226">
        <v>0</v>
      </c>
      <c r="CB176" s="229">
        <v>3286.4230908025638</v>
      </c>
      <c r="CC176" s="230">
        <v>889.47647960399991</v>
      </c>
      <c r="CD176" s="46">
        <v>213.33079733512702</v>
      </c>
      <c r="CE176" s="226">
        <v>-676.14568226887286</v>
      </c>
      <c r="CF176" s="227">
        <v>0</v>
      </c>
      <c r="CG176" s="206">
        <v>2668.4294388120002</v>
      </c>
      <c r="CH176" s="46">
        <v>5357.5516070028743</v>
      </c>
      <c r="CI176" s="226">
        <v>0</v>
      </c>
      <c r="CJ176" s="227">
        <v>2689.1221681908742</v>
      </c>
      <c r="CK176" s="228">
        <v>3113.1676786140001</v>
      </c>
      <c r="CL176" s="52">
        <v>1827.0554961538555</v>
      </c>
      <c r="CM176" s="226">
        <v>-1286.1121824601446</v>
      </c>
      <c r="CN176" s="229">
        <v>0</v>
      </c>
      <c r="CO176" s="228"/>
      <c r="CP176" s="52"/>
      <c r="CQ176" s="226"/>
      <c r="CR176" s="227"/>
      <c r="CS176" s="51">
        <v>48068.43688670441</v>
      </c>
      <c r="CT176" s="52">
        <v>59015.064871728078</v>
      </c>
      <c r="CU176" s="47">
        <v>0</v>
      </c>
      <c r="CV176" s="48">
        <v>10946.627985023668</v>
      </c>
    </row>
    <row r="177" spans="1:100" ht="12.95" customHeight="1" x14ac:dyDescent="0.2">
      <c r="A177" s="50" t="s">
        <v>205</v>
      </c>
      <c r="B177" s="207">
        <v>5</v>
      </c>
      <c r="C177" s="249">
        <v>1.1779999999999999</v>
      </c>
      <c r="D177" s="249"/>
      <c r="E177" s="247">
        <v>0.79400000000000004</v>
      </c>
      <c r="F177" s="210">
        <v>16510.366970666666</v>
      </c>
      <c r="G177" s="177">
        <v>15900.087984</v>
      </c>
      <c r="H177" s="211">
        <v>610.2789866666667</v>
      </c>
      <c r="I177" s="212">
        <v>93</v>
      </c>
      <c r="J177" s="213">
        <v>1.51</v>
      </c>
      <c r="K177" s="214">
        <v>3</v>
      </c>
      <c r="L177" s="214"/>
      <c r="M177" s="215">
        <v>2469.06</v>
      </c>
      <c r="N177" s="248">
        <v>140.6</v>
      </c>
      <c r="O177" s="214"/>
      <c r="P177" s="217">
        <v>198</v>
      </c>
      <c r="Q177" s="214"/>
      <c r="R177" s="218"/>
      <c r="S177" s="218">
        <v>174</v>
      </c>
      <c r="T177" s="219">
        <v>853.3</v>
      </c>
      <c r="U177" s="220">
        <v>232</v>
      </c>
      <c r="V177" s="221" t="s">
        <v>655</v>
      </c>
      <c r="W177" s="222" t="s">
        <v>656</v>
      </c>
      <c r="X177" s="223">
        <v>2457</v>
      </c>
      <c r="Y177" s="224">
        <v>2713.0196707020004</v>
      </c>
      <c r="Z177" s="225">
        <v>2547.6527934159071</v>
      </c>
      <c r="AA177" s="226">
        <v>-165.36687728609331</v>
      </c>
      <c r="AB177" s="227">
        <v>0</v>
      </c>
      <c r="AC177" s="228">
        <v>3549.8715094260006</v>
      </c>
      <c r="AD177" s="225">
        <v>5814.799859827086</v>
      </c>
      <c r="AE177" s="226">
        <v>0</v>
      </c>
      <c r="AF177" s="229">
        <v>2264.9283504010855</v>
      </c>
      <c r="AG177" s="230">
        <v>0</v>
      </c>
      <c r="AH177" s="52">
        <v>0</v>
      </c>
      <c r="AI177" s="226">
        <v>0</v>
      </c>
      <c r="AJ177" s="229">
        <v>0</v>
      </c>
      <c r="AK177" s="230">
        <v>0</v>
      </c>
      <c r="AL177" s="52">
        <v>0</v>
      </c>
      <c r="AM177" s="226">
        <v>0</v>
      </c>
      <c r="AN177" s="229">
        <v>0</v>
      </c>
      <c r="AO177" s="231">
        <v>1295.7705889920001</v>
      </c>
      <c r="AP177" s="232">
        <v>1095.4917477870001</v>
      </c>
      <c r="AQ177" s="47">
        <v>-200.27884120499994</v>
      </c>
      <c r="AR177" s="48">
        <v>0</v>
      </c>
      <c r="AS177" s="196">
        <v>228.259653152</v>
      </c>
      <c r="AT177" s="52">
        <v>315.2130411684895</v>
      </c>
      <c r="AU177" s="47">
        <v>0</v>
      </c>
      <c r="AV177" s="194">
        <v>86.953388016489498</v>
      </c>
      <c r="AW177" s="228">
        <v>0</v>
      </c>
      <c r="AX177" s="52">
        <v>0</v>
      </c>
      <c r="AY177" s="47">
        <v>0</v>
      </c>
      <c r="AZ177" s="194">
        <v>0</v>
      </c>
      <c r="BA177" s="228">
        <v>0</v>
      </c>
      <c r="BB177" s="234">
        <v>0</v>
      </c>
      <c r="BC177" s="226">
        <v>0</v>
      </c>
      <c r="BD177" s="239">
        <v>0</v>
      </c>
      <c r="BE177" s="228">
        <v>732.92023939859996</v>
      </c>
      <c r="BF177" s="234">
        <v>1750</v>
      </c>
      <c r="BG177" s="226">
        <v>0</v>
      </c>
      <c r="BH177" s="227">
        <v>1017.0797606014</v>
      </c>
      <c r="BI177" s="235"/>
      <c r="BJ177" s="226"/>
      <c r="BK177" s="226"/>
      <c r="BL177" s="227"/>
      <c r="BM177" s="228">
        <v>3181.3689158060001</v>
      </c>
      <c r="BN177" s="52">
        <v>3409.4669971091635</v>
      </c>
      <c r="BO177" s="226">
        <v>0</v>
      </c>
      <c r="BP177" s="227">
        <v>228.09808130316333</v>
      </c>
      <c r="BQ177" s="228">
        <v>0</v>
      </c>
      <c r="BR177" s="234">
        <v>0</v>
      </c>
      <c r="BS177" s="226">
        <v>0</v>
      </c>
      <c r="BT177" s="227">
        <v>0</v>
      </c>
      <c r="BU177" s="228">
        <v>584.91536120199999</v>
      </c>
      <c r="BV177" s="234">
        <v>584.91536120199999</v>
      </c>
      <c r="BW177" s="226">
        <v>0</v>
      </c>
      <c r="BX177" s="227">
        <v>0</v>
      </c>
      <c r="BY177" s="228">
        <v>2011.1439349979998</v>
      </c>
      <c r="BZ177" s="234">
        <v>3239.6566762648176</v>
      </c>
      <c r="CA177" s="226">
        <v>0</v>
      </c>
      <c r="CB177" s="229">
        <v>1228.5127412668178</v>
      </c>
      <c r="CC177" s="196">
        <v>256.79210979599998</v>
      </c>
      <c r="CD177" s="46">
        <v>160.17069573381704</v>
      </c>
      <c r="CE177" s="226">
        <v>-96.621414062182936</v>
      </c>
      <c r="CF177" s="227">
        <v>0</v>
      </c>
      <c r="CG177" s="206">
        <v>770.37632938800004</v>
      </c>
      <c r="CH177" s="46">
        <v>1930.0496472432717</v>
      </c>
      <c r="CI177" s="226">
        <v>0</v>
      </c>
      <c r="CJ177" s="227">
        <v>1159.6733178552718</v>
      </c>
      <c r="CK177" s="228">
        <v>898.77238428600003</v>
      </c>
      <c r="CL177" s="52">
        <v>682.97991281409929</v>
      </c>
      <c r="CM177" s="226">
        <v>-215.79247147190074</v>
      </c>
      <c r="CN177" s="229">
        <v>0</v>
      </c>
      <c r="CO177" s="228"/>
      <c r="CP177" s="52"/>
      <c r="CQ177" s="226"/>
      <c r="CR177" s="227"/>
      <c r="CS177" s="51">
        <v>16223.210697146602</v>
      </c>
      <c r="CT177" s="52">
        <v>21530.396732565652</v>
      </c>
      <c r="CU177" s="47">
        <v>0</v>
      </c>
      <c r="CV177" s="48">
        <v>5307.1860354190503</v>
      </c>
    </row>
    <row r="178" spans="1:100" ht="12.95" customHeight="1" x14ac:dyDescent="0.2">
      <c r="A178" s="50" t="s">
        <v>206</v>
      </c>
      <c r="B178" s="207">
        <v>5</v>
      </c>
      <c r="C178" s="249">
        <v>1.2270000000000001</v>
      </c>
      <c r="D178" s="249"/>
      <c r="E178" s="247">
        <v>0.88800000000000001</v>
      </c>
      <c r="F178" s="210">
        <v>14746.857040000003</v>
      </c>
      <c r="G178" s="177">
        <v>13658.015120000002</v>
      </c>
      <c r="H178" s="211">
        <v>1088.8419200000001</v>
      </c>
      <c r="I178" s="212">
        <v>86</v>
      </c>
      <c r="J178" s="213">
        <v>1.51</v>
      </c>
      <c r="K178" s="214">
        <v>3</v>
      </c>
      <c r="L178" s="214"/>
      <c r="M178" s="215">
        <v>2036.2</v>
      </c>
      <c r="N178" s="248">
        <v>224.3</v>
      </c>
      <c r="O178" s="214"/>
      <c r="P178" s="217">
        <v>285</v>
      </c>
      <c r="Q178" s="214"/>
      <c r="R178" s="218"/>
      <c r="S178" s="218">
        <v>86</v>
      </c>
      <c r="T178" s="219">
        <v>681</v>
      </c>
      <c r="U178" s="220">
        <v>120</v>
      </c>
      <c r="V178" s="221" t="s">
        <v>655</v>
      </c>
      <c r="W178" s="222" t="s">
        <v>655</v>
      </c>
      <c r="X178" s="223">
        <v>2472</v>
      </c>
      <c r="Y178" s="224">
        <v>2237.3902025400002</v>
      </c>
      <c r="Z178" s="225">
        <v>3667.0759905228961</v>
      </c>
      <c r="AA178" s="226">
        <v>0</v>
      </c>
      <c r="AB178" s="227">
        <v>1429.6857879828958</v>
      </c>
      <c r="AC178" s="228">
        <v>2927.5304640200006</v>
      </c>
      <c r="AD178" s="225">
        <v>5850.2992484707202</v>
      </c>
      <c r="AE178" s="226">
        <v>0</v>
      </c>
      <c r="AF178" s="229">
        <v>2922.7687844507195</v>
      </c>
      <c r="AG178" s="230">
        <v>0</v>
      </c>
      <c r="AH178" s="52">
        <v>0</v>
      </c>
      <c r="AI178" s="226">
        <v>0</v>
      </c>
      <c r="AJ178" s="229">
        <v>0</v>
      </c>
      <c r="AK178" s="230">
        <v>0</v>
      </c>
      <c r="AL178" s="52">
        <v>0</v>
      </c>
      <c r="AM178" s="226">
        <v>0</v>
      </c>
      <c r="AN178" s="229">
        <v>0</v>
      </c>
      <c r="AO178" s="231">
        <v>1068.6042758400001</v>
      </c>
      <c r="AP178" s="232">
        <v>1013.0353796740001</v>
      </c>
      <c r="AQ178" s="47">
        <v>-55.568896166000059</v>
      </c>
      <c r="AR178" s="48">
        <v>0</v>
      </c>
      <c r="AS178" s="196">
        <v>197.71960559999999</v>
      </c>
      <c r="AT178" s="52">
        <v>251.5646092063065</v>
      </c>
      <c r="AU178" s="47">
        <v>0</v>
      </c>
      <c r="AV178" s="194">
        <v>53.845003606306506</v>
      </c>
      <c r="AW178" s="233">
        <v>0</v>
      </c>
      <c r="AX178" s="52">
        <v>0</v>
      </c>
      <c r="AY178" s="47">
        <v>0</v>
      </c>
      <c r="AZ178" s="194">
        <v>0</v>
      </c>
      <c r="BA178" s="228">
        <v>0</v>
      </c>
      <c r="BB178" s="234">
        <v>0</v>
      </c>
      <c r="BC178" s="47">
        <v>0</v>
      </c>
      <c r="BD178" s="194">
        <v>0</v>
      </c>
      <c r="BE178" s="228">
        <v>604.42929352200008</v>
      </c>
      <c r="BF178" s="234">
        <v>1777</v>
      </c>
      <c r="BG178" s="226">
        <v>0</v>
      </c>
      <c r="BH178" s="227">
        <v>1172.5707064779999</v>
      </c>
      <c r="BI178" s="235"/>
      <c r="BJ178" s="226"/>
      <c r="BK178" s="226"/>
      <c r="BL178" s="227"/>
      <c r="BM178" s="228">
        <v>2755.7170030500001</v>
      </c>
      <c r="BN178" s="52">
        <v>2811.740783745101</v>
      </c>
      <c r="BO178" s="226">
        <v>0</v>
      </c>
      <c r="BP178" s="227">
        <v>56.023780695100868</v>
      </c>
      <c r="BQ178" s="228">
        <v>605.51629215000003</v>
      </c>
      <c r="BR178" s="234">
        <v>605.51629215000003</v>
      </c>
      <c r="BS178" s="226">
        <v>0</v>
      </c>
      <c r="BT178" s="227">
        <v>0</v>
      </c>
      <c r="BU178" s="228">
        <v>506.65648935000007</v>
      </c>
      <c r="BV178" s="234">
        <v>506.65648935000007</v>
      </c>
      <c r="BW178" s="226">
        <v>0</v>
      </c>
      <c r="BX178" s="227">
        <v>0</v>
      </c>
      <c r="BY178" s="228">
        <v>1658.5628864600001</v>
      </c>
      <c r="BZ178" s="234">
        <v>2671.7005355116612</v>
      </c>
      <c r="CA178" s="226">
        <v>0</v>
      </c>
      <c r="CB178" s="229">
        <v>1013.1376490516611</v>
      </c>
      <c r="CC178" s="230">
        <v>222.43455630000003</v>
      </c>
      <c r="CD178" s="46">
        <v>82.846911586457111</v>
      </c>
      <c r="CE178" s="226">
        <v>-139.58764471354291</v>
      </c>
      <c r="CF178" s="227">
        <v>0</v>
      </c>
      <c r="CG178" s="206">
        <v>667.30366890000005</v>
      </c>
      <c r="CH178" s="46">
        <v>953.93258426966293</v>
      </c>
      <c r="CI178" s="226">
        <v>0</v>
      </c>
      <c r="CJ178" s="227">
        <v>286.62891536966288</v>
      </c>
      <c r="CK178" s="228">
        <v>778.52094705000002</v>
      </c>
      <c r="CL178" s="52">
        <v>563.24418947780487</v>
      </c>
      <c r="CM178" s="226">
        <v>-215.27675757219515</v>
      </c>
      <c r="CN178" s="229">
        <v>0</v>
      </c>
      <c r="CO178" s="228"/>
      <c r="CP178" s="52"/>
      <c r="CQ178" s="226"/>
      <c r="CR178" s="227"/>
      <c r="CS178" s="51">
        <v>14230.385684782001</v>
      </c>
      <c r="CT178" s="52">
        <v>20754.613013964612</v>
      </c>
      <c r="CU178" s="47">
        <v>0</v>
      </c>
      <c r="CV178" s="48">
        <v>6524.2273291826114</v>
      </c>
    </row>
    <row r="179" spans="1:100" ht="12.95" customHeight="1" x14ac:dyDescent="0.2">
      <c r="A179" s="50" t="s">
        <v>207</v>
      </c>
      <c r="B179" s="207">
        <v>5</v>
      </c>
      <c r="C179" s="246">
        <v>1.1779999999999999</v>
      </c>
      <c r="D179" s="246"/>
      <c r="E179" s="247">
        <v>0.79400000000000004</v>
      </c>
      <c r="F179" s="210">
        <v>29853.905967999999</v>
      </c>
      <c r="G179" s="177">
        <v>24659.155674666665</v>
      </c>
      <c r="H179" s="211">
        <v>5194.7502933333335</v>
      </c>
      <c r="I179" s="212">
        <v>151</v>
      </c>
      <c r="J179" s="213">
        <v>1.51</v>
      </c>
      <c r="K179" s="214">
        <v>6</v>
      </c>
      <c r="L179" s="214"/>
      <c r="M179" s="215">
        <v>3829.22</v>
      </c>
      <c r="N179" s="248">
        <v>1196.8</v>
      </c>
      <c r="O179" s="214"/>
      <c r="P179" s="217">
        <v>431</v>
      </c>
      <c r="Q179" s="214"/>
      <c r="R179" s="218">
        <v>0</v>
      </c>
      <c r="S179" s="218">
        <v>279</v>
      </c>
      <c r="T179" s="219">
        <v>1657.5</v>
      </c>
      <c r="U179" s="220">
        <v>32</v>
      </c>
      <c r="V179" s="221" t="s">
        <v>655</v>
      </c>
      <c r="W179" s="222" t="s">
        <v>656</v>
      </c>
      <c r="X179" s="223">
        <v>2951</v>
      </c>
      <c r="Y179" s="224">
        <v>4207.5725917740001</v>
      </c>
      <c r="Z179" s="225">
        <v>5545.6482523346258</v>
      </c>
      <c r="AA179" s="226">
        <v>0</v>
      </c>
      <c r="AB179" s="227">
        <v>1338.0756605606257</v>
      </c>
      <c r="AC179" s="228">
        <v>5505.4308041619997</v>
      </c>
      <c r="AD179" s="225">
        <v>6983.9130591574003</v>
      </c>
      <c r="AE179" s="226">
        <v>0</v>
      </c>
      <c r="AF179" s="229">
        <v>1478.4822549954006</v>
      </c>
      <c r="AG179" s="230">
        <v>0</v>
      </c>
      <c r="AH179" s="52">
        <v>0</v>
      </c>
      <c r="AI179" s="226">
        <v>0</v>
      </c>
      <c r="AJ179" s="229">
        <v>0</v>
      </c>
      <c r="AK179" s="230">
        <v>0</v>
      </c>
      <c r="AL179" s="52">
        <v>0</v>
      </c>
      <c r="AM179" s="226">
        <v>0</v>
      </c>
      <c r="AN179" s="229">
        <v>0</v>
      </c>
      <c r="AO179" s="231">
        <v>2009.5869095040002</v>
      </c>
      <c r="AP179" s="232">
        <v>1778.701655009</v>
      </c>
      <c r="AQ179" s="47">
        <v>-230.88525449500025</v>
      </c>
      <c r="AR179" s="48">
        <v>0</v>
      </c>
      <c r="AS179" s="196">
        <v>439.61189654400005</v>
      </c>
      <c r="AT179" s="52">
        <v>612.28831095367548</v>
      </c>
      <c r="AU179" s="47">
        <v>0</v>
      </c>
      <c r="AV179" s="194">
        <v>172.67641440967543</v>
      </c>
      <c r="AW179" s="233">
        <v>0</v>
      </c>
      <c r="AX179" s="52">
        <v>0</v>
      </c>
      <c r="AY179" s="47">
        <v>0</v>
      </c>
      <c r="AZ179" s="194">
        <v>0</v>
      </c>
      <c r="BA179" s="228">
        <v>0</v>
      </c>
      <c r="BB179" s="234">
        <v>0</v>
      </c>
      <c r="BC179" s="47">
        <v>0</v>
      </c>
      <c r="BD179" s="194">
        <v>0</v>
      </c>
      <c r="BE179" s="228">
        <v>1136.6725956882001</v>
      </c>
      <c r="BF179" s="234">
        <v>2589</v>
      </c>
      <c r="BG179" s="226">
        <v>0</v>
      </c>
      <c r="BH179" s="227">
        <v>1452.3274043117999</v>
      </c>
      <c r="BI179" s="235"/>
      <c r="BJ179" s="226"/>
      <c r="BK179" s="226"/>
      <c r="BL179" s="227"/>
      <c r="BM179" s="228">
        <v>6127.090808082</v>
      </c>
      <c r="BN179" s="52">
        <v>5287.6800137179134</v>
      </c>
      <c r="BO179" s="226">
        <v>-839.41079436408654</v>
      </c>
      <c r="BP179" s="227">
        <v>0</v>
      </c>
      <c r="BQ179" s="228">
        <v>0</v>
      </c>
      <c r="BR179" s="234">
        <v>0</v>
      </c>
      <c r="BS179" s="226">
        <v>0</v>
      </c>
      <c r="BT179" s="227">
        <v>0</v>
      </c>
      <c r="BU179" s="228">
        <v>1126.5054848939999</v>
      </c>
      <c r="BV179" s="234">
        <v>1126.5054848939999</v>
      </c>
      <c r="BW179" s="226">
        <v>0</v>
      </c>
      <c r="BX179" s="227">
        <v>0</v>
      </c>
      <c r="BY179" s="228">
        <v>3119.0463491259998</v>
      </c>
      <c r="BZ179" s="234">
        <v>5024.324292599922</v>
      </c>
      <c r="CA179" s="226">
        <v>0</v>
      </c>
      <c r="CB179" s="229">
        <v>1905.2779434739223</v>
      </c>
      <c r="CC179" s="196">
        <v>494.563383612</v>
      </c>
      <c r="CD179" s="46">
        <v>22.092509756388562</v>
      </c>
      <c r="CE179" s="226">
        <v>-472.47087385561144</v>
      </c>
      <c r="CF179" s="227">
        <v>0</v>
      </c>
      <c r="CG179" s="206">
        <v>1483.6901508360002</v>
      </c>
      <c r="CH179" s="46">
        <v>3094.7347792004184</v>
      </c>
      <c r="CI179" s="226">
        <v>0</v>
      </c>
      <c r="CJ179" s="227">
        <v>1611.0446283644183</v>
      </c>
      <c r="CK179" s="228">
        <v>1730.971842642</v>
      </c>
      <c r="CL179" s="52">
        <v>1059.2210564935665</v>
      </c>
      <c r="CM179" s="226">
        <v>-671.75078614843346</v>
      </c>
      <c r="CN179" s="229">
        <v>0</v>
      </c>
      <c r="CO179" s="228"/>
      <c r="CP179" s="52"/>
      <c r="CQ179" s="226"/>
      <c r="CR179" s="227"/>
      <c r="CS179" s="51">
        <v>27380.7428168642</v>
      </c>
      <c r="CT179" s="52">
        <v>33124.109414116909</v>
      </c>
      <c r="CU179" s="47">
        <v>0</v>
      </c>
      <c r="CV179" s="48">
        <v>5743.3665972527087</v>
      </c>
    </row>
    <row r="180" spans="1:100" ht="12.95" customHeight="1" x14ac:dyDescent="0.2">
      <c r="A180" s="50" t="s">
        <v>208</v>
      </c>
      <c r="B180" s="207">
        <v>5</v>
      </c>
      <c r="C180" s="249">
        <v>1.1779999999999999</v>
      </c>
      <c r="D180" s="249"/>
      <c r="E180" s="247">
        <v>0.79400000000000004</v>
      </c>
      <c r="F180" s="210">
        <v>17135.098074666668</v>
      </c>
      <c r="G180" s="177">
        <v>14743.898261333334</v>
      </c>
      <c r="H180" s="211">
        <v>2391.1998133333332</v>
      </c>
      <c r="I180" s="212">
        <v>76</v>
      </c>
      <c r="J180" s="213">
        <v>1.51</v>
      </c>
      <c r="K180" s="214">
        <v>3</v>
      </c>
      <c r="L180" s="214"/>
      <c r="M180" s="215">
        <v>2289.52</v>
      </c>
      <c r="N180" s="248">
        <v>550.9</v>
      </c>
      <c r="O180" s="214"/>
      <c r="P180" s="217">
        <v>249</v>
      </c>
      <c r="Q180" s="214"/>
      <c r="R180" s="218">
        <v>0</v>
      </c>
      <c r="S180" s="218">
        <v>174</v>
      </c>
      <c r="T180" s="219">
        <v>730</v>
      </c>
      <c r="U180" s="220">
        <v>235</v>
      </c>
      <c r="V180" s="221" t="s">
        <v>655</v>
      </c>
      <c r="W180" s="222" t="s">
        <v>656</v>
      </c>
      <c r="X180" s="223">
        <v>755</v>
      </c>
      <c r="Y180" s="224">
        <v>2515.7399157840005</v>
      </c>
      <c r="Z180" s="225">
        <v>3203.8663917200042</v>
      </c>
      <c r="AA180" s="226">
        <v>0</v>
      </c>
      <c r="AB180" s="227">
        <v>688.12647593600377</v>
      </c>
      <c r="AC180" s="228">
        <v>3291.7392927920005</v>
      </c>
      <c r="AD180" s="225">
        <v>1786.8025617295282</v>
      </c>
      <c r="AE180" s="226">
        <v>-1504.9367310624723</v>
      </c>
      <c r="AF180" s="229">
        <v>0</v>
      </c>
      <c r="AG180" s="230">
        <v>0</v>
      </c>
      <c r="AH180" s="52">
        <v>0</v>
      </c>
      <c r="AI180" s="226">
        <v>0</v>
      </c>
      <c r="AJ180" s="229">
        <v>0</v>
      </c>
      <c r="AK180" s="230">
        <v>0</v>
      </c>
      <c r="AL180" s="52">
        <v>0</v>
      </c>
      <c r="AM180" s="226">
        <v>0</v>
      </c>
      <c r="AN180" s="229">
        <v>0</v>
      </c>
      <c r="AO180" s="231">
        <v>1201.5474224640002</v>
      </c>
      <c r="AP180" s="232">
        <v>895.24056808400007</v>
      </c>
      <c r="AQ180" s="47">
        <v>-306.30685438000012</v>
      </c>
      <c r="AR180" s="48">
        <v>0</v>
      </c>
      <c r="AS180" s="196">
        <v>248.44358422400001</v>
      </c>
      <c r="AT180" s="52">
        <v>269.66544011836089</v>
      </c>
      <c r="AU180" s="47">
        <v>0</v>
      </c>
      <c r="AV180" s="194">
        <v>21.221855894360885</v>
      </c>
      <c r="AW180" s="233">
        <v>0</v>
      </c>
      <c r="AX180" s="52">
        <v>0</v>
      </c>
      <c r="AY180" s="47">
        <v>0</v>
      </c>
      <c r="AZ180" s="194">
        <v>0</v>
      </c>
      <c r="BA180" s="228">
        <v>0</v>
      </c>
      <c r="BB180" s="234">
        <v>0</v>
      </c>
      <c r="BC180" s="47">
        <v>0</v>
      </c>
      <c r="BD180" s="194">
        <v>0</v>
      </c>
      <c r="BE180" s="228">
        <v>679.62526083120008</v>
      </c>
      <c r="BF180" s="234">
        <v>834</v>
      </c>
      <c r="BG180" s="226">
        <v>0</v>
      </c>
      <c r="BH180" s="227">
        <v>154.37473916879992</v>
      </c>
      <c r="BI180" s="235"/>
      <c r="BJ180" s="226"/>
      <c r="BK180" s="226"/>
      <c r="BL180" s="227"/>
      <c r="BM180" s="228">
        <v>3462.6824551220006</v>
      </c>
      <c r="BN180" s="52">
        <v>3161.5444254985182</v>
      </c>
      <c r="BO180" s="226">
        <v>-301.13802962348245</v>
      </c>
      <c r="BP180" s="227">
        <v>0</v>
      </c>
      <c r="BQ180" s="228">
        <v>0</v>
      </c>
      <c r="BR180" s="234">
        <v>0</v>
      </c>
      <c r="BS180" s="226">
        <v>0</v>
      </c>
      <c r="BT180" s="227">
        <v>0</v>
      </c>
      <c r="BU180" s="228">
        <v>636.63668457400013</v>
      </c>
      <c r="BV180" s="234">
        <v>636.63668457400013</v>
      </c>
      <c r="BW180" s="226">
        <v>0</v>
      </c>
      <c r="BX180" s="227">
        <v>0</v>
      </c>
      <c r="BY180" s="228">
        <v>1864.9017286159999</v>
      </c>
      <c r="BZ180" s="234">
        <v>3004.0820204619672</v>
      </c>
      <c r="CA180" s="226">
        <v>0</v>
      </c>
      <c r="CB180" s="229">
        <v>1139.1802918459673</v>
      </c>
      <c r="CC180" s="230">
        <v>279.49903225200001</v>
      </c>
      <c r="CD180" s="46">
        <v>162.2418685234785</v>
      </c>
      <c r="CE180" s="226">
        <v>-117.2571637285215</v>
      </c>
      <c r="CF180" s="227">
        <v>0</v>
      </c>
      <c r="CG180" s="206">
        <v>838.49709675600002</v>
      </c>
      <c r="CH180" s="46">
        <v>1930.0496472432717</v>
      </c>
      <c r="CI180" s="226">
        <v>0</v>
      </c>
      <c r="CJ180" s="227">
        <v>1091.5525504872717</v>
      </c>
      <c r="CK180" s="228">
        <v>978.24661288200002</v>
      </c>
      <c r="CL180" s="52">
        <v>633.31639165760919</v>
      </c>
      <c r="CM180" s="226">
        <v>-344.93022122439083</v>
      </c>
      <c r="CN180" s="229">
        <v>0</v>
      </c>
      <c r="CO180" s="228"/>
      <c r="CP180" s="52"/>
      <c r="CQ180" s="226"/>
      <c r="CR180" s="227"/>
      <c r="CS180" s="51">
        <v>15997.559086297202</v>
      </c>
      <c r="CT180" s="52">
        <v>16517.445999610736</v>
      </c>
      <c r="CU180" s="47">
        <v>0</v>
      </c>
      <c r="CV180" s="48">
        <v>519.88691331353402</v>
      </c>
    </row>
    <row r="181" spans="1:100" ht="12.95" customHeight="1" x14ac:dyDescent="0.2">
      <c r="A181" s="50" t="s">
        <v>209</v>
      </c>
      <c r="B181" s="207">
        <v>5</v>
      </c>
      <c r="C181" s="249">
        <v>1.1779999999999999</v>
      </c>
      <c r="D181" s="249"/>
      <c r="E181" s="247">
        <v>0.79400000000000004</v>
      </c>
      <c r="F181" s="210">
        <v>19896.700197333332</v>
      </c>
      <c r="G181" s="177">
        <v>16818.39395733333</v>
      </c>
      <c r="H181" s="211">
        <v>3078.3062400000003</v>
      </c>
      <c r="I181" s="212">
        <v>78</v>
      </c>
      <c r="J181" s="213">
        <v>1.51</v>
      </c>
      <c r="K181" s="214">
        <v>4</v>
      </c>
      <c r="L181" s="214"/>
      <c r="M181" s="215">
        <v>2611.66</v>
      </c>
      <c r="N181" s="248">
        <v>709.2</v>
      </c>
      <c r="O181" s="214"/>
      <c r="P181" s="217">
        <v>241.3</v>
      </c>
      <c r="Q181" s="214"/>
      <c r="R181" s="218">
        <v>0</v>
      </c>
      <c r="S181" s="218">
        <v>192</v>
      </c>
      <c r="T181" s="219">
        <v>863.4</v>
      </c>
      <c r="U181" s="220">
        <v>401.2</v>
      </c>
      <c r="V181" s="221" t="s">
        <v>655</v>
      </c>
      <c r="W181" s="222" t="s">
        <v>656</v>
      </c>
      <c r="X181" s="223">
        <v>2021</v>
      </c>
      <c r="Y181" s="224">
        <v>2869.7095061220002</v>
      </c>
      <c r="Z181" s="225">
        <v>3104.7910053093856</v>
      </c>
      <c r="AA181" s="226">
        <v>0</v>
      </c>
      <c r="AB181" s="227">
        <v>235.08149918738536</v>
      </c>
      <c r="AC181" s="228">
        <v>3754.8935328860002</v>
      </c>
      <c r="AD181" s="225">
        <v>4782.950963252154</v>
      </c>
      <c r="AE181" s="226">
        <v>0</v>
      </c>
      <c r="AF181" s="229">
        <v>1028.0574303661538</v>
      </c>
      <c r="AG181" s="230">
        <v>0</v>
      </c>
      <c r="AH181" s="52">
        <v>0</v>
      </c>
      <c r="AI181" s="226">
        <v>0</v>
      </c>
      <c r="AJ181" s="229">
        <v>0</v>
      </c>
      <c r="AK181" s="230">
        <v>0</v>
      </c>
      <c r="AL181" s="52">
        <v>0</v>
      </c>
      <c r="AM181" s="226">
        <v>0</v>
      </c>
      <c r="AN181" s="229">
        <v>0</v>
      </c>
      <c r="AO181" s="231">
        <v>1370.607525312</v>
      </c>
      <c r="AP181" s="232">
        <v>918.79953040199996</v>
      </c>
      <c r="AQ181" s="47">
        <v>-451.80799491000005</v>
      </c>
      <c r="AR181" s="48">
        <v>0</v>
      </c>
      <c r="AS181" s="196">
        <v>290.46632579199996</v>
      </c>
      <c r="AT181" s="52">
        <v>318.94402876464767</v>
      </c>
      <c r="AU181" s="47">
        <v>0</v>
      </c>
      <c r="AV181" s="194">
        <v>28.477702972647705</v>
      </c>
      <c r="AW181" s="233">
        <v>0</v>
      </c>
      <c r="AX181" s="52">
        <v>0</v>
      </c>
      <c r="AY181" s="47">
        <v>0</v>
      </c>
      <c r="AZ181" s="194">
        <v>0</v>
      </c>
      <c r="BA181" s="228">
        <v>0</v>
      </c>
      <c r="BB181" s="234">
        <v>0</v>
      </c>
      <c r="BC181" s="47">
        <v>0</v>
      </c>
      <c r="BD181" s="194">
        <v>0</v>
      </c>
      <c r="BE181" s="228">
        <v>775.2498815045999</v>
      </c>
      <c r="BF181" s="234">
        <v>2003</v>
      </c>
      <c r="BG181" s="226">
        <v>0</v>
      </c>
      <c r="BH181" s="227">
        <v>1227.7501184954001</v>
      </c>
      <c r="BI181" s="235"/>
      <c r="BJ181" s="226"/>
      <c r="BK181" s="226"/>
      <c r="BL181" s="227"/>
      <c r="BM181" s="228">
        <v>4048.3744157259998</v>
      </c>
      <c r="BN181" s="52">
        <v>3606.379989822085</v>
      </c>
      <c r="BO181" s="226">
        <v>-441.99442590391482</v>
      </c>
      <c r="BP181" s="227">
        <v>0</v>
      </c>
      <c r="BQ181" s="228">
        <v>0</v>
      </c>
      <c r="BR181" s="234">
        <v>0</v>
      </c>
      <c r="BS181" s="226">
        <v>0</v>
      </c>
      <c r="BT181" s="227">
        <v>0</v>
      </c>
      <c r="BU181" s="228">
        <v>744.319959842</v>
      </c>
      <c r="BV181" s="234">
        <v>744.319959842</v>
      </c>
      <c r="BW181" s="226">
        <v>0</v>
      </c>
      <c r="BX181" s="227">
        <v>0</v>
      </c>
      <c r="BY181" s="228">
        <v>2127.2970965779996</v>
      </c>
      <c r="BZ181" s="234">
        <v>3426.7623124321699</v>
      </c>
      <c r="CA181" s="226">
        <v>0</v>
      </c>
      <c r="CB181" s="229">
        <v>1299.4652158541703</v>
      </c>
      <c r="CC181" s="230">
        <v>326.77461651599992</v>
      </c>
      <c r="CD181" s="46">
        <v>276.98484107072153</v>
      </c>
      <c r="CE181" s="226">
        <v>-49.789775445278394</v>
      </c>
      <c r="CF181" s="227">
        <v>0</v>
      </c>
      <c r="CG181" s="206">
        <v>980.323849548</v>
      </c>
      <c r="CH181" s="46">
        <v>2129.7099555787827</v>
      </c>
      <c r="CI181" s="226">
        <v>0</v>
      </c>
      <c r="CJ181" s="227">
        <v>1149.3861060307827</v>
      </c>
      <c r="CK181" s="228">
        <v>1143.7111578059998</v>
      </c>
      <c r="CL181" s="52">
        <v>722.42526269109317</v>
      </c>
      <c r="CM181" s="226">
        <v>-421.28589511490668</v>
      </c>
      <c r="CN181" s="229">
        <v>0</v>
      </c>
      <c r="CO181" s="228"/>
      <c r="CP181" s="52"/>
      <c r="CQ181" s="226"/>
      <c r="CR181" s="227"/>
      <c r="CS181" s="51">
        <v>18431.727867632602</v>
      </c>
      <c r="CT181" s="52">
        <v>22035.067849165036</v>
      </c>
      <c r="CU181" s="47">
        <v>0</v>
      </c>
      <c r="CV181" s="48">
        <v>3603.3399815324337</v>
      </c>
    </row>
    <row r="182" spans="1:100" ht="12.95" customHeight="1" x14ac:dyDescent="0.2">
      <c r="A182" s="50" t="s">
        <v>210</v>
      </c>
      <c r="B182" s="207">
        <v>5</v>
      </c>
      <c r="C182" s="249">
        <v>1.2270000000000001</v>
      </c>
      <c r="D182" s="249"/>
      <c r="E182" s="247">
        <v>0.88800000000000001</v>
      </c>
      <c r="F182" s="210">
        <v>34872.913915999998</v>
      </c>
      <c r="G182" s="177">
        <v>31318.522236000001</v>
      </c>
      <c r="H182" s="211">
        <v>3554.3916800000002</v>
      </c>
      <c r="I182" s="212">
        <v>171</v>
      </c>
      <c r="J182" s="213">
        <v>1.51</v>
      </c>
      <c r="K182" s="214">
        <v>7</v>
      </c>
      <c r="L182" s="214"/>
      <c r="M182" s="215">
        <v>4669.1099999999997</v>
      </c>
      <c r="N182" s="248">
        <v>732.2</v>
      </c>
      <c r="O182" s="214"/>
      <c r="P182" s="217">
        <v>526.9</v>
      </c>
      <c r="Q182" s="214"/>
      <c r="R182" s="218">
        <v>0</v>
      </c>
      <c r="S182" s="218">
        <v>178</v>
      </c>
      <c r="T182" s="219">
        <v>1461.3</v>
      </c>
      <c r="U182" s="220">
        <v>880.6</v>
      </c>
      <c r="V182" s="221" t="s">
        <v>655</v>
      </c>
      <c r="W182" s="222" t="s">
        <v>655</v>
      </c>
      <c r="X182" s="223">
        <v>2888</v>
      </c>
      <c r="Y182" s="224">
        <v>5130.4493510370003</v>
      </c>
      <c r="Z182" s="225">
        <v>6779.5871558123299</v>
      </c>
      <c r="AA182" s="226">
        <v>0</v>
      </c>
      <c r="AB182" s="227">
        <v>1649.1378047753296</v>
      </c>
      <c r="AC182" s="228">
        <v>6712.9760165310008</v>
      </c>
      <c r="AD182" s="225">
        <v>6834.8156268541425</v>
      </c>
      <c r="AE182" s="226">
        <v>0</v>
      </c>
      <c r="AF182" s="229">
        <v>121.83961032314164</v>
      </c>
      <c r="AG182" s="230">
        <v>0</v>
      </c>
      <c r="AH182" s="52">
        <v>0</v>
      </c>
      <c r="AI182" s="226">
        <v>0</v>
      </c>
      <c r="AJ182" s="229">
        <v>0</v>
      </c>
      <c r="AK182" s="230">
        <v>0</v>
      </c>
      <c r="AL182" s="52">
        <v>0</v>
      </c>
      <c r="AM182" s="226">
        <v>0</v>
      </c>
      <c r="AN182" s="229">
        <v>0</v>
      </c>
      <c r="AO182" s="231">
        <v>2450.363869152</v>
      </c>
      <c r="AP182" s="232">
        <v>2014.291278189</v>
      </c>
      <c r="AQ182" s="47">
        <v>-436.07259096300004</v>
      </c>
      <c r="AR182" s="48">
        <v>0</v>
      </c>
      <c r="AS182" s="196">
        <v>472.43746203199998</v>
      </c>
      <c r="AT182" s="52">
        <v>539.81110636295989</v>
      </c>
      <c r="AU182" s="47">
        <v>0</v>
      </c>
      <c r="AV182" s="194">
        <v>67.373644330959905</v>
      </c>
      <c r="AW182" s="233">
        <v>0</v>
      </c>
      <c r="AX182" s="52">
        <v>0</v>
      </c>
      <c r="AY182" s="47">
        <v>0</v>
      </c>
      <c r="AZ182" s="194">
        <v>0</v>
      </c>
      <c r="BA182" s="228">
        <v>0</v>
      </c>
      <c r="BB182" s="234">
        <v>0</v>
      </c>
      <c r="BC182" s="47">
        <v>0</v>
      </c>
      <c r="BD182" s="194">
        <v>0</v>
      </c>
      <c r="BE182" s="228">
        <v>1385.9870634890999</v>
      </c>
      <c r="BF182" s="234">
        <v>3944</v>
      </c>
      <c r="BG182" s="226">
        <v>0</v>
      </c>
      <c r="BH182" s="227">
        <v>2558.0129365109001</v>
      </c>
      <c r="BI182" s="235"/>
      <c r="BJ182" s="226"/>
      <c r="BK182" s="226"/>
      <c r="BL182" s="227"/>
      <c r="BM182" s="228">
        <v>6584.5971270709997</v>
      </c>
      <c r="BN182" s="52">
        <v>6447.4643997603807</v>
      </c>
      <c r="BO182" s="226">
        <v>-137.13272731061898</v>
      </c>
      <c r="BP182" s="227">
        <v>0</v>
      </c>
      <c r="BQ182" s="228">
        <v>1446.8397274729998</v>
      </c>
      <c r="BR182" s="234">
        <v>1446.8397274729998</v>
      </c>
      <c r="BS182" s="226">
        <v>0</v>
      </c>
      <c r="BT182" s="227">
        <v>0</v>
      </c>
      <c r="BU182" s="228">
        <v>1210.620996457</v>
      </c>
      <c r="BV182" s="234">
        <v>1210.620996457</v>
      </c>
      <c r="BW182" s="226">
        <v>0</v>
      </c>
      <c r="BX182" s="227">
        <v>0</v>
      </c>
      <c r="BY182" s="228">
        <v>3803.1689219129998</v>
      </c>
      <c r="BZ182" s="234">
        <v>6126.3449991959778</v>
      </c>
      <c r="CA182" s="226">
        <v>0</v>
      </c>
      <c r="CB182" s="229">
        <v>2323.176077282978</v>
      </c>
      <c r="CC182" s="230">
        <v>531.49214478599993</v>
      </c>
      <c r="CD182" s="46">
        <v>607.9582528586177</v>
      </c>
      <c r="CE182" s="226">
        <v>0</v>
      </c>
      <c r="CF182" s="227">
        <v>76.466108072617772</v>
      </c>
      <c r="CG182" s="206">
        <v>1594.476434358</v>
      </c>
      <c r="CH182" s="46">
        <v>1974.4186046511629</v>
      </c>
      <c r="CI182" s="226">
        <v>0</v>
      </c>
      <c r="CJ182" s="227">
        <v>379.94217029316292</v>
      </c>
      <c r="CK182" s="228">
        <v>1860.2225067509999</v>
      </c>
      <c r="CL182" s="52">
        <v>1291.5475285004977</v>
      </c>
      <c r="CM182" s="226">
        <v>-568.67497825050214</v>
      </c>
      <c r="CN182" s="229">
        <v>0</v>
      </c>
      <c r="CO182" s="228"/>
      <c r="CP182" s="52"/>
      <c r="CQ182" s="226"/>
      <c r="CR182" s="227"/>
      <c r="CS182" s="51">
        <v>33183.631621050095</v>
      </c>
      <c r="CT182" s="52">
        <v>39217.699676115066</v>
      </c>
      <c r="CU182" s="47">
        <v>0</v>
      </c>
      <c r="CV182" s="48">
        <v>6034.0680550649704</v>
      </c>
    </row>
    <row r="183" spans="1:100" ht="12.95" customHeight="1" x14ac:dyDescent="0.2">
      <c r="A183" s="50" t="s">
        <v>211</v>
      </c>
      <c r="B183" s="207">
        <v>5</v>
      </c>
      <c r="C183" s="246">
        <v>1.1779999999999999</v>
      </c>
      <c r="D183" s="246"/>
      <c r="E183" s="247"/>
      <c r="F183" s="210">
        <v>20531.157813333328</v>
      </c>
      <c r="G183" s="177">
        <v>20531.157813333328</v>
      </c>
      <c r="H183" s="211">
        <v>0</v>
      </c>
      <c r="I183" s="212">
        <v>111</v>
      </c>
      <c r="J183" s="213">
        <v>1.51</v>
      </c>
      <c r="K183" s="214">
        <v>4</v>
      </c>
      <c r="L183" s="214"/>
      <c r="M183" s="215">
        <v>3188.2</v>
      </c>
      <c r="N183" s="248"/>
      <c r="O183" s="214"/>
      <c r="P183" s="217">
        <v>271.70000000000005</v>
      </c>
      <c r="Q183" s="214"/>
      <c r="R183" s="218">
        <v>0</v>
      </c>
      <c r="S183" s="218">
        <v>210</v>
      </c>
      <c r="T183" s="219">
        <v>895</v>
      </c>
      <c r="U183" s="220">
        <v>295</v>
      </c>
      <c r="V183" s="221" t="s">
        <v>655</v>
      </c>
      <c r="W183" s="222" t="s">
        <v>656</v>
      </c>
      <c r="X183" s="223">
        <v>2101</v>
      </c>
      <c r="Y183" s="224">
        <v>3503.2155209400003</v>
      </c>
      <c r="Z183" s="225">
        <v>3495.9457776318282</v>
      </c>
      <c r="AA183" s="226">
        <v>-7.2697433081721101</v>
      </c>
      <c r="AB183" s="227">
        <v>0</v>
      </c>
      <c r="AC183" s="228">
        <v>4583.8093632199998</v>
      </c>
      <c r="AD183" s="225">
        <v>4972.2810360181966</v>
      </c>
      <c r="AE183" s="226">
        <v>0</v>
      </c>
      <c r="AF183" s="229">
        <v>388.47167279819678</v>
      </c>
      <c r="AG183" s="230">
        <v>0</v>
      </c>
      <c r="AH183" s="52">
        <v>0</v>
      </c>
      <c r="AI183" s="226">
        <v>0</v>
      </c>
      <c r="AJ183" s="229">
        <v>0</v>
      </c>
      <c r="AK183" s="230">
        <v>0</v>
      </c>
      <c r="AL183" s="52">
        <v>0</v>
      </c>
      <c r="AM183" s="226">
        <v>0</v>
      </c>
      <c r="AN183" s="229">
        <v>0</v>
      </c>
      <c r="AO183" s="231">
        <v>1673.1775622400003</v>
      </c>
      <c r="AP183" s="232">
        <v>1307.522408649</v>
      </c>
      <c r="AQ183" s="47">
        <v>-365.65515359100027</v>
      </c>
      <c r="AR183" s="48">
        <v>0</v>
      </c>
      <c r="AS183" s="196">
        <v>278.86292703999999</v>
      </c>
      <c r="AT183" s="52">
        <v>330.61721767936024</v>
      </c>
      <c r="AU183" s="47">
        <v>0</v>
      </c>
      <c r="AV183" s="194">
        <v>51.754290639360249</v>
      </c>
      <c r="AW183" s="233">
        <v>0</v>
      </c>
      <c r="AX183" s="52">
        <v>0</v>
      </c>
      <c r="AY183" s="47">
        <v>0</v>
      </c>
      <c r="AZ183" s="194">
        <v>0</v>
      </c>
      <c r="BA183" s="228">
        <v>0</v>
      </c>
      <c r="BB183" s="234">
        <v>0</v>
      </c>
      <c r="BC183" s="47">
        <v>0</v>
      </c>
      <c r="BD183" s="194">
        <v>0</v>
      </c>
      <c r="BE183" s="228">
        <v>946.39105864200008</v>
      </c>
      <c r="BF183" s="234">
        <v>2552</v>
      </c>
      <c r="BG183" s="226">
        <v>0</v>
      </c>
      <c r="BH183" s="227">
        <v>1605.6089413579998</v>
      </c>
      <c r="BI183" s="235"/>
      <c r="BJ183" s="226"/>
      <c r="BK183" s="226"/>
      <c r="BL183" s="227"/>
      <c r="BM183" s="228">
        <v>3886.6520456199996</v>
      </c>
      <c r="BN183" s="52">
        <v>4402.5105425479469</v>
      </c>
      <c r="BO183" s="226">
        <v>0</v>
      </c>
      <c r="BP183" s="227">
        <v>515.85849692794727</v>
      </c>
      <c r="BQ183" s="228">
        <v>0</v>
      </c>
      <c r="BR183" s="234">
        <v>0</v>
      </c>
      <c r="BS183" s="226">
        <v>0</v>
      </c>
      <c r="BT183" s="227">
        <v>0</v>
      </c>
      <c r="BU183" s="228">
        <v>714.58625053999992</v>
      </c>
      <c r="BV183" s="234">
        <v>714.58625053999992</v>
      </c>
      <c r="BW183" s="226">
        <v>0</v>
      </c>
      <c r="BX183" s="227">
        <v>0</v>
      </c>
      <c r="BY183" s="228">
        <v>2596.9110080599999</v>
      </c>
      <c r="BZ183" s="234">
        <v>4183.2411586869057</v>
      </c>
      <c r="CA183" s="226">
        <v>0</v>
      </c>
      <c r="CB183" s="229">
        <v>1586.3301506269058</v>
      </c>
      <c r="CC183" s="196">
        <v>313.72079291999995</v>
      </c>
      <c r="CD183" s="46">
        <v>203.66532431670703</v>
      </c>
      <c r="CE183" s="226">
        <v>-110.05546860329292</v>
      </c>
      <c r="CF183" s="227">
        <v>0</v>
      </c>
      <c r="CG183" s="206">
        <v>941.16237875999991</v>
      </c>
      <c r="CH183" s="46">
        <v>2329.3702639142934</v>
      </c>
      <c r="CI183" s="226">
        <v>0</v>
      </c>
      <c r="CJ183" s="227">
        <v>1388.2078851542935</v>
      </c>
      <c r="CK183" s="228">
        <v>1098.0227752200001</v>
      </c>
      <c r="CL183" s="52">
        <v>881.90508048970503</v>
      </c>
      <c r="CM183" s="226">
        <v>-216.11769473029506</v>
      </c>
      <c r="CN183" s="229">
        <v>0</v>
      </c>
      <c r="CO183" s="228"/>
      <c r="CP183" s="52"/>
      <c r="CQ183" s="226"/>
      <c r="CR183" s="227"/>
      <c r="CS183" s="51">
        <v>20536.511683202003</v>
      </c>
      <c r="CT183" s="52">
        <v>25373.64506047394</v>
      </c>
      <c r="CU183" s="47">
        <v>0</v>
      </c>
      <c r="CV183" s="48">
        <v>4837.1333772719372</v>
      </c>
    </row>
    <row r="184" spans="1:100" ht="12.95" customHeight="1" x14ac:dyDescent="0.2">
      <c r="A184" s="50" t="s">
        <v>212</v>
      </c>
      <c r="B184" s="207">
        <v>9</v>
      </c>
      <c r="C184" s="249">
        <v>1.4730000000000001</v>
      </c>
      <c r="D184" s="249">
        <v>1.2830000000000001</v>
      </c>
      <c r="E184" s="247"/>
      <c r="F184" s="210">
        <v>16930.081419555554</v>
      </c>
      <c r="G184" s="177">
        <v>16930.081419555554</v>
      </c>
      <c r="H184" s="211">
        <v>0</v>
      </c>
      <c r="I184" s="212">
        <v>75</v>
      </c>
      <c r="J184" s="213">
        <v>1.4</v>
      </c>
      <c r="K184" s="214">
        <v>1</v>
      </c>
      <c r="L184" s="214">
        <v>1</v>
      </c>
      <c r="M184" s="215">
        <v>2133.06</v>
      </c>
      <c r="N184" s="248"/>
      <c r="O184" s="214">
        <v>237.00666666666666</v>
      </c>
      <c r="P184" s="217">
        <v>234</v>
      </c>
      <c r="Q184" s="214">
        <v>1</v>
      </c>
      <c r="R184" s="218"/>
      <c r="S184" s="218">
        <v>96</v>
      </c>
      <c r="T184" s="219">
        <v>411</v>
      </c>
      <c r="U184" s="220">
        <v>50</v>
      </c>
      <c r="V184" s="221" t="s">
        <v>655</v>
      </c>
      <c r="W184" s="222" t="s">
        <v>655</v>
      </c>
      <c r="X184" s="223">
        <v>1510</v>
      </c>
      <c r="Y184" s="224">
        <v>2343.8206195020002</v>
      </c>
      <c r="Z184" s="225">
        <v>3010.862392218799</v>
      </c>
      <c r="AA184" s="226">
        <v>0</v>
      </c>
      <c r="AB184" s="227">
        <v>667.04177271679873</v>
      </c>
      <c r="AC184" s="228">
        <v>3066.790163826</v>
      </c>
      <c r="AD184" s="225">
        <v>3573.6051234590564</v>
      </c>
      <c r="AE184" s="226">
        <v>0</v>
      </c>
      <c r="AF184" s="229">
        <v>506.81495963305633</v>
      </c>
      <c r="AG184" s="230">
        <v>653.00474971200003</v>
      </c>
      <c r="AH184" s="52">
        <v>880.71595330739297</v>
      </c>
      <c r="AI184" s="226">
        <v>0</v>
      </c>
      <c r="AJ184" s="229">
        <v>227.71120359539293</v>
      </c>
      <c r="AK184" s="230">
        <v>0</v>
      </c>
      <c r="AL184" s="52">
        <v>0</v>
      </c>
      <c r="AM184" s="226">
        <v>0</v>
      </c>
      <c r="AN184" s="229">
        <v>0</v>
      </c>
      <c r="AO184" s="231">
        <v>1119.4367137920001</v>
      </c>
      <c r="AP184" s="232">
        <v>819.10299450000002</v>
      </c>
      <c r="AQ184" s="47">
        <v>-300.33371929200007</v>
      </c>
      <c r="AR184" s="48">
        <v>0</v>
      </c>
      <c r="AS184" s="196">
        <v>186.57278563200001</v>
      </c>
      <c r="AT184" s="52">
        <v>151.82533683376207</v>
      </c>
      <c r="AU184" s="47">
        <v>-34.74744879823794</v>
      </c>
      <c r="AV184" s="194">
        <v>0</v>
      </c>
      <c r="AW184" s="233">
        <v>1368.2004279680002</v>
      </c>
      <c r="AX184" s="52">
        <v>1441.842343668</v>
      </c>
      <c r="AY184" s="47">
        <v>0</v>
      </c>
      <c r="AZ184" s="194">
        <v>73.641915699999799</v>
      </c>
      <c r="BA184" s="228">
        <v>0</v>
      </c>
      <c r="BB184" s="234">
        <v>0</v>
      </c>
      <c r="BC184" s="47">
        <v>0</v>
      </c>
      <c r="BD184" s="194">
        <v>0</v>
      </c>
      <c r="BE184" s="228">
        <v>633.1813912386001</v>
      </c>
      <c r="BF184" s="234">
        <v>3237</v>
      </c>
      <c r="BG184" s="226">
        <v>0</v>
      </c>
      <c r="BH184" s="227">
        <v>2603.8186087613999</v>
      </c>
      <c r="BI184" s="228">
        <v>601.17897592533348</v>
      </c>
      <c r="BJ184" s="226">
        <v>1337</v>
      </c>
      <c r="BK184" s="226">
        <v>0</v>
      </c>
      <c r="BL184" s="227">
        <v>735.82102407466652</v>
      </c>
      <c r="BM184" s="228">
        <v>2600.3581997460001</v>
      </c>
      <c r="BN184" s="52">
        <v>2945.4924841249999</v>
      </c>
      <c r="BO184" s="226">
        <v>0</v>
      </c>
      <c r="BP184" s="227">
        <v>345.13428437899984</v>
      </c>
      <c r="BQ184" s="228">
        <v>571.3791559980001</v>
      </c>
      <c r="BR184" s="234">
        <v>571.3791559980001</v>
      </c>
      <c r="BS184" s="226">
        <v>0</v>
      </c>
      <c r="BT184" s="227">
        <v>0</v>
      </c>
      <c r="BU184" s="228">
        <v>478.09276318200006</v>
      </c>
      <c r="BV184" s="234">
        <v>478.09276318200006</v>
      </c>
      <c r="BW184" s="226">
        <v>0</v>
      </c>
      <c r="BX184" s="227">
        <v>0</v>
      </c>
      <c r="BY184" s="228">
        <v>1737.4590661980001</v>
      </c>
      <c r="BZ184" s="234">
        <v>2798.7906611720377</v>
      </c>
      <c r="CA184" s="226">
        <v>0</v>
      </c>
      <c r="CB184" s="229">
        <v>1061.3315949740377</v>
      </c>
      <c r="CC184" s="196">
        <v>209.89438383599997</v>
      </c>
      <c r="CD184" s="46">
        <v>34.519546494357122</v>
      </c>
      <c r="CE184" s="226">
        <v>-175.37483734164286</v>
      </c>
      <c r="CF184" s="227">
        <v>0</v>
      </c>
      <c r="CG184" s="206">
        <v>629.68315150800004</v>
      </c>
      <c r="CH184" s="46">
        <v>1064.8549777893913</v>
      </c>
      <c r="CI184" s="226">
        <v>0</v>
      </c>
      <c r="CJ184" s="227">
        <v>435.1718262813913</v>
      </c>
      <c r="CK184" s="228">
        <v>734.63034342600008</v>
      </c>
      <c r="CL184" s="52">
        <v>590.03715293562834</v>
      </c>
      <c r="CM184" s="226">
        <v>-144.59319049037174</v>
      </c>
      <c r="CN184" s="229">
        <v>0</v>
      </c>
      <c r="CO184" s="228"/>
      <c r="CP184" s="52"/>
      <c r="CQ184" s="226"/>
      <c r="CR184" s="227"/>
      <c r="CS184" s="51">
        <v>16933.682891489934</v>
      </c>
      <c r="CT184" s="52">
        <v>22935.120885683427</v>
      </c>
      <c r="CU184" s="47">
        <v>0</v>
      </c>
      <c r="CV184" s="48">
        <v>6001.4379941934931</v>
      </c>
    </row>
    <row r="185" spans="1:100" ht="12.95" customHeight="1" x14ac:dyDescent="0.2">
      <c r="A185" s="50" t="s">
        <v>213</v>
      </c>
      <c r="B185" s="207">
        <v>9</v>
      </c>
      <c r="C185" s="249">
        <v>1.4730000000000001</v>
      </c>
      <c r="D185" s="249">
        <v>1.2830000000000001</v>
      </c>
      <c r="E185" s="247"/>
      <c r="F185" s="210">
        <v>50969.699661185186</v>
      </c>
      <c r="G185" s="177">
        <v>50969.699661185186</v>
      </c>
      <c r="H185" s="211">
        <v>0</v>
      </c>
      <c r="I185" s="212">
        <v>217</v>
      </c>
      <c r="J185" s="213">
        <v>1.4</v>
      </c>
      <c r="K185" s="214">
        <v>3</v>
      </c>
      <c r="L185" s="214">
        <v>3</v>
      </c>
      <c r="M185" s="215">
        <v>6421.79</v>
      </c>
      <c r="N185" s="248"/>
      <c r="O185" s="214">
        <v>713.53222222222223</v>
      </c>
      <c r="P185" s="217">
        <v>653.40000000000009</v>
      </c>
      <c r="Q185" s="214">
        <v>3</v>
      </c>
      <c r="R185" s="218"/>
      <c r="S185" s="218">
        <v>216</v>
      </c>
      <c r="T185" s="219">
        <v>1052.8</v>
      </c>
      <c r="U185" s="220">
        <v>351</v>
      </c>
      <c r="V185" s="221" t="s">
        <v>655</v>
      </c>
      <c r="W185" s="222" t="s">
        <v>655</v>
      </c>
      <c r="X185" s="223">
        <v>1551</v>
      </c>
      <c r="Y185" s="224">
        <v>7056.3058779930006</v>
      </c>
      <c r="Z185" s="225">
        <v>8407.2542182724937</v>
      </c>
      <c r="AA185" s="226">
        <v>0</v>
      </c>
      <c r="AB185" s="227">
        <v>1350.9483402794931</v>
      </c>
      <c r="AC185" s="228">
        <v>9232.8778403590022</v>
      </c>
      <c r="AD185" s="225">
        <v>3670.636785751653</v>
      </c>
      <c r="AE185" s="226">
        <v>-5562.2410546073497</v>
      </c>
      <c r="AF185" s="229">
        <v>0</v>
      </c>
      <c r="AG185" s="230">
        <v>1965.9359660080002</v>
      </c>
      <c r="AH185" s="52">
        <v>2642.1478599221791</v>
      </c>
      <c r="AI185" s="226">
        <v>0</v>
      </c>
      <c r="AJ185" s="229">
        <v>676.21189391417897</v>
      </c>
      <c r="AK185" s="230">
        <v>0</v>
      </c>
      <c r="AL185" s="52">
        <v>0</v>
      </c>
      <c r="AM185" s="226">
        <v>0</v>
      </c>
      <c r="AN185" s="229">
        <v>0</v>
      </c>
      <c r="AO185" s="231">
        <v>3370.1759417280005</v>
      </c>
      <c r="AP185" s="232">
        <v>2369.9379974199996</v>
      </c>
      <c r="AQ185" s="47">
        <v>-1000.2379443080008</v>
      </c>
      <c r="AR185" s="48">
        <v>0</v>
      </c>
      <c r="AS185" s="196">
        <v>561.69599028799996</v>
      </c>
      <c r="AT185" s="52">
        <v>388.90928131042511</v>
      </c>
      <c r="AU185" s="47">
        <v>-172.78670897757485</v>
      </c>
      <c r="AV185" s="194">
        <v>0</v>
      </c>
      <c r="AW185" s="233">
        <v>4119.1039287786671</v>
      </c>
      <c r="AX185" s="52">
        <v>4325.5270310040005</v>
      </c>
      <c r="AY185" s="47">
        <v>0</v>
      </c>
      <c r="AZ185" s="194">
        <v>206.42310222533342</v>
      </c>
      <c r="BA185" s="228">
        <v>0</v>
      </c>
      <c r="BB185" s="234">
        <v>0</v>
      </c>
      <c r="BC185" s="47">
        <v>0</v>
      </c>
      <c r="BD185" s="194">
        <v>0</v>
      </c>
      <c r="BE185" s="228">
        <v>1906.2557670399001</v>
      </c>
      <c r="BF185" s="234">
        <v>3033</v>
      </c>
      <c r="BG185" s="226">
        <v>0</v>
      </c>
      <c r="BH185" s="227">
        <v>1126.7442329600999</v>
      </c>
      <c r="BI185" s="228">
        <v>1809.9093020391113</v>
      </c>
      <c r="BJ185" s="226">
        <v>3757</v>
      </c>
      <c r="BK185" s="226">
        <v>0</v>
      </c>
      <c r="BL185" s="227">
        <v>1947.0906979608887</v>
      </c>
      <c r="BM185" s="228">
        <v>7828.6378646390003</v>
      </c>
      <c r="BN185" s="52">
        <v>8867.6990706445595</v>
      </c>
      <c r="BO185" s="226">
        <v>0</v>
      </c>
      <c r="BP185" s="227">
        <v>1039.0612060055591</v>
      </c>
      <c r="BQ185" s="228">
        <v>1720.193970257</v>
      </c>
      <c r="BR185" s="234">
        <v>1720.193970257</v>
      </c>
      <c r="BS185" s="226">
        <v>0</v>
      </c>
      <c r="BT185" s="227">
        <v>0</v>
      </c>
      <c r="BU185" s="228">
        <v>1439.3459751130001</v>
      </c>
      <c r="BV185" s="234">
        <v>1439.3459751130001</v>
      </c>
      <c r="BW185" s="226">
        <v>0</v>
      </c>
      <c r="BX185" s="227">
        <v>0</v>
      </c>
      <c r="BY185" s="228">
        <v>5230.793909557</v>
      </c>
      <c r="BZ185" s="234">
        <v>8426.038592448398</v>
      </c>
      <c r="CA185" s="226">
        <v>0</v>
      </c>
      <c r="CB185" s="229">
        <v>3195.244682891398</v>
      </c>
      <c r="CC185" s="196">
        <v>631.90798907400006</v>
      </c>
      <c r="CD185" s="46">
        <v>242.32721639038701</v>
      </c>
      <c r="CE185" s="226">
        <v>-389.58077268361308</v>
      </c>
      <c r="CF185" s="227">
        <v>0</v>
      </c>
      <c r="CG185" s="206">
        <v>1895.7239672220001</v>
      </c>
      <c r="CH185" s="46">
        <v>2395.9237000261301</v>
      </c>
      <c r="CI185" s="226">
        <v>0</v>
      </c>
      <c r="CJ185" s="227">
        <v>500.19973280413001</v>
      </c>
      <c r="CK185" s="228">
        <v>2211.677961759</v>
      </c>
      <c r="CL185" s="52">
        <v>1776.3657320237073</v>
      </c>
      <c r="CM185" s="226">
        <v>-435.3122297352927</v>
      </c>
      <c r="CN185" s="229">
        <v>0</v>
      </c>
      <c r="CO185" s="228"/>
      <c r="CP185" s="52"/>
      <c r="CQ185" s="226"/>
      <c r="CR185" s="227"/>
      <c r="CS185" s="51">
        <v>50980.542251854684</v>
      </c>
      <c r="CT185" s="52">
        <v>53462.30743058394</v>
      </c>
      <c r="CU185" s="47">
        <v>0</v>
      </c>
      <c r="CV185" s="48">
        <v>2481.7651787292561</v>
      </c>
    </row>
    <row r="186" spans="1:100" ht="12.95" customHeight="1" x14ac:dyDescent="0.2">
      <c r="A186" s="50" t="s">
        <v>214</v>
      </c>
      <c r="B186" s="207">
        <v>5</v>
      </c>
      <c r="C186" s="249">
        <v>1.1779999999999999</v>
      </c>
      <c r="D186" s="249"/>
      <c r="E186" s="247">
        <v>0.79400000000000004</v>
      </c>
      <c r="F186" s="210">
        <v>19309.188018666668</v>
      </c>
      <c r="G186" s="177">
        <v>16664.935111999999</v>
      </c>
      <c r="H186" s="211">
        <v>2644.2529066666671</v>
      </c>
      <c r="I186" s="212">
        <v>83</v>
      </c>
      <c r="J186" s="213">
        <v>1.51</v>
      </c>
      <c r="K186" s="214">
        <v>4</v>
      </c>
      <c r="L186" s="214"/>
      <c r="M186" s="215">
        <v>2587.83</v>
      </c>
      <c r="N186" s="248">
        <v>609.20000000000005</v>
      </c>
      <c r="O186" s="214"/>
      <c r="P186" s="217">
        <v>376</v>
      </c>
      <c r="Q186" s="214"/>
      <c r="R186" s="218"/>
      <c r="S186" s="218">
        <v>198</v>
      </c>
      <c r="T186" s="219">
        <v>1117</v>
      </c>
      <c r="U186" s="220">
        <v>266</v>
      </c>
      <c r="V186" s="221" t="s">
        <v>655</v>
      </c>
      <c r="W186" s="222" t="s">
        <v>656</v>
      </c>
      <c r="X186" s="223">
        <v>2205</v>
      </c>
      <c r="Y186" s="224">
        <v>2843.5249424610001</v>
      </c>
      <c r="Z186" s="225">
        <v>4837.9669208302075</v>
      </c>
      <c r="AA186" s="226">
        <v>0</v>
      </c>
      <c r="AB186" s="227">
        <v>1994.4419783692074</v>
      </c>
      <c r="AC186" s="228">
        <v>3720.6321386430004</v>
      </c>
      <c r="AD186" s="225">
        <v>5218.4101306140519</v>
      </c>
      <c r="AE186" s="226">
        <v>0</v>
      </c>
      <c r="AF186" s="229">
        <v>1497.7779919710515</v>
      </c>
      <c r="AG186" s="230">
        <v>0</v>
      </c>
      <c r="AH186" s="52">
        <v>0</v>
      </c>
      <c r="AI186" s="226">
        <v>0</v>
      </c>
      <c r="AJ186" s="229">
        <v>0</v>
      </c>
      <c r="AK186" s="230">
        <v>0</v>
      </c>
      <c r="AL186" s="52">
        <v>0</v>
      </c>
      <c r="AM186" s="226">
        <v>0</v>
      </c>
      <c r="AN186" s="229">
        <v>0</v>
      </c>
      <c r="AO186" s="231">
        <v>1358.1014650560001</v>
      </c>
      <c r="AP186" s="232">
        <v>977.69693619700001</v>
      </c>
      <c r="AQ186" s="47">
        <v>-380.40452885900004</v>
      </c>
      <c r="AR186" s="48">
        <v>0</v>
      </c>
      <c r="AS186" s="196">
        <v>279.63526241599999</v>
      </c>
      <c r="AT186" s="52">
        <v>412.62506385234121</v>
      </c>
      <c r="AU186" s="47">
        <v>0</v>
      </c>
      <c r="AV186" s="194">
        <v>132.98980143634122</v>
      </c>
      <c r="AW186" s="233">
        <v>0</v>
      </c>
      <c r="AX186" s="52">
        <v>0</v>
      </c>
      <c r="AY186" s="47">
        <v>0</v>
      </c>
      <c r="AZ186" s="194">
        <v>0</v>
      </c>
      <c r="BA186" s="228">
        <v>0</v>
      </c>
      <c r="BB186" s="234">
        <v>0</v>
      </c>
      <c r="BC186" s="47">
        <v>0</v>
      </c>
      <c r="BD186" s="194">
        <v>0</v>
      </c>
      <c r="BE186" s="228">
        <v>768.17614117230005</v>
      </c>
      <c r="BF186" s="234">
        <v>2480</v>
      </c>
      <c r="BG186" s="226">
        <v>0</v>
      </c>
      <c r="BH186" s="227">
        <v>1711.8238588277</v>
      </c>
      <c r="BI186" s="235"/>
      <c r="BJ186" s="226"/>
      <c r="BK186" s="226"/>
      <c r="BL186" s="227"/>
      <c r="BM186" s="228">
        <v>3897.416469923</v>
      </c>
      <c r="BN186" s="52">
        <v>3573.4737021899045</v>
      </c>
      <c r="BO186" s="226">
        <v>-323.94276773309548</v>
      </c>
      <c r="BP186" s="227">
        <v>0</v>
      </c>
      <c r="BQ186" s="228">
        <v>0</v>
      </c>
      <c r="BR186" s="234">
        <v>0</v>
      </c>
      <c r="BS186" s="226">
        <v>0</v>
      </c>
      <c r="BT186" s="227">
        <v>0</v>
      </c>
      <c r="BU186" s="228">
        <v>716.565359941</v>
      </c>
      <c r="BV186" s="234">
        <v>716.565359941</v>
      </c>
      <c r="BW186" s="226">
        <v>0</v>
      </c>
      <c r="BX186" s="227">
        <v>0</v>
      </c>
      <c r="BY186" s="228">
        <v>2107.8866488889998</v>
      </c>
      <c r="BZ186" s="234">
        <v>3395.4949399927027</v>
      </c>
      <c r="CA186" s="226">
        <v>0</v>
      </c>
      <c r="CB186" s="229">
        <v>1287.6082911037029</v>
      </c>
      <c r="CC186" s="196">
        <v>314.58967021799998</v>
      </c>
      <c r="CD186" s="46">
        <v>183.64398734997988</v>
      </c>
      <c r="CE186" s="226">
        <v>-130.9456828680201</v>
      </c>
      <c r="CF186" s="227">
        <v>0</v>
      </c>
      <c r="CG186" s="206">
        <v>943.769010654</v>
      </c>
      <c r="CH186" s="46">
        <v>2196.2633916906193</v>
      </c>
      <c r="CI186" s="226">
        <v>0</v>
      </c>
      <c r="CJ186" s="227">
        <v>1252.4943810366194</v>
      </c>
      <c r="CK186" s="228">
        <v>1101.063845763</v>
      </c>
      <c r="CL186" s="52">
        <v>715.83351873899801</v>
      </c>
      <c r="CM186" s="226">
        <v>-385.23032702400201</v>
      </c>
      <c r="CN186" s="229">
        <v>0</v>
      </c>
      <c r="CO186" s="228"/>
      <c r="CP186" s="52"/>
      <c r="CQ186" s="226"/>
      <c r="CR186" s="227"/>
      <c r="CS186" s="51">
        <v>18051.360955136301</v>
      </c>
      <c r="CT186" s="52">
        <v>24707.973951396805</v>
      </c>
      <c r="CU186" s="47">
        <v>0</v>
      </c>
      <c r="CV186" s="48">
        <v>6656.6129962605046</v>
      </c>
    </row>
    <row r="187" spans="1:100" ht="12.95" customHeight="1" x14ac:dyDescent="0.2">
      <c r="A187" s="50" t="s">
        <v>215</v>
      </c>
      <c r="B187" s="207">
        <v>16</v>
      </c>
      <c r="C187" s="249">
        <v>1.4730000000000001</v>
      </c>
      <c r="D187" s="249">
        <v>1.2830000000000001</v>
      </c>
      <c r="E187" s="247">
        <v>0.88800000000000001</v>
      </c>
      <c r="F187" s="210">
        <v>37912.10714</v>
      </c>
      <c r="G187" s="177">
        <v>35520.344259999998</v>
      </c>
      <c r="H187" s="211">
        <v>2391.7628800000002</v>
      </c>
      <c r="I187" s="212">
        <v>124</v>
      </c>
      <c r="J187" s="213">
        <v>1.4</v>
      </c>
      <c r="K187" s="214">
        <v>1</v>
      </c>
      <c r="L187" s="214">
        <v>1</v>
      </c>
      <c r="M187" s="215">
        <v>4411.1499999999996</v>
      </c>
      <c r="N187" s="248">
        <v>492.7</v>
      </c>
      <c r="O187" s="214"/>
      <c r="P187" s="217">
        <v>944</v>
      </c>
      <c r="Q187" s="214">
        <v>1</v>
      </c>
      <c r="R187" s="218"/>
      <c r="S187" s="218">
        <v>180</v>
      </c>
      <c r="T187" s="219">
        <v>206</v>
      </c>
      <c r="U187" s="220">
        <v>276</v>
      </c>
      <c r="V187" s="221" t="s">
        <v>655</v>
      </c>
      <c r="W187" s="222" t="s">
        <v>655</v>
      </c>
      <c r="X187" s="223">
        <v>1691</v>
      </c>
      <c r="Y187" s="224">
        <v>4847.0011747050003</v>
      </c>
      <c r="Z187" s="225">
        <v>12146.38503527584</v>
      </c>
      <c r="AA187" s="226">
        <v>0</v>
      </c>
      <c r="AB187" s="227">
        <v>7299.3838605708397</v>
      </c>
      <c r="AC187" s="228">
        <v>6342.0960644150009</v>
      </c>
      <c r="AD187" s="225">
        <v>4001.9644130922279</v>
      </c>
      <c r="AE187" s="226">
        <v>-2340.131651322773</v>
      </c>
      <c r="AF187" s="229">
        <v>0</v>
      </c>
      <c r="AG187" s="230">
        <v>1350.4082874799999</v>
      </c>
      <c r="AH187" s="52">
        <v>880.71595330739297</v>
      </c>
      <c r="AI187" s="226">
        <v>-469.69233417260693</v>
      </c>
      <c r="AJ187" s="229">
        <v>0</v>
      </c>
      <c r="AK187" s="230">
        <v>0</v>
      </c>
      <c r="AL187" s="52">
        <v>0</v>
      </c>
      <c r="AM187" s="226">
        <v>0</v>
      </c>
      <c r="AN187" s="229">
        <v>0</v>
      </c>
      <c r="AO187" s="231">
        <v>2314.9856356800001</v>
      </c>
      <c r="AP187" s="232">
        <v>1354.2502842399999</v>
      </c>
      <c r="AQ187" s="47">
        <v>-960.73535144000016</v>
      </c>
      <c r="AR187" s="48">
        <v>0</v>
      </c>
      <c r="AS187" s="196">
        <v>428.92602871999998</v>
      </c>
      <c r="AT187" s="52">
        <v>76.097370773126485</v>
      </c>
      <c r="AU187" s="47">
        <v>-352.82865794687348</v>
      </c>
      <c r="AV187" s="194">
        <v>0</v>
      </c>
      <c r="AW187" s="233">
        <v>3183.10524906</v>
      </c>
      <c r="AX187" s="52">
        <v>1441.842343668</v>
      </c>
      <c r="AY187" s="47">
        <v>-1741.262905392</v>
      </c>
      <c r="AZ187" s="194">
        <v>0</v>
      </c>
      <c r="BA187" s="228">
        <v>0</v>
      </c>
      <c r="BB187" s="234">
        <v>0</v>
      </c>
      <c r="BC187" s="47">
        <v>0</v>
      </c>
      <c r="BD187" s="194">
        <v>0</v>
      </c>
      <c r="BE187" s="228">
        <v>1309.4137501815001</v>
      </c>
      <c r="BF187" s="234">
        <v>9947</v>
      </c>
      <c r="BG187" s="226">
        <v>0</v>
      </c>
      <c r="BH187" s="227">
        <v>8637.5862498184997</v>
      </c>
      <c r="BI187" s="228">
        <v>1398.6371548900001</v>
      </c>
      <c r="BJ187" s="226">
        <v>4597</v>
      </c>
      <c r="BK187" s="226">
        <v>0</v>
      </c>
      <c r="BL187" s="227">
        <v>3198.3628451099999</v>
      </c>
      <c r="BM187" s="228">
        <v>5978.1565252850005</v>
      </c>
      <c r="BN187" s="52">
        <v>6091.2534909228962</v>
      </c>
      <c r="BO187" s="226">
        <v>0</v>
      </c>
      <c r="BP187" s="227">
        <v>113.09696563789566</v>
      </c>
      <c r="BQ187" s="228">
        <v>1313.585962955</v>
      </c>
      <c r="BR187" s="234">
        <v>1313.585962955</v>
      </c>
      <c r="BS187" s="226">
        <v>0</v>
      </c>
      <c r="BT187" s="227">
        <v>0</v>
      </c>
      <c r="BU187" s="228">
        <v>1099.122948595</v>
      </c>
      <c r="BV187" s="234">
        <v>1099.122948595</v>
      </c>
      <c r="BW187" s="226">
        <v>0</v>
      </c>
      <c r="BX187" s="227">
        <v>0</v>
      </c>
      <c r="BY187" s="228">
        <v>3593.0506220449997</v>
      </c>
      <c r="BZ187" s="234">
        <v>5787.8753645134375</v>
      </c>
      <c r="CA187" s="226">
        <v>0</v>
      </c>
      <c r="CB187" s="229">
        <v>2194.8247424684378</v>
      </c>
      <c r="CC187" s="196">
        <v>482.54178230999997</v>
      </c>
      <c r="CD187" s="46">
        <v>190.54789664885132</v>
      </c>
      <c r="CE187" s="226">
        <v>-291.99388566114862</v>
      </c>
      <c r="CF187" s="227">
        <v>0</v>
      </c>
      <c r="CG187" s="206">
        <v>1447.62534693</v>
      </c>
      <c r="CH187" s="46">
        <v>1996.6030833551085</v>
      </c>
      <c r="CI187" s="226">
        <v>0</v>
      </c>
      <c r="CJ187" s="227">
        <v>548.97773642510856</v>
      </c>
      <c r="CK187" s="228">
        <v>1688.896238085</v>
      </c>
      <c r="CL187" s="52">
        <v>1220.1918310652288</v>
      </c>
      <c r="CM187" s="226">
        <v>-468.70440701977122</v>
      </c>
      <c r="CN187" s="229">
        <v>0</v>
      </c>
      <c r="CO187" s="228"/>
      <c r="CP187" s="52"/>
      <c r="CQ187" s="226"/>
      <c r="CR187" s="227"/>
      <c r="CS187" s="51">
        <v>36777.552771336494</v>
      </c>
      <c r="CT187" s="52">
        <v>52144.435978412119</v>
      </c>
      <c r="CU187" s="47">
        <v>0</v>
      </c>
      <c r="CV187" s="48">
        <v>15366.883207075625</v>
      </c>
    </row>
    <row r="188" spans="1:100" ht="12.95" customHeight="1" x14ac:dyDescent="0.2">
      <c r="A188" s="50" t="s">
        <v>216</v>
      </c>
      <c r="B188" s="207">
        <v>9</v>
      </c>
      <c r="C188" s="249">
        <v>1.4730000000000001</v>
      </c>
      <c r="D188" s="249">
        <v>1.2830000000000001</v>
      </c>
      <c r="E188" s="247"/>
      <c r="F188" s="210">
        <v>66943.37347333334</v>
      </c>
      <c r="G188" s="177">
        <v>66943.37347333334</v>
      </c>
      <c r="H188" s="211">
        <v>0</v>
      </c>
      <c r="I188" s="212">
        <v>295</v>
      </c>
      <c r="J188" s="213">
        <v>1.4</v>
      </c>
      <c r="K188" s="214">
        <v>4</v>
      </c>
      <c r="L188" s="214">
        <v>4</v>
      </c>
      <c r="M188" s="215">
        <v>8434.35</v>
      </c>
      <c r="N188" s="248"/>
      <c r="O188" s="214">
        <v>937.15000000000009</v>
      </c>
      <c r="P188" s="217">
        <v>1005</v>
      </c>
      <c r="Q188" s="214">
        <v>4</v>
      </c>
      <c r="R188" s="218"/>
      <c r="S188" s="218">
        <v>288</v>
      </c>
      <c r="T188" s="219">
        <v>1307</v>
      </c>
      <c r="U188" s="220">
        <v>612</v>
      </c>
      <c r="V188" s="221" t="s">
        <v>655</v>
      </c>
      <c r="W188" s="222" t="s">
        <v>655</v>
      </c>
      <c r="X188" s="223">
        <v>5300</v>
      </c>
      <c r="Y188" s="224">
        <v>9267.7202901450019</v>
      </c>
      <c r="Z188" s="225">
        <v>12931.267966580739</v>
      </c>
      <c r="AA188" s="226">
        <v>0</v>
      </c>
      <c r="AB188" s="227">
        <v>3663.5476764357372</v>
      </c>
      <c r="AC188" s="228">
        <v>12126.420081135</v>
      </c>
      <c r="AD188" s="225">
        <v>12543.117320750329</v>
      </c>
      <c r="AE188" s="226">
        <v>0</v>
      </c>
      <c r="AF188" s="229">
        <v>416.69723961532873</v>
      </c>
      <c r="AG188" s="230">
        <v>2582.0514241200003</v>
      </c>
      <c r="AH188" s="52">
        <v>3522.8638132295719</v>
      </c>
      <c r="AI188" s="226">
        <v>0</v>
      </c>
      <c r="AJ188" s="229">
        <v>940.81238910957154</v>
      </c>
      <c r="AK188" s="230">
        <v>0</v>
      </c>
      <c r="AL188" s="52">
        <v>0</v>
      </c>
      <c r="AM188" s="226">
        <v>0</v>
      </c>
      <c r="AN188" s="229">
        <v>0</v>
      </c>
      <c r="AO188" s="231">
        <v>4426.3738699200003</v>
      </c>
      <c r="AP188" s="232">
        <v>3221.8051117</v>
      </c>
      <c r="AQ188" s="47">
        <v>-1204.5687582200003</v>
      </c>
      <c r="AR188" s="48">
        <v>0</v>
      </c>
      <c r="AS188" s="196">
        <v>737.72897832000001</v>
      </c>
      <c r="AT188" s="52">
        <v>482.81195922561324</v>
      </c>
      <c r="AU188" s="47">
        <v>-254.91701909438677</v>
      </c>
      <c r="AV188" s="194">
        <v>0</v>
      </c>
      <c r="AW188" s="228">
        <v>5410.0125076800014</v>
      </c>
      <c r="AX188" s="52">
        <v>5767.369374672</v>
      </c>
      <c r="AY188" s="47">
        <v>0</v>
      </c>
      <c r="AZ188" s="194">
        <v>357.35686699199869</v>
      </c>
      <c r="BA188" s="228">
        <v>0</v>
      </c>
      <c r="BB188" s="234">
        <v>0</v>
      </c>
      <c r="BC188" s="226">
        <v>0</v>
      </c>
      <c r="BD188" s="239">
        <v>0</v>
      </c>
      <c r="BE188" s="228">
        <v>2503.6677201735001</v>
      </c>
      <c r="BF188" s="234">
        <v>3668</v>
      </c>
      <c r="BG188" s="226">
        <v>0</v>
      </c>
      <c r="BH188" s="227">
        <v>1164.3322798264999</v>
      </c>
      <c r="BI188" s="228">
        <v>2377.1267079200006</v>
      </c>
      <c r="BJ188" s="226">
        <v>5031</v>
      </c>
      <c r="BK188" s="226">
        <v>0</v>
      </c>
      <c r="BL188" s="227">
        <v>2653.8732920799994</v>
      </c>
      <c r="BM188" s="228">
        <v>10282.097635335002</v>
      </c>
      <c r="BN188" s="52">
        <v>11646.795933297561</v>
      </c>
      <c r="BO188" s="226">
        <v>0</v>
      </c>
      <c r="BP188" s="227">
        <v>1364.6982979625591</v>
      </c>
      <c r="BQ188" s="228">
        <v>2259.2949961050003</v>
      </c>
      <c r="BR188" s="234">
        <v>2259.2949961050003</v>
      </c>
      <c r="BS188" s="226">
        <v>0</v>
      </c>
      <c r="BT188" s="227">
        <v>0</v>
      </c>
      <c r="BU188" s="228">
        <v>1890.4305069450002</v>
      </c>
      <c r="BV188" s="234">
        <v>1890.4305069450002</v>
      </c>
      <c r="BW188" s="226">
        <v>0</v>
      </c>
      <c r="BX188" s="227">
        <v>0</v>
      </c>
      <c r="BY188" s="228">
        <v>6870.101110605</v>
      </c>
      <c r="BZ188" s="234">
        <v>11066.721054755319</v>
      </c>
      <c r="CA188" s="226">
        <v>0</v>
      </c>
      <c r="CB188" s="229">
        <v>4196.6199441503186</v>
      </c>
      <c r="CC188" s="230">
        <v>829.94510061000005</v>
      </c>
      <c r="CD188" s="46">
        <v>422.51924909093123</v>
      </c>
      <c r="CE188" s="226">
        <v>-407.42585151906883</v>
      </c>
      <c r="CF188" s="227">
        <v>0</v>
      </c>
      <c r="CG188" s="206">
        <v>2489.8353018300004</v>
      </c>
      <c r="CH188" s="46">
        <v>3194.5649333681736</v>
      </c>
      <c r="CI188" s="226">
        <v>0</v>
      </c>
      <c r="CJ188" s="227">
        <v>704.72963153817318</v>
      </c>
      <c r="CK188" s="228">
        <v>2904.8078521350003</v>
      </c>
      <c r="CL188" s="52">
        <v>2333.0707344672055</v>
      </c>
      <c r="CM188" s="226">
        <v>-571.73711766779479</v>
      </c>
      <c r="CN188" s="229">
        <v>0</v>
      </c>
      <c r="CO188" s="228"/>
      <c r="CP188" s="52"/>
      <c r="CQ188" s="226"/>
      <c r="CR188" s="227"/>
      <c r="CS188" s="51">
        <v>66957.6140829785</v>
      </c>
      <c r="CT188" s="52">
        <v>79981.632954187444</v>
      </c>
      <c r="CU188" s="47">
        <v>0</v>
      </c>
      <c r="CV188" s="48">
        <v>13024.018871208944</v>
      </c>
    </row>
    <row r="189" spans="1:100" ht="12.95" customHeight="1" x14ac:dyDescent="0.2">
      <c r="A189" s="50" t="s">
        <v>217</v>
      </c>
      <c r="B189" s="207">
        <v>2</v>
      </c>
      <c r="C189" s="250">
        <v>1.1399999999999999</v>
      </c>
      <c r="D189" s="250"/>
      <c r="E189" s="247">
        <v>0.75900000000000001</v>
      </c>
      <c r="F189" s="210">
        <v>3475.9898400000002</v>
      </c>
      <c r="G189" s="177">
        <v>1448.6907199999998</v>
      </c>
      <c r="H189" s="211">
        <v>2027.2991200000001</v>
      </c>
      <c r="I189" s="212">
        <v>15</v>
      </c>
      <c r="J189" s="213">
        <v>1.51</v>
      </c>
      <c r="K189" s="214">
        <v>0</v>
      </c>
      <c r="L189" s="214"/>
      <c r="M189" s="215">
        <v>232.46</v>
      </c>
      <c r="N189" s="248">
        <v>488.6</v>
      </c>
      <c r="O189" s="214"/>
      <c r="P189" s="217">
        <v>0</v>
      </c>
      <c r="Q189" s="214"/>
      <c r="R189" s="218"/>
      <c r="S189" s="218">
        <v>28</v>
      </c>
      <c r="T189" s="219">
        <v>592.4</v>
      </c>
      <c r="U189" s="220">
        <v>0</v>
      </c>
      <c r="V189" s="221" t="s">
        <v>654</v>
      </c>
      <c r="W189" s="222"/>
      <c r="X189" s="223">
        <v>508</v>
      </c>
      <c r="Y189" s="224">
        <v>0</v>
      </c>
      <c r="Z189" s="225">
        <v>0</v>
      </c>
      <c r="AA189" s="226">
        <v>0</v>
      </c>
      <c r="AB189" s="227">
        <v>0</v>
      </c>
      <c r="AC189" s="228">
        <v>334.21752856600006</v>
      </c>
      <c r="AD189" s="225">
        <v>1202.2459620643713</v>
      </c>
      <c r="AE189" s="226">
        <v>0</v>
      </c>
      <c r="AF189" s="229">
        <v>868.02843349837121</v>
      </c>
      <c r="AG189" s="230">
        <v>0</v>
      </c>
      <c r="AH189" s="52">
        <v>0</v>
      </c>
      <c r="AI189" s="226">
        <v>0</v>
      </c>
      <c r="AJ189" s="229">
        <v>0</v>
      </c>
      <c r="AK189" s="230">
        <v>0</v>
      </c>
      <c r="AL189" s="52">
        <v>0</v>
      </c>
      <c r="AM189" s="226">
        <v>0</v>
      </c>
      <c r="AN189" s="229">
        <v>0</v>
      </c>
      <c r="AO189" s="231">
        <v>121.99575187200001</v>
      </c>
      <c r="AP189" s="232">
        <v>176.69221738500002</v>
      </c>
      <c r="AQ189" s="47">
        <v>0</v>
      </c>
      <c r="AR189" s="48">
        <v>54.696465513000007</v>
      </c>
      <c r="AS189" s="196">
        <v>63.069099232000006</v>
      </c>
      <c r="AT189" s="52">
        <v>218.83535167961227</v>
      </c>
      <c r="AU189" s="47">
        <v>0</v>
      </c>
      <c r="AV189" s="194">
        <v>155.76625244761226</v>
      </c>
      <c r="AW189" s="233">
        <v>0</v>
      </c>
      <c r="AX189" s="52">
        <v>0</v>
      </c>
      <c r="AY189" s="47">
        <v>0</v>
      </c>
      <c r="AZ189" s="194">
        <v>0</v>
      </c>
      <c r="BA189" s="228">
        <v>0</v>
      </c>
      <c r="BB189" s="234">
        <v>0</v>
      </c>
      <c r="BC189" s="47">
        <v>0</v>
      </c>
      <c r="BD189" s="194">
        <v>0</v>
      </c>
      <c r="BE189" s="228">
        <v>69.003847152600002</v>
      </c>
      <c r="BF189" s="234"/>
      <c r="BG189" s="226">
        <v>-69.003847152600002</v>
      </c>
      <c r="BH189" s="227">
        <v>0</v>
      </c>
      <c r="BI189" s="235"/>
      <c r="BJ189" s="226"/>
      <c r="BK189" s="226"/>
      <c r="BL189" s="227"/>
      <c r="BM189" s="228">
        <v>879.02557054600015</v>
      </c>
      <c r="BN189" s="52">
        <v>320.99855740565079</v>
      </c>
      <c r="BO189" s="226">
        <v>-558.02701314034937</v>
      </c>
      <c r="BP189" s="227">
        <v>0</v>
      </c>
      <c r="BQ189" s="228">
        <v>0</v>
      </c>
      <c r="BR189" s="234">
        <v>0</v>
      </c>
      <c r="BS189" s="226">
        <v>0</v>
      </c>
      <c r="BT189" s="227">
        <v>0</v>
      </c>
      <c r="BU189" s="228">
        <v>0</v>
      </c>
      <c r="BV189" s="234">
        <v>0</v>
      </c>
      <c r="BW189" s="226">
        <v>0</v>
      </c>
      <c r="BX189" s="227">
        <v>0</v>
      </c>
      <c r="BY189" s="228">
        <v>189.34757321799998</v>
      </c>
      <c r="BZ189" s="234">
        <v>305.01105317996303</v>
      </c>
      <c r="CA189" s="226">
        <v>0</v>
      </c>
      <c r="CB189" s="229">
        <v>115.66347996196305</v>
      </c>
      <c r="CC189" s="196">
        <v>0</v>
      </c>
      <c r="CD189" s="46">
        <v>0</v>
      </c>
      <c r="CE189" s="226">
        <v>0</v>
      </c>
      <c r="CF189" s="227">
        <v>0</v>
      </c>
      <c r="CG189" s="206">
        <v>212.85820990800002</v>
      </c>
      <c r="CH189" s="46">
        <v>310.58270185523912</v>
      </c>
      <c r="CI189" s="226">
        <v>0</v>
      </c>
      <c r="CJ189" s="227">
        <v>97.724491947239102</v>
      </c>
      <c r="CK189" s="228">
        <v>248.33457822600002</v>
      </c>
      <c r="CL189" s="52">
        <v>64.302005837349242</v>
      </c>
      <c r="CM189" s="226">
        <v>-184.03257238865078</v>
      </c>
      <c r="CN189" s="229">
        <v>0</v>
      </c>
      <c r="CO189" s="228"/>
      <c r="CP189" s="52"/>
      <c r="CQ189" s="226"/>
      <c r="CR189" s="227"/>
      <c r="CS189" s="51">
        <v>2117.8521587206001</v>
      </c>
      <c r="CT189" s="52">
        <v>2598.6678494071853</v>
      </c>
      <c r="CU189" s="47">
        <v>0</v>
      </c>
      <c r="CV189" s="48">
        <v>480.81569068658519</v>
      </c>
    </row>
    <row r="190" spans="1:100" ht="12.95" customHeight="1" x14ac:dyDescent="0.2">
      <c r="A190" s="50" t="s">
        <v>218</v>
      </c>
      <c r="B190" s="207">
        <v>10</v>
      </c>
      <c r="C190" s="242">
        <v>1.208</v>
      </c>
      <c r="D190" s="249">
        <v>1.018</v>
      </c>
      <c r="E190" s="247"/>
      <c r="F190" s="210">
        <v>26057.965466666661</v>
      </c>
      <c r="G190" s="177">
        <v>26057.965466666661</v>
      </c>
      <c r="H190" s="211">
        <v>0</v>
      </c>
      <c r="I190" s="212">
        <v>82</v>
      </c>
      <c r="J190" s="213">
        <v>1.4</v>
      </c>
      <c r="K190" s="214">
        <v>2</v>
      </c>
      <c r="L190" s="214">
        <v>2</v>
      </c>
      <c r="M190" s="215">
        <v>4009</v>
      </c>
      <c r="N190" s="248"/>
      <c r="O190" s="214">
        <v>400.9</v>
      </c>
      <c r="P190" s="217">
        <v>441.9</v>
      </c>
      <c r="Q190" s="214"/>
      <c r="R190" s="218">
        <v>0</v>
      </c>
      <c r="S190" s="218">
        <v>120</v>
      </c>
      <c r="T190" s="219">
        <v>684.8</v>
      </c>
      <c r="U190" s="220">
        <v>63.2</v>
      </c>
      <c r="V190" s="221" t="s">
        <v>653</v>
      </c>
      <c r="W190" s="222" t="s">
        <v>658</v>
      </c>
      <c r="X190" s="223">
        <v>2292.6999999999998</v>
      </c>
      <c r="Y190" s="224">
        <v>4405.1160603000008</v>
      </c>
      <c r="Z190" s="225">
        <v>5685.8978253055011</v>
      </c>
      <c r="AA190" s="226">
        <v>0</v>
      </c>
      <c r="AB190" s="227">
        <v>1280.7817650055003</v>
      </c>
      <c r="AC190" s="228">
        <v>5763.9080789</v>
      </c>
      <c r="AD190" s="225">
        <v>5425.9632228838263</v>
      </c>
      <c r="AE190" s="226">
        <v>-337.94485601617362</v>
      </c>
      <c r="AF190" s="229">
        <v>0</v>
      </c>
      <c r="AG190" s="230">
        <v>0</v>
      </c>
      <c r="AH190" s="52">
        <v>0</v>
      </c>
      <c r="AI190" s="226">
        <v>0</v>
      </c>
      <c r="AJ190" s="229">
        <v>0</v>
      </c>
      <c r="AK190" s="230">
        <v>0</v>
      </c>
      <c r="AL190" s="52">
        <v>0</v>
      </c>
      <c r="AM190" s="226">
        <v>0</v>
      </c>
      <c r="AN190" s="229">
        <v>0</v>
      </c>
      <c r="AO190" s="231">
        <v>2103.9360288000003</v>
      </c>
      <c r="AP190" s="232">
        <v>895.55260731999988</v>
      </c>
      <c r="AQ190" s="47">
        <v>-1208.3834214800004</v>
      </c>
      <c r="AR190" s="48">
        <v>0</v>
      </c>
      <c r="AS190" s="196">
        <v>350.65600480000006</v>
      </c>
      <c r="AT190" s="52">
        <v>252.96834711377193</v>
      </c>
      <c r="AU190" s="47">
        <v>-97.687657686228135</v>
      </c>
      <c r="AV190" s="194">
        <v>0</v>
      </c>
      <c r="AW190" s="233">
        <v>2603.6208356400002</v>
      </c>
      <c r="AX190" s="52">
        <v>2883.684687336</v>
      </c>
      <c r="AY190" s="47">
        <v>0</v>
      </c>
      <c r="AZ190" s="194">
        <v>280.0638516959998</v>
      </c>
      <c r="BA190" s="228">
        <v>0</v>
      </c>
      <c r="BB190" s="234">
        <v>0</v>
      </c>
      <c r="BC190" s="47">
        <v>0</v>
      </c>
      <c r="BD190" s="194">
        <v>0</v>
      </c>
      <c r="BE190" s="228">
        <v>1190.0388162900001</v>
      </c>
      <c r="BF190" s="234"/>
      <c r="BG190" s="226">
        <v>-1190.0388162900001</v>
      </c>
      <c r="BH190" s="227">
        <v>0</v>
      </c>
      <c r="BI190" s="228">
        <v>1144.0152156600002</v>
      </c>
      <c r="BJ190" s="226"/>
      <c r="BK190" s="226">
        <v>-1144.0152156600002</v>
      </c>
      <c r="BL190" s="227">
        <v>0</v>
      </c>
      <c r="BM190" s="228">
        <v>4887.268066900001</v>
      </c>
      <c r="BN190" s="52">
        <v>5535.9339956949752</v>
      </c>
      <c r="BO190" s="226">
        <v>0</v>
      </c>
      <c r="BP190" s="227">
        <v>648.66592879497421</v>
      </c>
      <c r="BQ190" s="228">
        <v>0</v>
      </c>
      <c r="BR190" s="234">
        <v>0</v>
      </c>
      <c r="BS190" s="226">
        <v>0</v>
      </c>
      <c r="BT190" s="227">
        <v>0</v>
      </c>
      <c r="BU190" s="228">
        <v>0</v>
      </c>
      <c r="BV190" s="234">
        <v>0</v>
      </c>
      <c r="BW190" s="226">
        <v>0</v>
      </c>
      <c r="BX190" s="227">
        <v>0</v>
      </c>
      <c r="BY190" s="228">
        <v>3265.4840447000001</v>
      </c>
      <c r="BZ190" s="234">
        <v>5260.2138526992676</v>
      </c>
      <c r="CA190" s="226">
        <v>0</v>
      </c>
      <c r="CB190" s="229">
        <v>1994.7298079992675</v>
      </c>
      <c r="CC190" s="196">
        <v>394.48800539999996</v>
      </c>
      <c r="CD190" s="46">
        <v>43.632706768867408</v>
      </c>
      <c r="CE190" s="226">
        <v>-350.85529863113254</v>
      </c>
      <c r="CF190" s="227">
        <v>0</v>
      </c>
      <c r="CG190" s="206">
        <v>1183.4640162000001</v>
      </c>
      <c r="CH190" s="46">
        <v>1331.0687222367389</v>
      </c>
      <c r="CI190" s="226">
        <v>0</v>
      </c>
      <c r="CJ190" s="227">
        <v>147.60470603673889</v>
      </c>
      <c r="CK190" s="228">
        <v>1380.7080189000001</v>
      </c>
      <c r="CL190" s="52">
        <v>1108.950965335684</v>
      </c>
      <c r="CM190" s="226">
        <v>-271.75705356431604</v>
      </c>
      <c r="CN190" s="229">
        <v>0</v>
      </c>
      <c r="CO190" s="228"/>
      <c r="CP190" s="52"/>
      <c r="CQ190" s="226"/>
      <c r="CR190" s="227"/>
      <c r="CS190" s="51">
        <v>28672.70319249</v>
      </c>
      <c r="CT190" s="52">
        <v>28423.866932694629</v>
      </c>
      <c r="CU190" s="47">
        <v>-248.83625979537101</v>
      </c>
      <c r="CV190" s="48">
        <v>0</v>
      </c>
    </row>
    <row r="191" spans="1:100" ht="12.95" customHeight="1" x14ac:dyDescent="0.2">
      <c r="A191" s="50"/>
      <c r="B191" s="207"/>
      <c r="C191" s="242"/>
      <c r="D191" s="249"/>
      <c r="E191" s="247"/>
      <c r="F191" s="210"/>
      <c r="G191" s="177"/>
      <c r="H191" s="211"/>
      <c r="I191" s="212"/>
      <c r="J191" s="213"/>
      <c r="K191" s="214"/>
      <c r="L191" s="214"/>
      <c r="M191" s="215"/>
      <c r="N191" s="248"/>
      <c r="O191" s="214"/>
      <c r="P191" s="217"/>
      <c r="Q191" s="214"/>
      <c r="R191" s="218"/>
      <c r="S191" s="218"/>
      <c r="T191" s="219"/>
      <c r="U191" s="220"/>
      <c r="V191" s="221"/>
      <c r="W191" s="222"/>
      <c r="X191" s="223"/>
      <c r="Y191" s="224"/>
      <c r="Z191" s="225"/>
      <c r="AA191" s="226"/>
      <c r="AB191" s="227"/>
      <c r="AC191" s="228"/>
      <c r="AD191" s="225"/>
      <c r="AE191" s="226"/>
      <c r="AF191" s="229"/>
      <c r="AG191" s="230"/>
      <c r="AH191" s="52"/>
      <c r="AI191" s="226"/>
      <c r="AJ191" s="229"/>
      <c r="AK191" s="230"/>
      <c r="AL191" s="52"/>
      <c r="AM191" s="226"/>
      <c r="AN191" s="229"/>
      <c r="AO191" s="231"/>
      <c r="AP191" s="232"/>
      <c r="AQ191" s="47"/>
      <c r="AR191" s="48"/>
      <c r="AS191" s="196"/>
      <c r="AT191" s="52"/>
      <c r="AU191" s="47"/>
      <c r="AV191" s="194"/>
      <c r="AW191" s="233"/>
      <c r="AX191" s="52"/>
      <c r="AY191" s="47"/>
      <c r="AZ191" s="194"/>
      <c r="BA191" s="228"/>
      <c r="BB191" s="234"/>
      <c r="BC191" s="47"/>
      <c r="BD191" s="194"/>
      <c r="BE191" s="228"/>
      <c r="BF191" s="234"/>
      <c r="BG191" s="226"/>
      <c r="BH191" s="227"/>
      <c r="BI191" s="228"/>
      <c r="BJ191" s="226"/>
      <c r="BK191" s="226"/>
      <c r="BL191" s="227"/>
      <c r="BM191" s="228"/>
      <c r="BN191" s="52"/>
      <c r="BO191" s="226"/>
      <c r="BP191" s="227"/>
      <c r="BQ191" s="228"/>
      <c r="BR191" s="234"/>
      <c r="BS191" s="226"/>
      <c r="BT191" s="227"/>
      <c r="BU191" s="228"/>
      <c r="BV191" s="234"/>
      <c r="BW191" s="226"/>
      <c r="BX191" s="227"/>
      <c r="BY191" s="228"/>
      <c r="BZ191" s="234"/>
      <c r="CA191" s="226"/>
      <c r="CB191" s="229"/>
      <c r="CC191" s="196"/>
      <c r="CD191" s="46"/>
      <c r="CE191" s="226"/>
      <c r="CF191" s="227"/>
      <c r="CG191" s="206"/>
      <c r="CH191" s="46"/>
      <c r="CI191" s="226"/>
      <c r="CJ191" s="227"/>
      <c r="CK191" s="228"/>
      <c r="CL191" s="52"/>
      <c r="CM191" s="226"/>
      <c r="CN191" s="229"/>
      <c r="CO191" s="228"/>
      <c r="CP191" s="52"/>
      <c r="CQ191" s="226"/>
      <c r="CR191" s="227"/>
      <c r="CS191" s="51"/>
      <c r="CT191" s="52"/>
      <c r="CU191" s="47"/>
      <c r="CV191" s="48"/>
    </row>
    <row r="192" spans="1:100" ht="12.95" customHeight="1" x14ac:dyDescent="0.2">
      <c r="A192" s="50" t="s">
        <v>221</v>
      </c>
      <c r="B192" s="207">
        <v>9</v>
      </c>
      <c r="C192" s="249">
        <v>1.4730000000000001</v>
      </c>
      <c r="D192" s="249">
        <v>1.2830000000000001</v>
      </c>
      <c r="E192" s="247"/>
      <c r="F192" s="210">
        <v>32988.046093037039</v>
      </c>
      <c r="G192" s="177">
        <v>32988.046093037039</v>
      </c>
      <c r="H192" s="211">
        <v>0</v>
      </c>
      <c r="I192" s="212">
        <v>165</v>
      </c>
      <c r="J192" s="213">
        <v>1.4</v>
      </c>
      <c r="K192" s="214">
        <v>2</v>
      </c>
      <c r="L192" s="214">
        <v>2</v>
      </c>
      <c r="M192" s="215">
        <v>4156.24</v>
      </c>
      <c r="N192" s="248"/>
      <c r="O192" s="214">
        <v>461.80444444444441</v>
      </c>
      <c r="P192" s="217">
        <v>514.6</v>
      </c>
      <c r="Q192" s="214">
        <v>2</v>
      </c>
      <c r="R192" s="218">
        <v>0</v>
      </c>
      <c r="S192" s="218">
        <v>142</v>
      </c>
      <c r="T192" s="219">
        <v>694.5</v>
      </c>
      <c r="U192" s="220">
        <v>485.73</v>
      </c>
      <c r="V192" s="221" t="s">
        <v>655</v>
      </c>
      <c r="W192" s="222" t="s">
        <v>655</v>
      </c>
      <c r="X192" s="223">
        <v>1802.6</v>
      </c>
      <c r="Y192" s="224">
        <v>4566.9043588080003</v>
      </c>
      <c r="Z192" s="225">
        <v>6621.3238762213423</v>
      </c>
      <c r="AA192" s="226">
        <v>0</v>
      </c>
      <c r="AB192" s="227">
        <v>2054.419517413342</v>
      </c>
      <c r="AC192" s="228">
        <v>5975.6012257040002</v>
      </c>
      <c r="AD192" s="225">
        <v>4266.079864600857</v>
      </c>
      <c r="AE192" s="226">
        <v>-1709.5213611031431</v>
      </c>
      <c r="AF192" s="229">
        <v>0</v>
      </c>
      <c r="AG192" s="230">
        <v>1272.3713636479999</v>
      </c>
      <c r="AH192" s="52">
        <v>1761.4319066147859</v>
      </c>
      <c r="AI192" s="226">
        <v>0</v>
      </c>
      <c r="AJ192" s="229">
        <v>489.06054296678599</v>
      </c>
      <c r="AK192" s="230">
        <v>0</v>
      </c>
      <c r="AL192" s="52">
        <v>0</v>
      </c>
      <c r="AM192" s="226">
        <v>0</v>
      </c>
      <c r="AN192" s="229">
        <v>0</v>
      </c>
      <c r="AO192" s="231">
        <v>2181.2080519679998</v>
      </c>
      <c r="AP192" s="232">
        <v>1802.0265878999999</v>
      </c>
      <c r="AQ192" s="47">
        <v>-379.18146406799997</v>
      </c>
      <c r="AR192" s="48">
        <v>0</v>
      </c>
      <c r="AS192" s="196">
        <v>363.53467532799999</v>
      </c>
      <c r="AT192" s="52">
        <v>256.55157282493377</v>
      </c>
      <c r="AU192" s="47">
        <v>-106.98310250306622</v>
      </c>
      <c r="AV192" s="194">
        <v>0</v>
      </c>
      <c r="AW192" s="233">
        <v>2665.9209524053335</v>
      </c>
      <c r="AX192" s="52">
        <v>2883.684687336</v>
      </c>
      <c r="AY192" s="47">
        <v>0</v>
      </c>
      <c r="AZ192" s="194">
        <v>217.76373493066649</v>
      </c>
      <c r="BA192" s="228">
        <v>0</v>
      </c>
      <c r="BB192" s="234">
        <v>0</v>
      </c>
      <c r="BC192" s="47">
        <v>0</v>
      </c>
      <c r="BD192" s="194">
        <v>0</v>
      </c>
      <c r="BE192" s="228">
        <v>1233.7458043944</v>
      </c>
      <c r="BF192" s="234">
        <v>6246</v>
      </c>
      <c r="BG192" s="226">
        <v>0</v>
      </c>
      <c r="BH192" s="227">
        <v>5012.2541956056002</v>
      </c>
      <c r="BI192" s="228">
        <v>1171.3895093902222</v>
      </c>
      <c r="BJ192" s="226">
        <v>2007</v>
      </c>
      <c r="BK192" s="226">
        <v>0</v>
      </c>
      <c r="BL192" s="227">
        <v>835.6104906097778</v>
      </c>
      <c r="BM192" s="228">
        <v>5066.7645373839996</v>
      </c>
      <c r="BN192" s="52">
        <v>5739.2542554919637</v>
      </c>
      <c r="BO192" s="226">
        <v>0</v>
      </c>
      <c r="BP192" s="227">
        <v>672.48971810796411</v>
      </c>
      <c r="BQ192" s="228">
        <v>1113.3249431920001</v>
      </c>
      <c r="BR192" s="234">
        <v>1113.3249431920001</v>
      </c>
      <c r="BS192" s="226">
        <v>0</v>
      </c>
      <c r="BT192" s="227">
        <v>0</v>
      </c>
      <c r="BU192" s="228">
        <v>931.55760552800007</v>
      </c>
      <c r="BV192" s="234">
        <v>931.55760552800007</v>
      </c>
      <c r="BW192" s="226">
        <v>0</v>
      </c>
      <c r="BX192" s="227">
        <v>0</v>
      </c>
      <c r="BY192" s="228">
        <v>3385.4166639919995</v>
      </c>
      <c r="BZ192" s="234">
        <v>5453.4076385988537</v>
      </c>
      <c r="CA192" s="226">
        <v>0</v>
      </c>
      <c r="CB192" s="229">
        <v>2067.9909746068543</v>
      </c>
      <c r="CC192" s="196">
        <v>408.97650974399994</v>
      </c>
      <c r="CD192" s="46">
        <v>335.34358637408172</v>
      </c>
      <c r="CE192" s="226">
        <v>-73.632923369918217</v>
      </c>
      <c r="CF192" s="227">
        <v>0</v>
      </c>
      <c r="CG192" s="206">
        <v>1226.929529232</v>
      </c>
      <c r="CH192" s="46">
        <v>1575.0979879801412</v>
      </c>
      <c r="CI192" s="226">
        <v>0</v>
      </c>
      <c r="CJ192" s="227">
        <v>348.16845874814112</v>
      </c>
      <c r="CK192" s="228">
        <v>1431.417784104</v>
      </c>
      <c r="CL192" s="52">
        <v>1149.6798104681425</v>
      </c>
      <c r="CM192" s="226">
        <v>-281.73797363585754</v>
      </c>
      <c r="CN192" s="229">
        <v>0</v>
      </c>
      <c r="CO192" s="228"/>
      <c r="CP192" s="52"/>
      <c r="CQ192" s="226"/>
      <c r="CR192" s="227"/>
      <c r="CS192" s="51">
        <v>32995.063514821952</v>
      </c>
      <c r="CT192" s="52">
        <v>42141.764323131101</v>
      </c>
      <c r="CU192" s="47">
        <v>0</v>
      </c>
      <c r="CV192" s="48">
        <v>9146.7008083091496</v>
      </c>
    </row>
    <row r="193" spans="1:100" ht="12.95" customHeight="1" x14ac:dyDescent="0.2">
      <c r="A193" s="50" t="s">
        <v>222</v>
      </c>
      <c r="B193" s="207">
        <v>5</v>
      </c>
      <c r="C193" s="249">
        <v>1.1779999999999999</v>
      </c>
      <c r="D193" s="249"/>
      <c r="E193" s="247"/>
      <c r="F193" s="210">
        <v>17723.112093333333</v>
      </c>
      <c r="G193" s="177">
        <v>17723.112093333333</v>
      </c>
      <c r="H193" s="211">
        <v>0</v>
      </c>
      <c r="I193" s="212">
        <v>123</v>
      </c>
      <c r="J193" s="213">
        <v>1.51</v>
      </c>
      <c r="K193" s="214">
        <v>4</v>
      </c>
      <c r="L193" s="214"/>
      <c r="M193" s="215">
        <v>2752.15</v>
      </c>
      <c r="N193" s="248"/>
      <c r="O193" s="214"/>
      <c r="P193" s="217">
        <v>275.10000000000002</v>
      </c>
      <c r="Q193" s="214"/>
      <c r="R193" s="218">
        <v>0</v>
      </c>
      <c r="S193" s="218">
        <v>180</v>
      </c>
      <c r="T193" s="219">
        <v>625</v>
      </c>
      <c r="U193" s="220">
        <v>593.6</v>
      </c>
      <c r="V193" s="221" t="s">
        <v>655</v>
      </c>
      <c r="W193" s="222" t="s">
        <v>656</v>
      </c>
      <c r="X193" s="223">
        <v>1854.3</v>
      </c>
      <c r="Y193" s="224">
        <v>3024.0808594050009</v>
      </c>
      <c r="Z193" s="225">
        <v>3539.6933508521015</v>
      </c>
      <c r="AA193" s="226">
        <v>0</v>
      </c>
      <c r="AB193" s="227">
        <v>515.61249144710064</v>
      </c>
      <c r="AC193" s="228">
        <v>3956.8819205150007</v>
      </c>
      <c r="AD193" s="225">
        <v>4388.4344241259123</v>
      </c>
      <c r="AE193" s="226">
        <v>0</v>
      </c>
      <c r="AF193" s="229">
        <v>431.55250361091157</v>
      </c>
      <c r="AG193" s="230">
        <v>0</v>
      </c>
      <c r="AH193" s="52">
        <v>0</v>
      </c>
      <c r="AI193" s="226">
        <v>0</v>
      </c>
      <c r="AJ193" s="229">
        <v>0</v>
      </c>
      <c r="AK193" s="230">
        <v>0</v>
      </c>
      <c r="AL193" s="52">
        <v>0</v>
      </c>
      <c r="AM193" s="226">
        <v>0</v>
      </c>
      <c r="AN193" s="229">
        <v>0</v>
      </c>
      <c r="AO193" s="231">
        <v>1444.3371268800004</v>
      </c>
      <c r="AP193" s="232">
        <v>1448.876182557</v>
      </c>
      <c r="AQ193" s="47">
        <v>0</v>
      </c>
      <c r="AR193" s="48">
        <v>4.5390556769996238</v>
      </c>
      <c r="AS193" s="196">
        <v>240.72285448000005</v>
      </c>
      <c r="AT193" s="52">
        <v>230.87794530681583</v>
      </c>
      <c r="AU193" s="47">
        <v>-9.8449091731842202</v>
      </c>
      <c r="AV193" s="194">
        <v>0</v>
      </c>
      <c r="AW193" s="233">
        <v>0</v>
      </c>
      <c r="AX193" s="52">
        <v>0</v>
      </c>
      <c r="AY193" s="47">
        <v>0</v>
      </c>
      <c r="AZ193" s="194">
        <v>0</v>
      </c>
      <c r="BA193" s="228">
        <v>0</v>
      </c>
      <c r="BB193" s="234">
        <v>0</v>
      </c>
      <c r="BC193" s="47">
        <v>0</v>
      </c>
      <c r="BD193" s="194">
        <v>0</v>
      </c>
      <c r="BE193" s="228">
        <v>816.95318739150002</v>
      </c>
      <c r="BF193" s="234">
        <v>1736</v>
      </c>
      <c r="BG193" s="226">
        <v>0</v>
      </c>
      <c r="BH193" s="227">
        <v>919.04681260849998</v>
      </c>
      <c r="BI193" s="235"/>
      <c r="BJ193" s="226"/>
      <c r="BK193" s="226"/>
      <c r="BL193" s="227"/>
      <c r="BM193" s="228">
        <v>3355.0747843150002</v>
      </c>
      <c r="BN193" s="52">
        <v>3800.379333063589</v>
      </c>
      <c r="BO193" s="226">
        <v>0</v>
      </c>
      <c r="BP193" s="227">
        <v>445.30454874858879</v>
      </c>
      <c r="BQ193" s="228">
        <v>0</v>
      </c>
      <c r="BR193" s="234">
        <v>0</v>
      </c>
      <c r="BS193" s="226">
        <v>0</v>
      </c>
      <c r="BT193" s="227">
        <v>0</v>
      </c>
      <c r="BU193" s="228">
        <v>616.85231460500006</v>
      </c>
      <c r="BV193" s="234">
        <v>616.85231460500006</v>
      </c>
      <c r="BW193" s="226">
        <v>0</v>
      </c>
      <c r="BX193" s="227">
        <v>0</v>
      </c>
      <c r="BY193" s="228">
        <v>2241.7315823450003</v>
      </c>
      <c r="BZ193" s="234">
        <v>3611.0994149928388</v>
      </c>
      <c r="CA193" s="226">
        <v>0</v>
      </c>
      <c r="CB193" s="229">
        <v>1369.3678326478384</v>
      </c>
      <c r="CC193" s="196">
        <v>270.81321129000003</v>
      </c>
      <c r="CD193" s="46">
        <v>409.81605598100776</v>
      </c>
      <c r="CE193" s="226">
        <v>0</v>
      </c>
      <c r="CF193" s="227">
        <v>139.00284469100774</v>
      </c>
      <c r="CG193" s="206">
        <v>812.43963387000019</v>
      </c>
      <c r="CH193" s="46">
        <v>1996.6030833551085</v>
      </c>
      <c r="CI193" s="226">
        <v>0</v>
      </c>
      <c r="CJ193" s="227">
        <v>1184.1634494851082</v>
      </c>
      <c r="CK193" s="228">
        <v>947.84623951500021</v>
      </c>
      <c r="CL193" s="52">
        <v>761.28695416527887</v>
      </c>
      <c r="CM193" s="226">
        <v>-186.55928534972134</v>
      </c>
      <c r="CN193" s="229">
        <v>0</v>
      </c>
      <c r="CO193" s="228"/>
      <c r="CP193" s="52"/>
      <c r="CQ193" s="226"/>
      <c r="CR193" s="227"/>
      <c r="CS193" s="51">
        <v>17727.733714611506</v>
      </c>
      <c r="CT193" s="52">
        <v>22539.919059004653</v>
      </c>
      <c r="CU193" s="47">
        <v>0</v>
      </c>
      <c r="CV193" s="48">
        <v>4812.1853443931468</v>
      </c>
    </row>
    <row r="194" spans="1:100" ht="12.95" customHeight="1" x14ac:dyDescent="0.2">
      <c r="A194" s="50" t="s">
        <v>223</v>
      </c>
      <c r="B194" s="207">
        <v>5</v>
      </c>
      <c r="C194" s="249">
        <v>1.1779999999999999</v>
      </c>
      <c r="D194" s="249"/>
      <c r="E194" s="247">
        <v>0.79400000000000004</v>
      </c>
      <c r="F194" s="210">
        <v>24547.646826666663</v>
      </c>
      <c r="G194" s="177">
        <v>23443.849199999997</v>
      </c>
      <c r="H194" s="211">
        <v>1103.7976266666669</v>
      </c>
      <c r="I194" s="212">
        <v>144</v>
      </c>
      <c r="J194" s="213">
        <v>1.51</v>
      </c>
      <c r="K194" s="214">
        <v>6</v>
      </c>
      <c r="L194" s="214"/>
      <c r="M194" s="215">
        <v>3640.5</v>
      </c>
      <c r="N194" s="248">
        <v>254.3</v>
      </c>
      <c r="O194" s="214"/>
      <c r="P194" s="217">
        <v>430.5</v>
      </c>
      <c r="Q194" s="214"/>
      <c r="R194" s="218">
        <v>0</v>
      </c>
      <c r="S194" s="218">
        <v>198</v>
      </c>
      <c r="T194" s="219">
        <v>920</v>
      </c>
      <c r="U194" s="220">
        <v>817.89</v>
      </c>
      <c r="V194" s="221" t="s">
        <v>655</v>
      </c>
      <c r="W194" s="222" t="s">
        <v>656</v>
      </c>
      <c r="X194" s="223">
        <v>1933.5</v>
      </c>
      <c r="Y194" s="224">
        <v>4000.2057913500003</v>
      </c>
      <c r="Z194" s="225">
        <v>5539.214785684585</v>
      </c>
      <c r="AA194" s="226">
        <v>0</v>
      </c>
      <c r="AB194" s="227">
        <v>1539.0089943345847</v>
      </c>
      <c r="AC194" s="228">
        <v>5234.1001150500006</v>
      </c>
      <c r="AD194" s="225">
        <v>4575.8711961642948</v>
      </c>
      <c r="AE194" s="226">
        <v>-658.22891888570575</v>
      </c>
      <c r="AF194" s="229">
        <v>0</v>
      </c>
      <c r="AG194" s="230">
        <v>0</v>
      </c>
      <c r="AH194" s="52">
        <v>0</v>
      </c>
      <c r="AI194" s="226">
        <v>0</v>
      </c>
      <c r="AJ194" s="229">
        <v>0</v>
      </c>
      <c r="AK194" s="230">
        <v>0</v>
      </c>
      <c r="AL194" s="52">
        <v>0</v>
      </c>
      <c r="AM194" s="226">
        <v>0</v>
      </c>
      <c r="AN194" s="229">
        <v>0</v>
      </c>
      <c r="AO194" s="231">
        <v>1910.5460496000001</v>
      </c>
      <c r="AP194" s="232">
        <v>1696.2452868959999</v>
      </c>
      <c r="AQ194" s="47">
        <v>-214.30076270400014</v>
      </c>
      <c r="AR194" s="48">
        <v>0</v>
      </c>
      <c r="AS194" s="196">
        <v>340.66725056000007</v>
      </c>
      <c r="AT194" s="52">
        <v>339.85233549163291</v>
      </c>
      <c r="AU194" s="47">
        <v>-0.81491506836715644</v>
      </c>
      <c r="AV194" s="194">
        <v>0</v>
      </c>
      <c r="AW194" s="233">
        <v>0</v>
      </c>
      <c r="AX194" s="52">
        <v>0</v>
      </c>
      <c r="AY194" s="47">
        <v>0</v>
      </c>
      <c r="AZ194" s="194">
        <v>0</v>
      </c>
      <c r="BA194" s="228">
        <v>0</v>
      </c>
      <c r="BB194" s="234">
        <v>0</v>
      </c>
      <c r="BC194" s="47">
        <v>0</v>
      </c>
      <c r="BD194" s="194">
        <v>0</v>
      </c>
      <c r="BE194" s="228">
        <v>1080.6526093049999</v>
      </c>
      <c r="BF194" s="234">
        <v>2275</v>
      </c>
      <c r="BG194" s="226">
        <v>0</v>
      </c>
      <c r="BH194" s="227">
        <v>1194.3473906950001</v>
      </c>
      <c r="BI194" s="235"/>
      <c r="BJ194" s="226"/>
      <c r="BK194" s="226"/>
      <c r="BL194" s="227"/>
      <c r="BM194" s="228">
        <v>4748.0498046800012</v>
      </c>
      <c r="BN194" s="52">
        <v>5027.0809955918085</v>
      </c>
      <c r="BO194" s="226">
        <v>0</v>
      </c>
      <c r="BP194" s="227">
        <v>279.03119091180724</v>
      </c>
      <c r="BQ194" s="228">
        <v>0</v>
      </c>
      <c r="BR194" s="234">
        <v>0</v>
      </c>
      <c r="BS194" s="226">
        <v>0</v>
      </c>
      <c r="BT194" s="227">
        <v>0</v>
      </c>
      <c r="BU194" s="228">
        <v>872.95982956000012</v>
      </c>
      <c r="BV194" s="234">
        <v>872.95982956000012</v>
      </c>
      <c r="BW194" s="226">
        <v>0</v>
      </c>
      <c r="BX194" s="227">
        <v>0</v>
      </c>
      <c r="BY194" s="228">
        <v>2965.3266811499998</v>
      </c>
      <c r="BZ194" s="234">
        <v>4776.7045474561446</v>
      </c>
      <c r="CA194" s="226">
        <v>0</v>
      </c>
      <c r="CB194" s="229">
        <v>1811.3778663061448</v>
      </c>
      <c r="CC194" s="196">
        <v>383.25065688000001</v>
      </c>
      <c r="CD194" s="46">
        <v>564.66383764539501</v>
      </c>
      <c r="CE194" s="226">
        <v>0</v>
      </c>
      <c r="CF194" s="227">
        <v>181.413180765395</v>
      </c>
      <c r="CG194" s="206">
        <v>1149.7519706400001</v>
      </c>
      <c r="CH194" s="46">
        <v>2196.2633916906193</v>
      </c>
      <c r="CI194" s="226">
        <v>0</v>
      </c>
      <c r="CJ194" s="227">
        <v>1046.5114210506192</v>
      </c>
      <c r="CK194" s="228">
        <v>1341.3772990800003</v>
      </c>
      <c r="CL194" s="52">
        <v>1007.0182063618254</v>
      </c>
      <c r="CM194" s="226">
        <v>-334.35909271817491</v>
      </c>
      <c r="CN194" s="229">
        <v>0</v>
      </c>
      <c r="CO194" s="228"/>
      <c r="CP194" s="52"/>
      <c r="CQ194" s="226"/>
      <c r="CR194" s="227"/>
      <c r="CS194" s="51">
        <v>24026.888057855005</v>
      </c>
      <c r="CT194" s="52">
        <v>28870.874412542307</v>
      </c>
      <c r="CU194" s="47">
        <v>0</v>
      </c>
      <c r="CV194" s="48">
        <v>4843.9863546873021</v>
      </c>
    </row>
    <row r="195" spans="1:100" ht="12.95" customHeight="1" x14ac:dyDescent="0.2">
      <c r="A195" s="50" t="s">
        <v>224</v>
      </c>
      <c r="B195" s="207">
        <v>5</v>
      </c>
      <c r="C195" s="249">
        <v>1.1779999999999999</v>
      </c>
      <c r="D195" s="249"/>
      <c r="E195" s="247"/>
      <c r="F195" s="210">
        <v>17666.764426666668</v>
      </c>
      <c r="G195" s="177">
        <v>17666.764426666668</v>
      </c>
      <c r="H195" s="211">
        <v>0</v>
      </c>
      <c r="I195" s="212">
        <v>91</v>
      </c>
      <c r="J195" s="213">
        <v>1.51</v>
      </c>
      <c r="K195" s="214">
        <v>4</v>
      </c>
      <c r="L195" s="214"/>
      <c r="M195" s="215">
        <v>2743.4</v>
      </c>
      <c r="N195" s="248"/>
      <c r="O195" s="214"/>
      <c r="P195" s="217">
        <v>273.89999999999998</v>
      </c>
      <c r="Q195" s="214"/>
      <c r="R195" s="218">
        <v>0</v>
      </c>
      <c r="S195" s="218">
        <v>180</v>
      </c>
      <c r="T195" s="219">
        <v>711.7</v>
      </c>
      <c r="U195" s="220">
        <v>591.58000000000004</v>
      </c>
      <c r="V195" s="221" t="s">
        <v>655</v>
      </c>
      <c r="W195" s="222" t="s">
        <v>656</v>
      </c>
      <c r="X195" s="223">
        <v>1578.1</v>
      </c>
      <c r="Y195" s="224">
        <v>3014.4663007800004</v>
      </c>
      <c r="Z195" s="225">
        <v>3524.2530308920045</v>
      </c>
      <c r="AA195" s="226">
        <v>0</v>
      </c>
      <c r="AB195" s="227">
        <v>509.78673011200408</v>
      </c>
      <c r="AC195" s="228">
        <v>3944.3016771400007</v>
      </c>
      <c r="AD195" s="225">
        <v>3734.7723479011502</v>
      </c>
      <c r="AE195" s="226">
        <v>-209.52932923885055</v>
      </c>
      <c r="AF195" s="229">
        <v>0</v>
      </c>
      <c r="AG195" s="230">
        <v>0</v>
      </c>
      <c r="AH195" s="52">
        <v>0</v>
      </c>
      <c r="AI195" s="226">
        <v>0</v>
      </c>
      <c r="AJ195" s="229">
        <v>0</v>
      </c>
      <c r="AK195" s="230">
        <v>0</v>
      </c>
      <c r="AL195" s="52">
        <v>0</v>
      </c>
      <c r="AM195" s="226">
        <v>0</v>
      </c>
      <c r="AN195" s="229">
        <v>0</v>
      </c>
      <c r="AO195" s="231">
        <v>1439.7450988800001</v>
      </c>
      <c r="AP195" s="232">
        <v>1071.932785469</v>
      </c>
      <c r="AQ195" s="47">
        <v>-367.8123134110001</v>
      </c>
      <c r="AR195" s="48">
        <v>0</v>
      </c>
      <c r="AS195" s="196">
        <v>239.95751648000004</v>
      </c>
      <c r="AT195" s="52">
        <v>262.90533387977734</v>
      </c>
      <c r="AU195" s="47">
        <v>0</v>
      </c>
      <c r="AV195" s="194">
        <v>22.947817399777307</v>
      </c>
      <c r="AW195" s="233">
        <v>0</v>
      </c>
      <c r="AX195" s="52">
        <v>0</v>
      </c>
      <c r="AY195" s="47">
        <v>0</v>
      </c>
      <c r="AZ195" s="194">
        <v>0</v>
      </c>
      <c r="BA195" s="228">
        <v>0</v>
      </c>
      <c r="BB195" s="234">
        <v>0</v>
      </c>
      <c r="BC195" s="47">
        <v>0</v>
      </c>
      <c r="BD195" s="194">
        <v>0</v>
      </c>
      <c r="BE195" s="228">
        <v>814.35582155400004</v>
      </c>
      <c r="BF195" s="234">
        <v>1840</v>
      </c>
      <c r="BG195" s="226">
        <v>0</v>
      </c>
      <c r="BH195" s="227">
        <v>1025.6441784459998</v>
      </c>
      <c r="BI195" s="235"/>
      <c r="BJ195" s="226"/>
      <c r="BK195" s="226"/>
      <c r="BL195" s="227"/>
      <c r="BM195" s="228">
        <v>3344.4078859400006</v>
      </c>
      <c r="BN195" s="52">
        <v>3788.296663454626</v>
      </c>
      <c r="BO195" s="226">
        <v>0</v>
      </c>
      <c r="BP195" s="227">
        <v>443.88877751462542</v>
      </c>
      <c r="BQ195" s="228">
        <v>0</v>
      </c>
      <c r="BR195" s="234">
        <v>0</v>
      </c>
      <c r="BS195" s="226">
        <v>0</v>
      </c>
      <c r="BT195" s="227">
        <v>0</v>
      </c>
      <c r="BU195" s="228">
        <v>614.89113598000006</v>
      </c>
      <c r="BV195" s="234">
        <v>614.89113598000006</v>
      </c>
      <c r="BW195" s="226">
        <v>0</v>
      </c>
      <c r="BX195" s="227">
        <v>0</v>
      </c>
      <c r="BY195" s="228">
        <v>2234.6043722200002</v>
      </c>
      <c r="BZ195" s="234">
        <v>3599.6185291831307</v>
      </c>
      <c r="CA195" s="226">
        <v>0</v>
      </c>
      <c r="CB195" s="229">
        <v>1365.0141569631305</v>
      </c>
      <c r="CC195" s="230">
        <v>269.95220604000002</v>
      </c>
      <c r="CD195" s="46">
        <v>408.42146630263574</v>
      </c>
      <c r="CE195" s="226">
        <v>0</v>
      </c>
      <c r="CF195" s="227">
        <v>138.46926026263571</v>
      </c>
      <c r="CG195" s="206">
        <v>809.85661812000001</v>
      </c>
      <c r="CH195" s="46">
        <v>1996.6030833551085</v>
      </c>
      <c r="CI195" s="226">
        <v>0</v>
      </c>
      <c r="CJ195" s="227">
        <v>1186.7464652351086</v>
      </c>
      <c r="CK195" s="228">
        <v>944.8327211400001</v>
      </c>
      <c r="CL195" s="52">
        <v>758.86656979344366</v>
      </c>
      <c r="CM195" s="226">
        <v>-185.96615134655644</v>
      </c>
      <c r="CN195" s="229">
        <v>0</v>
      </c>
      <c r="CO195" s="228"/>
      <c r="CP195" s="52"/>
      <c r="CQ195" s="226"/>
      <c r="CR195" s="227"/>
      <c r="CS195" s="51">
        <v>17671.371354274001</v>
      </c>
      <c r="CT195" s="52">
        <v>21600.560946210877</v>
      </c>
      <c r="CU195" s="47">
        <v>0</v>
      </c>
      <c r="CV195" s="48">
        <v>3929.1895919368762</v>
      </c>
    </row>
    <row r="196" spans="1:100" ht="12.95" customHeight="1" x14ac:dyDescent="0.2">
      <c r="A196" s="50" t="s">
        <v>225</v>
      </c>
      <c r="B196" s="207">
        <v>9</v>
      </c>
      <c r="C196" s="249">
        <v>1.4730000000000001</v>
      </c>
      <c r="D196" s="249">
        <v>1.2830000000000001</v>
      </c>
      <c r="E196" s="247"/>
      <c r="F196" s="210">
        <v>33774.04646948148</v>
      </c>
      <c r="G196" s="177">
        <v>33774.04646948148</v>
      </c>
      <c r="H196" s="211">
        <v>0</v>
      </c>
      <c r="I196" s="212">
        <v>184</v>
      </c>
      <c r="J196" s="213">
        <v>1.4</v>
      </c>
      <c r="K196" s="214">
        <v>2</v>
      </c>
      <c r="L196" s="214">
        <v>2</v>
      </c>
      <c r="M196" s="215">
        <v>4255.2700000000004</v>
      </c>
      <c r="N196" s="248"/>
      <c r="O196" s="214">
        <v>472.8077777777778</v>
      </c>
      <c r="P196" s="217">
        <v>491.6</v>
      </c>
      <c r="Q196" s="214">
        <v>2</v>
      </c>
      <c r="R196" s="218">
        <v>0</v>
      </c>
      <c r="S196" s="218">
        <v>140</v>
      </c>
      <c r="T196" s="219">
        <v>658.5</v>
      </c>
      <c r="U196" s="220">
        <v>625</v>
      </c>
      <c r="V196" s="221" t="s">
        <v>655</v>
      </c>
      <c r="W196" s="222" t="s">
        <v>655</v>
      </c>
      <c r="X196" s="223">
        <v>1190</v>
      </c>
      <c r="Y196" s="224">
        <v>4675.7191863090011</v>
      </c>
      <c r="Z196" s="225">
        <v>6325.3844103194951</v>
      </c>
      <c r="AA196" s="226">
        <v>0</v>
      </c>
      <c r="AB196" s="227">
        <v>1649.6652240104941</v>
      </c>
      <c r="AC196" s="228">
        <v>6117.9808258670009</v>
      </c>
      <c r="AD196" s="225">
        <v>2816.2848323948851</v>
      </c>
      <c r="AE196" s="226">
        <v>-3301.6959934721158</v>
      </c>
      <c r="AF196" s="229">
        <v>0</v>
      </c>
      <c r="AG196" s="230">
        <v>1302.6879325040002</v>
      </c>
      <c r="AH196" s="52">
        <v>1761.4319066147859</v>
      </c>
      <c r="AI196" s="226">
        <v>0</v>
      </c>
      <c r="AJ196" s="229">
        <v>458.74397411078576</v>
      </c>
      <c r="AK196" s="230">
        <v>0</v>
      </c>
      <c r="AL196" s="52">
        <v>0</v>
      </c>
      <c r="AM196" s="226">
        <v>0</v>
      </c>
      <c r="AN196" s="229">
        <v>0</v>
      </c>
      <c r="AO196" s="231">
        <v>2233.1793128640006</v>
      </c>
      <c r="AP196" s="232">
        <v>2009.5326798399994</v>
      </c>
      <c r="AQ196" s="47">
        <v>-223.64663302400118</v>
      </c>
      <c r="AR196" s="48">
        <v>0</v>
      </c>
      <c r="AS196" s="196">
        <v>372.19655214400007</v>
      </c>
      <c r="AT196" s="52">
        <v>243.25300317526114</v>
      </c>
      <c r="AU196" s="47">
        <v>-128.94354896873892</v>
      </c>
      <c r="AV196" s="194">
        <v>0</v>
      </c>
      <c r="AW196" s="233">
        <v>2729.4413823893337</v>
      </c>
      <c r="AX196" s="52">
        <v>2883.684687336</v>
      </c>
      <c r="AY196" s="47">
        <v>0</v>
      </c>
      <c r="AZ196" s="194">
        <v>154.24330494666629</v>
      </c>
      <c r="BA196" s="228">
        <v>0</v>
      </c>
      <c r="BB196" s="234">
        <v>0</v>
      </c>
      <c r="BC196" s="47">
        <v>0</v>
      </c>
      <c r="BD196" s="194">
        <v>0</v>
      </c>
      <c r="BE196" s="228">
        <v>1263.1420488387002</v>
      </c>
      <c r="BF196" s="234">
        <v>4015</v>
      </c>
      <c r="BG196" s="226">
        <v>0</v>
      </c>
      <c r="BH196" s="227">
        <v>2751.8579511612998</v>
      </c>
      <c r="BI196" s="228">
        <v>1199.300001352889</v>
      </c>
      <c r="BJ196" s="226">
        <v>2903</v>
      </c>
      <c r="BK196" s="226">
        <v>0</v>
      </c>
      <c r="BL196" s="227">
        <v>1703.699998647111</v>
      </c>
      <c r="BM196" s="228">
        <v>5187.4894455070007</v>
      </c>
      <c r="BN196" s="52">
        <v>5876.0024579348865</v>
      </c>
      <c r="BO196" s="226">
        <v>0</v>
      </c>
      <c r="BP196" s="227">
        <v>688.51301242788577</v>
      </c>
      <c r="BQ196" s="228">
        <v>1139.8519409410003</v>
      </c>
      <c r="BR196" s="234">
        <v>1139.8519409410003</v>
      </c>
      <c r="BS196" s="226">
        <v>0</v>
      </c>
      <c r="BT196" s="227">
        <v>0</v>
      </c>
      <c r="BU196" s="228">
        <v>953.7536648690002</v>
      </c>
      <c r="BV196" s="234">
        <v>953.7536648690002</v>
      </c>
      <c r="BW196" s="226">
        <v>0</v>
      </c>
      <c r="BX196" s="227">
        <v>0</v>
      </c>
      <c r="BY196" s="228">
        <v>3466.0803918410006</v>
      </c>
      <c r="BZ196" s="234">
        <v>5583.345023940039</v>
      </c>
      <c r="CA196" s="226">
        <v>0</v>
      </c>
      <c r="CB196" s="229">
        <v>2117.2646320990384</v>
      </c>
      <c r="CC196" s="196">
        <v>418.72112116200003</v>
      </c>
      <c r="CD196" s="46">
        <v>431.49433117946404</v>
      </c>
      <c r="CE196" s="226">
        <v>0</v>
      </c>
      <c r="CF196" s="227">
        <v>12.77321001746401</v>
      </c>
      <c r="CG196" s="206">
        <v>1256.1633634860002</v>
      </c>
      <c r="CH196" s="46">
        <v>1552.9135092761956</v>
      </c>
      <c r="CI196" s="226">
        <v>0</v>
      </c>
      <c r="CJ196" s="227">
        <v>296.75014579019535</v>
      </c>
      <c r="CK196" s="228">
        <v>1465.5239240670003</v>
      </c>
      <c r="CL196" s="52">
        <v>1177.0730292501812</v>
      </c>
      <c r="CM196" s="226">
        <v>-288.45089481681907</v>
      </c>
      <c r="CN196" s="229">
        <v>0</v>
      </c>
      <c r="CO196" s="228"/>
      <c r="CP196" s="52"/>
      <c r="CQ196" s="226"/>
      <c r="CR196" s="227"/>
      <c r="CS196" s="51">
        <v>33781.231094141935</v>
      </c>
      <c r="CT196" s="52">
        <v>39672.005477071194</v>
      </c>
      <c r="CU196" s="47">
        <v>0</v>
      </c>
      <c r="CV196" s="48">
        <v>5890.7743829292594</v>
      </c>
    </row>
    <row r="197" spans="1:100" ht="12.95" customHeight="1" x14ac:dyDescent="0.2">
      <c r="A197" s="50" t="s">
        <v>226</v>
      </c>
      <c r="B197" s="207">
        <v>5</v>
      </c>
      <c r="C197" s="249">
        <v>1.1779999999999999</v>
      </c>
      <c r="D197" s="249"/>
      <c r="E197" s="247"/>
      <c r="F197" s="210">
        <v>17458.439053333335</v>
      </c>
      <c r="G197" s="177">
        <v>17458.439053333335</v>
      </c>
      <c r="H197" s="211">
        <v>0</v>
      </c>
      <c r="I197" s="212">
        <v>113</v>
      </c>
      <c r="J197" s="213">
        <v>1.51</v>
      </c>
      <c r="K197" s="214">
        <v>4</v>
      </c>
      <c r="L197" s="214"/>
      <c r="M197" s="215">
        <v>2711.05</v>
      </c>
      <c r="N197" s="248"/>
      <c r="O197" s="214"/>
      <c r="P197" s="217">
        <v>275</v>
      </c>
      <c r="Q197" s="214"/>
      <c r="R197" s="218">
        <v>0</v>
      </c>
      <c r="S197" s="218">
        <v>180</v>
      </c>
      <c r="T197" s="219">
        <v>570</v>
      </c>
      <c r="U197" s="220">
        <v>591.95000000000005</v>
      </c>
      <c r="V197" s="221" t="s">
        <v>655</v>
      </c>
      <c r="W197" s="222" t="s">
        <v>657</v>
      </c>
      <c r="X197" s="223">
        <v>2788.6</v>
      </c>
      <c r="Y197" s="224">
        <v>2978.9199040350004</v>
      </c>
      <c r="Z197" s="225">
        <v>3538.4066575220932</v>
      </c>
      <c r="AA197" s="226">
        <v>0</v>
      </c>
      <c r="AB197" s="227">
        <v>559.48675348709276</v>
      </c>
      <c r="AC197" s="228">
        <v>3897.7907202050005</v>
      </c>
      <c r="AD197" s="225">
        <v>6599.5730114423341</v>
      </c>
      <c r="AE197" s="226">
        <v>0</v>
      </c>
      <c r="AF197" s="229">
        <v>2701.7822912373335</v>
      </c>
      <c r="AG197" s="230">
        <v>0</v>
      </c>
      <c r="AH197" s="52">
        <v>0</v>
      </c>
      <c r="AI197" s="226">
        <v>0</v>
      </c>
      <c r="AJ197" s="229">
        <v>0</v>
      </c>
      <c r="AK197" s="230">
        <v>0</v>
      </c>
      <c r="AL197" s="52">
        <v>0</v>
      </c>
      <c r="AM197" s="226">
        <v>0</v>
      </c>
      <c r="AN197" s="229">
        <v>0</v>
      </c>
      <c r="AO197" s="231">
        <v>1422.7677153600002</v>
      </c>
      <c r="AP197" s="232">
        <v>1331.0813709669999</v>
      </c>
      <c r="AQ197" s="47">
        <v>-91.686344393000354</v>
      </c>
      <c r="AR197" s="48">
        <v>0</v>
      </c>
      <c r="AS197" s="196">
        <v>237.12795256000004</v>
      </c>
      <c r="AT197" s="52">
        <v>210.56068611981601</v>
      </c>
      <c r="AU197" s="47">
        <v>-26.567266440184028</v>
      </c>
      <c r="AV197" s="194">
        <v>0</v>
      </c>
      <c r="AW197" s="233">
        <v>0</v>
      </c>
      <c r="AX197" s="52">
        <v>0</v>
      </c>
      <c r="AY197" s="47">
        <v>0</v>
      </c>
      <c r="AZ197" s="194">
        <v>0</v>
      </c>
      <c r="BA197" s="228">
        <v>0</v>
      </c>
      <c r="BB197" s="234">
        <v>0</v>
      </c>
      <c r="BC197" s="47">
        <v>0</v>
      </c>
      <c r="BD197" s="194">
        <v>0</v>
      </c>
      <c r="BE197" s="228">
        <v>804.75298900050007</v>
      </c>
      <c r="BF197" s="234">
        <v>3448</v>
      </c>
      <c r="BG197" s="226">
        <v>0</v>
      </c>
      <c r="BH197" s="227">
        <v>2643.2470109995002</v>
      </c>
      <c r="BI197" s="235"/>
      <c r="BJ197" s="226">
        <v>0</v>
      </c>
      <c r="BK197" s="226"/>
      <c r="BL197" s="227"/>
      <c r="BM197" s="228">
        <v>3304.9708388050003</v>
      </c>
      <c r="BN197" s="52">
        <v>3743.6253078146333</v>
      </c>
      <c r="BO197" s="226">
        <v>0</v>
      </c>
      <c r="BP197" s="227">
        <v>438.65446900963298</v>
      </c>
      <c r="BQ197" s="228">
        <v>0</v>
      </c>
      <c r="BR197" s="234">
        <v>0</v>
      </c>
      <c r="BS197" s="226">
        <v>0</v>
      </c>
      <c r="BT197" s="227">
        <v>0</v>
      </c>
      <c r="BU197" s="228">
        <v>607.64037843500012</v>
      </c>
      <c r="BV197" s="234">
        <v>607.64037843500012</v>
      </c>
      <c r="BW197" s="226">
        <v>0</v>
      </c>
      <c r="BX197" s="227">
        <v>0</v>
      </c>
      <c r="BY197" s="228">
        <v>2208.2540582150004</v>
      </c>
      <c r="BZ197" s="234">
        <v>3557.1720542180969</v>
      </c>
      <c r="CA197" s="226">
        <v>0</v>
      </c>
      <c r="CB197" s="229">
        <v>1348.9179960030965</v>
      </c>
      <c r="CC197" s="230">
        <v>266.76894663000002</v>
      </c>
      <c r="CD197" s="46">
        <v>408.67691094669397</v>
      </c>
      <c r="CE197" s="226">
        <v>0</v>
      </c>
      <c r="CF197" s="227">
        <v>141.90796431669395</v>
      </c>
      <c r="CG197" s="206">
        <v>800.30683989000011</v>
      </c>
      <c r="CH197" s="46">
        <v>1996.6030833551085</v>
      </c>
      <c r="CI197" s="226">
        <v>0</v>
      </c>
      <c r="CJ197" s="227">
        <v>1196.2962434651085</v>
      </c>
      <c r="CK197" s="228">
        <v>933.69131320500014</v>
      </c>
      <c r="CL197" s="52">
        <v>749.91806300157305</v>
      </c>
      <c r="CM197" s="226">
        <v>-183.7732502034271</v>
      </c>
      <c r="CN197" s="229">
        <v>0</v>
      </c>
      <c r="CO197" s="228"/>
      <c r="CP197" s="52"/>
      <c r="CQ197" s="226"/>
      <c r="CR197" s="227"/>
      <c r="CS197" s="51">
        <v>17462.991656340502</v>
      </c>
      <c r="CT197" s="52">
        <v>26191.257523822351</v>
      </c>
      <c r="CU197" s="47">
        <v>0</v>
      </c>
      <c r="CV197" s="48">
        <v>8728.2658674818485</v>
      </c>
    </row>
    <row r="198" spans="1:100" ht="12.95" customHeight="1" x14ac:dyDescent="0.2">
      <c r="A198" s="50" t="s">
        <v>227</v>
      </c>
      <c r="B198" s="207">
        <v>2</v>
      </c>
      <c r="C198" s="246">
        <v>1.1599999999999999</v>
      </c>
      <c r="D198" s="246"/>
      <c r="E198" s="247"/>
      <c r="F198" s="210">
        <v>2995.5190399999997</v>
      </c>
      <c r="G198" s="177">
        <v>2995.5190399999997</v>
      </c>
      <c r="H198" s="211">
        <v>0</v>
      </c>
      <c r="I198" s="212">
        <v>28</v>
      </c>
      <c r="J198" s="213">
        <v>1.51</v>
      </c>
      <c r="K198" s="214">
        <v>2</v>
      </c>
      <c r="L198" s="214"/>
      <c r="M198" s="215">
        <v>472.38</v>
      </c>
      <c r="N198" s="248"/>
      <c r="O198" s="214"/>
      <c r="P198" s="217">
        <v>44.5</v>
      </c>
      <c r="Q198" s="214"/>
      <c r="R198" s="218">
        <v>0</v>
      </c>
      <c r="S198" s="218">
        <v>24</v>
      </c>
      <c r="T198" s="219">
        <v>443.8</v>
      </c>
      <c r="U198" s="220">
        <v>0</v>
      </c>
      <c r="V198" s="221" t="s">
        <v>655</v>
      </c>
      <c r="W198" s="222" t="s">
        <v>656</v>
      </c>
      <c r="X198" s="223">
        <v>310.89999999999998</v>
      </c>
      <c r="Y198" s="224">
        <v>519.05430894599999</v>
      </c>
      <c r="Z198" s="225">
        <v>572.57853185357499</v>
      </c>
      <c r="AA198" s="226">
        <v>0</v>
      </c>
      <c r="AB198" s="227">
        <v>53.524222907574995</v>
      </c>
      <c r="AC198" s="228">
        <v>679.16061319800008</v>
      </c>
      <c r="AD198" s="225">
        <v>735.78399528703346</v>
      </c>
      <c r="AE198" s="226">
        <v>0</v>
      </c>
      <c r="AF198" s="229">
        <v>56.623382089033385</v>
      </c>
      <c r="AG198" s="230">
        <v>0</v>
      </c>
      <c r="AH198" s="52">
        <v>0</v>
      </c>
      <c r="AI198" s="226">
        <v>0</v>
      </c>
      <c r="AJ198" s="229">
        <v>0</v>
      </c>
      <c r="AK198" s="230">
        <v>0</v>
      </c>
      <c r="AL198" s="52">
        <v>0</v>
      </c>
      <c r="AM198" s="226">
        <v>0</v>
      </c>
      <c r="AN198" s="229">
        <v>0</v>
      </c>
      <c r="AO198" s="231">
        <v>247.90653561600001</v>
      </c>
      <c r="AP198" s="232">
        <v>329.82547245199999</v>
      </c>
      <c r="AQ198" s="47">
        <v>0</v>
      </c>
      <c r="AR198" s="48">
        <v>81.918936835999972</v>
      </c>
      <c r="AS198" s="196">
        <v>41.317755936000005</v>
      </c>
      <c r="AT198" s="52">
        <v>163.94181140346379</v>
      </c>
      <c r="AU198" s="47">
        <v>0</v>
      </c>
      <c r="AV198" s="194">
        <v>122.62405546746379</v>
      </c>
      <c r="AW198" s="233">
        <v>0</v>
      </c>
      <c r="AX198" s="52">
        <v>0</v>
      </c>
      <c r="AY198" s="47">
        <v>0</v>
      </c>
      <c r="AZ198" s="194">
        <v>0</v>
      </c>
      <c r="BA198" s="228">
        <v>0</v>
      </c>
      <c r="BB198" s="234">
        <v>0</v>
      </c>
      <c r="BC198" s="47">
        <v>0</v>
      </c>
      <c r="BD198" s="194">
        <v>0</v>
      </c>
      <c r="BE198" s="228">
        <v>140.22213420780002</v>
      </c>
      <c r="BF198" s="234">
        <v>346</v>
      </c>
      <c r="BG198" s="226">
        <v>0</v>
      </c>
      <c r="BH198" s="227">
        <v>205.77786579219998</v>
      </c>
      <c r="BI198" s="235"/>
      <c r="BJ198" s="226"/>
      <c r="BK198" s="226"/>
      <c r="BL198" s="227"/>
      <c r="BM198" s="228">
        <v>575.86622335800007</v>
      </c>
      <c r="BN198" s="52">
        <v>652.29845370077135</v>
      </c>
      <c r="BO198" s="226">
        <v>0</v>
      </c>
      <c r="BP198" s="227">
        <v>76.432230342771277</v>
      </c>
      <c r="BQ198" s="228">
        <v>0</v>
      </c>
      <c r="BR198" s="234">
        <v>0</v>
      </c>
      <c r="BS198" s="226">
        <v>0</v>
      </c>
      <c r="BT198" s="227">
        <v>0</v>
      </c>
      <c r="BU198" s="228">
        <v>105.876749586</v>
      </c>
      <c r="BV198" s="234">
        <v>105.876749586</v>
      </c>
      <c r="BW198" s="226">
        <v>0</v>
      </c>
      <c r="BX198" s="227">
        <v>0</v>
      </c>
      <c r="BY198" s="228">
        <v>384.77160215399999</v>
      </c>
      <c r="BZ198" s="234">
        <v>619.81038157597402</v>
      </c>
      <c r="CA198" s="226">
        <v>0</v>
      </c>
      <c r="CB198" s="229">
        <v>235.03877942197403</v>
      </c>
      <c r="CC198" s="230">
        <v>0</v>
      </c>
      <c r="CD198" s="46">
        <v>0</v>
      </c>
      <c r="CE198" s="226">
        <v>0</v>
      </c>
      <c r="CF198" s="227">
        <v>0</v>
      </c>
      <c r="CG198" s="206">
        <v>139.44742628400002</v>
      </c>
      <c r="CH198" s="46">
        <v>266.21374444734784</v>
      </c>
      <c r="CI198" s="226">
        <v>0</v>
      </c>
      <c r="CJ198" s="227">
        <v>126.76631816334782</v>
      </c>
      <c r="CK198" s="228">
        <v>162.68866399800001</v>
      </c>
      <c r="CL198" s="52">
        <v>130.66756223628596</v>
      </c>
      <c r="CM198" s="226">
        <v>-32.02110176171405</v>
      </c>
      <c r="CN198" s="229">
        <v>0</v>
      </c>
      <c r="CO198" s="228"/>
      <c r="CP198" s="52"/>
      <c r="CQ198" s="226"/>
      <c r="CR198" s="227"/>
      <c r="CS198" s="51">
        <v>2996.3120132837998</v>
      </c>
      <c r="CT198" s="52">
        <v>3922.9967025424521</v>
      </c>
      <c r="CU198" s="47">
        <v>0</v>
      </c>
      <c r="CV198" s="48">
        <v>926.68468925865227</v>
      </c>
    </row>
    <row r="199" spans="1:100" ht="12.95" customHeight="1" x14ac:dyDescent="0.2">
      <c r="A199" s="50" t="s">
        <v>228</v>
      </c>
      <c r="B199" s="207">
        <v>9</v>
      </c>
      <c r="C199" s="249">
        <v>1.4730000000000001</v>
      </c>
      <c r="D199" s="249">
        <v>1.2830000000000001</v>
      </c>
      <c r="E199" s="247"/>
      <c r="F199" s="210">
        <v>49237.92724740741</v>
      </c>
      <c r="G199" s="177">
        <v>49237.92724740741</v>
      </c>
      <c r="H199" s="211">
        <v>0</v>
      </c>
      <c r="I199" s="212">
        <v>334</v>
      </c>
      <c r="J199" s="213">
        <v>1.4</v>
      </c>
      <c r="K199" s="214">
        <v>3</v>
      </c>
      <c r="L199" s="214">
        <v>3</v>
      </c>
      <c r="M199" s="215">
        <v>6203.6</v>
      </c>
      <c r="N199" s="248"/>
      <c r="O199" s="214">
        <v>689.28888888888889</v>
      </c>
      <c r="P199" s="217">
        <v>594</v>
      </c>
      <c r="Q199" s="214">
        <v>3</v>
      </c>
      <c r="R199" s="218">
        <v>0</v>
      </c>
      <c r="S199" s="218">
        <v>224</v>
      </c>
      <c r="T199" s="219">
        <v>757.1</v>
      </c>
      <c r="U199" s="220">
        <v>658</v>
      </c>
      <c r="V199" s="221" t="s">
        <v>655</v>
      </c>
      <c r="W199" s="222" t="s">
        <v>655</v>
      </c>
      <c r="X199" s="223">
        <v>2453</v>
      </c>
      <c r="Y199" s="224">
        <v>6816.5572441200011</v>
      </c>
      <c r="Z199" s="225">
        <v>7642.95838024772</v>
      </c>
      <c r="AA199" s="226">
        <v>0</v>
      </c>
      <c r="AB199" s="227">
        <v>826.40113612771893</v>
      </c>
      <c r="AC199" s="228">
        <v>8919.1768915600005</v>
      </c>
      <c r="AD199" s="225">
        <v>5805.3333561887848</v>
      </c>
      <c r="AE199" s="226">
        <v>-3113.8435353712157</v>
      </c>
      <c r="AF199" s="229">
        <v>0</v>
      </c>
      <c r="AG199" s="230">
        <v>1899.1403267200003</v>
      </c>
      <c r="AH199" s="52">
        <v>2642.1478599221791</v>
      </c>
      <c r="AI199" s="226">
        <v>0</v>
      </c>
      <c r="AJ199" s="229">
        <v>743.00753320217882</v>
      </c>
      <c r="AK199" s="230">
        <v>0</v>
      </c>
      <c r="AL199" s="52">
        <v>0</v>
      </c>
      <c r="AM199" s="226">
        <v>0</v>
      </c>
      <c r="AN199" s="229">
        <v>0</v>
      </c>
      <c r="AO199" s="231">
        <v>3255.6691315200005</v>
      </c>
      <c r="AP199" s="232">
        <v>3647.7386688399997</v>
      </c>
      <c r="AQ199" s="47">
        <v>0</v>
      </c>
      <c r="AR199" s="48">
        <v>392.0695373199992</v>
      </c>
      <c r="AS199" s="196">
        <v>542.61152192000009</v>
      </c>
      <c r="AT199" s="52">
        <v>279.67630782686444</v>
      </c>
      <c r="AU199" s="47">
        <v>-262.93521409313564</v>
      </c>
      <c r="AV199" s="194">
        <v>0</v>
      </c>
      <c r="AW199" s="233">
        <v>3979.1511607466673</v>
      </c>
      <c r="AX199" s="52">
        <v>4325.5270310040005</v>
      </c>
      <c r="AY199" s="47">
        <v>0</v>
      </c>
      <c r="AZ199" s="194">
        <v>346.37587025733319</v>
      </c>
      <c r="BA199" s="228">
        <v>0</v>
      </c>
      <c r="BB199" s="234">
        <v>0</v>
      </c>
      <c r="BC199" s="47">
        <v>0</v>
      </c>
      <c r="BD199" s="194">
        <v>0</v>
      </c>
      <c r="BE199" s="228">
        <v>1841.4878525160002</v>
      </c>
      <c r="BF199" s="234">
        <v>8719</v>
      </c>
      <c r="BG199" s="226">
        <v>0</v>
      </c>
      <c r="BH199" s="227">
        <v>6877.5121474839998</v>
      </c>
      <c r="BI199" s="228">
        <v>1748.4149039644446</v>
      </c>
      <c r="BJ199" s="226">
        <v>1140</v>
      </c>
      <c r="BK199" s="226">
        <v>-608.41490396444465</v>
      </c>
      <c r="BL199" s="227">
        <v>0</v>
      </c>
      <c r="BM199" s="228">
        <v>7562.6480867600012</v>
      </c>
      <c r="BN199" s="52">
        <v>8566.4056212754676</v>
      </c>
      <c r="BO199" s="226">
        <v>0</v>
      </c>
      <c r="BP199" s="227">
        <v>1003.7575345154664</v>
      </c>
      <c r="BQ199" s="228">
        <v>1661.7477858800003</v>
      </c>
      <c r="BR199" s="234">
        <v>1661.7477858800003</v>
      </c>
      <c r="BS199" s="226">
        <v>0</v>
      </c>
      <c r="BT199" s="227">
        <v>0</v>
      </c>
      <c r="BU199" s="228">
        <v>1390.4420249200002</v>
      </c>
      <c r="BV199" s="234">
        <v>1390.4420249200002</v>
      </c>
      <c r="BW199" s="226">
        <v>0</v>
      </c>
      <c r="BX199" s="227">
        <v>0</v>
      </c>
      <c r="BY199" s="228">
        <v>5053.0697978800008</v>
      </c>
      <c r="BZ199" s="234">
        <v>8139.7512238975251</v>
      </c>
      <c r="CA199" s="226">
        <v>0</v>
      </c>
      <c r="CB199" s="229">
        <v>3086.6814260175242</v>
      </c>
      <c r="CC199" s="230">
        <v>610.43796215999998</v>
      </c>
      <c r="CD199" s="46">
        <v>454.27723186573974</v>
      </c>
      <c r="CE199" s="226">
        <v>-156.16073029426025</v>
      </c>
      <c r="CF199" s="227">
        <v>0</v>
      </c>
      <c r="CG199" s="206">
        <v>1831.3138864800003</v>
      </c>
      <c r="CH199" s="46">
        <v>2484.661614841913</v>
      </c>
      <c r="CI199" s="226">
        <v>0</v>
      </c>
      <c r="CJ199" s="227">
        <v>653.34772836191269</v>
      </c>
      <c r="CK199" s="228">
        <v>2136.5328675600003</v>
      </c>
      <c r="CL199" s="52">
        <v>1716.0110273276252</v>
      </c>
      <c r="CM199" s="226">
        <v>-420.5218402323751</v>
      </c>
      <c r="CN199" s="229">
        <v>0</v>
      </c>
      <c r="CO199" s="228"/>
      <c r="CP199" s="52"/>
      <c r="CQ199" s="226"/>
      <c r="CR199" s="227"/>
      <c r="CS199" s="51">
        <v>49248.401444707117</v>
      </c>
      <c r="CT199" s="52">
        <v>58615.678134037807</v>
      </c>
      <c r="CU199" s="47">
        <v>0</v>
      </c>
      <c r="CV199" s="48">
        <v>9367.2766893306907</v>
      </c>
    </row>
    <row r="200" spans="1:100" ht="12.95" customHeight="1" x14ac:dyDescent="0.2">
      <c r="A200" s="50" t="s">
        <v>229</v>
      </c>
      <c r="B200" s="207">
        <v>14</v>
      </c>
      <c r="C200" s="246">
        <v>1.637</v>
      </c>
      <c r="D200" s="249">
        <v>1.4470000000000001</v>
      </c>
      <c r="E200" s="247">
        <v>0.88800000000000001</v>
      </c>
      <c r="F200" s="210">
        <v>35411.891169333336</v>
      </c>
      <c r="G200" s="177">
        <v>34863.343969333335</v>
      </c>
      <c r="H200" s="211">
        <v>548.54719999999998</v>
      </c>
      <c r="I200" s="212">
        <v>170</v>
      </c>
      <c r="J200" s="213">
        <v>1.4</v>
      </c>
      <c r="K200" s="214">
        <v>1</v>
      </c>
      <c r="L200" s="214">
        <v>1</v>
      </c>
      <c r="M200" s="215">
        <v>3895.81</v>
      </c>
      <c r="N200" s="248">
        <v>113</v>
      </c>
      <c r="O200" s="214"/>
      <c r="P200" s="217">
        <v>605.4</v>
      </c>
      <c r="Q200" s="214">
        <v>1</v>
      </c>
      <c r="R200" s="218">
        <v>0</v>
      </c>
      <c r="S200" s="218">
        <v>128</v>
      </c>
      <c r="T200" s="219">
        <v>297.2</v>
      </c>
      <c r="U200" s="220">
        <v>393</v>
      </c>
      <c r="V200" s="221" t="s">
        <v>655</v>
      </c>
      <c r="W200" s="222" t="s">
        <v>655</v>
      </c>
      <c r="X200" s="223">
        <v>699</v>
      </c>
      <c r="Y200" s="224">
        <v>4280.742129927</v>
      </c>
      <c r="Z200" s="225">
        <v>7789.6414198686361</v>
      </c>
      <c r="AA200" s="226">
        <v>0</v>
      </c>
      <c r="AB200" s="227">
        <v>3508.8992899416362</v>
      </c>
      <c r="AC200" s="228">
        <v>5601.1700506010011</v>
      </c>
      <c r="AD200" s="225">
        <v>1654.2715107932984</v>
      </c>
      <c r="AE200" s="226">
        <v>-3946.8985398077029</v>
      </c>
      <c r="AF200" s="229">
        <v>0</v>
      </c>
      <c r="AG200" s="230">
        <v>1192.6445735120001</v>
      </c>
      <c r="AH200" s="52">
        <v>880.71595330739297</v>
      </c>
      <c r="AI200" s="226">
        <v>-311.92862020460711</v>
      </c>
      <c r="AJ200" s="229">
        <v>0</v>
      </c>
      <c r="AK200" s="230">
        <v>0</v>
      </c>
      <c r="AL200" s="52">
        <v>0</v>
      </c>
      <c r="AM200" s="226">
        <v>0</v>
      </c>
      <c r="AN200" s="229">
        <v>0</v>
      </c>
      <c r="AO200" s="231">
        <v>2044.5335545920002</v>
      </c>
      <c r="AP200" s="232">
        <v>1856.6334541999997</v>
      </c>
      <c r="AQ200" s="47">
        <v>-187.90010039200047</v>
      </c>
      <c r="AR200" s="48">
        <v>0</v>
      </c>
      <c r="AS200" s="196">
        <v>350.63938603200006</v>
      </c>
      <c r="AT200" s="52">
        <v>109.78708055229704</v>
      </c>
      <c r="AU200" s="47">
        <v>-240.85230547970303</v>
      </c>
      <c r="AV200" s="194">
        <v>0</v>
      </c>
      <c r="AW200" s="233">
        <v>2811.2336375640002</v>
      </c>
      <c r="AX200" s="52">
        <v>1441.842343668</v>
      </c>
      <c r="AY200" s="47">
        <v>-1369.3912938960002</v>
      </c>
      <c r="AZ200" s="194">
        <v>0</v>
      </c>
      <c r="BA200" s="228">
        <v>319.45836790499999</v>
      </c>
      <c r="BB200" s="234">
        <v>319.45836790499999</v>
      </c>
      <c r="BC200" s="47"/>
      <c r="BD200" s="194"/>
      <c r="BE200" s="228">
        <v>1156.4392918161002</v>
      </c>
      <c r="BF200" s="234">
        <v>3598</v>
      </c>
      <c r="BG200" s="226">
        <v>0</v>
      </c>
      <c r="BH200" s="227">
        <v>2441.5607081838998</v>
      </c>
      <c r="BI200" s="228">
        <v>1235.2390225660001</v>
      </c>
      <c r="BJ200" s="226">
        <v>5405</v>
      </c>
      <c r="BK200" s="226">
        <v>0</v>
      </c>
      <c r="BL200" s="227">
        <v>4169.7609774339999</v>
      </c>
      <c r="BM200" s="228">
        <v>4887.0364428210005</v>
      </c>
      <c r="BN200" s="52">
        <v>5379.6325816334356</v>
      </c>
      <c r="BO200" s="226">
        <v>0</v>
      </c>
      <c r="BP200" s="227">
        <v>492.59613881243513</v>
      </c>
      <c r="BQ200" s="228">
        <v>1073.833119723</v>
      </c>
      <c r="BR200" s="234">
        <v>1073.833119723</v>
      </c>
      <c r="BS200" s="226">
        <v>0</v>
      </c>
      <c r="BT200" s="227">
        <v>0</v>
      </c>
      <c r="BU200" s="228">
        <v>898.51342670700001</v>
      </c>
      <c r="BV200" s="234">
        <v>898.51342670700001</v>
      </c>
      <c r="BW200" s="226">
        <v>0</v>
      </c>
      <c r="BX200" s="227">
        <v>0</v>
      </c>
      <c r="BY200" s="228">
        <v>3173.286454523</v>
      </c>
      <c r="BZ200" s="234">
        <v>5111.6971138648878</v>
      </c>
      <c r="CA200" s="226">
        <v>0</v>
      </c>
      <c r="CB200" s="229">
        <v>1938.4106593418878</v>
      </c>
      <c r="CC200" s="230">
        <v>394.46930928600005</v>
      </c>
      <c r="CD200" s="46">
        <v>271.32363544564697</v>
      </c>
      <c r="CE200" s="226">
        <v>-123.14567384035308</v>
      </c>
      <c r="CF200" s="227">
        <v>0</v>
      </c>
      <c r="CG200" s="206">
        <v>1183.407927858</v>
      </c>
      <c r="CH200" s="46">
        <v>1419.8066370525216</v>
      </c>
      <c r="CI200" s="226">
        <v>0</v>
      </c>
      <c r="CJ200" s="227">
        <v>236.39870919452164</v>
      </c>
      <c r="CK200" s="228">
        <v>1380.6425825010001</v>
      </c>
      <c r="CL200" s="52">
        <v>1077.640873101624</v>
      </c>
      <c r="CM200" s="226">
        <v>-303.00170939937607</v>
      </c>
      <c r="CN200" s="229">
        <v>0</v>
      </c>
      <c r="CO200" s="228">
        <v>4041</v>
      </c>
      <c r="CP200" s="52">
        <v>4041</v>
      </c>
      <c r="CQ200" s="226">
        <v>0</v>
      </c>
      <c r="CR200" s="227">
        <v>0</v>
      </c>
      <c r="CS200" s="51">
        <v>36024.289277934105</v>
      </c>
      <c r="CT200" s="52">
        <v>42328.797517822735</v>
      </c>
      <c r="CU200" s="47">
        <v>0</v>
      </c>
      <c r="CV200" s="48">
        <v>6304.5082398886298</v>
      </c>
    </row>
    <row r="201" spans="1:100" ht="12.95" customHeight="1" x14ac:dyDescent="0.2">
      <c r="A201" s="50" t="s">
        <v>230</v>
      </c>
      <c r="B201" s="207">
        <v>10</v>
      </c>
      <c r="C201" s="249">
        <v>1.4730000000000001</v>
      </c>
      <c r="D201" s="249">
        <v>1.2830000000000001</v>
      </c>
      <c r="E201" s="247">
        <v>0.88800000000000001</v>
      </c>
      <c r="F201" s="210">
        <v>70395.452933333319</v>
      </c>
      <c r="G201" s="177">
        <v>66401.252613333316</v>
      </c>
      <c r="H201" s="211">
        <v>3994.2003199999999</v>
      </c>
      <c r="I201" s="212">
        <v>348</v>
      </c>
      <c r="J201" s="213">
        <v>1.4</v>
      </c>
      <c r="K201" s="214">
        <v>4</v>
      </c>
      <c r="L201" s="214">
        <v>4</v>
      </c>
      <c r="M201" s="215">
        <v>8353.9</v>
      </c>
      <c r="N201" s="248">
        <v>822.8</v>
      </c>
      <c r="O201" s="214">
        <v>835.39</v>
      </c>
      <c r="P201" s="217">
        <v>1042.9000000000001</v>
      </c>
      <c r="Q201" s="214">
        <v>4</v>
      </c>
      <c r="R201" s="218">
        <v>0</v>
      </c>
      <c r="S201" s="218">
        <v>262</v>
      </c>
      <c r="T201" s="219">
        <v>1714</v>
      </c>
      <c r="U201" s="220">
        <v>818.8</v>
      </c>
      <c r="V201" s="221" t="s">
        <v>655</v>
      </c>
      <c r="W201" s="222" t="s">
        <v>655</v>
      </c>
      <c r="X201" s="223">
        <v>2801</v>
      </c>
      <c r="Y201" s="224">
        <v>9179.3212911300016</v>
      </c>
      <c r="Z201" s="225">
        <v>13418.924738653785</v>
      </c>
      <c r="AA201" s="226">
        <v>0</v>
      </c>
      <c r="AB201" s="227">
        <v>4239.603447523783</v>
      </c>
      <c r="AC201" s="228">
        <v>12010.753729190001</v>
      </c>
      <c r="AD201" s="225">
        <v>6628.91917272107</v>
      </c>
      <c r="AE201" s="226">
        <v>-5381.8345564689307</v>
      </c>
      <c r="AF201" s="229">
        <v>0</v>
      </c>
      <c r="AG201" s="230">
        <v>2557.42284728</v>
      </c>
      <c r="AH201" s="52">
        <v>3522.8638132295719</v>
      </c>
      <c r="AI201" s="226">
        <v>0</v>
      </c>
      <c r="AJ201" s="229">
        <v>965.44096594957182</v>
      </c>
      <c r="AK201" s="230">
        <v>0</v>
      </c>
      <c r="AL201" s="52">
        <v>0</v>
      </c>
      <c r="AM201" s="226">
        <v>0</v>
      </c>
      <c r="AN201" s="229">
        <v>0</v>
      </c>
      <c r="AO201" s="231">
        <v>4384.1534524799999</v>
      </c>
      <c r="AP201" s="232">
        <v>3800.6378944799999</v>
      </c>
      <c r="AQ201" s="47">
        <v>-583.51555800000006</v>
      </c>
      <c r="AR201" s="48">
        <v>0</v>
      </c>
      <c r="AS201" s="196">
        <v>802.66025423999997</v>
      </c>
      <c r="AT201" s="52">
        <v>633.15967720941171</v>
      </c>
      <c r="AU201" s="47">
        <v>-169.50057703058826</v>
      </c>
      <c r="AV201" s="194">
        <v>0</v>
      </c>
      <c r="AW201" s="233">
        <v>5425.3898974439999</v>
      </c>
      <c r="AX201" s="52">
        <v>5767.369374672</v>
      </c>
      <c r="AY201" s="47">
        <v>0</v>
      </c>
      <c r="AZ201" s="194">
        <v>341.97947722800018</v>
      </c>
      <c r="BA201" s="228">
        <v>0</v>
      </c>
      <c r="BB201" s="234">
        <v>0</v>
      </c>
      <c r="BC201" s="47">
        <v>0</v>
      </c>
      <c r="BD201" s="194">
        <v>0</v>
      </c>
      <c r="BE201" s="228">
        <v>2479.7867965589999</v>
      </c>
      <c r="BF201" s="234">
        <v>5651</v>
      </c>
      <c r="BG201" s="226">
        <v>0</v>
      </c>
      <c r="BH201" s="227">
        <v>3171.2132034410001</v>
      </c>
      <c r="BI201" s="228">
        <v>2383.8834397860001</v>
      </c>
      <c r="BJ201" s="226">
        <v>4315</v>
      </c>
      <c r="BK201" s="226">
        <v>0</v>
      </c>
      <c r="BL201" s="227">
        <v>1931.1165602139999</v>
      </c>
      <c r="BM201" s="228">
        <v>11187.07729347</v>
      </c>
      <c r="BN201" s="52">
        <v>11535.704416721441</v>
      </c>
      <c r="BO201" s="226">
        <v>0</v>
      </c>
      <c r="BP201" s="227">
        <v>348.62712325144093</v>
      </c>
      <c r="BQ201" s="228">
        <v>2458.1470286099998</v>
      </c>
      <c r="BR201" s="234">
        <v>2458.1470286099998</v>
      </c>
      <c r="BS201" s="226">
        <v>0</v>
      </c>
      <c r="BT201" s="227">
        <v>0</v>
      </c>
      <c r="BU201" s="228">
        <v>2056.81690149</v>
      </c>
      <c r="BV201" s="234">
        <v>2056.81690149</v>
      </c>
      <c r="BW201" s="226">
        <v>0</v>
      </c>
      <c r="BX201" s="227">
        <v>0</v>
      </c>
      <c r="BY201" s="228">
        <v>6804.5715043700002</v>
      </c>
      <c r="BZ201" s="234">
        <v>10961.162510367774</v>
      </c>
      <c r="CA201" s="226">
        <v>0</v>
      </c>
      <c r="CB201" s="229">
        <v>4156.5910059977741</v>
      </c>
      <c r="CC201" s="230">
        <v>902.99278601999993</v>
      </c>
      <c r="CD201" s="46">
        <v>565.29209339159218</v>
      </c>
      <c r="CE201" s="226">
        <v>-337.70069262840775</v>
      </c>
      <c r="CF201" s="227">
        <v>0</v>
      </c>
      <c r="CG201" s="206">
        <v>2708.9783580599997</v>
      </c>
      <c r="CH201" s="46">
        <v>2906.1667102168803</v>
      </c>
      <c r="CI201" s="226">
        <v>0</v>
      </c>
      <c r="CJ201" s="227">
        <v>197.18835215688068</v>
      </c>
      <c r="CK201" s="228">
        <v>3160.4747510699999</v>
      </c>
      <c r="CL201" s="52">
        <v>2310.8170290141607</v>
      </c>
      <c r="CM201" s="226">
        <v>-849.65772205583926</v>
      </c>
      <c r="CN201" s="229">
        <v>0</v>
      </c>
      <c r="CO201" s="228"/>
      <c r="CP201" s="52"/>
      <c r="CQ201" s="226"/>
      <c r="CR201" s="227"/>
      <c r="CS201" s="51">
        <v>68502.430331198993</v>
      </c>
      <c r="CT201" s="52">
        <v>76531.981360777689</v>
      </c>
      <c r="CU201" s="47">
        <v>0</v>
      </c>
      <c r="CV201" s="48">
        <v>8029.5510295786953</v>
      </c>
    </row>
    <row r="202" spans="1:100" ht="12.95" customHeight="1" x14ac:dyDescent="0.2">
      <c r="A202" s="50" t="s">
        <v>231</v>
      </c>
      <c r="B202" s="207">
        <v>9</v>
      </c>
      <c r="C202" s="249">
        <v>1.4730000000000001</v>
      </c>
      <c r="D202" s="249">
        <v>1.2830000000000001</v>
      </c>
      <c r="E202" s="247"/>
      <c r="F202" s="210">
        <v>28365.224127407408</v>
      </c>
      <c r="G202" s="177">
        <v>28365.224127407408</v>
      </c>
      <c r="H202" s="211">
        <v>0</v>
      </c>
      <c r="I202" s="212">
        <v>121</v>
      </c>
      <c r="J202" s="213">
        <v>1.4</v>
      </c>
      <c r="K202" s="214">
        <v>2</v>
      </c>
      <c r="L202" s="214">
        <v>2</v>
      </c>
      <c r="M202" s="215">
        <v>3573.8</v>
      </c>
      <c r="N202" s="248"/>
      <c r="O202" s="214">
        <v>397.0888888888889</v>
      </c>
      <c r="P202" s="217">
        <v>465.4</v>
      </c>
      <c r="Q202" s="214">
        <v>2</v>
      </c>
      <c r="R202" s="218">
        <v>0</v>
      </c>
      <c r="S202" s="218">
        <v>128</v>
      </c>
      <c r="T202" s="219">
        <v>475</v>
      </c>
      <c r="U202" s="220">
        <v>493.8</v>
      </c>
      <c r="V202" s="221" t="s">
        <v>655</v>
      </c>
      <c r="W202" s="222" t="s">
        <v>655</v>
      </c>
      <c r="X202" s="223">
        <v>1630</v>
      </c>
      <c r="Y202" s="224">
        <v>3926.915384460001</v>
      </c>
      <c r="Z202" s="225">
        <v>5988.2707578573891</v>
      </c>
      <c r="AA202" s="226">
        <v>0</v>
      </c>
      <c r="AB202" s="227">
        <v>2061.3553733973881</v>
      </c>
      <c r="AC202" s="228">
        <v>5138.2027169800012</v>
      </c>
      <c r="AD202" s="225">
        <v>3857.6002326081207</v>
      </c>
      <c r="AE202" s="226">
        <v>-1280.6024843718806</v>
      </c>
      <c r="AF202" s="229">
        <v>0</v>
      </c>
      <c r="AG202" s="230">
        <v>1094.0659777600001</v>
      </c>
      <c r="AH202" s="52">
        <v>1761.4319066147859</v>
      </c>
      <c r="AI202" s="226">
        <v>0</v>
      </c>
      <c r="AJ202" s="229">
        <v>667.36592885478581</v>
      </c>
      <c r="AK202" s="230">
        <v>0</v>
      </c>
      <c r="AL202" s="52">
        <v>0</v>
      </c>
      <c r="AM202" s="226">
        <v>0</v>
      </c>
      <c r="AN202" s="229">
        <v>0</v>
      </c>
      <c r="AO202" s="231">
        <v>1875.5416761600002</v>
      </c>
      <c r="AP202" s="232">
        <v>1321.4861644599998</v>
      </c>
      <c r="AQ202" s="47">
        <v>-554.05551170000035</v>
      </c>
      <c r="AR202" s="48">
        <v>0</v>
      </c>
      <c r="AS202" s="196">
        <v>312.59027936000007</v>
      </c>
      <c r="AT202" s="52">
        <v>175.46723843318003</v>
      </c>
      <c r="AU202" s="47">
        <v>-137.12304092682004</v>
      </c>
      <c r="AV202" s="194">
        <v>0</v>
      </c>
      <c r="AW202" s="233">
        <v>2292.3287153066667</v>
      </c>
      <c r="AX202" s="52">
        <v>2883.684687336</v>
      </c>
      <c r="AY202" s="47">
        <v>0</v>
      </c>
      <c r="AZ202" s="194">
        <v>591.35597202933332</v>
      </c>
      <c r="BA202" s="228">
        <v>0</v>
      </c>
      <c r="BB202" s="234">
        <v>0</v>
      </c>
      <c r="BC202" s="47">
        <v>0</v>
      </c>
      <c r="BD202" s="194">
        <v>0</v>
      </c>
      <c r="BE202" s="228">
        <v>1060.8532605780001</v>
      </c>
      <c r="BF202" s="234">
        <v>1563</v>
      </c>
      <c r="BG202" s="226">
        <v>0</v>
      </c>
      <c r="BH202" s="227">
        <v>502.14673942199988</v>
      </c>
      <c r="BI202" s="228">
        <v>1007.2353446044445</v>
      </c>
      <c r="BJ202" s="226">
        <v>3017</v>
      </c>
      <c r="BK202" s="226">
        <v>0</v>
      </c>
      <c r="BL202" s="227">
        <v>2009.7646553955556</v>
      </c>
      <c r="BM202" s="228">
        <v>4356.7270185800007</v>
      </c>
      <c r="BN202" s="52">
        <v>4934.9765312583449</v>
      </c>
      <c r="BO202" s="226">
        <v>0</v>
      </c>
      <c r="BP202" s="227">
        <v>578.24951267834422</v>
      </c>
      <c r="BQ202" s="228">
        <v>957.30773054000019</v>
      </c>
      <c r="BR202" s="234">
        <v>957.30773054000019</v>
      </c>
      <c r="BS202" s="226">
        <v>0</v>
      </c>
      <c r="BT202" s="227">
        <v>0</v>
      </c>
      <c r="BU202" s="228">
        <v>801.01259086000005</v>
      </c>
      <c r="BV202" s="234">
        <v>801.01259086000005</v>
      </c>
      <c r="BW202" s="226">
        <v>0</v>
      </c>
      <c r="BX202" s="227">
        <v>0</v>
      </c>
      <c r="BY202" s="228">
        <v>2910.9969765400006</v>
      </c>
      <c r="BZ202" s="234">
        <v>4689.1873950552863</v>
      </c>
      <c r="CA202" s="226">
        <v>0</v>
      </c>
      <c r="CB202" s="229">
        <v>1778.1904185152857</v>
      </c>
      <c r="CC202" s="230">
        <v>351.66406428000005</v>
      </c>
      <c r="CD202" s="46">
        <v>340.91504117827094</v>
      </c>
      <c r="CE202" s="226">
        <v>-10.749023101729108</v>
      </c>
      <c r="CF202" s="227">
        <v>0</v>
      </c>
      <c r="CG202" s="206">
        <v>1054.9921928400001</v>
      </c>
      <c r="CH202" s="46">
        <v>1419.8066370525216</v>
      </c>
      <c r="CI202" s="226">
        <v>0</v>
      </c>
      <c r="CJ202" s="227">
        <v>364.81444421252149</v>
      </c>
      <c r="CK202" s="228">
        <v>1230.8242249800001</v>
      </c>
      <c r="CL202" s="52">
        <v>988.56796206452179</v>
      </c>
      <c r="CM202" s="226">
        <v>-242.25626291547826</v>
      </c>
      <c r="CN202" s="229">
        <v>0</v>
      </c>
      <c r="CO202" s="228"/>
      <c r="CP202" s="52"/>
      <c r="CQ202" s="226"/>
      <c r="CR202" s="227"/>
      <c r="CS202" s="51">
        <v>28371.258153829116</v>
      </c>
      <c r="CT202" s="52">
        <v>34699.714875318423</v>
      </c>
      <c r="CU202" s="47">
        <v>0</v>
      </c>
      <c r="CV202" s="48">
        <v>6328.4567214893068</v>
      </c>
    </row>
    <row r="203" spans="1:100" ht="12.95" customHeight="1" x14ac:dyDescent="0.2">
      <c r="A203" s="50" t="s">
        <v>232</v>
      </c>
      <c r="B203" s="207">
        <v>9</v>
      </c>
      <c r="C203" s="249">
        <v>1.4730000000000001</v>
      </c>
      <c r="D203" s="249">
        <v>1.2830000000000001</v>
      </c>
      <c r="E203" s="247"/>
      <c r="F203" s="210">
        <v>32340.07001777778</v>
      </c>
      <c r="G203" s="177">
        <v>32340.07001777778</v>
      </c>
      <c r="H203" s="211">
        <v>0</v>
      </c>
      <c r="I203" s="212">
        <v>158</v>
      </c>
      <c r="J203" s="213">
        <v>1.4</v>
      </c>
      <c r="K203" s="214">
        <v>2</v>
      </c>
      <c r="L203" s="214">
        <v>2</v>
      </c>
      <c r="M203" s="215">
        <v>4074.6</v>
      </c>
      <c r="N203" s="248"/>
      <c r="O203" s="214">
        <v>452.73333333333335</v>
      </c>
      <c r="P203" s="217">
        <v>482.5</v>
      </c>
      <c r="Q203" s="214">
        <v>2</v>
      </c>
      <c r="R203" s="218">
        <v>0</v>
      </c>
      <c r="S203" s="218">
        <v>128</v>
      </c>
      <c r="T203" s="219">
        <v>774.9</v>
      </c>
      <c r="U203" s="220">
        <v>576.9</v>
      </c>
      <c r="V203" s="221" t="s">
        <v>655</v>
      </c>
      <c r="W203" s="222" t="s">
        <v>655</v>
      </c>
      <c r="X203" s="223">
        <v>2375</v>
      </c>
      <c r="Y203" s="224">
        <v>4477.1977798200005</v>
      </c>
      <c r="Z203" s="225">
        <v>6208.2953172887628</v>
      </c>
      <c r="AA203" s="226">
        <v>0</v>
      </c>
      <c r="AB203" s="227">
        <v>1731.0975374687623</v>
      </c>
      <c r="AC203" s="228">
        <v>5858.2239606599996</v>
      </c>
      <c r="AD203" s="225">
        <v>5620.7365352418938</v>
      </c>
      <c r="AE203" s="226">
        <v>-237.48742541810589</v>
      </c>
      <c r="AF203" s="229">
        <v>0</v>
      </c>
      <c r="AG203" s="230">
        <v>1247.3784859200002</v>
      </c>
      <c r="AH203" s="52">
        <v>1761.4319066147859</v>
      </c>
      <c r="AI203" s="226">
        <v>0</v>
      </c>
      <c r="AJ203" s="229">
        <v>514.0534206947857</v>
      </c>
      <c r="AK203" s="230">
        <v>0</v>
      </c>
      <c r="AL203" s="52">
        <v>0</v>
      </c>
      <c r="AM203" s="226">
        <v>0</v>
      </c>
      <c r="AN203" s="229">
        <v>0</v>
      </c>
      <c r="AO203" s="231">
        <v>2138.3631187200003</v>
      </c>
      <c r="AP203" s="232">
        <v>1725.5769750799998</v>
      </c>
      <c r="AQ203" s="47">
        <v>-412.78614364000055</v>
      </c>
      <c r="AR203" s="48">
        <v>0</v>
      </c>
      <c r="AS203" s="196">
        <v>356.39385312000002</v>
      </c>
      <c r="AT203" s="52">
        <v>286.25171170920254</v>
      </c>
      <c r="AU203" s="47">
        <v>-70.142141410797478</v>
      </c>
      <c r="AV203" s="194">
        <v>0</v>
      </c>
      <c r="AW203" s="233">
        <v>2613.5549228800005</v>
      </c>
      <c r="AX203" s="52">
        <v>2883.684687336</v>
      </c>
      <c r="AY203" s="47">
        <v>0</v>
      </c>
      <c r="AZ203" s="194">
        <v>270.12976445599952</v>
      </c>
      <c r="BA203" s="228">
        <v>0</v>
      </c>
      <c r="BB203" s="234">
        <v>0</v>
      </c>
      <c r="BC203" s="47">
        <v>0</v>
      </c>
      <c r="BD203" s="194">
        <v>0</v>
      </c>
      <c r="BE203" s="228">
        <v>1209.511639026</v>
      </c>
      <c r="BF203" s="234">
        <v>1122</v>
      </c>
      <c r="BG203" s="226">
        <v>-87.511639026000012</v>
      </c>
      <c r="BH203" s="227">
        <v>0</v>
      </c>
      <c r="BI203" s="228">
        <v>1148.3801933866669</v>
      </c>
      <c r="BJ203" s="226">
        <v>2154</v>
      </c>
      <c r="BK203" s="226">
        <v>0</v>
      </c>
      <c r="BL203" s="227">
        <v>1005.6198066133331</v>
      </c>
      <c r="BM203" s="228">
        <v>4967.2393278600002</v>
      </c>
      <c r="BN203" s="52">
        <v>5626.5194958490265</v>
      </c>
      <c r="BO203" s="226">
        <v>0</v>
      </c>
      <c r="BP203" s="227">
        <v>659.28016798902627</v>
      </c>
      <c r="BQ203" s="228">
        <v>1091.4561751800002</v>
      </c>
      <c r="BR203" s="234">
        <v>1091.4561751800002</v>
      </c>
      <c r="BS203" s="226">
        <v>0</v>
      </c>
      <c r="BT203" s="227">
        <v>0</v>
      </c>
      <c r="BU203" s="228">
        <v>913.25924862000011</v>
      </c>
      <c r="BV203" s="234">
        <v>913.25924862000011</v>
      </c>
      <c r="BW203" s="226">
        <v>0</v>
      </c>
      <c r="BX203" s="227">
        <v>0</v>
      </c>
      <c r="BY203" s="228">
        <v>3318.9177571799996</v>
      </c>
      <c r="BZ203" s="234">
        <v>5346.2876937411911</v>
      </c>
      <c r="CA203" s="226">
        <v>0</v>
      </c>
      <c r="CB203" s="229">
        <v>2027.3699365611915</v>
      </c>
      <c r="CC203" s="230">
        <v>400.94308476000003</v>
      </c>
      <c r="CD203" s="46">
        <v>398.28652745189254</v>
      </c>
      <c r="CE203" s="226">
        <v>-2.6565573081074945</v>
      </c>
      <c r="CF203" s="227">
        <v>0</v>
      </c>
      <c r="CG203" s="206">
        <v>1202.8292542800002</v>
      </c>
      <c r="CH203" s="46">
        <v>1419.8066370525216</v>
      </c>
      <c r="CI203" s="226">
        <v>0</v>
      </c>
      <c r="CJ203" s="227">
        <v>216.97738277252142</v>
      </c>
      <c r="CK203" s="228">
        <v>1403.3007966600001</v>
      </c>
      <c r="CL203" s="52">
        <v>1127.0969327405282</v>
      </c>
      <c r="CM203" s="226">
        <v>-276.20386391947181</v>
      </c>
      <c r="CN203" s="229">
        <v>0</v>
      </c>
      <c r="CO203" s="228"/>
      <c r="CP203" s="52"/>
      <c r="CQ203" s="226"/>
      <c r="CR203" s="227"/>
      <c r="CS203" s="51">
        <v>32346.949598072672</v>
      </c>
      <c r="CT203" s="52">
        <v>37684.689843905799</v>
      </c>
      <c r="CU203" s="47">
        <v>0</v>
      </c>
      <c r="CV203" s="48">
        <v>5337.7402458331271</v>
      </c>
    </row>
    <row r="204" spans="1:100" ht="12.95" customHeight="1" x14ac:dyDescent="0.2">
      <c r="A204" s="50" t="s">
        <v>233</v>
      </c>
      <c r="B204" s="207">
        <v>9</v>
      </c>
      <c r="C204" s="249">
        <v>1.4730000000000001</v>
      </c>
      <c r="D204" s="249">
        <v>1.2830000000000001</v>
      </c>
      <c r="E204" s="247"/>
      <c r="F204" s="210">
        <v>34827.523496296293</v>
      </c>
      <c r="G204" s="177">
        <v>34827.523496296293</v>
      </c>
      <c r="H204" s="211">
        <v>0</v>
      </c>
      <c r="I204" s="212">
        <v>158</v>
      </c>
      <c r="J204" s="213">
        <v>1.4</v>
      </c>
      <c r="K204" s="214">
        <v>2</v>
      </c>
      <c r="L204" s="214">
        <v>2</v>
      </c>
      <c r="M204" s="215">
        <v>4388</v>
      </c>
      <c r="N204" s="248"/>
      <c r="O204" s="214">
        <v>487.55555555555554</v>
      </c>
      <c r="P204" s="217">
        <v>462</v>
      </c>
      <c r="Q204" s="214">
        <v>2</v>
      </c>
      <c r="R204" s="218">
        <v>0</v>
      </c>
      <c r="S204" s="218">
        <v>150</v>
      </c>
      <c r="T204" s="219">
        <v>600</v>
      </c>
      <c r="U204" s="220">
        <v>540</v>
      </c>
      <c r="V204" s="221" t="s">
        <v>655</v>
      </c>
      <c r="W204" s="222" t="s">
        <v>655</v>
      </c>
      <c r="X204" s="223">
        <v>1720.8</v>
      </c>
      <c r="Y204" s="224">
        <v>4821.5637996000005</v>
      </c>
      <c r="Z204" s="225">
        <v>5944.5231846371153</v>
      </c>
      <c r="AA204" s="226">
        <v>0</v>
      </c>
      <c r="AB204" s="227">
        <v>1122.9593850371148</v>
      </c>
      <c r="AC204" s="228">
        <v>6308.8123348000008</v>
      </c>
      <c r="AD204" s="225">
        <v>4072.4898651975786</v>
      </c>
      <c r="AE204" s="226">
        <v>-2236.3224696024222</v>
      </c>
      <c r="AF204" s="229">
        <v>0</v>
      </c>
      <c r="AG204" s="230">
        <v>1343.3212576000001</v>
      </c>
      <c r="AH204" s="52">
        <v>1761.4319066147859</v>
      </c>
      <c r="AI204" s="226">
        <v>0</v>
      </c>
      <c r="AJ204" s="229">
        <v>418.11064901478585</v>
      </c>
      <c r="AK204" s="230">
        <v>0</v>
      </c>
      <c r="AL204" s="52">
        <v>0</v>
      </c>
      <c r="AM204" s="226">
        <v>0</v>
      </c>
      <c r="AN204" s="229">
        <v>0</v>
      </c>
      <c r="AO204" s="231">
        <v>2302.8364415999999</v>
      </c>
      <c r="AP204" s="232">
        <v>1725.5769750799998</v>
      </c>
      <c r="AQ204" s="47">
        <v>-577.25946652000016</v>
      </c>
      <c r="AR204" s="48">
        <v>0</v>
      </c>
      <c r="AS204" s="196">
        <v>383.80607359999999</v>
      </c>
      <c r="AT204" s="52">
        <v>221.64282749454318</v>
      </c>
      <c r="AU204" s="47">
        <v>-162.16324610545681</v>
      </c>
      <c r="AV204" s="194">
        <v>0</v>
      </c>
      <c r="AW204" s="233">
        <v>2814.5778730666666</v>
      </c>
      <c r="AX204" s="52">
        <v>2883.684687336</v>
      </c>
      <c r="AY204" s="47">
        <v>0</v>
      </c>
      <c r="AZ204" s="194">
        <v>69.106814269333427</v>
      </c>
      <c r="BA204" s="228">
        <v>0</v>
      </c>
      <c r="BB204" s="234">
        <v>0</v>
      </c>
      <c r="BC204" s="47">
        <v>0</v>
      </c>
      <c r="BD204" s="194">
        <v>0</v>
      </c>
      <c r="BE204" s="228">
        <v>1302.5418622800003</v>
      </c>
      <c r="BF204" s="234">
        <v>2185</v>
      </c>
      <c r="BG204" s="226">
        <v>0</v>
      </c>
      <c r="BH204" s="227">
        <v>882.45813771999974</v>
      </c>
      <c r="BI204" s="228">
        <v>1236.7084593777779</v>
      </c>
      <c r="BJ204" s="226">
        <v>3825</v>
      </c>
      <c r="BK204" s="226">
        <v>0</v>
      </c>
      <c r="BL204" s="227">
        <v>2588.2915406222219</v>
      </c>
      <c r="BM204" s="228">
        <v>5349.2971508000001</v>
      </c>
      <c r="BN204" s="52">
        <v>6059.286199328898</v>
      </c>
      <c r="BO204" s="226">
        <v>0</v>
      </c>
      <c r="BP204" s="227">
        <v>709.98904852889791</v>
      </c>
      <c r="BQ204" s="228">
        <v>1175.4061004</v>
      </c>
      <c r="BR204" s="234">
        <v>1175.4061004</v>
      </c>
      <c r="BS204" s="226">
        <v>0</v>
      </c>
      <c r="BT204" s="227">
        <v>0</v>
      </c>
      <c r="BU204" s="228">
        <v>983.50306360000013</v>
      </c>
      <c r="BV204" s="234">
        <v>983.50306360000013</v>
      </c>
      <c r="BW204" s="226">
        <v>0</v>
      </c>
      <c r="BX204" s="227">
        <v>0</v>
      </c>
      <c r="BY204" s="228">
        <v>3574.1940604000001</v>
      </c>
      <c r="BZ204" s="234">
        <v>5757.5002209140403</v>
      </c>
      <c r="CA204" s="226">
        <v>0</v>
      </c>
      <c r="CB204" s="229">
        <v>2183.3061605140401</v>
      </c>
      <c r="CC204" s="230">
        <v>431.78183280000002</v>
      </c>
      <c r="CD204" s="46">
        <v>372.81110213905691</v>
      </c>
      <c r="CE204" s="226">
        <v>-58.970730660943104</v>
      </c>
      <c r="CF204" s="227">
        <v>0</v>
      </c>
      <c r="CG204" s="206">
        <v>1295.3454984</v>
      </c>
      <c r="CH204" s="46">
        <v>1663.8359027959239</v>
      </c>
      <c r="CI204" s="226">
        <v>0</v>
      </c>
      <c r="CJ204" s="227">
        <v>368.49040439592386</v>
      </c>
      <c r="CK204" s="228">
        <v>1511.2364148000001</v>
      </c>
      <c r="CL204" s="52">
        <v>1213.788185555745</v>
      </c>
      <c r="CM204" s="226">
        <v>-297.44822924425512</v>
      </c>
      <c r="CN204" s="229">
        <v>0</v>
      </c>
      <c r="CO204" s="228"/>
      <c r="CP204" s="52"/>
      <c r="CQ204" s="226"/>
      <c r="CR204" s="227"/>
      <c r="CS204" s="51">
        <v>34834.932223124444</v>
      </c>
      <c r="CT204" s="52">
        <v>39845.480221093683</v>
      </c>
      <c r="CU204" s="47">
        <v>0</v>
      </c>
      <c r="CV204" s="48">
        <v>5010.5479979692391</v>
      </c>
    </row>
    <row r="205" spans="1:100" ht="12.95" customHeight="1" x14ac:dyDescent="0.2">
      <c r="A205" s="50" t="s">
        <v>234</v>
      </c>
      <c r="B205" s="207">
        <v>14</v>
      </c>
      <c r="C205" s="249">
        <v>1.4730000000000001</v>
      </c>
      <c r="D205" s="249">
        <v>1.2830000000000001</v>
      </c>
      <c r="E205" s="247">
        <v>0.88800000000000001</v>
      </c>
      <c r="F205" s="210">
        <v>41111.150999999998</v>
      </c>
      <c r="G205" s="177">
        <v>40646.099479999997</v>
      </c>
      <c r="H205" s="211">
        <v>465.05151999999998</v>
      </c>
      <c r="I205" s="212">
        <v>129</v>
      </c>
      <c r="J205" s="213">
        <v>1.4</v>
      </c>
      <c r="K205" s="214">
        <v>1</v>
      </c>
      <c r="L205" s="214">
        <v>1</v>
      </c>
      <c r="M205" s="215">
        <v>5047.7</v>
      </c>
      <c r="N205" s="248">
        <v>95.8</v>
      </c>
      <c r="O205" s="214"/>
      <c r="P205" s="217">
        <v>823.3</v>
      </c>
      <c r="Q205" s="214">
        <v>1</v>
      </c>
      <c r="R205" s="218">
        <v>0</v>
      </c>
      <c r="S205" s="218">
        <v>134</v>
      </c>
      <c r="T205" s="219">
        <v>576</v>
      </c>
      <c r="U205" s="220">
        <v>430.5</v>
      </c>
      <c r="V205" s="221" t="s">
        <v>655</v>
      </c>
      <c r="W205" s="222" t="s">
        <v>655</v>
      </c>
      <c r="X205" s="223">
        <v>1884</v>
      </c>
      <c r="Y205" s="224">
        <v>5546.4465795900005</v>
      </c>
      <c r="Z205" s="225">
        <v>10593.346185956141</v>
      </c>
      <c r="AA205" s="226">
        <v>0</v>
      </c>
      <c r="AB205" s="227">
        <v>5046.8996063661407</v>
      </c>
      <c r="AC205" s="228">
        <v>7257.2907981700009</v>
      </c>
      <c r="AD205" s="225">
        <v>4458.7232136403063</v>
      </c>
      <c r="AE205" s="226">
        <v>-2798.5675845296946</v>
      </c>
      <c r="AF205" s="229">
        <v>0</v>
      </c>
      <c r="AG205" s="230">
        <v>1545.2786490400001</v>
      </c>
      <c r="AH205" s="52">
        <v>880.71595330739297</v>
      </c>
      <c r="AI205" s="226">
        <v>-664.56269573260715</v>
      </c>
      <c r="AJ205" s="229">
        <v>0</v>
      </c>
      <c r="AK205" s="230">
        <v>0</v>
      </c>
      <c r="AL205" s="52">
        <v>0</v>
      </c>
      <c r="AM205" s="226">
        <v>0</v>
      </c>
      <c r="AN205" s="229">
        <v>0</v>
      </c>
      <c r="AO205" s="231">
        <v>2649.0491126400002</v>
      </c>
      <c r="AP205" s="232">
        <v>1408.8571505399998</v>
      </c>
      <c r="AQ205" s="47">
        <v>-1240.1919621000004</v>
      </c>
      <c r="AR205" s="48">
        <v>0</v>
      </c>
      <c r="AS205" s="196">
        <v>449.88754320000004</v>
      </c>
      <c r="AT205" s="52">
        <v>212.77711439476144</v>
      </c>
      <c r="AU205" s="47">
        <v>-237.1104288052386</v>
      </c>
      <c r="AV205" s="194">
        <v>0</v>
      </c>
      <c r="AW205" s="233">
        <v>3642.4425298800006</v>
      </c>
      <c r="AX205" s="52">
        <v>1441.842343668</v>
      </c>
      <c r="AY205" s="47">
        <v>-2200.6001862120006</v>
      </c>
      <c r="AZ205" s="194">
        <v>0</v>
      </c>
      <c r="BA205" s="228">
        <v>0</v>
      </c>
      <c r="BB205" s="234">
        <v>0</v>
      </c>
      <c r="BC205" s="47">
        <v>0</v>
      </c>
      <c r="BD205" s="194">
        <v>0</v>
      </c>
      <c r="BE205" s="228">
        <v>1498.3684043369999</v>
      </c>
      <c r="BF205" s="234">
        <v>6427</v>
      </c>
      <c r="BG205" s="226">
        <v>0</v>
      </c>
      <c r="BH205" s="227">
        <v>4928.6315956630006</v>
      </c>
      <c r="BI205" s="228">
        <v>1600.4671722200001</v>
      </c>
      <c r="BJ205" s="226">
        <v>3357</v>
      </c>
      <c r="BK205" s="226">
        <v>0</v>
      </c>
      <c r="BL205" s="227">
        <v>1756.5328277799999</v>
      </c>
      <c r="BM205" s="228">
        <v>6270.3076333500012</v>
      </c>
      <c r="BN205" s="52">
        <v>6970.2504440183402</v>
      </c>
      <c r="BO205" s="226">
        <v>0</v>
      </c>
      <c r="BP205" s="227">
        <v>699.94281066833901</v>
      </c>
      <c r="BQ205" s="228">
        <v>1377.7806010500003</v>
      </c>
      <c r="BR205" s="234">
        <v>1377.7806010500003</v>
      </c>
      <c r="BS205" s="226">
        <v>0</v>
      </c>
      <c r="BT205" s="227">
        <v>0</v>
      </c>
      <c r="BU205" s="228">
        <v>1152.8368294500001</v>
      </c>
      <c r="BV205" s="234">
        <v>1152.8368294500001</v>
      </c>
      <c r="BW205" s="226">
        <v>0</v>
      </c>
      <c r="BX205" s="227">
        <v>0</v>
      </c>
      <c r="BY205" s="228">
        <v>4111.5449769099996</v>
      </c>
      <c r="BZ205" s="234">
        <v>6623.0934059042384</v>
      </c>
      <c r="CA205" s="226">
        <v>0</v>
      </c>
      <c r="CB205" s="229">
        <v>2511.5484289942387</v>
      </c>
      <c r="CC205" s="230">
        <v>506.12348610000004</v>
      </c>
      <c r="CD205" s="46">
        <v>297.21329531641481</v>
      </c>
      <c r="CE205" s="226">
        <v>-208.91019078358522</v>
      </c>
      <c r="CF205" s="227">
        <v>0</v>
      </c>
      <c r="CG205" s="206">
        <v>1518.3704583000001</v>
      </c>
      <c r="CH205" s="46">
        <v>1486.3600731643585</v>
      </c>
      <c r="CI205" s="226">
        <v>-32.010385135641627</v>
      </c>
      <c r="CJ205" s="227">
        <v>0</v>
      </c>
      <c r="CK205" s="228">
        <v>1771.4322013500002</v>
      </c>
      <c r="CL205" s="52">
        <v>1396.2713364242784</v>
      </c>
      <c r="CM205" s="226">
        <v>-375.16086492572185</v>
      </c>
      <c r="CN205" s="229">
        <v>0</v>
      </c>
      <c r="CO205" s="228"/>
      <c r="CP205" s="52"/>
      <c r="CQ205" s="226"/>
      <c r="CR205" s="227"/>
      <c r="CS205" s="51">
        <v>40897.626975587002</v>
      </c>
      <c r="CT205" s="52">
        <v>48084.067946834242</v>
      </c>
      <c r="CU205" s="47">
        <v>0</v>
      </c>
      <c r="CV205" s="48">
        <v>7186.4409712472407</v>
      </c>
    </row>
    <row r="206" spans="1:100" ht="12.95" customHeight="1" x14ac:dyDescent="0.2">
      <c r="A206" s="50" t="s">
        <v>235</v>
      </c>
      <c r="B206" s="207">
        <v>9</v>
      </c>
      <c r="C206" s="249">
        <v>1.4730000000000001</v>
      </c>
      <c r="D206" s="249">
        <v>1.2830000000000001</v>
      </c>
      <c r="E206" s="247"/>
      <c r="F206" s="210">
        <v>31187.301213629631</v>
      </c>
      <c r="G206" s="177">
        <v>31187.301213629631</v>
      </c>
      <c r="H206" s="211">
        <v>0</v>
      </c>
      <c r="I206" s="212">
        <v>149</v>
      </c>
      <c r="J206" s="213">
        <v>1.4</v>
      </c>
      <c r="K206" s="214">
        <v>2</v>
      </c>
      <c r="L206" s="214">
        <v>2</v>
      </c>
      <c r="M206" s="215">
        <v>3929.36</v>
      </c>
      <c r="N206" s="248"/>
      <c r="O206" s="214">
        <v>436.59555555555556</v>
      </c>
      <c r="P206" s="217">
        <v>602</v>
      </c>
      <c r="Q206" s="214">
        <v>2</v>
      </c>
      <c r="R206" s="218">
        <v>0</v>
      </c>
      <c r="S206" s="218">
        <v>144</v>
      </c>
      <c r="T206" s="219">
        <v>684.6</v>
      </c>
      <c r="U206" s="220">
        <v>480.6</v>
      </c>
      <c r="V206" s="221" t="s">
        <v>655</v>
      </c>
      <c r="W206" s="222" t="s">
        <v>655</v>
      </c>
      <c r="X206" s="223">
        <v>1766</v>
      </c>
      <c r="Y206" s="224">
        <v>4317.6070947120006</v>
      </c>
      <c r="Z206" s="225">
        <v>7745.8938466483633</v>
      </c>
      <c r="AA206" s="226">
        <v>0</v>
      </c>
      <c r="AB206" s="227">
        <v>3428.2867519363626</v>
      </c>
      <c r="AC206" s="228">
        <v>5649.4062980560011</v>
      </c>
      <c r="AD206" s="225">
        <v>4179.4613563103931</v>
      </c>
      <c r="AE206" s="226">
        <v>-1469.944941745608</v>
      </c>
      <c r="AF206" s="229">
        <v>0</v>
      </c>
      <c r="AG206" s="230">
        <v>1202.9154094720002</v>
      </c>
      <c r="AH206" s="52">
        <v>1761.4319066147859</v>
      </c>
      <c r="AI206" s="226">
        <v>0</v>
      </c>
      <c r="AJ206" s="229">
        <v>558.51649714278574</v>
      </c>
      <c r="AK206" s="230">
        <v>0</v>
      </c>
      <c r="AL206" s="52">
        <v>0</v>
      </c>
      <c r="AM206" s="226">
        <v>0</v>
      </c>
      <c r="AN206" s="229">
        <v>0</v>
      </c>
      <c r="AO206" s="231">
        <v>2062.1407019520002</v>
      </c>
      <c r="AP206" s="232">
        <v>1627.2846157399999</v>
      </c>
      <c r="AQ206" s="47">
        <v>-434.85608621200026</v>
      </c>
      <c r="AR206" s="48">
        <v>0</v>
      </c>
      <c r="AS206" s="196">
        <v>343.69011699200007</v>
      </c>
      <c r="AT206" s="52">
        <v>252.89446617127379</v>
      </c>
      <c r="AU206" s="47">
        <v>-90.79565082072628</v>
      </c>
      <c r="AV206" s="194">
        <v>0</v>
      </c>
      <c r="AW206" s="233">
        <v>2520.3941912746668</v>
      </c>
      <c r="AX206" s="52">
        <v>2883.684687336</v>
      </c>
      <c r="AY206" s="47">
        <v>0</v>
      </c>
      <c r="AZ206" s="194">
        <v>363.29049606133322</v>
      </c>
      <c r="BA206" s="228">
        <v>0</v>
      </c>
      <c r="BB206" s="234">
        <v>0</v>
      </c>
      <c r="BC206" s="47">
        <v>0</v>
      </c>
      <c r="BD206" s="194">
        <v>0</v>
      </c>
      <c r="BE206" s="228">
        <v>1166.3983345416</v>
      </c>
      <c r="BF206" s="234">
        <v>1777</v>
      </c>
      <c r="BG206" s="226">
        <v>0</v>
      </c>
      <c r="BH206" s="227">
        <v>610.60166545840002</v>
      </c>
      <c r="BI206" s="228">
        <v>1107.445932529778</v>
      </c>
      <c r="BJ206" s="226">
        <v>1981</v>
      </c>
      <c r="BK206" s="226">
        <v>0</v>
      </c>
      <c r="BL206" s="227">
        <v>873.55406747022198</v>
      </c>
      <c r="BM206" s="228">
        <v>4790.1810055760006</v>
      </c>
      <c r="BN206" s="52">
        <v>5425.9609891055152</v>
      </c>
      <c r="BO206" s="226">
        <v>0</v>
      </c>
      <c r="BP206" s="227">
        <v>635.77998352951454</v>
      </c>
      <c r="BQ206" s="228">
        <v>1052.5509832880002</v>
      </c>
      <c r="BR206" s="234">
        <v>1052.5509832880002</v>
      </c>
      <c r="BS206" s="226">
        <v>0</v>
      </c>
      <c r="BT206" s="227">
        <v>0</v>
      </c>
      <c r="BU206" s="228">
        <v>880.70592479200013</v>
      </c>
      <c r="BV206" s="234">
        <v>880.70592479200013</v>
      </c>
      <c r="BW206" s="226">
        <v>0</v>
      </c>
      <c r="BX206" s="227">
        <v>0</v>
      </c>
      <c r="BY206" s="228">
        <v>3200.6142144880005</v>
      </c>
      <c r="BZ206" s="234">
        <v>5155.7181103123958</v>
      </c>
      <c r="CA206" s="226">
        <v>0</v>
      </c>
      <c r="CB206" s="229">
        <v>1955.1038958243953</v>
      </c>
      <c r="CC206" s="230">
        <v>386.65138161599998</v>
      </c>
      <c r="CD206" s="46">
        <v>331.80188090376072</v>
      </c>
      <c r="CE206" s="226">
        <v>-54.849500712239262</v>
      </c>
      <c r="CF206" s="227">
        <v>0</v>
      </c>
      <c r="CG206" s="206">
        <v>1159.9541448480002</v>
      </c>
      <c r="CH206" s="46">
        <v>1597.2824666840868</v>
      </c>
      <c r="CI206" s="226">
        <v>0</v>
      </c>
      <c r="CJ206" s="227">
        <v>437.32832183608662</v>
      </c>
      <c r="CK206" s="228">
        <v>1353.2798356560002</v>
      </c>
      <c r="CL206" s="52">
        <v>1086.9213183216323</v>
      </c>
      <c r="CM206" s="226">
        <v>-266.35851733436789</v>
      </c>
      <c r="CN206" s="229">
        <v>0</v>
      </c>
      <c r="CO206" s="228"/>
      <c r="CP206" s="52"/>
      <c r="CQ206" s="226"/>
      <c r="CR206" s="227"/>
      <c r="CS206" s="51">
        <v>31193.935569794052</v>
      </c>
      <c r="CT206" s="52">
        <v>37739.592552228212</v>
      </c>
      <c r="CU206" s="47">
        <v>0</v>
      </c>
      <c r="CV206" s="48">
        <v>6545.6569824341605</v>
      </c>
    </row>
    <row r="207" spans="1:100" ht="12.95" customHeight="1" x14ac:dyDescent="0.2">
      <c r="A207" s="50" t="s">
        <v>236</v>
      </c>
      <c r="B207" s="207">
        <v>9</v>
      </c>
      <c r="C207" s="249">
        <v>1.4730000000000001</v>
      </c>
      <c r="D207" s="249">
        <v>1.2830000000000001</v>
      </c>
      <c r="E207" s="247"/>
      <c r="F207" s="210">
        <v>50078.137283259261</v>
      </c>
      <c r="G207" s="177">
        <v>50078.137283259261</v>
      </c>
      <c r="H207" s="211">
        <v>0</v>
      </c>
      <c r="I207" s="212">
        <v>290</v>
      </c>
      <c r="J207" s="213">
        <v>1.4</v>
      </c>
      <c r="K207" s="214">
        <v>3</v>
      </c>
      <c r="L207" s="214">
        <v>3</v>
      </c>
      <c r="M207" s="215">
        <v>6309.46</v>
      </c>
      <c r="N207" s="248"/>
      <c r="O207" s="214">
        <v>701.05111111111114</v>
      </c>
      <c r="P207" s="217">
        <v>542.20000000000005</v>
      </c>
      <c r="Q207" s="214">
        <v>3</v>
      </c>
      <c r="R207" s="218">
        <v>0</v>
      </c>
      <c r="S207" s="218">
        <v>216</v>
      </c>
      <c r="T207" s="219">
        <v>1035</v>
      </c>
      <c r="U207" s="220">
        <v>787.5</v>
      </c>
      <c r="V207" s="221" t="s">
        <v>655</v>
      </c>
      <c r="W207" s="222" t="s">
        <v>655</v>
      </c>
      <c r="X207" s="223">
        <v>3750</v>
      </c>
      <c r="Y207" s="224">
        <v>6932.8769213820005</v>
      </c>
      <c r="Z207" s="225">
        <v>6976.4512353035598</v>
      </c>
      <c r="AA207" s="226">
        <v>0</v>
      </c>
      <c r="AB207" s="227">
        <v>43.574313921559224</v>
      </c>
      <c r="AC207" s="228">
        <v>9071.3762702660006</v>
      </c>
      <c r="AD207" s="225">
        <v>8874.8471609082517</v>
      </c>
      <c r="AE207" s="226">
        <v>-196.52910935774889</v>
      </c>
      <c r="AF207" s="229">
        <v>0</v>
      </c>
      <c r="AG207" s="230">
        <v>1931.5477989920003</v>
      </c>
      <c r="AH207" s="52">
        <v>2642.1478599221791</v>
      </c>
      <c r="AI207" s="226">
        <v>0</v>
      </c>
      <c r="AJ207" s="229">
        <v>710.60006093017887</v>
      </c>
      <c r="AK207" s="230">
        <v>0</v>
      </c>
      <c r="AL207" s="52">
        <v>0</v>
      </c>
      <c r="AM207" s="226">
        <v>0</v>
      </c>
      <c r="AN207" s="229">
        <v>0</v>
      </c>
      <c r="AO207" s="231">
        <v>3311.2247982720005</v>
      </c>
      <c r="AP207" s="232">
        <v>3167.1982453999995</v>
      </c>
      <c r="AQ207" s="47">
        <v>-144.02655287200105</v>
      </c>
      <c r="AR207" s="48">
        <v>0</v>
      </c>
      <c r="AS207" s="196">
        <v>551.87079971200012</v>
      </c>
      <c r="AT207" s="52">
        <v>382.33387742808696</v>
      </c>
      <c r="AU207" s="47">
        <v>-169.53692228391316</v>
      </c>
      <c r="AV207" s="194">
        <v>0</v>
      </c>
      <c r="AW207" s="233">
        <v>4047.0525312213335</v>
      </c>
      <c r="AX207" s="52">
        <v>4325.5270310040005</v>
      </c>
      <c r="AY207" s="47">
        <v>0</v>
      </c>
      <c r="AZ207" s="194">
        <v>278.47449978266695</v>
      </c>
      <c r="BA207" s="228">
        <v>0</v>
      </c>
      <c r="BB207" s="234">
        <v>0</v>
      </c>
      <c r="BC207" s="47">
        <v>0</v>
      </c>
      <c r="BD207" s="194">
        <v>0</v>
      </c>
      <c r="BE207" s="228">
        <v>1872.9115265226001</v>
      </c>
      <c r="BF207" s="234">
        <v>2584</v>
      </c>
      <c r="BG207" s="226">
        <v>0</v>
      </c>
      <c r="BH207" s="227">
        <v>711.08847347739993</v>
      </c>
      <c r="BI207" s="228">
        <v>1778.2503546275557</v>
      </c>
      <c r="BJ207" s="226">
        <v>2678</v>
      </c>
      <c r="BK207" s="226">
        <v>0</v>
      </c>
      <c r="BL207" s="227">
        <v>899.74964537244432</v>
      </c>
      <c r="BM207" s="228">
        <v>7691.6992709860015</v>
      </c>
      <c r="BN207" s="52">
        <v>8712.5852103960133</v>
      </c>
      <c r="BO207" s="226">
        <v>0</v>
      </c>
      <c r="BP207" s="227">
        <v>1020.8859394100118</v>
      </c>
      <c r="BQ207" s="228">
        <v>1690.1043241180002</v>
      </c>
      <c r="BR207" s="234">
        <v>1690.1043241180002</v>
      </c>
      <c r="BS207" s="226">
        <v>0</v>
      </c>
      <c r="BT207" s="227">
        <v>0</v>
      </c>
      <c r="BU207" s="228">
        <v>1414.168924262</v>
      </c>
      <c r="BV207" s="234">
        <v>1414.168924262</v>
      </c>
      <c r="BW207" s="226">
        <v>0</v>
      </c>
      <c r="BX207" s="227">
        <v>0</v>
      </c>
      <c r="BY207" s="228">
        <v>5139.2968223179996</v>
      </c>
      <c r="BZ207" s="234">
        <v>8278.6502606764589</v>
      </c>
      <c r="CA207" s="226">
        <v>0</v>
      </c>
      <c r="CB207" s="229">
        <v>3139.3534383584592</v>
      </c>
      <c r="CC207" s="230">
        <v>620.85464967600001</v>
      </c>
      <c r="CD207" s="46">
        <v>543.68285728612466</v>
      </c>
      <c r="CE207" s="226">
        <v>-77.17179238987535</v>
      </c>
      <c r="CF207" s="227">
        <v>0</v>
      </c>
      <c r="CG207" s="206">
        <v>1862.5639490280003</v>
      </c>
      <c r="CH207" s="46">
        <v>2395.9237000261301</v>
      </c>
      <c r="CI207" s="226">
        <v>0</v>
      </c>
      <c r="CJ207" s="227">
        <v>533.35975099812981</v>
      </c>
      <c r="CK207" s="228">
        <v>2172.9912738660005</v>
      </c>
      <c r="CL207" s="52">
        <v>1745.2935289964792</v>
      </c>
      <c r="CM207" s="226">
        <v>-427.69774486952133</v>
      </c>
      <c r="CN207" s="229">
        <v>0</v>
      </c>
      <c r="CO207" s="228"/>
      <c r="CP207" s="52"/>
      <c r="CQ207" s="226"/>
      <c r="CR207" s="227"/>
      <c r="CS207" s="51">
        <v>50088.790215249486</v>
      </c>
      <c r="CT207" s="52">
        <v>56410.91421572728</v>
      </c>
      <c r="CU207" s="47">
        <v>0</v>
      </c>
      <c r="CV207" s="48">
        <v>6322.1240004777937</v>
      </c>
    </row>
    <row r="208" spans="1:100" ht="12.95" customHeight="1" x14ac:dyDescent="0.2">
      <c r="A208" s="50" t="s">
        <v>237</v>
      </c>
      <c r="B208" s="207">
        <v>9</v>
      </c>
      <c r="C208" s="249">
        <v>1.4730000000000001</v>
      </c>
      <c r="D208" s="249">
        <v>1.2830000000000001</v>
      </c>
      <c r="E208" s="247"/>
      <c r="F208" s="210">
        <v>49838.519476888898</v>
      </c>
      <c r="G208" s="177">
        <v>49838.519476888898</v>
      </c>
      <c r="H208" s="211">
        <v>0</v>
      </c>
      <c r="I208" s="212">
        <v>305</v>
      </c>
      <c r="J208" s="213">
        <v>1.4</v>
      </c>
      <c r="K208" s="214">
        <v>3</v>
      </c>
      <c r="L208" s="214">
        <v>3</v>
      </c>
      <c r="M208" s="215">
        <v>6279.27</v>
      </c>
      <c r="N208" s="248"/>
      <c r="O208" s="214">
        <v>697.69666666666672</v>
      </c>
      <c r="P208" s="217">
        <v>604.59999999999991</v>
      </c>
      <c r="Q208" s="214">
        <v>3</v>
      </c>
      <c r="R208" s="218">
        <v>0</v>
      </c>
      <c r="S208" s="218">
        <v>212</v>
      </c>
      <c r="T208" s="219">
        <v>1029</v>
      </c>
      <c r="U208" s="220">
        <v>834</v>
      </c>
      <c r="V208" s="221" t="s">
        <v>655</v>
      </c>
      <c r="W208" s="222" t="s">
        <v>655</v>
      </c>
      <c r="X208" s="223">
        <v>3711</v>
      </c>
      <c r="Y208" s="224">
        <v>6899.703947109002</v>
      </c>
      <c r="Z208" s="225">
        <v>7779.3478732285712</v>
      </c>
      <c r="AA208" s="226">
        <v>0</v>
      </c>
      <c r="AB208" s="227">
        <v>879.64392611956919</v>
      </c>
      <c r="AC208" s="228">
        <v>9027.9708362670026</v>
      </c>
      <c r="AD208" s="225">
        <v>8782.5487504348057</v>
      </c>
      <c r="AE208" s="226">
        <v>-245.4220858321969</v>
      </c>
      <c r="AF208" s="229">
        <v>0</v>
      </c>
      <c r="AG208" s="230">
        <v>1922.3055773040003</v>
      </c>
      <c r="AH208" s="52">
        <v>2642.1478599221791</v>
      </c>
      <c r="AI208" s="226">
        <v>0</v>
      </c>
      <c r="AJ208" s="229">
        <v>719.84228261817884</v>
      </c>
      <c r="AK208" s="230">
        <v>0</v>
      </c>
      <c r="AL208" s="52">
        <v>0</v>
      </c>
      <c r="AM208" s="226">
        <v>0</v>
      </c>
      <c r="AN208" s="229">
        <v>0</v>
      </c>
      <c r="AO208" s="231">
        <v>3295.3809896640005</v>
      </c>
      <c r="AP208" s="232">
        <v>3331.0188443000002</v>
      </c>
      <c r="AQ208" s="47">
        <v>0</v>
      </c>
      <c r="AR208" s="48">
        <v>35.637854635999702</v>
      </c>
      <c r="AS208" s="196">
        <v>549.23016494400008</v>
      </c>
      <c r="AT208" s="52">
        <v>380.11744915314154</v>
      </c>
      <c r="AU208" s="47">
        <v>-169.11271579085854</v>
      </c>
      <c r="AV208" s="194">
        <v>0</v>
      </c>
      <c r="AW208" s="233">
        <v>4027.6878762560004</v>
      </c>
      <c r="AX208" s="52">
        <v>4325.5270310040005</v>
      </c>
      <c r="AY208" s="47">
        <v>0</v>
      </c>
      <c r="AZ208" s="194">
        <v>297.83915474800006</v>
      </c>
      <c r="BA208" s="228">
        <v>0</v>
      </c>
      <c r="BB208" s="234">
        <v>0</v>
      </c>
      <c r="BC208" s="47">
        <v>0</v>
      </c>
      <c r="BD208" s="194">
        <v>0</v>
      </c>
      <c r="BE208" s="228">
        <v>1863.9498722787005</v>
      </c>
      <c r="BF208" s="234">
        <v>2572</v>
      </c>
      <c r="BG208" s="226">
        <v>0</v>
      </c>
      <c r="BH208" s="227">
        <v>708.05012772129953</v>
      </c>
      <c r="BI208" s="228">
        <v>1769.7416425973336</v>
      </c>
      <c r="BJ208" s="226">
        <v>2737</v>
      </c>
      <c r="BK208" s="226">
        <v>0</v>
      </c>
      <c r="BL208" s="227">
        <v>967.25835740266643</v>
      </c>
      <c r="BM208" s="228">
        <v>7654.8954239070017</v>
      </c>
      <c r="BN208" s="52">
        <v>8670.8965480537772</v>
      </c>
      <c r="BO208" s="226">
        <v>0</v>
      </c>
      <c r="BP208" s="227">
        <v>1016.0011241467755</v>
      </c>
      <c r="BQ208" s="228">
        <v>1682.0173801410001</v>
      </c>
      <c r="BR208" s="234">
        <v>1682.0173801410001</v>
      </c>
      <c r="BS208" s="226">
        <v>0</v>
      </c>
      <c r="BT208" s="227">
        <v>0</v>
      </c>
      <c r="BU208" s="228">
        <v>1407.4022976690003</v>
      </c>
      <c r="BV208" s="234">
        <v>1407.4022976690003</v>
      </c>
      <c r="BW208" s="226">
        <v>0</v>
      </c>
      <c r="BX208" s="227">
        <v>0</v>
      </c>
      <c r="BY208" s="228">
        <v>5114.705911041</v>
      </c>
      <c r="BZ208" s="234">
        <v>8239.0379243798779</v>
      </c>
      <c r="CA208" s="226">
        <v>0</v>
      </c>
      <c r="CB208" s="229">
        <v>3124.3320133388779</v>
      </c>
      <c r="CC208" s="230">
        <v>617.88393556200003</v>
      </c>
      <c r="CD208" s="46">
        <v>575.78603552587674</v>
      </c>
      <c r="CE208" s="226">
        <v>-42.097900036123292</v>
      </c>
      <c r="CF208" s="227">
        <v>0</v>
      </c>
      <c r="CG208" s="206">
        <v>1853.6518066860001</v>
      </c>
      <c r="CH208" s="46">
        <v>2351.5547426182388</v>
      </c>
      <c r="CI208" s="226">
        <v>0</v>
      </c>
      <c r="CJ208" s="227">
        <v>497.90293593223873</v>
      </c>
      <c r="CK208" s="228">
        <v>2162.5937744670005</v>
      </c>
      <c r="CL208" s="52">
        <v>1736.9425113752559</v>
      </c>
      <c r="CM208" s="226">
        <v>-425.65126309174457</v>
      </c>
      <c r="CN208" s="229">
        <v>0</v>
      </c>
      <c r="CO208" s="228"/>
      <c r="CP208" s="52"/>
      <c r="CQ208" s="226"/>
      <c r="CR208" s="227"/>
      <c r="CS208" s="51">
        <v>49849.121435893045</v>
      </c>
      <c r="CT208" s="52">
        <v>57213.34524780573</v>
      </c>
      <c r="CU208" s="47">
        <v>0</v>
      </c>
      <c r="CV208" s="48">
        <v>7364.2238119126851</v>
      </c>
    </row>
    <row r="209" spans="1:100" ht="12.95" customHeight="1" x14ac:dyDescent="0.2">
      <c r="A209" s="50" t="s">
        <v>238</v>
      </c>
      <c r="B209" s="207">
        <v>9</v>
      </c>
      <c r="C209" s="249">
        <v>1.4730000000000001</v>
      </c>
      <c r="D209" s="249">
        <v>1.2830000000000001</v>
      </c>
      <c r="E209" s="247"/>
      <c r="F209" s="210">
        <v>50296.642689333334</v>
      </c>
      <c r="G209" s="177">
        <v>50296.642689333334</v>
      </c>
      <c r="H209" s="211">
        <v>0</v>
      </c>
      <c r="I209" s="212">
        <v>273</v>
      </c>
      <c r="J209" s="213">
        <v>1.4</v>
      </c>
      <c r="K209" s="214">
        <v>3</v>
      </c>
      <c r="L209" s="214">
        <v>3</v>
      </c>
      <c r="M209" s="215">
        <v>6336.99</v>
      </c>
      <c r="N209" s="248"/>
      <c r="O209" s="214">
        <v>704.11</v>
      </c>
      <c r="P209" s="217">
        <v>592</v>
      </c>
      <c r="Q209" s="214">
        <v>3</v>
      </c>
      <c r="R209" s="218">
        <v>0</v>
      </c>
      <c r="S209" s="218">
        <v>216</v>
      </c>
      <c r="T209" s="219">
        <v>1029</v>
      </c>
      <c r="U209" s="220">
        <v>833.8</v>
      </c>
      <c r="V209" s="221" t="s">
        <v>655</v>
      </c>
      <c r="W209" s="222" t="s">
        <v>655</v>
      </c>
      <c r="X209" s="223">
        <v>3708</v>
      </c>
      <c r="Y209" s="224">
        <v>6963.127069833</v>
      </c>
      <c r="Z209" s="225">
        <v>7617.2245136475603</v>
      </c>
      <c r="AA209" s="226">
        <v>0</v>
      </c>
      <c r="AB209" s="227">
        <v>654.09744381456039</v>
      </c>
      <c r="AC209" s="228">
        <v>9110.957310279</v>
      </c>
      <c r="AD209" s="225">
        <v>8775.4488727060798</v>
      </c>
      <c r="AE209" s="226">
        <v>-335.50843757292023</v>
      </c>
      <c r="AF209" s="229">
        <v>0</v>
      </c>
      <c r="AG209" s="230">
        <v>1939.9757010480002</v>
      </c>
      <c r="AH209" s="52">
        <v>2642.1478599221791</v>
      </c>
      <c r="AI209" s="226">
        <v>0</v>
      </c>
      <c r="AJ209" s="229">
        <v>702.17215887417888</v>
      </c>
      <c r="AK209" s="230">
        <v>0</v>
      </c>
      <c r="AL209" s="52">
        <v>0</v>
      </c>
      <c r="AM209" s="226">
        <v>0</v>
      </c>
      <c r="AN209" s="229">
        <v>0</v>
      </c>
      <c r="AO209" s="231">
        <v>3325.6726303680002</v>
      </c>
      <c r="AP209" s="232">
        <v>2981.5348999799994</v>
      </c>
      <c r="AQ209" s="47">
        <v>-344.13773038800082</v>
      </c>
      <c r="AR209" s="48">
        <v>0</v>
      </c>
      <c r="AS209" s="196">
        <v>554.27877172800004</v>
      </c>
      <c r="AT209" s="52">
        <v>380.11744915314154</v>
      </c>
      <c r="AU209" s="47">
        <v>-174.1613225748585</v>
      </c>
      <c r="AV209" s="194">
        <v>0</v>
      </c>
      <c r="AW209" s="233">
        <v>4064.7109926720004</v>
      </c>
      <c r="AX209" s="52">
        <v>4325.5270310040005</v>
      </c>
      <c r="AY209" s="47">
        <v>0</v>
      </c>
      <c r="AZ209" s="194">
        <v>260.81603833200006</v>
      </c>
      <c r="BA209" s="228">
        <v>0</v>
      </c>
      <c r="BB209" s="234">
        <v>0</v>
      </c>
      <c r="BC209" s="47">
        <v>0</v>
      </c>
      <c r="BD209" s="194">
        <v>0</v>
      </c>
      <c r="BE209" s="228">
        <v>1881.0835815518999</v>
      </c>
      <c r="BF209" s="234">
        <v>1144</v>
      </c>
      <c r="BG209" s="226">
        <v>-737.0835815518999</v>
      </c>
      <c r="BH209" s="227">
        <v>0</v>
      </c>
      <c r="BI209" s="228">
        <v>1786.0093755680002</v>
      </c>
      <c r="BJ209" s="226">
        <v>1719</v>
      </c>
      <c r="BK209" s="226">
        <v>-67.009375568000223</v>
      </c>
      <c r="BL209" s="227">
        <v>0</v>
      </c>
      <c r="BM209" s="228">
        <v>7725.2603809590009</v>
      </c>
      <c r="BN209" s="52">
        <v>8750.6007411771261</v>
      </c>
      <c r="BO209" s="226">
        <v>0</v>
      </c>
      <c r="BP209" s="227">
        <v>1025.3403602181252</v>
      </c>
      <c r="BQ209" s="228">
        <v>1697.4787384170002</v>
      </c>
      <c r="BR209" s="234">
        <v>1697.4787384170002</v>
      </c>
      <c r="BS209" s="226">
        <v>0</v>
      </c>
      <c r="BT209" s="227">
        <v>0</v>
      </c>
      <c r="BU209" s="228">
        <v>1420.3393525530003</v>
      </c>
      <c r="BV209" s="234">
        <v>1420.3393525530003</v>
      </c>
      <c r="BW209" s="226">
        <v>0</v>
      </c>
      <c r="BX209" s="227">
        <v>0</v>
      </c>
      <c r="BY209" s="228">
        <v>5161.7210617170003</v>
      </c>
      <c r="BZ209" s="234">
        <v>8314.7724076868872</v>
      </c>
      <c r="CA209" s="226">
        <v>0</v>
      </c>
      <c r="CB209" s="229">
        <v>3153.0513459698868</v>
      </c>
      <c r="CC209" s="230">
        <v>623.56361819400001</v>
      </c>
      <c r="CD209" s="46">
        <v>575.64795733989934</v>
      </c>
      <c r="CE209" s="226">
        <v>-47.915660854100679</v>
      </c>
      <c r="CF209" s="227">
        <v>0</v>
      </c>
      <c r="CG209" s="206">
        <v>1870.6908545819999</v>
      </c>
      <c r="CH209" s="46">
        <v>2395.9237000261301</v>
      </c>
      <c r="CI209" s="226">
        <v>0</v>
      </c>
      <c r="CJ209" s="227">
        <v>525.23284544413013</v>
      </c>
      <c r="CK209" s="228">
        <v>2182.4726636790001</v>
      </c>
      <c r="CL209" s="52">
        <v>1752.9087497686646</v>
      </c>
      <c r="CM209" s="226">
        <v>-429.56391391033549</v>
      </c>
      <c r="CN209" s="229">
        <v>0</v>
      </c>
      <c r="CO209" s="228"/>
      <c r="CP209" s="52"/>
      <c r="CQ209" s="226"/>
      <c r="CR209" s="227"/>
      <c r="CS209" s="51">
        <v>50307.342103148891</v>
      </c>
      <c r="CT209" s="52">
        <v>54492.672273381657</v>
      </c>
      <c r="CU209" s="47">
        <v>0</v>
      </c>
      <c r="CV209" s="48">
        <v>4185.3301702327662</v>
      </c>
    </row>
    <row r="210" spans="1:100" ht="12.95" customHeight="1" x14ac:dyDescent="0.2">
      <c r="A210" s="50" t="s">
        <v>239</v>
      </c>
      <c r="B210" s="207">
        <v>9</v>
      </c>
      <c r="C210" s="249">
        <v>1.4730000000000001</v>
      </c>
      <c r="D210" s="249">
        <v>1.2830000000000001</v>
      </c>
      <c r="E210" s="247">
        <v>0.88800000000000001</v>
      </c>
      <c r="F210" s="210">
        <v>50023.984155259255</v>
      </c>
      <c r="G210" s="177">
        <v>49465.242715259257</v>
      </c>
      <c r="H210" s="211">
        <v>558.74144000000001</v>
      </c>
      <c r="I210" s="212">
        <v>273</v>
      </c>
      <c r="J210" s="213">
        <v>1.4</v>
      </c>
      <c r="K210" s="214">
        <v>3</v>
      </c>
      <c r="L210" s="214">
        <v>3</v>
      </c>
      <c r="M210" s="215">
        <v>6232.24</v>
      </c>
      <c r="N210" s="248">
        <v>115.1</v>
      </c>
      <c r="O210" s="214">
        <v>692.4711111111111</v>
      </c>
      <c r="P210" s="217">
        <v>523.29999999999995</v>
      </c>
      <c r="Q210" s="214">
        <v>3</v>
      </c>
      <c r="R210" s="218">
        <v>0</v>
      </c>
      <c r="S210" s="218">
        <v>212</v>
      </c>
      <c r="T210" s="219">
        <v>970</v>
      </c>
      <c r="U210" s="220">
        <v>775.5</v>
      </c>
      <c r="V210" s="221" t="s">
        <v>655</v>
      </c>
      <c r="W210" s="222" t="s">
        <v>655</v>
      </c>
      <c r="X210" s="223">
        <v>3693</v>
      </c>
      <c r="Y210" s="224">
        <v>6848.0270680080012</v>
      </c>
      <c r="Z210" s="225">
        <v>6733.2661959320394</v>
      </c>
      <c r="AA210" s="226">
        <v>-114.76087207596174</v>
      </c>
      <c r="AB210" s="227">
        <v>0</v>
      </c>
      <c r="AC210" s="228">
        <v>8960.3538253040006</v>
      </c>
      <c r="AD210" s="225">
        <v>8739.9494840624466</v>
      </c>
      <c r="AE210" s="226">
        <v>-220.40434124155399</v>
      </c>
      <c r="AF210" s="229">
        <v>0</v>
      </c>
      <c r="AG210" s="230">
        <v>1907.9080388480002</v>
      </c>
      <c r="AH210" s="52">
        <v>2642.1478599221791</v>
      </c>
      <c r="AI210" s="226">
        <v>0</v>
      </c>
      <c r="AJ210" s="229">
        <v>734.23982107417896</v>
      </c>
      <c r="AK210" s="230">
        <v>0</v>
      </c>
      <c r="AL210" s="52">
        <v>0</v>
      </c>
      <c r="AM210" s="226">
        <v>0</v>
      </c>
      <c r="AN210" s="229">
        <v>0</v>
      </c>
      <c r="AO210" s="231">
        <v>3270.6994951679999</v>
      </c>
      <c r="AP210" s="232">
        <v>2981.5348999799994</v>
      </c>
      <c r="AQ210" s="47">
        <v>-289.16459518800048</v>
      </c>
      <c r="AR210" s="48">
        <v>0</v>
      </c>
      <c r="AS210" s="196">
        <v>555.18405724800004</v>
      </c>
      <c r="AT210" s="52">
        <v>358.32257111617815</v>
      </c>
      <c r="AU210" s="47">
        <v>-196.86148613182189</v>
      </c>
      <c r="AV210" s="194">
        <v>0</v>
      </c>
      <c r="AW210" s="233">
        <v>3997.5216052053338</v>
      </c>
      <c r="AX210" s="52">
        <v>4325.5270310040005</v>
      </c>
      <c r="AY210" s="47">
        <v>0</v>
      </c>
      <c r="AZ210" s="194">
        <v>328.00542579866669</v>
      </c>
      <c r="BA210" s="228">
        <v>0</v>
      </c>
      <c r="BB210" s="234">
        <v>0</v>
      </c>
      <c r="BC210" s="47">
        <v>0</v>
      </c>
      <c r="BD210" s="194">
        <v>0</v>
      </c>
      <c r="BE210" s="228">
        <v>1849.9894019544001</v>
      </c>
      <c r="BF210" s="234">
        <v>5486</v>
      </c>
      <c r="BG210" s="226">
        <v>0</v>
      </c>
      <c r="BH210" s="227">
        <v>3636.0105980456001</v>
      </c>
      <c r="BI210" s="228">
        <v>1756.4867659235558</v>
      </c>
      <c r="BJ210" s="226">
        <v>2566</v>
      </c>
      <c r="BK210" s="226">
        <v>0</v>
      </c>
      <c r="BL210" s="227">
        <v>809.51323407644418</v>
      </c>
      <c r="BM210" s="228">
        <v>7737.8777978940007</v>
      </c>
      <c r="BN210" s="52">
        <v>8605.9539250012604</v>
      </c>
      <c r="BO210" s="226">
        <v>0</v>
      </c>
      <c r="BP210" s="227">
        <v>868.07612710725971</v>
      </c>
      <c r="BQ210" s="228">
        <v>1700.2511753220003</v>
      </c>
      <c r="BR210" s="234">
        <v>1700.2511753220003</v>
      </c>
      <c r="BS210" s="226">
        <v>0</v>
      </c>
      <c r="BT210" s="227">
        <v>0</v>
      </c>
      <c r="BU210" s="228">
        <v>1422.6591466980003</v>
      </c>
      <c r="BV210" s="234">
        <v>1422.6591466980003</v>
      </c>
      <c r="BW210" s="226">
        <v>0</v>
      </c>
      <c r="BX210" s="227">
        <v>0</v>
      </c>
      <c r="BY210" s="228">
        <v>5076.3981747919997</v>
      </c>
      <c r="BZ210" s="234">
        <v>8177.3298032792427</v>
      </c>
      <c r="CA210" s="226">
        <v>0</v>
      </c>
      <c r="CB210" s="229">
        <v>3100.931628487243</v>
      </c>
      <c r="CC210" s="230">
        <v>624.58206440399999</v>
      </c>
      <c r="CD210" s="46">
        <v>535.39816612747904</v>
      </c>
      <c r="CE210" s="226">
        <v>-89.183898276520949</v>
      </c>
      <c r="CF210" s="227">
        <v>0</v>
      </c>
      <c r="CG210" s="206">
        <v>1873.7461932120002</v>
      </c>
      <c r="CH210" s="46">
        <v>2351.5547426182388</v>
      </c>
      <c r="CI210" s="226">
        <v>0</v>
      </c>
      <c r="CJ210" s="227">
        <v>477.80854940623863</v>
      </c>
      <c r="CK210" s="228">
        <v>2186.0372254140002</v>
      </c>
      <c r="CL210" s="52">
        <v>1723.9332911458378</v>
      </c>
      <c r="CM210" s="226">
        <v>-462.10393426816245</v>
      </c>
      <c r="CN210" s="229">
        <v>0</v>
      </c>
      <c r="CO210" s="228"/>
      <c r="CP210" s="52"/>
      <c r="CQ210" s="226"/>
      <c r="CR210" s="227"/>
      <c r="CS210" s="51">
        <v>49767.722035395294</v>
      </c>
      <c r="CT210" s="52">
        <v>58349.828292208913</v>
      </c>
      <c r="CU210" s="47">
        <v>0</v>
      </c>
      <c r="CV210" s="48">
        <v>8582.1062568136185</v>
      </c>
    </row>
    <row r="211" spans="1:100" ht="12.95" customHeight="1" x14ac:dyDescent="0.2">
      <c r="A211" s="50" t="s">
        <v>240</v>
      </c>
      <c r="B211" s="207">
        <v>5</v>
      </c>
      <c r="C211" s="249">
        <v>1.1779999999999999</v>
      </c>
      <c r="D211" s="249"/>
      <c r="E211" s="247"/>
      <c r="F211" s="210">
        <v>37752.80787199999</v>
      </c>
      <c r="G211" s="177">
        <v>37752.80787199999</v>
      </c>
      <c r="H211" s="211">
        <v>0</v>
      </c>
      <c r="I211" s="212">
        <v>246</v>
      </c>
      <c r="J211" s="213">
        <v>1.51</v>
      </c>
      <c r="K211" s="214">
        <v>8</v>
      </c>
      <c r="L211" s="214"/>
      <c r="M211" s="215">
        <v>5862.48</v>
      </c>
      <c r="N211" s="248"/>
      <c r="O211" s="214"/>
      <c r="P211" s="217">
        <v>566.20000000000005</v>
      </c>
      <c r="Q211" s="214"/>
      <c r="R211" s="218">
        <v>0</v>
      </c>
      <c r="S211" s="218">
        <v>357</v>
      </c>
      <c r="T211" s="219">
        <v>1503.6</v>
      </c>
      <c r="U211" s="220">
        <v>889.7</v>
      </c>
      <c r="V211" s="221" t="s">
        <v>655</v>
      </c>
      <c r="W211" s="222" t="s">
        <v>656</v>
      </c>
      <c r="X211" s="223">
        <v>4762</v>
      </c>
      <c r="Y211" s="224">
        <v>6441.7323026159993</v>
      </c>
      <c r="Z211" s="225">
        <v>7285.2576345054877</v>
      </c>
      <c r="AA211" s="226">
        <v>0</v>
      </c>
      <c r="AB211" s="227">
        <v>843.52533188948837</v>
      </c>
      <c r="AC211" s="228">
        <v>8428.7343064079996</v>
      </c>
      <c r="AD211" s="225">
        <v>11269.872581398693</v>
      </c>
      <c r="AE211" s="226">
        <v>0</v>
      </c>
      <c r="AF211" s="229">
        <v>2841.1382749906934</v>
      </c>
      <c r="AG211" s="230">
        <v>0</v>
      </c>
      <c r="AH211" s="52">
        <v>0</v>
      </c>
      <c r="AI211" s="226">
        <v>0</v>
      </c>
      <c r="AJ211" s="229">
        <v>0</v>
      </c>
      <c r="AK211" s="230">
        <v>0</v>
      </c>
      <c r="AL211" s="52">
        <v>0</v>
      </c>
      <c r="AM211" s="226">
        <v>0</v>
      </c>
      <c r="AN211" s="229">
        <v>0</v>
      </c>
      <c r="AO211" s="231">
        <v>3076.6482639359997</v>
      </c>
      <c r="AP211" s="232">
        <v>2897.752365114</v>
      </c>
      <c r="AQ211" s="47">
        <v>-178.89589882199971</v>
      </c>
      <c r="AR211" s="48">
        <v>0</v>
      </c>
      <c r="AS211" s="196">
        <v>512.77471065600002</v>
      </c>
      <c r="AT211" s="52">
        <v>555.43692570132521</v>
      </c>
      <c r="AU211" s="47">
        <v>0</v>
      </c>
      <c r="AV211" s="194">
        <v>42.662215045325183</v>
      </c>
      <c r="AW211" s="233">
        <v>0</v>
      </c>
      <c r="AX211" s="52">
        <v>0</v>
      </c>
      <c r="AY211" s="47">
        <v>0</v>
      </c>
      <c r="AZ211" s="194">
        <v>0</v>
      </c>
      <c r="BA211" s="228">
        <v>0</v>
      </c>
      <c r="BB211" s="234">
        <v>0</v>
      </c>
      <c r="BC211" s="47">
        <v>0</v>
      </c>
      <c r="BD211" s="194">
        <v>0</v>
      </c>
      <c r="BE211" s="228">
        <v>1740.2291742887999</v>
      </c>
      <c r="BF211" s="234">
        <v>2275</v>
      </c>
      <c r="BG211" s="226">
        <v>0</v>
      </c>
      <c r="BH211" s="227">
        <v>534.77082571120013</v>
      </c>
      <c r="BI211" s="235"/>
      <c r="BJ211" s="226"/>
      <c r="BK211" s="226"/>
      <c r="BL211" s="227"/>
      <c r="BM211" s="228">
        <v>7146.7975297680005</v>
      </c>
      <c r="BN211" s="52">
        <v>8095.3610204744018</v>
      </c>
      <c r="BO211" s="226">
        <v>0</v>
      </c>
      <c r="BP211" s="227">
        <v>948.56349070640135</v>
      </c>
      <c r="BQ211" s="228">
        <v>0</v>
      </c>
      <c r="BR211" s="234">
        <v>0</v>
      </c>
      <c r="BS211" s="226">
        <v>0</v>
      </c>
      <c r="BT211" s="227">
        <v>0</v>
      </c>
      <c r="BU211" s="228">
        <v>1313.9851960559999</v>
      </c>
      <c r="BV211" s="234">
        <v>1313.9851960559999</v>
      </c>
      <c r="BW211" s="226">
        <v>0</v>
      </c>
      <c r="BX211" s="227">
        <v>0</v>
      </c>
      <c r="BY211" s="228">
        <v>4775.2144929839997</v>
      </c>
      <c r="BZ211" s="234">
        <v>7692.1672504795215</v>
      </c>
      <c r="CA211" s="226">
        <v>0</v>
      </c>
      <c r="CB211" s="229">
        <v>2916.9527574955218</v>
      </c>
      <c r="CC211" s="230">
        <v>576.87154948800003</v>
      </c>
      <c r="CD211" s="46">
        <v>614.24081032059075</v>
      </c>
      <c r="CE211" s="226">
        <v>0</v>
      </c>
      <c r="CF211" s="227">
        <v>37.369260832590726</v>
      </c>
      <c r="CG211" s="206">
        <v>1730.6146484640001</v>
      </c>
      <c r="CH211" s="46">
        <v>3959.9294486542985</v>
      </c>
      <c r="CI211" s="226">
        <v>0</v>
      </c>
      <c r="CJ211" s="227">
        <v>2229.3148001902982</v>
      </c>
      <c r="CK211" s="228">
        <v>2019.050423208</v>
      </c>
      <c r="CL211" s="52">
        <v>1621.6519968224347</v>
      </c>
      <c r="CM211" s="226">
        <v>-397.39842638556524</v>
      </c>
      <c r="CN211" s="229">
        <v>0</v>
      </c>
      <c r="CO211" s="228"/>
      <c r="CP211" s="52"/>
      <c r="CQ211" s="226"/>
      <c r="CR211" s="227"/>
      <c r="CS211" s="51">
        <v>37762.652597872795</v>
      </c>
      <c r="CT211" s="52">
        <v>47580.655229526747</v>
      </c>
      <c r="CU211" s="47">
        <v>0</v>
      </c>
      <c r="CV211" s="48">
        <v>9818.0026316539515</v>
      </c>
    </row>
    <row r="212" spans="1:100" ht="12.95" customHeight="1" x14ac:dyDescent="0.2">
      <c r="A212" s="50" t="s">
        <v>241</v>
      </c>
      <c r="B212" s="207">
        <v>5</v>
      </c>
      <c r="C212" s="249">
        <v>1.1779999999999999</v>
      </c>
      <c r="D212" s="249"/>
      <c r="E212" s="247"/>
      <c r="F212" s="210">
        <v>28768.478309333332</v>
      </c>
      <c r="G212" s="177">
        <v>28768.478309333332</v>
      </c>
      <c r="H212" s="211">
        <v>0</v>
      </c>
      <c r="I212" s="212">
        <v>265</v>
      </c>
      <c r="J212" s="213">
        <v>1.51</v>
      </c>
      <c r="K212" s="214">
        <v>6</v>
      </c>
      <c r="L212" s="214"/>
      <c r="M212" s="215">
        <v>4467.34</v>
      </c>
      <c r="N212" s="248"/>
      <c r="O212" s="214"/>
      <c r="P212" s="217">
        <v>416.70000000000005</v>
      </c>
      <c r="Q212" s="214"/>
      <c r="R212" s="218">
        <v>0</v>
      </c>
      <c r="S212" s="218">
        <v>270</v>
      </c>
      <c r="T212" s="219">
        <v>1136.2</v>
      </c>
      <c r="U212" s="220">
        <v>837.4</v>
      </c>
      <c r="V212" s="221" t="s">
        <v>655</v>
      </c>
      <c r="W212" s="222" t="s">
        <v>656</v>
      </c>
      <c r="X212" s="223">
        <v>1853</v>
      </c>
      <c r="Y212" s="224">
        <v>4908.743123178001</v>
      </c>
      <c r="Z212" s="225">
        <v>5361.6511061434776</v>
      </c>
      <c r="AA212" s="226">
        <v>0</v>
      </c>
      <c r="AB212" s="227">
        <v>452.90798296547655</v>
      </c>
      <c r="AC212" s="228">
        <v>6422.8827930140014</v>
      </c>
      <c r="AD212" s="225">
        <v>4385.3578104434646</v>
      </c>
      <c r="AE212" s="226">
        <v>-2037.5249825705368</v>
      </c>
      <c r="AF212" s="229">
        <v>0</v>
      </c>
      <c r="AG212" s="230">
        <v>0</v>
      </c>
      <c r="AH212" s="52">
        <v>0</v>
      </c>
      <c r="AI212" s="226">
        <v>0</v>
      </c>
      <c r="AJ212" s="229">
        <v>0</v>
      </c>
      <c r="AK212" s="230">
        <v>0</v>
      </c>
      <c r="AL212" s="52">
        <v>0</v>
      </c>
      <c r="AM212" s="226">
        <v>0</v>
      </c>
      <c r="AN212" s="229">
        <v>0</v>
      </c>
      <c r="AO212" s="231">
        <v>2344.4743274880002</v>
      </c>
      <c r="AP212" s="232">
        <v>3121.562507135</v>
      </c>
      <c r="AQ212" s="47">
        <v>0</v>
      </c>
      <c r="AR212" s="48">
        <v>777.08817964699983</v>
      </c>
      <c r="AS212" s="196">
        <v>390.74572124800005</v>
      </c>
      <c r="AT212" s="52">
        <v>419.7176343321666</v>
      </c>
      <c r="AU212" s="47">
        <v>0</v>
      </c>
      <c r="AV212" s="194">
        <v>28.971913084166545</v>
      </c>
      <c r="AW212" s="233">
        <v>0</v>
      </c>
      <c r="AX212" s="52">
        <v>0</v>
      </c>
      <c r="AY212" s="47">
        <v>0</v>
      </c>
      <c r="AZ212" s="194">
        <v>0</v>
      </c>
      <c r="BA212" s="228">
        <v>0</v>
      </c>
      <c r="BB212" s="234">
        <v>0</v>
      </c>
      <c r="BC212" s="47">
        <v>0</v>
      </c>
      <c r="BD212" s="194">
        <v>0</v>
      </c>
      <c r="BE212" s="228">
        <v>1326.0932914854002</v>
      </c>
      <c r="BF212" s="234">
        <v>2493</v>
      </c>
      <c r="BG212" s="226">
        <v>0</v>
      </c>
      <c r="BH212" s="227">
        <v>1166.9067085145998</v>
      </c>
      <c r="BI212" s="235"/>
      <c r="BJ212" s="226"/>
      <c r="BK212" s="226"/>
      <c r="BL212" s="227"/>
      <c r="BM212" s="228">
        <v>5446.0184898940006</v>
      </c>
      <c r="BN212" s="52">
        <v>6168.8449429603379</v>
      </c>
      <c r="BO212" s="226">
        <v>0</v>
      </c>
      <c r="BP212" s="227">
        <v>722.82645306633731</v>
      </c>
      <c r="BQ212" s="228">
        <v>0</v>
      </c>
      <c r="BR212" s="234">
        <v>0</v>
      </c>
      <c r="BS212" s="226">
        <v>0</v>
      </c>
      <c r="BT212" s="227">
        <v>0</v>
      </c>
      <c r="BU212" s="228">
        <v>1001.2859106980001</v>
      </c>
      <c r="BV212" s="234">
        <v>1001.2859106980001</v>
      </c>
      <c r="BW212" s="226">
        <v>0</v>
      </c>
      <c r="BX212" s="227">
        <v>0</v>
      </c>
      <c r="BY212" s="228">
        <v>3638.8195291219999</v>
      </c>
      <c r="BZ212" s="234">
        <v>5861.6023329302934</v>
      </c>
      <c r="CA212" s="226">
        <v>0</v>
      </c>
      <c r="CB212" s="229">
        <v>2222.7828038082935</v>
      </c>
      <c r="CC212" s="196">
        <v>439.58893640400004</v>
      </c>
      <c r="CD212" s="46">
        <v>578.1333646874931</v>
      </c>
      <c r="CE212" s="226">
        <v>0</v>
      </c>
      <c r="CF212" s="227">
        <v>138.54442828349306</v>
      </c>
      <c r="CG212" s="206">
        <v>1318.7668092120002</v>
      </c>
      <c r="CH212" s="46">
        <v>2994.9046250326628</v>
      </c>
      <c r="CI212" s="226">
        <v>0</v>
      </c>
      <c r="CJ212" s="227">
        <v>1676.1378158206626</v>
      </c>
      <c r="CK212" s="228">
        <v>1538.5612774140002</v>
      </c>
      <c r="CL212" s="52">
        <v>1235.7348479627626</v>
      </c>
      <c r="CM212" s="226">
        <v>-302.82642945123757</v>
      </c>
      <c r="CN212" s="229">
        <v>0</v>
      </c>
      <c r="CO212" s="228"/>
      <c r="CP212" s="52"/>
      <c r="CQ212" s="226"/>
      <c r="CR212" s="227"/>
      <c r="CS212" s="51">
        <v>28775.980209157402</v>
      </c>
      <c r="CT212" s="52">
        <v>33621.795082325661</v>
      </c>
      <c r="CU212" s="47">
        <v>0</v>
      </c>
      <c r="CV212" s="48">
        <v>4845.8148731682595</v>
      </c>
    </row>
    <row r="213" spans="1:100" ht="12.95" customHeight="1" x14ac:dyDescent="0.2">
      <c r="A213" s="50" t="s">
        <v>242</v>
      </c>
      <c r="B213" s="207">
        <v>5</v>
      </c>
      <c r="C213" s="249">
        <v>1.1779999999999999</v>
      </c>
      <c r="D213" s="249"/>
      <c r="E213" s="247"/>
      <c r="F213" s="210">
        <v>17777.656634666666</v>
      </c>
      <c r="G213" s="177">
        <v>17777.656634666666</v>
      </c>
      <c r="H213" s="211">
        <v>0</v>
      </c>
      <c r="I213" s="212">
        <v>115</v>
      </c>
      <c r="J213" s="213">
        <v>1.51</v>
      </c>
      <c r="K213" s="214">
        <v>4</v>
      </c>
      <c r="L213" s="214"/>
      <c r="M213" s="215">
        <v>2760.62</v>
      </c>
      <c r="N213" s="248"/>
      <c r="O213" s="214"/>
      <c r="P213" s="217">
        <v>277.3</v>
      </c>
      <c r="Q213" s="214"/>
      <c r="R213" s="218">
        <v>0</v>
      </c>
      <c r="S213" s="218">
        <v>180</v>
      </c>
      <c r="T213" s="219">
        <v>604</v>
      </c>
      <c r="U213" s="220">
        <v>589.1</v>
      </c>
      <c r="V213" s="221" t="s">
        <v>655</v>
      </c>
      <c r="W213" s="222" t="s">
        <v>656</v>
      </c>
      <c r="X213" s="223">
        <v>2741</v>
      </c>
      <c r="Y213" s="224">
        <v>3033.3877521540003</v>
      </c>
      <c r="Z213" s="225">
        <v>3568.0006041122779</v>
      </c>
      <c r="AA213" s="226">
        <v>0</v>
      </c>
      <c r="AB213" s="227">
        <v>534.61285195827759</v>
      </c>
      <c r="AC213" s="228">
        <v>3969.0595961019999</v>
      </c>
      <c r="AD213" s="225">
        <v>6486.9216181465381</v>
      </c>
      <c r="AE213" s="226">
        <v>0</v>
      </c>
      <c r="AF213" s="229">
        <v>2517.8620220445382</v>
      </c>
      <c r="AG213" s="230">
        <v>0</v>
      </c>
      <c r="AH213" s="52">
        <v>0</v>
      </c>
      <c r="AI213" s="226">
        <v>0</v>
      </c>
      <c r="AJ213" s="229">
        <v>0</v>
      </c>
      <c r="AK213" s="230">
        <v>0</v>
      </c>
      <c r="AL213" s="52">
        <v>0</v>
      </c>
      <c r="AM213" s="226">
        <v>0</v>
      </c>
      <c r="AN213" s="229">
        <v>0</v>
      </c>
      <c r="AO213" s="231">
        <v>1448.782209984</v>
      </c>
      <c r="AP213" s="232">
        <v>1354.640333285</v>
      </c>
      <c r="AQ213" s="47">
        <v>-94.141876699000022</v>
      </c>
      <c r="AR213" s="48">
        <v>0</v>
      </c>
      <c r="AS213" s="196">
        <v>241.46370166400001</v>
      </c>
      <c r="AT213" s="52">
        <v>223.1204463445068</v>
      </c>
      <c r="AU213" s="47">
        <v>-18.34325531949321</v>
      </c>
      <c r="AV213" s="194">
        <v>0</v>
      </c>
      <c r="AW213" s="233">
        <v>0</v>
      </c>
      <c r="AX213" s="52">
        <v>0</v>
      </c>
      <c r="AY213" s="47">
        <v>0</v>
      </c>
      <c r="AZ213" s="194">
        <v>0</v>
      </c>
      <c r="BA213" s="228">
        <v>0</v>
      </c>
      <c r="BB213" s="234">
        <v>0</v>
      </c>
      <c r="BC213" s="47">
        <v>0</v>
      </c>
      <c r="BD213" s="194">
        <v>0</v>
      </c>
      <c r="BE213" s="228">
        <v>819.46743752220004</v>
      </c>
      <c r="BF213" s="234">
        <v>1878</v>
      </c>
      <c r="BG213" s="226">
        <v>0</v>
      </c>
      <c r="BH213" s="227">
        <v>1058.5325624778</v>
      </c>
      <c r="BI213" s="235"/>
      <c r="BJ213" s="226"/>
      <c r="BK213" s="226"/>
      <c r="BL213" s="227"/>
      <c r="BM213" s="228">
        <v>3365.4003419420001</v>
      </c>
      <c r="BN213" s="52">
        <v>3812.0753572450644</v>
      </c>
      <c r="BO213" s="226">
        <v>0</v>
      </c>
      <c r="BP213" s="227">
        <v>446.67501530306436</v>
      </c>
      <c r="BQ213" s="228">
        <v>0</v>
      </c>
      <c r="BR213" s="234">
        <v>0</v>
      </c>
      <c r="BS213" s="226">
        <v>0</v>
      </c>
      <c r="BT213" s="227">
        <v>0</v>
      </c>
      <c r="BU213" s="228">
        <v>618.75073551399998</v>
      </c>
      <c r="BV213" s="234">
        <v>618.75073551399998</v>
      </c>
      <c r="BW213" s="226">
        <v>0</v>
      </c>
      <c r="BX213" s="227">
        <v>0</v>
      </c>
      <c r="BY213" s="228">
        <v>2248.6307217459998</v>
      </c>
      <c r="BZ213" s="234">
        <v>3622.2129124566354</v>
      </c>
      <c r="CA213" s="226">
        <v>0</v>
      </c>
      <c r="CB213" s="229">
        <v>1373.5821907106356</v>
      </c>
      <c r="CC213" s="196">
        <v>271.64666437199998</v>
      </c>
      <c r="CD213" s="46">
        <v>406.70929679651567</v>
      </c>
      <c r="CE213" s="226">
        <v>0</v>
      </c>
      <c r="CF213" s="227">
        <v>135.0626324245157</v>
      </c>
      <c r="CG213" s="206">
        <v>814.93999311599998</v>
      </c>
      <c r="CH213" s="46">
        <v>1996.6030833551085</v>
      </c>
      <c r="CI213" s="226">
        <v>0</v>
      </c>
      <c r="CJ213" s="227">
        <v>1181.6630902391084</v>
      </c>
      <c r="CK213" s="228">
        <v>950.76332530200011</v>
      </c>
      <c r="CL213" s="52">
        <v>763.62988623721526</v>
      </c>
      <c r="CM213" s="226">
        <v>-187.13343906478485</v>
      </c>
      <c r="CN213" s="229">
        <v>0</v>
      </c>
      <c r="CO213" s="228"/>
      <c r="CP213" s="52"/>
      <c r="CQ213" s="226"/>
      <c r="CR213" s="227"/>
      <c r="CS213" s="51">
        <v>17782.2924794182</v>
      </c>
      <c r="CT213" s="52">
        <v>24730.664273492861</v>
      </c>
      <c r="CU213" s="47">
        <v>0</v>
      </c>
      <c r="CV213" s="48">
        <v>6948.371794074661</v>
      </c>
    </row>
    <row r="214" spans="1:100" ht="12.95" customHeight="1" x14ac:dyDescent="0.2">
      <c r="A214" s="50" t="s">
        <v>243</v>
      </c>
      <c r="B214" s="207">
        <v>5</v>
      </c>
      <c r="C214" s="249">
        <v>1.1779999999999999</v>
      </c>
      <c r="D214" s="249"/>
      <c r="E214" s="247"/>
      <c r="F214" s="210">
        <v>17799.422933333331</v>
      </c>
      <c r="G214" s="177">
        <v>17799.422933333331</v>
      </c>
      <c r="H214" s="211">
        <v>0</v>
      </c>
      <c r="I214" s="212">
        <v>122</v>
      </c>
      <c r="J214" s="213">
        <v>1.51</v>
      </c>
      <c r="K214" s="214">
        <v>4</v>
      </c>
      <c r="L214" s="214"/>
      <c r="M214" s="215">
        <v>2764</v>
      </c>
      <c r="N214" s="248"/>
      <c r="O214" s="214"/>
      <c r="P214" s="217">
        <v>277.2</v>
      </c>
      <c r="Q214" s="214"/>
      <c r="R214" s="218">
        <v>0</v>
      </c>
      <c r="S214" s="218">
        <v>180</v>
      </c>
      <c r="T214" s="219">
        <v>604</v>
      </c>
      <c r="U214" s="220">
        <v>523.29999999999995</v>
      </c>
      <c r="V214" s="221" t="s">
        <v>655</v>
      </c>
      <c r="W214" s="222" t="s">
        <v>656</v>
      </c>
      <c r="X214" s="223">
        <v>2340</v>
      </c>
      <c r="Y214" s="224">
        <v>3037.1017188000005</v>
      </c>
      <c r="Z214" s="225">
        <v>3566.7139107822691</v>
      </c>
      <c r="AA214" s="226">
        <v>0</v>
      </c>
      <c r="AB214" s="227">
        <v>529.61219198226854</v>
      </c>
      <c r="AC214" s="228">
        <v>3973.9191644000002</v>
      </c>
      <c r="AD214" s="225">
        <v>5537.904628406749</v>
      </c>
      <c r="AE214" s="226">
        <v>0</v>
      </c>
      <c r="AF214" s="229">
        <v>1563.9854640067488</v>
      </c>
      <c r="AG214" s="230">
        <v>0</v>
      </c>
      <c r="AH214" s="52">
        <v>0</v>
      </c>
      <c r="AI214" s="226">
        <v>0</v>
      </c>
      <c r="AJ214" s="229">
        <v>0</v>
      </c>
      <c r="AK214" s="230">
        <v>0</v>
      </c>
      <c r="AL214" s="52">
        <v>0</v>
      </c>
      <c r="AM214" s="226">
        <v>0</v>
      </c>
      <c r="AN214" s="229">
        <v>0</v>
      </c>
      <c r="AO214" s="231">
        <v>1450.5560448000001</v>
      </c>
      <c r="AP214" s="232">
        <v>1437.0967013980001</v>
      </c>
      <c r="AQ214" s="47">
        <v>-13.459343402000059</v>
      </c>
      <c r="AR214" s="48">
        <v>0</v>
      </c>
      <c r="AS214" s="196">
        <v>241.75934080000005</v>
      </c>
      <c r="AT214" s="52">
        <v>223.1204463445068</v>
      </c>
      <c r="AU214" s="47">
        <v>-18.638894455493244</v>
      </c>
      <c r="AV214" s="194">
        <v>0</v>
      </c>
      <c r="AW214" s="233">
        <v>0</v>
      </c>
      <c r="AX214" s="52">
        <v>0</v>
      </c>
      <c r="AY214" s="47">
        <v>0</v>
      </c>
      <c r="AZ214" s="194">
        <v>0</v>
      </c>
      <c r="BA214" s="228">
        <v>0</v>
      </c>
      <c r="BB214" s="234">
        <v>0</v>
      </c>
      <c r="BC214" s="47">
        <v>0</v>
      </c>
      <c r="BD214" s="194">
        <v>0</v>
      </c>
      <c r="BE214" s="228">
        <v>820.47076284000013</v>
      </c>
      <c r="BF214" s="234">
        <v>1613</v>
      </c>
      <c r="BG214" s="226">
        <v>0</v>
      </c>
      <c r="BH214" s="227">
        <v>792.52923715999987</v>
      </c>
      <c r="BI214" s="235"/>
      <c r="BJ214" s="226"/>
      <c r="BK214" s="226"/>
      <c r="BL214" s="227"/>
      <c r="BM214" s="228">
        <v>3369.5208124000001</v>
      </c>
      <c r="BN214" s="52">
        <v>3816.7427199054409</v>
      </c>
      <c r="BO214" s="226">
        <v>0</v>
      </c>
      <c r="BP214" s="227">
        <v>447.22190750544087</v>
      </c>
      <c r="BQ214" s="228">
        <v>0</v>
      </c>
      <c r="BR214" s="234">
        <v>0</v>
      </c>
      <c r="BS214" s="226">
        <v>0</v>
      </c>
      <c r="BT214" s="227">
        <v>0</v>
      </c>
      <c r="BU214" s="228">
        <v>619.5083108</v>
      </c>
      <c r="BV214" s="234">
        <v>619.5083108</v>
      </c>
      <c r="BW214" s="226">
        <v>0</v>
      </c>
      <c r="BX214" s="227">
        <v>0</v>
      </c>
      <c r="BY214" s="228">
        <v>2251.3838612</v>
      </c>
      <c r="BZ214" s="234">
        <v>3626.6478146322711</v>
      </c>
      <c r="CA214" s="226">
        <v>0</v>
      </c>
      <c r="CB214" s="229">
        <v>1375.2639534322711</v>
      </c>
      <c r="CC214" s="196">
        <v>271.97925839999999</v>
      </c>
      <c r="CD214" s="46">
        <v>361.28157360994163</v>
      </c>
      <c r="CE214" s="226">
        <v>0</v>
      </c>
      <c r="CF214" s="227">
        <v>89.302315209941639</v>
      </c>
      <c r="CG214" s="206">
        <v>815.93777520000003</v>
      </c>
      <c r="CH214" s="46">
        <v>1996.6030833551085</v>
      </c>
      <c r="CI214" s="226">
        <v>0</v>
      </c>
      <c r="CJ214" s="227">
        <v>1180.6653081551085</v>
      </c>
      <c r="CK214" s="228">
        <v>951.92740440000011</v>
      </c>
      <c r="CL214" s="52">
        <v>764.56484614313558</v>
      </c>
      <c r="CM214" s="226">
        <v>-187.36255825686453</v>
      </c>
      <c r="CN214" s="229">
        <v>0</v>
      </c>
      <c r="CO214" s="228"/>
      <c r="CP214" s="52"/>
      <c r="CQ214" s="226"/>
      <c r="CR214" s="227"/>
      <c r="CS214" s="51">
        <v>17804.064454040003</v>
      </c>
      <c r="CT214" s="52">
        <v>23563.184035377417</v>
      </c>
      <c r="CU214" s="47">
        <v>0</v>
      </c>
      <c r="CV214" s="48">
        <v>5759.1195813374143</v>
      </c>
    </row>
    <row r="215" spans="1:100" ht="12.95" customHeight="1" x14ac:dyDescent="0.2">
      <c r="A215" s="55" t="s">
        <v>244</v>
      </c>
      <c r="B215" s="207">
        <v>5</v>
      </c>
      <c r="C215" s="249">
        <v>1.1779999999999999</v>
      </c>
      <c r="D215" s="249"/>
      <c r="E215" s="252"/>
      <c r="F215" s="210">
        <v>17649.377146666666</v>
      </c>
      <c r="G215" s="177">
        <v>17649.377146666666</v>
      </c>
      <c r="H215" s="211">
        <v>0</v>
      </c>
      <c r="I215" s="212">
        <v>130</v>
      </c>
      <c r="J215" s="213">
        <v>1.51</v>
      </c>
      <c r="K215" s="214">
        <v>4</v>
      </c>
      <c r="L215" s="214"/>
      <c r="M215" s="215">
        <v>2740.7</v>
      </c>
      <c r="N215" s="253"/>
      <c r="O215" s="214"/>
      <c r="P215" s="217">
        <v>272.8</v>
      </c>
      <c r="Q215" s="214"/>
      <c r="R215" s="218">
        <v>0</v>
      </c>
      <c r="S215" s="218">
        <v>180</v>
      </c>
      <c r="T215" s="219">
        <v>604</v>
      </c>
      <c r="U215" s="220">
        <v>523.20000000000005</v>
      </c>
      <c r="V215" s="221" t="s">
        <v>655</v>
      </c>
      <c r="W215" s="222" t="s">
        <v>656</v>
      </c>
      <c r="X215" s="223">
        <v>2114</v>
      </c>
      <c r="Y215" s="224">
        <v>3011.4995226900005</v>
      </c>
      <c r="Z215" s="225">
        <v>3510.0994042619159</v>
      </c>
      <c r="AA215" s="226">
        <v>0</v>
      </c>
      <c r="AB215" s="227">
        <v>498.59988157191538</v>
      </c>
      <c r="AC215" s="228">
        <v>3940.4197734700001</v>
      </c>
      <c r="AD215" s="225">
        <v>5003.0471728426783</v>
      </c>
      <c r="AE215" s="226">
        <v>0</v>
      </c>
      <c r="AF215" s="229">
        <v>1062.6273993726782</v>
      </c>
      <c r="AG215" s="230">
        <v>0</v>
      </c>
      <c r="AH215" s="52">
        <v>0</v>
      </c>
      <c r="AI215" s="226">
        <v>0</v>
      </c>
      <c r="AJ215" s="229">
        <v>0</v>
      </c>
      <c r="AK215" s="230">
        <v>0</v>
      </c>
      <c r="AL215" s="52">
        <v>0</v>
      </c>
      <c r="AM215" s="226">
        <v>0</v>
      </c>
      <c r="AN215" s="229">
        <v>0</v>
      </c>
      <c r="AO215" s="231">
        <v>1438.3281302400001</v>
      </c>
      <c r="AP215" s="232">
        <v>1531.33255067</v>
      </c>
      <c r="AQ215" s="47">
        <v>0</v>
      </c>
      <c r="AR215" s="48">
        <v>93.004420429999982</v>
      </c>
      <c r="AS215" s="196">
        <v>239.72135504000002</v>
      </c>
      <c r="AT215" s="52">
        <v>223.1204463445068</v>
      </c>
      <c r="AU215" s="47">
        <v>-16.600908695493217</v>
      </c>
      <c r="AV215" s="194">
        <v>0</v>
      </c>
      <c r="AW215" s="228">
        <v>0</v>
      </c>
      <c r="AX215" s="52">
        <v>0</v>
      </c>
      <c r="AY215" s="47">
        <v>0</v>
      </c>
      <c r="AZ215" s="194">
        <v>0</v>
      </c>
      <c r="BA215" s="228">
        <v>0</v>
      </c>
      <c r="BB215" s="234">
        <v>0</v>
      </c>
      <c r="BC215" s="226">
        <v>0</v>
      </c>
      <c r="BD215" s="239">
        <v>0</v>
      </c>
      <c r="BE215" s="228">
        <v>813.554348667</v>
      </c>
      <c r="BF215" s="234">
        <v>2651</v>
      </c>
      <c r="BG215" s="226">
        <v>0</v>
      </c>
      <c r="BH215" s="227">
        <v>1837.4456513330001</v>
      </c>
      <c r="BI215" s="235"/>
      <c r="BJ215" s="226"/>
      <c r="BK215" s="226"/>
      <c r="BL215" s="227"/>
      <c r="BM215" s="228">
        <v>3341.1163858700002</v>
      </c>
      <c r="BN215" s="52">
        <v>3784.5682968324318</v>
      </c>
      <c r="BO215" s="226">
        <v>0</v>
      </c>
      <c r="BP215" s="227">
        <v>443.45191096243161</v>
      </c>
      <c r="BQ215" s="228">
        <v>0</v>
      </c>
      <c r="BR215" s="234">
        <v>0</v>
      </c>
      <c r="BS215" s="226">
        <v>0</v>
      </c>
      <c r="BT215" s="227">
        <v>0</v>
      </c>
      <c r="BU215" s="228">
        <v>614.28597229000002</v>
      </c>
      <c r="BV215" s="234">
        <v>614.28597229000002</v>
      </c>
      <c r="BW215" s="226">
        <v>0</v>
      </c>
      <c r="BX215" s="227">
        <v>0</v>
      </c>
      <c r="BY215" s="228">
        <v>2232.4051188099997</v>
      </c>
      <c r="BZ215" s="234">
        <v>3596.0758558475636</v>
      </c>
      <c r="CA215" s="226">
        <v>0</v>
      </c>
      <c r="CB215" s="229">
        <v>1363.6707370375639</v>
      </c>
      <c r="CC215" s="230">
        <v>269.68652441999996</v>
      </c>
      <c r="CD215" s="46">
        <v>361.21253451695299</v>
      </c>
      <c r="CE215" s="226">
        <v>0</v>
      </c>
      <c r="CF215" s="227">
        <v>91.52601009695303</v>
      </c>
      <c r="CG215" s="206">
        <v>809.05957325999998</v>
      </c>
      <c r="CH215" s="46">
        <v>1996.6030833551085</v>
      </c>
      <c r="CI215" s="226">
        <v>0</v>
      </c>
      <c r="CJ215" s="227">
        <v>1187.5435100951086</v>
      </c>
      <c r="CK215" s="228">
        <v>943.90283547000001</v>
      </c>
      <c r="CL215" s="52">
        <v>758.11970833013447</v>
      </c>
      <c r="CM215" s="226">
        <v>-185.78312713986554</v>
      </c>
      <c r="CN215" s="229">
        <v>0</v>
      </c>
      <c r="CO215" s="228"/>
      <c r="CP215" s="52"/>
      <c r="CQ215" s="226"/>
      <c r="CR215" s="227"/>
      <c r="CS215" s="51">
        <v>17653.979540226999</v>
      </c>
      <c r="CT215" s="52">
        <v>24029.465025291291</v>
      </c>
      <c r="CU215" s="47">
        <v>0</v>
      </c>
      <c r="CV215" s="48">
        <v>6375.4854850642914</v>
      </c>
    </row>
    <row r="216" spans="1:100" ht="12.95" customHeight="1" x14ac:dyDescent="0.2">
      <c r="A216" s="50" t="s">
        <v>245</v>
      </c>
      <c r="B216" s="207">
        <v>5</v>
      </c>
      <c r="C216" s="249">
        <v>1.1779999999999999</v>
      </c>
      <c r="D216" s="249"/>
      <c r="E216" s="247">
        <v>0.79400000000000004</v>
      </c>
      <c r="F216" s="210">
        <v>37183.101173333336</v>
      </c>
      <c r="G216" s="177">
        <v>36094.06136</v>
      </c>
      <c r="H216" s="211">
        <v>1089.0398133333333</v>
      </c>
      <c r="I216" s="212">
        <v>239</v>
      </c>
      <c r="J216" s="213">
        <v>1.51</v>
      </c>
      <c r="K216" s="214">
        <v>8</v>
      </c>
      <c r="L216" s="214"/>
      <c r="M216" s="215">
        <v>5604.9</v>
      </c>
      <c r="N216" s="248">
        <v>250.9</v>
      </c>
      <c r="O216" s="214"/>
      <c r="P216" s="217">
        <v>564.1</v>
      </c>
      <c r="Q216" s="214"/>
      <c r="R216" s="218">
        <v>0</v>
      </c>
      <c r="S216" s="218">
        <v>345</v>
      </c>
      <c r="T216" s="219">
        <v>1497.4</v>
      </c>
      <c r="U216" s="220">
        <v>791.5</v>
      </c>
      <c r="V216" s="221" t="s">
        <v>655</v>
      </c>
      <c r="W216" s="222" t="s">
        <v>656</v>
      </c>
      <c r="X216" s="223">
        <v>5564</v>
      </c>
      <c r="Y216" s="224">
        <v>6158.7016728300005</v>
      </c>
      <c r="Z216" s="225">
        <v>7258.2370745753187</v>
      </c>
      <c r="AA216" s="226">
        <v>0</v>
      </c>
      <c r="AB216" s="227">
        <v>1099.5354017453183</v>
      </c>
      <c r="AC216" s="228">
        <v>8058.4006962900003</v>
      </c>
      <c r="AD216" s="225">
        <v>13167.906560878269</v>
      </c>
      <c r="AE216" s="226">
        <v>0</v>
      </c>
      <c r="AF216" s="229">
        <v>5109.5058645882691</v>
      </c>
      <c r="AG216" s="230">
        <v>0</v>
      </c>
      <c r="AH216" s="52">
        <v>0</v>
      </c>
      <c r="AI216" s="226">
        <v>0</v>
      </c>
      <c r="AJ216" s="229">
        <v>0</v>
      </c>
      <c r="AK216" s="230">
        <v>0</v>
      </c>
      <c r="AL216" s="52">
        <v>0</v>
      </c>
      <c r="AM216" s="226">
        <v>0</v>
      </c>
      <c r="AN216" s="229">
        <v>0</v>
      </c>
      <c r="AO216" s="231">
        <v>2941.46945568</v>
      </c>
      <c r="AP216" s="232">
        <v>2815.2959970009997</v>
      </c>
      <c r="AQ216" s="47">
        <v>-126.1734586790003</v>
      </c>
      <c r="AR216" s="48">
        <v>0</v>
      </c>
      <c r="AS216" s="196">
        <v>512.19042976000003</v>
      </c>
      <c r="AT216" s="52">
        <v>553.14661648388164</v>
      </c>
      <c r="AU216" s="47">
        <v>0</v>
      </c>
      <c r="AV216" s="194">
        <v>40.956186723881615</v>
      </c>
      <c r="AW216" s="233">
        <v>0</v>
      </c>
      <c r="AX216" s="52">
        <v>0</v>
      </c>
      <c r="AY216" s="47">
        <v>0</v>
      </c>
      <c r="AZ216" s="194">
        <v>0</v>
      </c>
      <c r="BA216" s="228">
        <v>0</v>
      </c>
      <c r="BB216" s="234">
        <v>0</v>
      </c>
      <c r="BC216" s="47">
        <v>0</v>
      </c>
      <c r="BD216" s="194">
        <v>0</v>
      </c>
      <c r="BE216" s="228">
        <v>1663.7686608690001</v>
      </c>
      <c r="BF216" s="234">
        <v>1089</v>
      </c>
      <c r="BG216" s="226">
        <v>-574.76866086900009</v>
      </c>
      <c r="BH216" s="227">
        <v>0</v>
      </c>
      <c r="BI216" s="235"/>
      <c r="BJ216" s="226"/>
      <c r="BK216" s="226"/>
      <c r="BL216" s="227"/>
      <c r="BM216" s="228">
        <v>7138.654114779999</v>
      </c>
      <c r="BN216" s="52">
        <v>7739.6748447170785</v>
      </c>
      <c r="BO216" s="226">
        <v>0</v>
      </c>
      <c r="BP216" s="227">
        <v>601.02072993707952</v>
      </c>
      <c r="BQ216" s="228">
        <v>0</v>
      </c>
      <c r="BR216" s="234">
        <v>0</v>
      </c>
      <c r="BS216" s="226">
        <v>0</v>
      </c>
      <c r="BT216" s="227">
        <v>0</v>
      </c>
      <c r="BU216" s="228">
        <v>1312.4879762600001</v>
      </c>
      <c r="BV216" s="234">
        <v>1312.4879762600001</v>
      </c>
      <c r="BW216" s="226">
        <v>0</v>
      </c>
      <c r="BX216" s="227">
        <v>0</v>
      </c>
      <c r="BY216" s="228">
        <v>4565.4057176699998</v>
      </c>
      <c r="BZ216" s="234">
        <v>7354.1962142664315</v>
      </c>
      <c r="CA216" s="226">
        <v>0</v>
      </c>
      <c r="CB216" s="229">
        <v>2788.7904965964317</v>
      </c>
      <c r="CC216" s="196">
        <v>576.21423347999996</v>
      </c>
      <c r="CD216" s="46">
        <v>546.44442100567323</v>
      </c>
      <c r="CE216" s="226">
        <v>-29.769812474326727</v>
      </c>
      <c r="CF216" s="227">
        <v>0</v>
      </c>
      <c r="CG216" s="206">
        <v>1728.64270044</v>
      </c>
      <c r="CH216" s="46">
        <v>3826.8225764306248</v>
      </c>
      <c r="CI216" s="226">
        <v>0</v>
      </c>
      <c r="CJ216" s="227">
        <v>2098.1798759906251</v>
      </c>
      <c r="CK216" s="228">
        <v>2016.74981718</v>
      </c>
      <c r="CL216" s="52">
        <v>1550.4014132227426</v>
      </c>
      <c r="CM216" s="226">
        <v>-466.34840395725746</v>
      </c>
      <c r="CN216" s="229">
        <v>0</v>
      </c>
      <c r="CO216" s="228"/>
      <c r="CP216" s="52"/>
      <c r="CQ216" s="226"/>
      <c r="CR216" s="227"/>
      <c r="CS216" s="51">
        <v>36672.685475239006</v>
      </c>
      <c r="CT216" s="52">
        <v>47213.613694841035</v>
      </c>
      <c r="CU216" s="47">
        <v>0</v>
      </c>
      <c r="CV216" s="48">
        <v>10540.928219602029</v>
      </c>
    </row>
    <row r="217" spans="1:100" ht="12.95" customHeight="1" x14ac:dyDescent="0.2">
      <c r="A217" s="50" t="s">
        <v>246</v>
      </c>
      <c r="B217" s="207">
        <v>5</v>
      </c>
      <c r="C217" s="249">
        <v>1.1779999999999999</v>
      </c>
      <c r="D217" s="249"/>
      <c r="E217" s="247"/>
      <c r="F217" s="210">
        <v>28629.122479999998</v>
      </c>
      <c r="G217" s="177">
        <v>28629.122479999998</v>
      </c>
      <c r="H217" s="211">
        <v>0</v>
      </c>
      <c r="I217" s="212">
        <v>211</v>
      </c>
      <c r="J217" s="213">
        <v>1.51</v>
      </c>
      <c r="K217" s="214">
        <v>6</v>
      </c>
      <c r="L217" s="214"/>
      <c r="M217" s="215">
        <v>4445.7</v>
      </c>
      <c r="N217" s="248"/>
      <c r="O217" s="214"/>
      <c r="P217" s="217">
        <v>408.9</v>
      </c>
      <c r="Q217" s="214"/>
      <c r="R217" s="218">
        <v>0</v>
      </c>
      <c r="S217" s="218">
        <v>270</v>
      </c>
      <c r="T217" s="219">
        <v>1014</v>
      </c>
      <c r="U217" s="220">
        <v>939.2</v>
      </c>
      <c r="V217" s="221" t="s">
        <v>655</v>
      </c>
      <c r="W217" s="222" t="s">
        <v>656</v>
      </c>
      <c r="X217" s="223">
        <v>3450</v>
      </c>
      <c r="Y217" s="224">
        <v>4884.9649461899999</v>
      </c>
      <c r="Z217" s="225">
        <v>5261.2890264028501</v>
      </c>
      <c r="AA217" s="226">
        <v>0</v>
      </c>
      <c r="AB217" s="227">
        <v>376.32408021285028</v>
      </c>
      <c r="AC217" s="228">
        <v>6391.7700539700008</v>
      </c>
      <c r="AD217" s="225">
        <v>8164.859388035592</v>
      </c>
      <c r="AE217" s="226">
        <v>0</v>
      </c>
      <c r="AF217" s="229">
        <v>1773.0893340655912</v>
      </c>
      <c r="AG217" s="230">
        <v>0</v>
      </c>
      <c r="AH217" s="52">
        <v>0</v>
      </c>
      <c r="AI217" s="226">
        <v>0</v>
      </c>
      <c r="AJ217" s="229">
        <v>0</v>
      </c>
      <c r="AK217" s="230">
        <v>0</v>
      </c>
      <c r="AL217" s="52">
        <v>0</v>
      </c>
      <c r="AM217" s="226">
        <v>0</v>
      </c>
      <c r="AN217" s="229">
        <v>0</v>
      </c>
      <c r="AO217" s="231">
        <v>2333.11758624</v>
      </c>
      <c r="AP217" s="232">
        <v>2485.4705245489999</v>
      </c>
      <c r="AQ217" s="47">
        <v>0</v>
      </c>
      <c r="AR217" s="48">
        <v>152.35293830899991</v>
      </c>
      <c r="AS217" s="196">
        <v>388.85293103999999</v>
      </c>
      <c r="AT217" s="52">
        <v>374.57637846577796</v>
      </c>
      <c r="AU217" s="47">
        <v>-14.276552574222023</v>
      </c>
      <c r="AV217" s="194">
        <v>0</v>
      </c>
      <c r="AW217" s="233">
        <v>0</v>
      </c>
      <c r="AX217" s="52">
        <v>0</v>
      </c>
      <c r="AY217" s="47">
        <v>0</v>
      </c>
      <c r="AZ217" s="194">
        <v>0</v>
      </c>
      <c r="BA217" s="228">
        <v>0</v>
      </c>
      <c r="BB217" s="234">
        <v>0</v>
      </c>
      <c r="BC217" s="47">
        <v>0</v>
      </c>
      <c r="BD217" s="194">
        <v>0</v>
      </c>
      <c r="BE217" s="228">
        <v>1319.669634717</v>
      </c>
      <c r="BF217" s="234">
        <v>1475</v>
      </c>
      <c r="BG217" s="226">
        <v>0</v>
      </c>
      <c r="BH217" s="227">
        <v>155.33036528299999</v>
      </c>
      <c r="BI217" s="235"/>
      <c r="BJ217" s="226"/>
      <c r="BK217" s="226"/>
      <c r="BL217" s="227"/>
      <c r="BM217" s="228">
        <v>5419.6377263699997</v>
      </c>
      <c r="BN217" s="52">
        <v>6138.9627749217143</v>
      </c>
      <c r="BO217" s="226">
        <v>0</v>
      </c>
      <c r="BP217" s="227">
        <v>719.32504855171464</v>
      </c>
      <c r="BQ217" s="228">
        <v>0</v>
      </c>
      <c r="BR217" s="234">
        <v>0</v>
      </c>
      <c r="BS217" s="226">
        <v>0</v>
      </c>
      <c r="BT217" s="227">
        <v>0</v>
      </c>
      <c r="BU217" s="228">
        <v>996.43563578999999</v>
      </c>
      <c r="BV217" s="234">
        <v>996.43563578999999</v>
      </c>
      <c r="BW217" s="226">
        <v>0</v>
      </c>
      <c r="BX217" s="227">
        <v>0</v>
      </c>
      <c r="BY217" s="228">
        <v>3621.1929203099999</v>
      </c>
      <c r="BZ217" s="234">
        <v>5833.2084621963413</v>
      </c>
      <c r="CA217" s="226">
        <v>0</v>
      </c>
      <c r="CB217" s="229">
        <v>2212.0155418863415</v>
      </c>
      <c r="CC217" s="196">
        <v>437.45954742000004</v>
      </c>
      <c r="CD217" s="46">
        <v>648.41516135000427</v>
      </c>
      <c r="CE217" s="226">
        <v>0</v>
      </c>
      <c r="CF217" s="227">
        <v>210.95561393000423</v>
      </c>
      <c r="CG217" s="206">
        <v>1312.3786422599999</v>
      </c>
      <c r="CH217" s="46">
        <v>2994.9046250326628</v>
      </c>
      <c r="CI217" s="226">
        <v>0</v>
      </c>
      <c r="CJ217" s="227">
        <v>1682.5259827726629</v>
      </c>
      <c r="CK217" s="228">
        <v>1531.1084159699999</v>
      </c>
      <c r="CL217" s="52">
        <v>1229.748891642018</v>
      </c>
      <c r="CM217" s="226">
        <v>-301.35952432798194</v>
      </c>
      <c r="CN217" s="229">
        <v>0</v>
      </c>
      <c r="CO217" s="228"/>
      <c r="CP217" s="52"/>
      <c r="CQ217" s="226"/>
      <c r="CR217" s="227"/>
      <c r="CS217" s="51">
        <v>28636.588040276998</v>
      </c>
      <c r="CT217" s="52">
        <v>35602.870868385959</v>
      </c>
      <c r="CU217" s="47">
        <v>0</v>
      </c>
      <c r="CV217" s="48">
        <v>6966.2828281089605</v>
      </c>
    </row>
    <row r="218" spans="1:100" ht="12.95" customHeight="1" x14ac:dyDescent="0.2">
      <c r="A218" s="50" t="s">
        <v>247</v>
      </c>
      <c r="B218" s="207">
        <v>5</v>
      </c>
      <c r="C218" s="249">
        <v>1.1779999999999999</v>
      </c>
      <c r="D218" s="249"/>
      <c r="E218" s="247"/>
      <c r="F218" s="210">
        <v>29551.292293333332</v>
      </c>
      <c r="G218" s="177">
        <v>29551.292293333332</v>
      </c>
      <c r="H218" s="211">
        <v>0</v>
      </c>
      <c r="I218" s="212">
        <v>206</v>
      </c>
      <c r="J218" s="213">
        <v>1.51</v>
      </c>
      <c r="K218" s="214">
        <v>6</v>
      </c>
      <c r="L218" s="214"/>
      <c r="M218" s="215">
        <v>4588.8999999999996</v>
      </c>
      <c r="N218" s="248"/>
      <c r="O218" s="214"/>
      <c r="P218" s="217">
        <v>397.6</v>
      </c>
      <c r="Q218" s="214"/>
      <c r="R218" s="218">
        <v>0</v>
      </c>
      <c r="S218" s="218">
        <v>294</v>
      </c>
      <c r="T218" s="219">
        <v>1288.5</v>
      </c>
      <c r="U218" s="220">
        <v>546.6</v>
      </c>
      <c r="V218" s="221" t="s">
        <v>655</v>
      </c>
      <c r="W218" s="222" t="s">
        <v>656</v>
      </c>
      <c r="X218" s="223">
        <v>2550</v>
      </c>
      <c r="Y218" s="224">
        <v>5042.3140656300002</v>
      </c>
      <c r="Z218" s="225">
        <v>5115.8926801119424</v>
      </c>
      <c r="AA218" s="226">
        <v>0</v>
      </c>
      <c r="AB218" s="227">
        <v>73.578614481942168</v>
      </c>
      <c r="AC218" s="228">
        <v>6597.6547226900002</v>
      </c>
      <c r="AD218" s="225">
        <v>6034.8960694176121</v>
      </c>
      <c r="AE218" s="226">
        <v>-562.75865327238807</v>
      </c>
      <c r="AF218" s="229">
        <v>0</v>
      </c>
      <c r="AG218" s="230">
        <v>0</v>
      </c>
      <c r="AH218" s="52">
        <v>0</v>
      </c>
      <c r="AI218" s="226">
        <v>0</v>
      </c>
      <c r="AJ218" s="229">
        <v>0</v>
      </c>
      <c r="AK218" s="230">
        <v>0</v>
      </c>
      <c r="AL218" s="52">
        <v>0</v>
      </c>
      <c r="AM218" s="226">
        <v>0</v>
      </c>
      <c r="AN218" s="229">
        <v>0</v>
      </c>
      <c r="AO218" s="231">
        <v>2408.26940448</v>
      </c>
      <c r="AP218" s="232">
        <v>2426.573118754</v>
      </c>
      <c r="AQ218" s="47">
        <v>0</v>
      </c>
      <c r="AR218" s="48">
        <v>18.303714273999958</v>
      </c>
      <c r="AS218" s="196">
        <v>401.37823408000003</v>
      </c>
      <c r="AT218" s="52">
        <v>475.9779720445315</v>
      </c>
      <c r="AU218" s="47">
        <v>0</v>
      </c>
      <c r="AV218" s="194">
        <v>74.599737964531471</v>
      </c>
      <c r="AW218" s="233">
        <v>0</v>
      </c>
      <c r="AX218" s="52">
        <v>0</v>
      </c>
      <c r="AY218" s="47">
        <v>0</v>
      </c>
      <c r="AZ218" s="194">
        <v>0</v>
      </c>
      <c r="BA218" s="228">
        <v>0</v>
      </c>
      <c r="BB218" s="234">
        <v>0</v>
      </c>
      <c r="BC218" s="47">
        <v>0</v>
      </c>
      <c r="BD218" s="194">
        <v>0</v>
      </c>
      <c r="BE218" s="228">
        <v>1362.1773819090001</v>
      </c>
      <c r="BF218" s="234">
        <v>2083</v>
      </c>
      <c r="BG218" s="226">
        <v>0</v>
      </c>
      <c r="BH218" s="227">
        <v>720.82261809099987</v>
      </c>
      <c r="BI218" s="235"/>
      <c r="BJ218" s="226"/>
      <c r="BK218" s="226"/>
      <c r="BL218" s="227"/>
      <c r="BM218" s="228">
        <v>5594.2091374900001</v>
      </c>
      <c r="BN218" s="52">
        <v>6336.7042935506788</v>
      </c>
      <c r="BO218" s="226">
        <v>0</v>
      </c>
      <c r="BP218" s="227">
        <v>742.49515606067871</v>
      </c>
      <c r="BQ218" s="228">
        <v>0</v>
      </c>
      <c r="BR218" s="234">
        <v>0</v>
      </c>
      <c r="BS218" s="226">
        <v>0</v>
      </c>
      <c r="BT218" s="227">
        <v>0</v>
      </c>
      <c r="BU218" s="228">
        <v>1028.53172483</v>
      </c>
      <c r="BV218" s="234">
        <v>1028.53172483</v>
      </c>
      <c r="BW218" s="226">
        <v>0</v>
      </c>
      <c r="BX218" s="227">
        <v>0</v>
      </c>
      <c r="BY218" s="228">
        <v>3737.83480487</v>
      </c>
      <c r="BZ218" s="234">
        <v>6021.1013591049305</v>
      </c>
      <c r="CA218" s="226">
        <v>0</v>
      </c>
      <c r="CB218" s="229">
        <v>2283.2665542349305</v>
      </c>
      <c r="CC218" s="196">
        <v>451.55051333999995</v>
      </c>
      <c r="CD218" s="46">
        <v>377.36768227631211</v>
      </c>
      <c r="CE218" s="226">
        <v>-74.182831063687843</v>
      </c>
      <c r="CF218" s="227">
        <v>0</v>
      </c>
      <c r="CG218" s="206">
        <v>1354.6515400199999</v>
      </c>
      <c r="CH218" s="46">
        <v>3261.1183694800106</v>
      </c>
      <c r="CI218" s="226">
        <v>0</v>
      </c>
      <c r="CJ218" s="227">
        <v>1906.4668294600108</v>
      </c>
      <c r="CK218" s="228">
        <v>1580.4267966899999</v>
      </c>
      <c r="CL218" s="52">
        <v>1269.3602107330805</v>
      </c>
      <c r="CM218" s="226">
        <v>-311.06658595691943</v>
      </c>
      <c r="CN218" s="229">
        <v>0</v>
      </c>
      <c r="CO218" s="228"/>
      <c r="CP218" s="52"/>
      <c r="CQ218" s="226"/>
      <c r="CR218" s="227"/>
      <c r="CS218" s="51">
        <v>29558.998326029003</v>
      </c>
      <c r="CT218" s="52">
        <v>34430.523480303098</v>
      </c>
      <c r="CU218" s="47">
        <v>0</v>
      </c>
      <c r="CV218" s="48">
        <v>4871.5251542740953</v>
      </c>
    </row>
    <row r="219" spans="1:100" ht="12.95" customHeight="1" x14ac:dyDescent="0.2">
      <c r="A219" s="50" t="s">
        <v>248</v>
      </c>
      <c r="B219" s="207">
        <v>5</v>
      </c>
      <c r="C219" s="249">
        <v>1.1779999999999999</v>
      </c>
      <c r="D219" s="249"/>
      <c r="E219" s="247"/>
      <c r="F219" s="210">
        <v>29419.921733333329</v>
      </c>
      <c r="G219" s="177">
        <v>29419.921733333329</v>
      </c>
      <c r="H219" s="211">
        <v>0</v>
      </c>
      <c r="I219" s="212">
        <v>186</v>
      </c>
      <c r="J219" s="213">
        <v>1.51</v>
      </c>
      <c r="K219" s="214">
        <v>6</v>
      </c>
      <c r="L219" s="214"/>
      <c r="M219" s="215">
        <v>4568.5</v>
      </c>
      <c r="N219" s="248"/>
      <c r="O219" s="214"/>
      <c r="P219" s="217">
        <v>395.3</v>
      </c>
      <c r="Q219" s="214"/>
      <c r="R219" s="218">
        <v>0</v>
      </c>
      <c r="S219" s="218">
        <v>300</v>
      </c>
      <c r="T219" s="219">
        <v>1283</v>
      </c>
      <c r="U219" s="220">
        <v>1088</v>
      </c>
      <c r="V219" s="221" t="s">
        <v>655</v>
      </c>
      <c r="W219" s="222" t="s">
        <v>656</v>
      </c>
      <c r="X219" s="223">
        <v>2065</v>
      </c>
      <c r="Y219" s="224">
        <v>5019.89840895</v>
      </c>
      <c r="Z219" s="225">
        <v>5086.2987335217576</v>
      </c>
      <c r="AA219" s="226">
        <v>0</v>
      </c>
      <c r="AB219" s="227">
        <v>66.400324571757665</v>
      </c>
      <c r="AC219" s="228">
        <v>6568.3247838500001</v>
      </c>
      <c r="AD219" s="225">
        <v>4887.0825032734774</v>
      </c>
      <c r="AE219" s="226">
        <v>-1681.2422805765227</v>
      </c>
      <c r="AF219" s="229">
        <v>0</v>
      </c>
      <c r="AG219" s="230">
        <v>0</v>
      </c>
      <c r="AH219" s="52">
        <v>0</v>
      </c>
      <c r="AI219" s="226">
        <v>0</v>
      </c>
      <c r="AJ219" s="229">
        <v>0</v>
      </c>
      <c r="AK219" s="230">
        <v>0</v>
      </c>
      <c r="AL219" s="52">
        <v>0</v>
      </c>
      <c r="AM219" s="226">
        <v>0</v>
      </c>
      <c r="AN219" s="229">
        <v>0</v>
      </c>
      <c r="AO219" s="231">
        <v>2397.5634192000002</v>
      </c>
      <c r="AP219" s="232">
        <v>2190.9834955740002</v>
      </c>
      <c r="AQ219" s="47">
        <v>-206.57992362599998</v>
      </c>
      <c r="AR219" s="48">
        <v>0</v>
      </c>
      <c r="AS219" s="196">
        <v>399.59390320000006</v>
      </c>
      <c r="AT219" s="52">
        <v>473.94624612583152</v>
      </c>
      <c r="AU219" s="47">
        <v>0</v>
      </c>
      <c r="AV219" s="194">
        <v>74.352342925831465</v>
      </c>
      <c r="AW219" s="228">
        <v>0</v>
      </c>
      <c r="AX219" s="52">
        <v>0</v>
      </c>
      <c r="AY219" s="47">
        <v>0</v>
      </c>
      <c r="AZ219" s="194">
        <v>0</v>
      </c>
      <c r="BA219" s="228">
        <v>0</v>
      </c>
      <c r="BB219" s="234">
        <v>0</v>
      </c>
      <c r="BC219" s="226">
        <v>0</v>
      </c>
      <c r="BD219" s="239">
        <v>0</v>
      </c>
      <c r="BE219" s="228">
        <v>1356.1218089850001</v>
      </c>
      <c r="BF219" s="234">
        <v>1903</v>
      </c>
      <c r="BG219" s="226">
        <v>0</v>
      </c>
      <c r="BH219" s="227">
        <v>546.87819101499986</v>
      </c>
      <c r="BI219" s="235"/>
      <c r="BJ219" s="226"/>
      <c r="BK219" s="226"/>
      <c r="BL219" s="227"/>
      <c r="BM219" s="228">
        <v>5569.3400258500005</v>
      </c>
      <c r="BN219" s="52">
        <v>6308.5344124052126</v>
      </c>
      <c r="BO219" s="226">
        <v>0</v>
      </c>
      <c r="BP219" s="227">
        <v>739.19438655521208</v>
      </c>
      <c r="BQ219" s="228">
        <v>0</v>
      </c>
      <c r="BR219" s="234">
        <v>0</v>
      </c>
      <c r="BS219" s="226">
        <v>0</v>
      </c>
      <c r="BT219" s="227">
        <v>0</v>
      </c>
      <c r="BU219" s="228">
        <v>1023.9593769500001</v>
      </c>
      <c r="BV219" s="234">
        <v>1023.9593769500001</v>
      </c>
      <c r="BW219" s="226">
        <v>0</v>
      </c>
      <c r="BX219" s="227">
        <v>0</v>
      </c>
      <c r="BY219" s="228">
        <v>3721.2182235500004</v>
      </c>
      <c r="BZ219" s="234">
        <v>5994.3344939028693</v>
      </c>
      <c r="CA219" s="226">
        <v>0</v>
      </c>
      <c r="CB219" s="229">
        <v>2273.1162703528689</v>
      </c>
      <c r="CC219" s="230">
        <v>449.54314109999996</v>
      </c>
      <c r="CD219" s="46">
        <v>751.14533171721098</v>
      </c>
      <c r="CE219" s="226">
        <v>0</v>
      </c>
      <c r="CF219" s="227">
        <v>301.60219061721102</v>
      </c>
      <c r="CG219" s="206">
        <v>1348.6294233000001</v>
      </c>
      <c r="CH219" s="46">
        <v>3327.6718055918477</v>
      </c>
      <c r="CI219" s="226">
        <v>0</v>
      </c>
      <c r="CJ219" s="227">
        <v>1979.0423822918476</v>
      </c>
      <c r="CK219" s="228">
        <v>1573.4009938500001</v>
      </c>
      <c r="CL219" s="52">
        <v>1263.7172574547449</v>
      </c>
      <c r="CM219" s="226">
        <v>-309.68373639525521</v>
      </c>
      <c r="CN219" s="229">
        <v>0</v>
      </c>
      <c r="CO219" s="228"/>
      <c r="CP219" s="52"/>
      <c r="CQ219" s="226"/>
      <c r="CR219" s="227"/>
      <c r="CS219" s="51">
        <v>29427.593508785001</v>
      </c>
      <c r="CT219" s="52">
        <v>33210.673656516949</v>
      </c>
      <c r="CU219" s="47">
        <v>0</v>
      </c>
      <c r="CV219" s="48">
        <v>3783.0801477319474</v>
      </c>
    </row>
    <row r="220" spans="1:100" ht="12.95" customHeight="1" x14ac:dyDescent="0.2">
      <c r="A220" s="50" t="s">
        <v>249</v>
      </c>
      <c r="B220" s="207">
        <v>5</v>
      </c>
      <c r="C220" s="249">
        <v>1.1779999999999999</v>
      </c>
      <c r="D220" s="249"/>
      <c r="E220" s="247"/>
      <c r="F220" s="210">
        <v>29317.851959999993</v>
      </c>
      <c r="G220" s="177">
        <v>29317.851959999993</v>
      </c>
      <c r="H220" s="211">
        <v>0</v>
      </c>
      <c r="I220" s="212">
        <v>227</v>
      </c>
      <c r="J220" s="213">
        <v>1.51</v>
      </c>
      <c r="K220" s="214">
        <v>6</v>
      </c>
      <c r="L220" s="214"/>
      <c r="M220" s="215">
        <v>4552.6499999999996</v>
      </c>
      <c r="N220" s="248"/>
      <c r="O220" s="214"/>
      <c r="P220" s="217">
        <v>395.1</v>
      </c>
      <c r="Q220" s="214"/>
      <c r="R220" s="218">
        <v>0</v>
      </c>
      <c r="S220" s="218">
        <v>300</v>
      </c>
      <c r="T220" s="219">
        <v>1284.4000000000001</v>
      </c>
      <c r="U220" s="220">
        <v>1089.4000000000001</v>
      </c>
      <c r="V220" s="221" t="s">
        <v>655</v>
      </c>
      <c r="W220" s="222" t="s">
        <v>656</v>
      </c>
      <c r="X220" s="223">
        <v>3885</v>
      </c>
      <c r="Y220" s="224">
        <v>5002.4823227549996</v>
      </c>
      <c r="Z220" s="225">
        <v>5083.7253468617419</v>
      </c>
      <c r="AA220" s="226">
        <v>0</v>
      </c>
      <c r="AB220" s="227">
        <v>81.243024106742268</v>
      </c>
      <c r="AC220" s="228">
        <v>6545.5365715649996</v>
      </c>
      <c r="AD220" s="225">
        <v>9194.3416587009488</v>
      </c>
      <c r="AE220" s="226">
        <v>0</v>
      </c>
      <c r="AF220" s="229">
        <v>2648.8050871359492</v>
      </c>
      <c r="AG220" s="230">
        <v>0</v>
      </c>
      <c r="AH220" s="52">
        <v>0</v>
      </c>
      <c r="AI220" s="226">
        <v>0</v>
      </c>
      <c r="AJ220" s="229">
        <v>0</v>
      </c>
      <c r="AK220" s="230">
        <v>0</v>
      </c>
      <c r="AL220" s="52">
        <v>0</v>
      </c>
      <c r="AM220" s="226">
        <v>0</v>
      </c>
      <c r="AN220" s="229">
        <v>0</v>
      </c>
      <c r="AO220" s="231">
        <v>2389.24528848</v>
      </c>
      <c r="AP220" s="232">
        <v>2673.9422230929999</v>
      </c>
      <c r="AQ220" s="47">
        <v>0</v>
      </c>
      <c r="AR220" s="48">
        <v>284.69693461299994</v>
      </c>
      <c r="AS220" s="196">
        <v>398.20754808000004</v>
      </c>
      <c r="AT220" s="52">
        <v>474.46341272331881</v>
      </c>
      <c r="AU220" s="47">
        <v>0</v>
      </c>
      <c r="AV220" s="194">
        <v>76.255864643318773</v>
      </c>
      <c r="AW220" s="228">
        <v>0</v>
      </c>
      <c r="AX220" s="52">
        <v>0</v>
      </c>
      <c r="AY220" s="47">
        <v>0</v>
      </c>
      <c r="AZ220" s="194">
        <v>0</v>
      </c>
      <c r="BA220" s="228">
        <v>0</v>
      </c>
      <c r="BB220" s="234">
        <v>0</v>
      </c>
      <c r="BC220" s="226">
        <v>0</v>
      </c>
      <c r="BD220" s="239">
        <v>0</v>
      </c>
      <c r="BE220" s="228">
        <v>1351.4168662965001</v>
      </c>
      <c r="BF220" s="234">
        <v>1622</v>
      </c>
      <c r="BG220" s="226">
        <v>0</v>
      </c>
      <c r="BH220" s="227">
        <v>270.58313370349993</v>
      </c>
      <c r="BI220" s="235"/>
      <c r="BJ220" s="226"/>
      <c r="BK220" s="226"/>
      <c r="BL220" s="227"/>
      <c r="BM220" s="228">
        <v>5550.017701365</v>
      </c>
      <c r="BN220" s="52">
        <v>6286.6475194564055</v>
      </c>
      <c r="BO220" s="226">
        <v>0</v>
      </c>
      <c r="BP220" s="227">
        <v>736.62981809140547</v>
      </c>
      <c r="BQ220" s="228">
        <v>0</v>
      </c>
      <c r="BR220" s="234">
        <v>0</v>
      </c>
      <c r="BS220" s="226">
        <v>0</v>
      </c>
      <c r="BT220" s="227">
        <v>0</v>
      </c>
      <c r="BU220" s="228">
        <v>1020.406841955</v>
      </c>
      <c r="BV220" s="234">
        <v>1020.406841955</v>
      </c>
      <c r="BW220" s="226">
        <v>0</v>
      </c>
      <c r="BX220" s="227">
        <v>0</v>
      </c>
      <c r="BY220" s="228">
        <v>3708.3077914949999</v>
      </c>
      <c r="BZ220" s="234">
        <v>5973.5376893218554</v>
      </c>
      <c r="CA220" s="226">
        <v>0</v>
      </c>
      <c r="CB220" s="229">
        <v>2265.2298978268554</v>
      </c>
      <c r="CC220" s="230">
        <v>447.98349158999991</v>
      </c>
      <c r="CD220" s="46">
        <v>752.11187901905316</v>
      </c>
      <c r="CE220" s="226">
        <v>0</v>
      </c>
      <c r="CF220" s="227">
        <v>304.12838742905325</v>
      </c>
      <c r="CG220" s="206">
        <v>1343.9504747699998</v>
      </c>
      <c r="CH220" s="46">
        <v>3327.6718055918477</v>
      </c>
      <c r="CI220" s="226">
        <v>0</v>
      </c>
      <c r="CJ220" s="227">
        <v>1983.7213308218479</v>
      </c>
      <c r="CK220" s="228">
        <v>1567.9422205649998</v>
      </c>
      <c r="CL220" s="52">
        <v>1259.3329040497633</v>
      </c>
      <c r="CM220" s="226">
        <v>-308.60931651523651</v>
      </c>
      <c r="CN220" s="229">
        <v>0</v>
      </c>
      <c r="CO220" s="228"/>
      <c r="CP220" s="52"/>
      <c r="CQ220" s="226"/>
      <c r="CR220" s="227"/>
      <c r="CS220" s="51">
        <v>29325.497118916501</v>
      </c>
      <c r="CT220" s="52">
        <v>37668.181280772929</v>
      </c>
      <c r="CU220" s="47">
        <v>0</v>
      </c>
      <c r="CV220" s="48">
        <v>8342.6841618564285</v>
      </c>
    </row>
    <row r="221" spans="1:100" ht="12.95" customHeight="1" x14ac:dyDescent="0.2">
      <c r="A221" s="50" t="s">
        <v>250</v>
      </c>
      <c r="B221" s="207">
        <v>5</v>
      </c>
      <c r="C221" s="249">
        <v>1.1779999999999999</v>
      </c>
      <c r="D221" s="249"/>
      <c r="E221" s="247">
        <v>0.79400000000000004</v>
      </c>
      <c r="F221" s="210">
        <v>39601.323485333334</v>
      </c>
      <c r="G221" s="177">
        <v>39405.565432000003</v>
      </c>
      <c r="H221" s="211">
        <v>195.75805333333335</v>
      </c>
      <c r="I221" s="212">
        <v>261</v>
      </c>
      <c r="J221" s="213">
        <v>1.51</v>
      </c>
      <c r="K221" s="214">
        <v>8</v>
      </c>
      <c r="L221" s="214"/>
      <c r="M221" s="215">
        <v>6119.13</v>
      </c>
      <c r="N221" s="248">
        <v>45.1</v>
      </c>
      <c r="O221" s="214"/>
      <c r="P221" s="217">
        <v>528.09999999999991</v>
      </c>
      <c r="Q221" s="214"/>
      <c r="R221" s="218">
        <v>0</v>
      </c>
      <c r="S221" s="218">
        <v>384</v>
      </c>
      <c r="T221" s="219">
        <v>1738.5</v>
      </c>
      <c r="U221" s="220">
        <v>1281.4000000000001</v>
      </c>
      <c r="V221" s="221" t="s">
        <v>655</v>
      </c>
      <c r="W221" s="222" t="s">
        <v>656</v>
      </c>
      <c r="X221" s="223">
        <v>6236</v>
      </c>
      <c r="Y221" s="224">
        <v>6723.741042171001</v>
      </c>
      <c r="Z221" s="225">
        <v>6795.0274757724246</v>
      </c>
      <c r="AA221" s="226">
        <v>0</v>
      </c>
      <c r="AB221" s="227">
        <v>71.286433601423596</v>
      </c>
      <c r="AC221" s="228">
        <v>8797.7308163730013</v>
      </c>
      <c r="AD221" s="225">
        <v>14758.279172113029</v>
      </c>
      <c r="AE221" s="226">
        <v>0</v>
      </c>
      <c r="AF221" s="229">
        <v>5960.5483557400275</v>
      </c>
      <c r="AG221" s="230">
        <v>0</v>
      </c>
      <c r="AH221" s="52">
        <v>0</v>
      </c>
      <c r="AI221" s="226">
        <v>0</v>
      </c>
      <c r="AJ221" s="229">
        <v>0</v>
      </c>
      <c r="AK221" s="230">
        <v>0</v>
      </c>
      <c r="AL221" s="52">
        <v>0</v>
      </c>
      <c r="AM221" s="226">
        <v>0</v>
      </c>
      <c r="AN221" s="229">
        <v>0</v>
      </c>
      <c r="AO221" s="231">
        <v>3211.3390052160007</v>
      </c>
      <c r="AP221" s="232">
        <v>3074.4445824989998</v>
      </c>
      <c r="AQ221" s="47">
        <v>-136.89442271700091</v>
      </c>
      <c r="AR221" s="48">
        <v>0</v>
      </c>
      <c r="AS221" s="196">
        <v>539.16793825600007</v>
      </c>
      <c r="AT221" s="52">
        <v>642.21009266543888</v>
      </c>
      <c r="AU221" s="47">
        <v>0</v>
      </c>
      <c r="AV221" s="194">
        <v>103.04215440943881</v>
      </c>
      <c r="AW221" s="228">
        <v>0</v>
      </c>
      <c r="AX221" s="52">
        <v>0</v>
      </c>
      <c r="AY221" s="47">
        <v>0</v>
      </c>
      <c r="AZ221" s="194">
        <v>0</v>
      </c>
      <c r="BA221" s="228">
        <v>0</v>
      </c>
      <c r="BB221" s="234">
        <v>0</v>
      </c>
      <c r="BC221" s="226">
        <v>0</v>
      </c>
      <c r="BD221" s="239">
        <v>0</v>
      </c>
      <c r="BE221" s="228">
        <v>1816.4136248253001</v>
      </c>
      <c r="BF221" s="234">
        <v>2767</v>
      </c>
      <c r="BG221" s="226">
        <v>0</v>
      </c>
      <c r="BH221" s="227">
        <v>950.58637517469992</v>
      </c>
      <c r="BI221" s="235"/>
      <c r="BJ221" s="226"/>
      <c r="BK221" s="226"/>
      <c r="BL221" s="227"/>
      <c r="BM221" s="228">
        <v>7514.6531394430012</v>
      </c>
      <c r="BN221" s="52">
        <v>8449.76298106186</v>
      </c>
      <c r="BO221" s="226">
        <v>0</v>
      </c>
      <c r="BP221" s="227">
        <v>935.10984161885881</v>
      </c>
      <c r="BQ221" s="228">
        <v>0</v>
      </c>
      <c r="BR221" s="234">
        <v>0</v>
      </c>
      <c r="BS221" s="226">
        <v>0</v>
      </c>
      <c r="BT221" s="227">
        <v>0</v>
      </c>
      <c r="BU221" s="228">
        <v>1381.6178417810002</v>
      </c>
      <c r="BV221" s="234">
        <v>1381.6178417810002</v>
      </c>
      <c r="BW221" s="226">
        <v>0</v>
      </c>
      <c r="BX221" s="227">
        <v>0</v>
      </c>
      <c r="BY221" s="228">
        <v>4984.265747679</v>
      </c>
      <c r="BZ221" s="234">
        <v>8028.9180325436946</v>
      </c>
      <c r="CA221" s="226">
        <v>0</v>
      </c>
      <c r="CB221" s="229">
        <v>3044.6522848646946</v>
      </c>
      <c r="CC221" s="230">
        <v>606.56393053800002</v>
      </c>
      <c r="CD221" s="46">
        <v>884.66693755738447</v>
      </c>
      <c r="CE221" s="226">
        <v>0</v>
      </c>
      <c r="CF221" s="227">
        <v>278.10300701938445</v>
      </c>
      <c r="CG221" s="206">
        <v>1819.6917916140003</v>
      </c>
      <c r="CH221" s="46">
        <v>4259.4199111575654</v>
      </c>
      <c r="CI221" s="226">
        <v>0</v>
      </c>
      <c r="CJ221" s="227">
        <v>2439.7281195435653</v>
      </c>
      <c r="CK221" s="228">
        <v>2122.9737568830001</v>
      </c>
      <c r="CL221" s="52">
        <v>1692.6453281403203</v>
      </c>
      <c r="CM221" s="226">
        <v>-430.32842874267976</v>
      </c>
      <c r="CN221" s="229">
        <v>0</v>
      </c>
      <c r="CO221" s="228"/>
      <c r="CP221" s="52"/>
      <c r="CQ221" s="226"/>
      <c r="CR221" s="227"/>
      <c r="CS221" s="51">
        <v>39518.158634779313</v>
      </c>
      <c r="CT221" s="52">
        <v>52733.992355291717</v>
      </c>
      <c r="CU221" s="47">
        <v>0</v>
      </c>
      <c r="CV221" s="48">
        <v>13215.833720512404</v>
      </c>
    </row>
    <row r="222" spans="1:100" ht="12.95" customHeight="1" x14ac:dyDescent="0.2">
      <c r="A222" s="50" t="s">
        <v>251</v>
      </c>
      <c r="B222" s="207">
        <v>3</v>
      </c>
      <c r="C222" s="249">
        <v>1.1779999999999999</v>
      </c>
      <c r="D222" s="249"/>
      <c r="E222" s="247">
        <v>0.79400000000000004</v>
      </c>
      <c r="F222" s="210">
        <v>13507.624386666666</v>
      </c>
      <c r="G222" s="177">
        <v>9479.6094533333326</v>
      </c>
      <c r="H222" s="211">
        <v>4028.0149333333329</v>
      </c>
      <c r="I222" s="212">
        <v>25</v>
      </c>
      <c r="J222" s="213">
        <v>1.51</v>
      </c>
      <c r="K222" s="214">
        <v>5</v>
      </c>
      <c r="L222" s="214"/>
      <c r="M222" s="215">
        <v>1472.05</v>
      </c>
      <c r="N222" s="248">
        <v>928</v>
      </c>
      <c r="O222" s="214"/>
      <c r="P222" s="217">
        <v>314</v>
      </c>
      <c r="Q222" s="214"/>
      <c r="R222" s="218"/>
      <c r="S222" s="218">
        <v>87</v>
      </c>
      <c r="T222" s="219">
        <v>1434.3</v>
      </c>
      <c r="U222" s="220">
        <v>204</v>
      </c>
      <c r="V222" s="221" t="s">
        <v>655</v>
      </c>
      <c r="W222" s="222" t="s">
        <v>656</v>
      </c>
      <c r="X222" s="223">
        <v>2535</v>
      </c>
      <c r="Y222" s="224">
        <v>1617.4984027350001</v>
      </c>
      <c r="Z222" s="225">
        <v>4040.2170562252263</v>
      </c>
      <c r="AA222" s="226">
        <v>0</v>
      </c>
      <c r="AB222" s="227">
        <v>2422.7186534902262</v>
      </c>
      <c r="AC222" s="228">
        <v>2116.4282583050003</v>
      </c>
      <c r="AD222" s="225">
        <v>5999.396680773978</v>
      </c>
      <c r="AE222" s="226">
        <v>0</v>
      </c>
      <c r="AF222" s="229">
        <v>3882.9684224689777</v>
      </c>
      <c r="AG222" s="230">
        <v>0</v>
      </c>
      <c r="AH222" s="52">
        <v>0</v>
      </c>
      <c r="AI222" s="226">
        <v>0</v>
      </c>
      <c r="AJ222" s="229">
        <v>0</v>
      </c>
      <c r="AK222" s="230">
        <v>0</v>
      </c>
      <c r="AL222" s="52">
        <v>0</v>
      </c>
      <c r="AM222" s="226">
        <v>0</v>
      </c>
      <c r="AN222" s="229">
        <v>0</v>
      </c>
      <c r="AO222" s="231">
        <v>772.53655056000002</v>
      </c>
      <c r="AP222" s="232">
        <v>294.48702897499999</v>
      </c>
      <c r="AQ222" s="47">
        <v>-478.04952158500004</v>
      </c>
      <c r="AR222" s="48">
        <v>0</v>
      </c>
      <c r="AS222" s="196">
        <v>209.92565336000004</v>
      </c>
      <c r="AT222" s="52">
        <v>529.83717912570546</v>
      </c>
      <c r="AU222" s="47">
        <v>0</v>
      </c>
      <c r="AV222" s="194">
        <v>319.91152576570539</v>
      </c>
      <c r="AW222" s="228">
        <v>0</v>
      </c>
      <c r="AX222" s="52">
        <v>0</v>
      </c>
      <c r="AY222" s="47">
        <v>0</v>
      </c>
      <c r="AZ222" s="194">
        <v>0</v>
      </c>
      <c r="BA222" s="228">
        <v>0</v>
      </c>
      <c r="BB222" s="234">
        <v>0</v>
      </c>
      <c r="BC222" s="226">
        <v>0</v>
      </c>
      <c r="BD222" s="239">
        <v>0</v>
      </c>
      <c r="BE222" s="228">
        <v>436.96598641050002</v>
      </c>
      <c r="BF222" s="234">
        <v>4602</v>
      </c>
      <c r="BG222" s="226">
        <v>0</v>
      </c>
      <c r="BH222" s="227">
        <v>4165.0340135895003</v>
      </c>
      <c r="BI222" s="235"/>
      <c r="BJ222" s="226"/>
      <c r="BK222" s="226"/>
      <c r="BL222" s="227"/>
      <c r="BM222" s="228">
        <v>2925.8387937050006</v>
      </c>
      <c r="BN222" s="52">
        <v>2032.7192911855298</v>
      </c>
      <c r="BO222" s="226">
        <v>-893.11950251947087</v>
      </c>
      <c r="BP222" s="227">
        <v>0</v>
      </c>
      <c r="BQ222" s="228">
        <v>0</v>
      </c>
      <c r="BR222" s="234">
        <v>0</v>
      </c>
      <c r="BS222" s="226">
        <v>0</v>
      </c>
      <c r="BT222" s="227">
        <v>0</v>
      </c>
      <c r="BU222" s="228">
        <v>537.93448673500018</v>
      </c>
      <c r="BV222" s="234">
        <v>537.93448673500018</v>
      </c>
      <c r="BW222" s="226">
        <v>0</v>
      </c>
      <c r="BX222" s="227">
        <v>0</v>
      </c>
      <c r="BY222" s="228">
        <v>1199.0411045149999</v>
      </c>
      <c r="BZ222" s="234">
        <v>1931.4786235634713</v>
      </c>
      <c r="CA222" s="226">
        <v>0</v>
      </c>
      <c r="CB222" s="229">
        <v>732.43751904847136</v>
      </c>
      <c r="CC222" s="230">
        <v>236.16636002999999</v>
      </c>
      <c r="CD222" s="46">
        <v>140.83974969697707</v>
      </c>
      <c r="CE222" s="226">
        <v>-95.326610333022927</v>
      </c>
      <c r="CF222" s="227">
        <v>0</v>
      </c>
      <c r="CG222" s="206">
        <v>708.49908009000001</v>
      </c>
      <c r="CH222" s="46">
        <v>965.02482362163585</v>
      </c>
      <c r="CI222" s="226">
        <v>0</v>
      </c>
      <c r="CJ222" s="227">
        <v>256.52574353163584</v>
      </c>
      <c r="CK222" s="228">
        <v>826.58226010500016</v>
      </c>
      <c r="CL222" s="52">
        <v>407.19163594971155</v>
      </c>
      <c r="CM222" s="226">
        <v>-419.39062415528861</v>
      </c>
      <c r="CN222" s="229">
        <v>0</v>
      </c>
      <c r="CO222" s="228"/>
      <c r="CP222" s="52"/>
      <c r="CQ222" s="226"/>
      <c r="CR222" s="227"/>
      <c r="CS222" s="51">
        <v>11587.4169365505</v>
      </c>
      <c r="CT222" s="52">
        <v>21481.126555852235</v>
      </c>
      <c r="CU222" s="47">
        <v>0</v>
      </c>
      <c r="CV222" s="48">
        <v>9893.7096193017351</v>
      </c>
    </row>
    <row r="223" spans="1:100" ht="12.95" customHeight="1" x14ac:dyDescent="0.2">
      <c r="A223" s="50" t="s">
        <v>252</v>
      </c>
      <c r="B223" s="207">
        <v>4</v>
      </c>
      <c r="C223" s="246">
        <v>1.1779999999999999</v>
      </c>
      <c r="D223" s="246"/>
      <c r="E223" s="247">
        <v>0.79400000000000004</v>
      </c>
      <c r="F223" s="210">
        <v>14089.333152000001</v>
      </c>
      <c r="G223" s="177">
        <v>10866.921205333334</v>
      </c>
      <c r="H223" s="211">
        <v>3222.4119466666666</v>
      </c>
      <c r="I223" s="212">
        <v>32</v>
      </c>
      <c r="J223" s="213">
        <v>1.51</v>
      </c>
      <c r="K223" s="214">
        <v>3</v>
      </c>
      <c r="L223" s="214"/>
      <c r="M223" s="215">
        <v>1687.48</v>
      </c>
      <c r="N223" s="248">
        <v>742.4</v>
      </c>
      <c r="O223" s="214"/>
      <c r="P223" s="217">
        <v>333</v>
      </c>
      <c r="Q223" s="214"/>
      <c r="R223" s="218"/>
      <c r="S223" s="218">
        <v>87</v>
      </c>
      <c r="T223" s="219">
        <v>968</v>
      </c>
      <c r="U223" s="220">
        <v>184</v>
      </c>
      <c r="V223" s="221" t="s">
        <v>655</v>
      </c>
      <c r="W223" s="222" t="s">
        <v>656</v>
      </c>
      <c r="X223" s="223">
        <v>2387</v>
      </c>
      <c r="Y223" s="224">
        <v>1854.2143301160004</v>
      </c>
      <c r="Z223" s="225">
        <v>4284.6887889267527</v>
      </c>
      <c r="AA223" s="226">
        <v>0</v>
      </c>
      <c r="AB223" s="227">
        <v>2430.4744588107524</v>
      </c>
      <c r="AC223" s="228">
        <v>2426.1610389080001</v>
      </c>
      <c r="AD223" s="225">
        <v>5649.1360461568001</v>
      </c>
      <c r="AE223" s="226">
        <v>0</v>
      </c>
      <c r="AF223" s="229">
        <v>3222.9750072488</v>
      </c>
      <c r="AG223" s="230">
        <v>0</v>
      </c>
      <c r="AH223" s="52">
        <v>0</v>
      </c>
      <c r="AI223" s="226">
        <v>0</v>
      </c>
      <c r="AJ223" s="229">
        <v>0</v>
      </c>
      <c r="AK223" s="230">
        <v>0</v>
      </c>
      <c r="AL223" s="52">
        <v>0</v>
      </c>
      <c r="AM223" s="226">
        <v>0</v>
      </c>
      <c r="AN223" s="229">
        <v>0</v>
      </c>
      <c r="AO223" s="231">
        <v>885.59490393600015</v>
      </c>
      <c r="AP223" s="232">
        <v>376.94339708799998</v>
      </c>
      <c r="AQ223" s="47">
        <v>-508.65150684800017</v>
      </c>
      <c r="AR223" s="48">
        <v>0</v>
      </c>
      <c r="AS223" s="196">
        <v>212.53479993600004</v>
      </c>
      <c r="AT223" s="52">
        <v>357.58376169119634</v>
      </c>
      <c r="AU223" s="47">
        <v>0</v>
      </c>
      <c r="AV223" s="194">
        <v>145.0489617551963</v>
      </c>
      <c r="AW223" s="228">
        <v>0</v>
      </c>
      <c r="AX223" s="52">
        <v>0</v>
      </c>
      <c r="AY223" s="47">
        <v>0</v>
      </c>
      <c r="AZ223" s="194">
        <v>0</v>
      </c>
      <c r="BA223" s="228">
        <v>0</v>
      </c>
      <c r="BB223" s="234">
        <v>0</v>
      </c>
      <c r="BC223" s="226">
        <v>0</v>
      </c>
      <c r="BD223" s="239">
        <v>0</v>
      </c>
      <c r="BE223" s="228">
        <v>500.91461753880009</v>
      </c>
      <c r="BF223" s="234">
        <v>1119</v>
      </c>
      <c r="BG223" s="226">
        <v>0</v>
      </c>
      <c r="BH223" s="227">
        <v>618.08538246119997</v>
      </c>
      <c r="BI223" s="235"/>
      <c r="BJ223" s="226"/>
      <c r="BK223" s="226"/>
      <c r="BL223" s="227"/>
      <c r="BM223" s="228">
        <v>2962.2037741080003</v>
      </c>
      <c r="BN223" s="52">
        <v>2330.2015213408226</v>
      </c>
      <c r="BO223" s="226">
        <v>-632.00225276717765</v>
      </c>
      <c r="BP223" s="227">
        <v>0</v>
      </c>
      <c r="BQ223" s="228">
        <v>0</v>
      </c>
      <c r="BR223" s="234">
        <v>0</v>
      </c>
      <c r="BS223" s="226">
        <v>0</v>
      </c>
      <c r="BT223" s="227">
        <v>0</v>
      </c>
      <c r="BU223" s="228">
        <v>544.6204248360001</v>
      </c>
      <c r="BV223" s="234">
        <v>544.6204248360001</v>
      </c>
      <c r="BW223" s="226">
        <v>0</v>
      </c>
      <c r="BX223" s="227">
        <v>0</v>
      </c>
      <c r="BY223" s="228">
        <v>1374.5170904839999</v>
      </c>
      <c r="BZ223" s="234">
        <v>2214.1445927046548</v>
      </c>
      <c r="CA223" s="226">
        <v>0</v>
      </c>
      <c r="CB223" s="229">
        <v>839.62750222065483</v>
      </c>
      <c r="CC223" s="230">
        <v>239.101649928</v>
      </c>
      <c r="CD223" s="46">
        <v>127.03193109923421</v>
      </c>
      <c r="CE223" s="226">
        <v>-112.06971882876579</v>
      </c>
      <c r="CF223" s="227">
        <v>0</v>
      </c>
      <c r="CG223" s="206">
        <v>717.30494978400009</v>
      </c>
      <c r="CH223" s="46">
        <v>965.02482362163585</v>
      </c>
      <c r="CI223" s="226">
        <v>0</v>
      </c>
      <c r="CJ223" s="227">
        <v>247.71987383763576</v>
      </c>
      <c r="CK223" s="228">
        <v>836.85577474800016</v>
      </c>
      <c r="CL223" s="52">
        <v>466.78288226107759</v>
      </c>
      <c r="CM223" s="226">
        <v>-370.07289248692257</v>
      </c>
      <c r="CN223" s="229">
        <v>0</v>
      </c>
      <c r="CO223" s="228"/>
      <c r="CP223" s="52"/>
      <c r="CQ223" s="226"/>
      <c r="CR223" s="227"/>
      <c r="CS223" s="51">
        <v>12554.023354322802</v>
      </c>
      <c r="CT223" s="52">
        <v>18435.158169726175</v>
      </c>
      <c r="CU223" s="47">
        <v>0</v>
      </c>
      <c r="CV223" s="48">
        <v>5881.1348154033731</v>
      </c>
    </row>
    <row r="224" spans="1:100" ht="12.95" customHeight="1" x14ac:dyDescent="0.2">
      <c r="A224" s="50" t="s">
        <v>253</v>
      </c>
      <c r="B224" s="207">
        <v>5</v>
      </c>
      <c r="C224" s="249">
        <v>1.1599999999999999</v>
      </c>
      <c r="D224" s="249"/>
      <c r="E224" s="247">
        <v>0.75900000000000001</v>
      </c>
      <c r="F224" s="210">
        <v>26062.353559999996</v>
      </c>
      <c r="G224" s="177">
        <v>22912.695839999997</v>
      </c>
      <c r="H224" s="211">
        <v>3149.6577200000002</v>
      </c>
      <c r="I224" s="212">
        <v>132</v>
      </c>
      <c r="J224" s="213">
        <v>1.51</v>
      </c>
      <c r="K224" s="214">
        <v>5</v>
      </c>
      <c r="L224" s="214"/>
      <c r="M224" s="215">
        <v>3613.23</v>
      </c>
      <c r="N224" s="248">
        <v>759.1</v>
      </c>
      <c r="O224" s="214"/>
      <c r="P224" s="217">
        <v>331</v>
      </c>
      <c r="Q224" s="214"/>
      <c r="R224" s="218"/>
      <c r="S224" s="218">
        <v>246</v>
      </c>
      <c r="T224" s="219">
        <v>1720</v>
      </c>
      <c r="U224" s="220">
        <v>0</v>
      </c>
      <c r="V224" s="221" t="s">
        <v>655</v>
      </c>
      <c r="W224" s="222" t="s">
        <v>656</v>
      </c>
      <c r="X224" s="223">
        <v>2210</v>
      </c>
      <c r="Y224" s="224">
        <v>3970.2413326410001</v>
      </c>
      <c r="Z224" s="225">
        <v>4258.9549223265922</v>
      </c>
      <c r="AA224" s="226">
        <v>0</v>
      </c>
      <c r="AB224" s="227">
        <v>288.71358968559207</v>
      </c>
      <c r="AC224" s="228">
        <v>5194.892887983</v>
      </c>
      <c r="AD224" s="225">
        <v>5230.2432601619303</v>
      </c>
      <c r="AE224" s="226">
        <v>0</v>
      </c>
      <c r="AF224" s="229">
        <v>35.350372178930229</v>
      </c>
      <c r="AG224" s="230">
        <v>0</v>
      </c>
      <c r="AH224" s="52">
        <v>0</v>
      </c>
      <c r="AI224" s="226">
        <v>0</v>
      </c>
      <c r="AJ224" s="229">
        <v>0</v>
      </c>
      <c r="AK224" s="230">
        <v>0</v>
      </c>
      <c r="AL224" s="52">
        <v>0</v>
      </c>
      <c r="AM224" s="226">
        <v>0</v>
      </c>
      <c r="AN224" s="229">
        <v>0</v>
      </c>
      <c r="AO224" s="231">
        <v>1896.2346663360004</v>
      </c>
      <c r="AP224" s="232">
        <v>1554.8915129879999</v>
      </c>
      <c r="AQ224" s="47">
        <v>-341.34315334800044</v>
      </c>
      <c r="AR224" s="48">
        <v>0</v>
      </c>
      <c r="AS224" s="196">
        <v>382.43546257600002</v>
      </c>
      <c r="AT224" s="52">
        <v>635.37610548435714</v>
      </c>
      <c r="AU224" s="47">
        <v>0</v>
      </c>
      <c r="AV224" s="194">
        <v>252.94064290835712</v>
      </c>
      <c r="AW224" s="233">
        <v>0</v>
      </c>
      <c r="AX224" s="52">
        <v>0</v>
      </c>
      <c r="AY224" s="47">
        <v>0</v>
      </c>
      <c r="AZ224" s="194">
        <v>0</v>
      </c>
      <c r="BA224" s="228">
        <v>0</v>
      </c>
      <c r="BB224" s="234">
        <v>0</v>
      </c>
      <c r="BC224" s="47">
        <v>0</v>
      </c>
      <c r="BD224" s="194">
        <v>0</v>
      </c>
      <c r="BE224" s="228">
        <v>1072.5577331463001</v>
      </c>
      <c r="BF224" s="234">
        <v>1362</v>
      </c>
      <c r="BG224" s="226">
        <v>0</v>
      </c>
      <c r="BH224" s="227">
        <v>289.44226685369995</v>
      </c>
      <c r="BI224" s="235"/>
      <c r="BJ224" s="226"/>
      <c r="BK224" s="226"/>
      <c r="BL224" s="227"/>
      <c r="BM224" s="228">
        <v>5330.1942596530007</v>
      </c>
      <c r="BN224" s="52">
        <v>4989.424492707647</v>
      </c>
      <c r="BO224" s="226">
        <v>-340.76976694535369</v>
      </c>
      <c r="BP224" s="227">
        <v>0</v>
      </c>
      <c r="BQ224" s="228">
        <v>0</v>
      </c>
      <c r="BR224" s="234">
        <v>0</v>
      </c>
      <c r="BS224" s="226">
        <v>0</v>
      </c>
      <c r="BT224" s="227">
        <v>0</v>
      </c>
      <c r="BU224" s="228">
        <v>979.99087285100018</v>
      </c>
      <c r="BV224" s="234">
        <v>979.99087285100018</v>
      </c>
      <c r="BW224" s="226">
        <v>0</v>
      </c>
      <c r="BX224" s="227">
        <v>0</v>
      </c>
      <c r="BY224" s="228">
        <v>2943.114221709</v>
      </c>
      <c r="BZ224" s="234">
        <v>4740.9235467669178</v>
      </c>
      <c r="CA224" s="226">
        <v>0</v>
      </c>
      <c r="CB224" s="229">
        <v>1797.8093250579177</v>
      </c>
      <c r="CC224" s="196">
        <v>0</v>
      </c>
      <c r="CD224" s="46">
        <v>0</v>
      </c>
      <c r="CE224" s="226">
        <v>0</v>
      </c>
      <c r="CF224" s="227">
        <v>0</v>
      </c>
      <c r="CG224" s="206">
        <v>1290.7196861940001</v>
      </c>
      <c r="CH224" s="46">
        <v>2728.690880585315</v>
      </c>
      <c r="CI224" s="226">
        <v>0</v>
      </c>
      <c r="CJ224" s="227">
        <v>1437.9711943913148</v>
      </c>
      <c r="CK224" s="228">
        <v>1505.8396338930002</v>
      </c>
      <c r="CL224" s="52">
        <v>999.47490558240304</v>
      </c>
      <c r="CM224" s="226">
        <v>-506.36472831059712</v>
      </c>
      <c r="CN224" s="229">
        <v>0</v>
      </c>
      <c r="CO224" s="228"/>
      <c r="CP224" s="52"/>
      <c r="CQ224" s="226"/>
      <c r="CR224" s="227"/>
      <c r="CS224" s="51">
        <v>24566.2207569823</v>
      </c>
      <c r="CT224" s="52">
        <v>27479.970499454164</v>
      </c>
      <c r="CU224" s="47">
        <v>0</v>
      </c>
      <c r="CV224" s="48">
        <v>2913.749742471864</v>
      </c>
    </row>
    <row r="225" spans="1:100" ht="12.95" customHeight="1" x14ac:dyDescent="0.2">
      <c r="A225" s="50" t="s">
        <v>254</v>
      </c>
      <c r="B225" s="207">
        <v>4</v>
      </c>
      <c r="C225" s="246">
        <v>1.1779999999999999</v>
      </c>
      <c r="D225" s="246"/>
      <c r="E225" s="247">
        <v>0.79400000000000004</v>
      </c>
      <c r="F225" s="210">
        <v>15792.417173333331</v>
      </c>
      <c r="G225" s="177">
        <v>12169.808053333332</v>
      </c>
      <c r="H225" s="211">
        <v>3622.6091200000001</v>
      </c>
      <c r="I225" s="212">
        <v>62</v>
      </c>
      <c r="J225" s="213">
        <v>1.51</v>
      </c>
      <c r="K225" s="214">
        <v>4</v>
      </c>
      <c r="L225" s="214"/>
      <c r="M225" s="215">
        <v>1889.8</v>
      </c>
      <c r="N225" s="248">
        <v>834.6</v>
      </c>
      <c r="O225" s="214"/>
      <c r="P225" s="217">
        <v>269</v>
      </c>
      <c r="Q225" s="214"/>
      <c r="R225" s="218"/>
      <c r="S225" s="218">
        <v>90</v>
      </c>
      <c r="T225" s="219">
        <v>1151.0999999999999</v>
      </c>
      <c r="U225" s="220">
        <v>325</v>
      </c>
      <c r="V225" s="221" t="s">
        <v>655</v>
      </c>
      <c r="W225" s="222" t="s">
        <v>656</v>
      </c>
      <c r="X225" s="223">
        <v>1365</v>
      </c>
      <c r="Y225" s="224">
        <v>2076.5249016600001</v>
      </c>
      <c r="Z225" s="225">
        <v>3461.205057721611</v>
      </c>
      <c r="AA225" s="226">
        <v>0</v>
      </c>
      <c r="AB225" s="227">
        <v>1384.6801560616109</v>
      </c>
      <c r="AC225" s="228">
        <v>2717.0450205800003</v>
      </c>
      <c r="AD225" s="225">
        <v>3230.444366570604</v>
      </c>
      <c r="AE225" s="226">
        <v>0</v>
      </c>
      <c r="AF225" s="229">
        <v>513.39934599060371</v>
      </c>
      <c r="AG225" s="230">
        <v>0</v>
      </c>
      <c r="AH225" s="52">
        <v>0</v>
      </c>
      <c r="AI225" s="226">
        <v>0</v>
      </c>
      <c r="AJ225" s="229">
        <v>0</v>
      </c>
      <c r="AK225" s="230">
        <v>0</v>
      </c>
      <c r="AL225" s="52">
        <v>0</v>
      </c>
      <c r="AM225" s="226">
        <v>0</v>
      </c>
      <c r="AN225" s="229">
        <v>0</v>
      </c>
      <c r="AO225" s="231">
        <v>991.77308735999998</v>
      </c>
      <c r="AP225" s="232">
        <v>730.32783185800008</v>
      </c>
      <c r="AQ225" s="47">
        <v>-261.4452555019999</v>
      </c>
      <c r="AR225" s="48">
        <v>0</v>
      </c>
      <c r="AS225" s="196">
        <v>238.29563968000002</v>
      </c>
      <c r="AT225" s="52">
        <v>425.2217645482811</v>
      </c>
      <c r="AU225" s="47">
        <v>0</v>
      </c>
      <c r="AV225" s="194">
        <v>186.92612486828108</v>
      </c>
      <c r="AW225" s="233">
        <v>0</v>
      </c>
      <c r="AX225" s="52">
        <v>0</v>
      </c>
      <c r="AY225" s="47">
        <v>0</v>
      </c>
      <c r="AZ225" s="194">
        <v>0</v>
      </c>
      <c r="BA225" s="228">
        <v>0</v>
      </c>
      <c r="BB225" s="234">
        <v>0</v>
      </c>
      <c r="BC225" s="47">
        <v>0</v>
      </c>
      <c r="BD225" s="194">
        <v>0</v>
      </c>
      <c r="BE225" s="228">
        <v>560.97165253800006</v>
      </c>
      <c r="BF225" s="234">
        <v>2270</v>
      </c>
      <c r="BG225" s="226">
        <v>0</v>
      </c>
      <c r="BH225" s="227">
        <v>1709.0283474620001</v>
      </c>
      <c r="BI225" s="235"/>
      <c r="BJ225" s="226"/>
      <c r="BK225" s="226"/>
      <c r="BL225" s="227"/>
      <c r="BM225" s="228">
        <v>3321.2454780400003</v>
      </c>
      <c r="BN225" s="52">
        <v>2609.5804602305725</v>
      </c>
      <c r="BO225" s="226">
        <v>-711.66501780942781</v>
      </c>
      <c r="BP225" s="227">
        <v>0</v>
      </c>
      <c r="BQ225" s="228">
        <v>0</v>
      </c>
      <c r="BR225" s="234">
        <v>0</v>
      </c>
      <c r="BS225" s="226">
        <v>0</v>
      </c>
      <c r="BT225" s="227">
        <v>0</v>
      </c>
      <c r="BU225" s="228">
        <v>610.63257668000006</v>
      </c>
      <c r="BV225" s="234">
        <v>610.63257668000006</v>
      </c>
      <c r="BW225" s="226">
        <v>0</v>
      </c>
      <c r="BX225" s="227">
        <v>0</v>
      </c>
      <c r="BY225" s="228">
        <v>1539.3144793399999</v>
      </c>
      <c r="BZ225" s="234">
        <v>2479.608914649807</v>
      </c>
      <c r="CA225" s="226">
        <v>0</v>
      </c>
      <c r="CB225" s="229">
        <v>940.29443530980711</v>
      </c>
      <c r="CC225" s="196">
        <v>268.08259464000002</v>
      </c>
      <c r="CD225" s="46">
        <v>224.37705221332129</v>
      </c>
      <c r="CE225" s="226">
        <v>-43.705542426678733</v>
      </c>
      <c r="CF225" s="227">
        <v>0</v>
      </c>
      <c r="CG225" s="206">
        <v>804.24778392000007</v>
      </c>
      <c r="CH225" s="46">
        <v>998.30154167755427</v>
      </c>
      <c r="CI225" s="226">
        <v>0</v>
      </c>
      <c r="CJ225" s="227">
        <v>194.05375775755419</v>
      </c>
      <c r="CK225" s="228">
        <v>938.28908124000009</v>
      </c>
      <c r="CL225" s="52">
        <v>522.74770124504255</v>
      </c>
      <c r="CM225" s="226">
        <v>-415.54137999495754</v>
      </c>
      <c r="CN225" s="229">
        <v>0</v>
      </c>
      <c r="CO225" s="228"/>
      <c r="CP225" s="52"/>
      <c r="CQ225" s="226"/>
      <c r="CR225" s="227"/>
      <c r="CS225" s="51">
        <v>14066.422295678001</v>
      </c>
      <c r="CT225" s="52">
        <v>17562.447267394793</v>
      </c>
      <c r="CU225" s="47">
        <v>0</v>
      </c>
      <c r="CV225" s="48">
        <v>3496.0249717167917</v>
      </c>
    </row>
    <row r="226" spans="1:100" ht="12.95" customHeight="1" x14ac:dyDescent="0.2">
      <c r="A226" s="50" t="s">
        <v>255</v>
      </c>
      <c r="B226" s="207">
        <v>9</v>
      </c>
      <c r="C226" s="246">
        <v>1.4550000000000001</v>
      </c>
      <c r="D226" s="249">
        <v>1.2650000000000001</v>
      </c>
      <c r="E226" s="247">
        <v>0.85299999999999998</v>
      </c>
      <c r="F226" s="210">
        <v>17394.998599259263</v>
      </c>
      <c r="G226" s="177">
        <v>16280.991972592596</v>
      </c>
      <c r="H226" s="211">
        <v>1114.0066266666668</v>
      </c>
      <c r="I226" s="212">
        <v>75</v>
      </c>
      <c r="J226" s="213">
        <v>1.4</v>
      </c>
      <c r="K226" s="214">
        <v>1</v>
      </c>
      <c r="L226" s="214">
        <v>1</v>
      </c>
      <c r="M226" s="215">
        <v>2077.0300000000002</v>
      </c>
      <c r="N226" s="248">
        <v>238.9</v>
      </c>
      <c r="O226" s="214">
        <v>230.78111111111113</v>
      </c>
      <c r="P226" s="217">
        <v>298</v>
      </c>
      <c r="Q226" s="214">
        <v>1</v>
      </c>
      <c r="R226" s="218"/>
      <c r="S226" s="218">
        <v>96</v>
      </c>
      <c r="T226" s="219">
        <v>357.96</v>
      </c>
      <c r="U226" s="220">
        <v>0</v>
      </c>
      <c r="V226" s="221" t="s">
        <v>655</v>
      </c>
      <c r="W226" s="222" t="s">
        <v>655</v>
      </c>
      <c r="X226" s="223">
        <v>994</v>
      </c>
      <c r="Y226" s="224">
        <v>2282.2544801010004</v>
      </c>
      <c r="Z226" s="225">
        <v>3834.3461234239408</v>
      </c>
      <c r="AA226" s="226">
        <v>0</v>
      </c>
      <c r="AB226" s="227">
        <v>1552.0916433229404</v>
      </c>
      <c r="AC226" s="228">
        <v>2986.2334739630005</v>
      </c>
      <c r="AD226" s="225">
        <v>2352.4261541180808</v>
      </c>
      <c r="AE226" s="226">
        <v>-633.80731984491968</v>
      </c>
      <c r="AF226" s="229">
        <v>0</v>
      </c>
      <c r="AG226" s="230">
        <v>635.85199445600017</v>
      </c>
      <c r="AH226" s="52">
        <v>880.71595330739297</v>
      </c>
      <c r="AI226" s="226">
        <v>0</v>
      </c>
      <c r="AJ226" s="229">
        <v>244.86395885139279</v>
      </c>
      <c r="AK226" s="230">
        <v>0</v>
      </c>
      <c r="AL226" s="52">
        <v>0</v>
      </c>
      <c r="AM226" s="226">
        <v>0</v>
      </c>
      <c r="AN226" s="229">
        <v>0</v>
      </c>
      <c r="AO226" s="231">
        <v>1090.0319904960002</v>
      </c>
      <c r="AP226" s="232">
        <v>819.10299450000002</v>
      </c>
      <c r="AQ226" s="47">
        <v>-270.92899599600014</v>
      </c>
      <c r="AR226" s="48">
        <v>0</v>
      </c>
      <c r="AS226" s="196">
        <v>202.56791249600005</v>
      </c>
      <c r="AT226" s="52">
        <v>132.23211088324445</v>
      </c>
      <c r="AU226" s="47">
        <v>-70.335801612755603</v>
      </c>
      <c r="AV226" s="194">
        <v>0</v>
      </c>
      <c r="AW226" s="233">
        <v>1332.2613217173337</v>
      </c>
      <c r="AX226" s="52">
        <v>1441.842343668</v>
      </c>
      <c r="AY226" s="47">
        <v>0</v>
      </c>
      <c r="AZ226" s="194">
        <v>109.58102195066635</v>
      </c>
      <c r="BA226" s="228">
        <v>0</v>
      </c>
      <c r="BB226" s="234">
        <v>0</v>
      </c>
      <c r="BC226" s="47">
        <v>0</v>
      </c>
      <c r="BD226" s="194">
        <v>0</v>
      </c>
      <c r="BE226" s="228">
        <v>616.54934462430015</v>
      </c>
      <c r="BF226" s="234">
        <v>884</v>
      </c>
      <c r="BG226" s="226">
        <v>0</v>
      </c>
      <c r="BH226" s="227">
        <v>267.45065537569985</v>
      </c>
      <c r="BI226" s="228">
        <v>585.38755045155574</v>
      </c>
      <c r="BJ226" s="226">
        <v>1657</v>
      </c>
      <c r="BK226" s="226">
        <v>0</v>
      </c>
      <c r="BL226" s="227">
        <v>1071.6124495484441</v>
      </c>
      <c r="BM226" s="228">
        <v>2823.2902804130003</v>
      </c>
      <c r="BN226" s="52">
        <v>2868.1219723318372</v>
      </c>
      <c r="BO226" s="226">
        <v>0</v>
      </c>
      <c r="BP226" s="227">
        <v>44.831691918836896</v>
      </c>
      <c r="BQ226" s="228">
        <v>620.36423201900016</v>
      </c>
      <c r="BR226" s="234">
        <v>620.36423201900016</v>
      </c>
      <c r="BS226" s="226">
        <v>0</v>
      </c>
      <c r="BT226" s="227">
        <v>0</v>
      </c>
      <c r="BU226" s="228">
        <v>519.08027577100017</v>
      </c>
      <c r="BV226" s="234">
        <v>519.08027577100017</v>
      </c>
      <c r="BW226" s="226">
        <v>0</v>
      </c>
      <c r="BX226" s="227">
        <v>0</v>
      </c>
      <c r="BY226" s="228">
        <v>1691.8204852490003</v>
      </c>
      <c r="BZ226" s="234">
        <v>2725.2736289528461</v>
      </c>
      <c r="CA226" s="226">
        <v>0</v>
      </c>
      <c r="CB226" s="229">
        <v>1033.4531437038459</v>
      </c>
      <c r="CC226" s="196">
        <v>0</v>
      </c>
      <c r="CD226" s="46">
        <v>0</v>
      </c>
      <c r="CE226" s="226">
        <v>0</v>
      </c>
      <c r="CF226" s="227">
        <v>0</v>
      </c>
      <c r="CG226" s="206">
        <v>683.66670467400013</v>
      </c>
      <c r="CH226" s="46">
        <v>1064.8549777893913</v>
      </c>
      <c r="CI226" s="226">
        <v>0</v>
      </c>
      <c r="CJ226" s="227">
        <v>381.18827311539121</v>
      </c>
      <c r="CK226" s="228">
        <v>797.61115545300015</v>
      </c>
      <c r="CL226" s="52">
        <v>574.53839449517989</v>
      </c>
      <c r="CM226" s="226">
        <v>-223.07276095782026</v>
      </c>
      <c r="CN226" s="229">
        <v>0</v>
      </c>
      <c r="CO226" s="228"/>
      <c r="CP226" s="52"/>
      <c r="CQ226" s="226"/>
      <c r="CR226" s="227"/>
      <c r="CS226" s="51">
        <v>16866.971201884196</v>
      </c>
      <c r="CT226" s="52">
        <v>20373.899161259917</v>
      </c>
      <c r="CU226" s="47">
        <v>0</v>
      </c>
      <c r="CV226" s="48">
        <v>3506.9279593757201</v>
      </c>
    </row>
    <row r="227" spans="1:100" ht="12.95" customHeight="1" x14ac:dyDescent="0.2">
      <c r="A227" s="50" t="s">
        <v>256</v>
      </c>
      <c r="B227" s="207">
        <v>5</v>
      </c>
      <c r="C227" s="249">
        <v>1.1779999999999999</v>
      </c>
      <c r="D227" s="249"/>
      <c r="E227" s="247">
        <v>0.79400000000000004</v>
      </c>
      <c r="F227" s="210">
        <v>17891.850272000003</v>
      </c>
      <c r="G227" s="177">
        <v>14958.083792000001</v>
      </c>
      <c r="H227" s="211">
        <v>2933.7664800000002</v>
      </c>
      <c r="I227" s="212">
        <v>103</v>
      </c>
      <c r="J227" s="213">
        <v>1.51</v>
      </c>
      <c r="K227" s="214">
        <v>3</v>
      </c>
      <c r="L227" s="214"/>
      <c r="M227" s="215">
        <v>2322.7800000000002</v>
      </c>
      <c r="N227" s="248">
        <v>675.9</v>
      </c>
      <c r="O227" s="214"/>
      <c r="P227" s="217">
        <v>197</v>
      </c>
      <c r="Q227" s="214"/>
      <c r="R227" s="218"/>
      <c r="S227" s="218">
        <v>147</v>
      </c>
      <c r="T227" s="219">
        <v>990</v>
      </c>
      <c r="U227" s="220">
        <v>179</v>
      </c>
      <c r="V227" s="221" t="s">
        <v>655</v>
      </c>
      <c r="W227" s="222" t="s">
        <v>656</v>
      </c>
      <c r="X227" s="223">
        <v>1603</v>
      </c>
      <c r="Y227" s="224">
        <v>2552.2862266260004</v>
      </c>
      <c r="Z227" s="225">
        <v>2534.7858601158264</v>
      </c>
      <c r="AA227" s="226">
        <v>-17.50036651017399</v>
      </c>
      <c r="AB227" s="227">
        <v>0</v>
      </c>
      <c r="AC227" s="228">
        <v>3339.5585950380005</v>
      </c>
      <c r="AD227" s="225">
        <v>3793.7013330495811</v>
      </c>
      <c r="AE227" s="226">
        <v>0</v>
      </c>
      <c r="AF227" s="229">
        <v>454.1427380115806</v>
      </c>
      <c r="AG227" s="230">
        <v>0</v>
      </c>
      <c r="AH227" s="52">
        <v>0</v>
      </c>
      <c r="AI227" s="226">
        <v>0</v>
      </c>
      <c r="AJ227" s="229">
        <v>0</v>
      </c>
      <c r="AK227" s="230">
        <v>0</v>
      </c>
      <c r="AL227" s="52">
        <v>0</v>
      </c>
      <c r="AM227" s="226">
        <v>0</v>
      </c>
      <c r="AN227" s="229">
        <v>0</v>
      </c>
      <c r="AO227" s="231">
        <v>1219.0023768960002</v>
      </c>
      <c r="AP227" s="232">
        <v>1213.286559377</v>
      </c>
      <c r="AQ227" s="47">
        <v>-5.7158175190002112</v>
      </c>
      <c r="AR227" s="48">
        <v>0</v>
      </c>
      <c r="AS227" s="196">
        <v>262.28614329600003</v>
      </c>
      <c r="AT227" s="52">
        <v>365.71066536599625</v>
      </c>
      <c r="AU227" s="47">
        <v>0</v>
      </c>
      <c r="AV227" s="194">
        <v>103.42452206999621</v>
      </c>
      <c r="AW227" s="233">
        <v>0</v>
      </c>
      <c r="AX227" s="52">
        <v>0</v>
      </c>
      <c r="AY227" s="47">
        <v>0</v>
      </c>
      <c r="AZ227" s="194">
        <v>0</v>
      </c>
      <c r="BA227" s="228">
        <v>0</v>
      </c>
      <c r="BB227" s="234">
        <v>0</v>
      </c>
      <c r="BC227" s="47">
        <v>0</v>
      </c>
      <c r="BD227" s="194">
        <v>0</v>
      </c>
      <c r="BE227" s="228">
        <v>689.49821943180007</v>
      </c>
      <c r="BF227" s="234">
        <v>1396</v>
      </c>
      <c r="BG227" s="226">
        <v>0</v>
      </c>
      <c r="BH227" s="227">
        <v>706.50178056819993</v>
      </c>
      <c r="BI227" s="235"/>
      <c r="BJ227" s="226"/>
      <c r="BK227" s="226"/>
      <c r="BL227" s="227"/>
      <c r="BM227" s="228">
        <v>3655.6131221880009</v>
      </c>
      <c r="BN227" s="52">
        <v>3207.4723787778439</v>
      </c>
      <c r="BO227" s="226">
        <v>-448.14074341015703</v>
      </c>
      <c r="BP227" s="227">
        <v>0</v>
      </c>
      <c r="BQ227" s="228">
        <v>0</v>
      </c>
      <c r="BR227" s="234">
        <v>0</v>
      </c>
      <c r="BS227" s="226">
        <v>0</v>
      </c>
      <c r="BT227" s="227">
        <v>0</v>
      </c>
      <c r="BU227" s="228">
        <v>672.10824219600011</v>
      </c>
      <c r="BV227" s="234">
        <v>672.10824219600011</v>
      </c>
      <c r="BW227" s="226">
        <v>0</v>
      </c>
      <c r="BX227" s="227">
        <v>0</v>
      </c>
      <c r="BY227" s="228">
        <v>1891.9932724740002</v>
      </c>
      <c r="BZ227" s="234">
        <v>3047.722507551211</v>
      </c>
      <c r="CA227" s="226">
        <v>0</v>
      </c>
      <c r="CB227" s="229">
        <v>1155.7292350772109</v>
      </c>
      <c r="CC227" s="230">
        <v>295.07191120800002</v>
      </c>
      <c r="CD227" s="46">
        <v>123.57997644979849</v>
      </c>
      <c r="CE227" s="226">
        <v>-171.49193475820152</v>
      </c>
      <c r="CF227" s="227">
        <v>0</v>
      </c>
      <c r="CG227" s="206">
        <v>885.21573362400022</v>
      </c>
      <c r="CH227" s="46">
        <v>1630.5591847400053</v>
      </c>
      <c r="CI227" s="226">
        <v>0</v>
      </c>
      <c r="CJ227" s="227">
        <v>745.3434511160051</v>
      </c>
      <c r="CK227" s="228">
        <v>1032.751689228</v>
      </c>
      <c r="CL227" s="52">
        <v>642.51661842415081</v>
      </c>
      <c r="CM227" s="226">
        <v>-390.23507080384923</v>
      </c>
      <c r="CN227" s="229">
        <v>0</v>
      </c>
      <c r="CO227" s="228"/>
      <c r="CP227" s="52"/>
      <c r="CQ227" s="226"/>
      <c r="CR227" s="227"/>
      <c r="CS227" s="51">
        <v>16495.385532205801</v>
      </c>
      <c r="CT227" s="52">
        <v>18627.443326047411</v>
      </c>
      <c r="CU227" s="47">
        <v>0</v>
      </c>
      <c r="CV227" s="48">
        <v>2132.05779384161</v>
      </c>
    </row>
    <row r="228" spans="1:100" ht="12.95" customHeight="1" x14ac:dyDescent="0.2">
      <c r="A228" s="50" t="s">
        <v>257</v>
      </c>
      <c r="B228" s="207">
        <v>5</v>
      </c>
      <c r="C228" s="249">
        <v>1.1599999999999999</v>
      </c>
      <c r="D228" s="249"/>
      <c r="E228" s="247"/>
      <c r="F228" s="210">
        <v>11743.768853333333</v>
      </c>
      <c r="G228" s="177">
        <v>11743.768853333333</v>
      </c>
      <c r="H228" s="211">
        <v>0</v>
      </c>
      <c r="I228" s="212">
        <v>63</v>
      </c>
      <c r="J228" s="213">
        <v>1.51</v>
      </c>
      <c r="K228" s="214">
        <v>2</v>
      </c>
      <c r="L228" s="214"/>
      <c r="M228" s="215">
        <v>1851.94</v>
      </c>
      <c r="N228" s="248"/>
      <c r="O228" s="214"/>
      <c r="P228" s="217">
        <v>124</v>
      </c>
      <c r="Q228" s="214"/>
      <c r="R228" s="218"/>
      <c r="S228" s="218">
        <v>120</v>
      </c>
      <c r="T228" s="219">
        <v>415</v>
      </c>
      <c r="U228" s="220">
        <v>0</v>
      </c>
      <c r="V228" s="221" t="s">
        <v>655</v>
      </c>
      <c r="W228" s="222" t="s">
        <v>656</v>
      </c>
      <c r="X228" s="223">
        <v>1816</v>
      </c>
      <c r="Y228" s="224">
        <v>2034.9240799980005</v>
      </c>
      <c r="Z228" s="225">
        <v>1595.499729209962</v>
      </c>
      <c r="AA228" s="226">
        <v>-439.42435078803851</v>
      </c>
      <c r="AB228" s="227">
        <v>0</v>
      </c>
      <c r="AC228" s="228">
        <v>2662.6121046740004</v>
      </c>
      <c r="AD228" s="225">
        <v>4297.7926517891692</v>
      </c>
      <c r="AE228" s="226">
        <v>0</v>
      </c>
      <c r="AF228" s="229">
        <v>1635.1805471151688</v>
      </c>
      <c r="AG228" s="230">
        <v>0</v>
      </c>
      <c r="AH228" s="52">
        <v>0</v>
      </c>
      <c r="AI228" s="226">
        <v>0</v>
      </c>
      <c r="AJ228" s="229">
        <v>0</v>
      </c>
      <c r="AK228" s="230">
        <v>0</v>
      </c>
      <c r="AL228" s="52">
        <v>0</v>
      </c>
      <c r="AM228" s="226">
        <v>0</v>
      </c>
      <c r="AN228" s="229">
        <v>0</v>
      </c>
      <c r="AO228" s="231">
        <v>971.9040382080002</v>
      </c>
      <c r="AP228" s="232">
        <v>742.10731301699991</v>
      </c>
      <c r="AQ228" s="47">
        <v>-229.79672519100029</v>
      </c>
      <c r="AR228" s="48">
        <v>0</v>
      </c>
      <c r="AS228" s="196">
        <v>161.98400636800002</v>
      </c>
      <c r="AT228" s="52">
        <v>153.30295568372568</v>
      </c>
      <c r="AU228" s="47">
        <v>-8.6810506842743393</v>
      </c>
      <c r="AV228" s="194">
        <v>0</v>
      </c>
      <c r="AW228" s="233">
        <v>0</v>
      </c>
      <c r="AX228" s="52">
        <v>0</v>
      </c>
      <c r="AY228" s="47">
        <v>0</v>
      </c>
      <c r="AZ228" s="194">
        <v>0</v>
      </c>
      <c r="BA228" s="228">
        <v>0</v>
      </c>
      <c r="BB228" s="234">
        <v>0</v>
      </c>
      <c r="BC228" s="47">
        <v>0</v>
      </c>
      <c r="BD228" s="194">
        <v>0</v>
      </c>
      <c r="BE228" s="228">
        <v>549.73322161140004</v>
      </c>
      <c r="BF228" s="234">
        <v>384</v>
      </c>
      <c r="BG228" s="226">
        <v>-165.73322161140004</v>
      </c>
      <c r="BH228" s="227">
        <v>0</v>
      </c>
      <c r="BI228" s="235"/>
      <c r="BJ228" s="226"/>
      <c r="BK228" s="226"/>
      <c r="BL228" s="227"/>
      <c r="BM228" s="228">
        <v>2257.652088754</v>
      </c>
      <c r="BN228" s="52">
        <v>2557.30047492825</v>
      </c>
      <c r="BO228" s="226">
        <v>0</v>
      </c>
      <c r="BP228" s="227">
        <v>299.64838617424994</v>
      </c>
      <c r="BQ228" s="228">
        <v>0</v>
      </c>
      <c r="BR228" s="234">
        <v>0</v>
      </c>
      <c r="BS228" s="226">
        <v>0</v>
      </c>
      <c r="BT228" s="227">
        <v>0</v>
      </c>
      <c r="BU228" s="228">
        <v>415.08401631800007</v>
      </c>
      <c r="BV228" s="234">
        <v>415.08401631800007</v>
      </c>
      <c r="BW228" s="226">
        <v>0</v>
      </c>
      <c r="BX228" s="227">
        <v>0</v>
      </c>
      <c r="BY228" s="228">
        <v>1508.4760593020001</v>
      </c>
      <c r="BZ228" s="234">
        <v>2429.9327618777456</v>
      </c>
      <c r="CA228" s="226">
        <v>0</v>
      </c>
      <c r="CB228" s="229">
        <v>921.45670257574557</v>
      </c>
      <c r="CC228" s="230">
        <v>0</v>
      </c>
      <c r="CD228" s="46">
        <v>0</v>
      </c>
      <c r="CE228" s="226">
        <v>0</v>
      </c>
      <c r="CF228" s="227">
        <v>0</v>
      </c>
      <c r="CG228" s="206">
        <v>546.69602149200011</v>
      </c>
      <c r="CH228" s="46">
        <v>1331.0687222367389</v>
      </c>
      <c r="CI228" s="226">
        <v>0</v>
      </c>
      <c r="CJ228" s="227">
        <v>784.37270074473884</v>
      </c>
      <c r="CK228" s="228">
        <v>637.81202507400008</v>
      </c>
      <c r="CL228" s="52">
        <v>512.27504383730775</v>
      </c>
      <c r="CM228" s="226">
        <v>-125.53698123669233</v>
      </c>
      <c r="CN228" s="229">
        <v>0</v>
      </c>
      <c r="CO228" s="228"/>
      <c r="CP228" s="52"/>
      <c r="CQ228" s="226"/>
      <c r="CR228" s="227"/>
      <c r="CS228" s="51">
        <v>11746.877661799401</v>
      </c>
      <c r="CT228" s="52">
        <v>14418.3636688979</v>
      </c>
      <c r="CU228" s="47">
        <v>0</v>
      </c>
      <c r="CV228" s="48">
        <v>2671.4860070984996</v>
      </c>
    </row>
    <row r="229" spans="1:100" ht="12.95" customHeight="1" x14ac:dyDescent="0.2">
      <c r="A229" s="50" t="s">
        <v>258</v>
      </c>
      <c r="B229" s="207">
        <v>5</v>
      </c>
      <c r="C229" s="249">
        <v>1.1779999999999999</v>
      </c>
      <c r="D229" s="249"/>
      <c r="E229" s="247">
        <v>0.79400000000000004</v>
      </c>
      <c r="F229" s="210">
        <v>19356.610805333334</v>
      </c>
      <c r="G229" s="177">
        <v>16458.219671999999</v>
      </c>
      <c r="H229" s="211">
        <v>2898.3911333333331</v>
      </c>
      <c r="I229" s="212">
        <v>89</v>
      </c>
      <c r="J229" s="213">
        <v>1.51</v>
      </c>
      <c r="K229" s="214">
        <v>4</v>
      </c>
      <c r="L229" s="214"/>
      <c r="M229" s="215">
        <v>2555.73</v>
      </c>
      <c r="N229" s="248">
        <v>667.75</v>
      </c>
      <c r="O229" s="214"/>
      <c r="P229" s="217">
        <v>326</v>
      </c>
      <c r="Q229" s="214"/>
      <c r="R229" s="218"/>
      <c r="S229" s="218">
        <v>192</v>
      </c>
      <c r="T229" s="219">
        <v>1293</v>
      </c>
      <c r="U229" s="220">
        <v>238</v>
      </c>
      <c r="V229" s="221" t="s">
        <v>655</v>
      </c>
      <c r="W229" s="222" t="s">
        <v>656</v>
      </c>
      <c r="X229" s="223">
        <v>840</v>
      </c>
      <c r="Y229" s="224">
        <v>2808.2532473910001</v>
      </c>
      <c r="Z229" s="225">
        <v>4194.6202558261903</v>
      </c>
      <c r="AA229" s="226">
        <v>0</v>
      </c>
      <c r="AB229" s="227">
        <v>1386.3670084351902</v>
      </c>
      <c r="AC229" s="228">
        <v>3674.4806172330004</v>
      </c>
      <c r="AD229" s="225">
        <v>1987.9657640434484</v>
      </c>
      <c r="AE229" s="226">
        <v>-1686.514853189552</v>
      </c>
      <c r="AF229" s="229">
        <v>0</v>
      </c>
      <c r="AG229" s="230">
        <v>0</v>
      </c>
      <c r="AH229" s="52">
        <v>0</v>
      </c>
      <c r="AI229" s="226">
        <v>0</v>
      </c>
      <c r="AJ229" s="229">
        <v>0</v>
      </c>
      <c r="AK229" s="230">
        <v>0</v>
      </c>
      <c r="AL229" s="52">
        <v>0</v>
      </c>
      <c r="AM229" s="226">
        <v>0</v>
      </c>
      <c r="AN229" s="229">
        <v>0</v>
      </c>
      <c r="AO229" s="231">
        <v>1341.2552823360002</v>
      </c>
      <c r="AP229" s="232">
        <v>1048.3738231509999</v>
      </c>
      <c r="AQ229" s="47">
        <v>-292.88145918500027</v>
      </c>
      <c r="AR229" s="48">
        <v>0</v>
      </c>
      <c r="AS229" s="196">
        <v>281.94876985600001</v>
      </c>
      <c r="AT229" s="52">
        <v>477.64029325074057</v>
      </c>
      <c r="AU229" s="47">
        <v>0</v>
      </c>
      <c r="AV229" s="194">
        <v>195.69152339474056</v>
      </c>
      <c r="AW229" s="233">
        <v>0</v>
      </c>
      <c r="AX229" s="52">
        <v>0</v>
      </c>
      <c r="AY229" s="47">
        <v>0</v>
      </c>
      <c r="AZ229" s="194">
        <v>0</v>
      </c>
      <c r="BA229" s="228">
        <v>0</v>
      </c>
      <c r="BB229" s="234">
        <v>0</v>
      </c>
      <c r="BC229" s="47">
        <v>0</v>
      </c>
      <c r="BD229" s="194">
        <v>0</v>
      </c>
      <c r="BE229" s="228">
        <v>758.64751907130005</v>
      </c>
      <c r="BF229" s="234">
        <v>1970</v>
      </c>
      <c r="BG229" s="226">
        <v>0</v>
      </c>
      <c r="BH229" s="227">
        <v>1211.3524809287001</v>
      </c>
      <c r="BI229" s="235"/>
      <c r="BJ229" s="226"/>
      <c r="BK229" s="226"/>
      <c r="BL229" s="227"/>
      <c r="BM229" s="228">
        <v>3929.6609798680006</v>
      </c>
      <c r="BN229" s="52">
        <v>3529.1475656815965</v>
      </c>
      <c r="BO229" s="226">
        <v>-400.51341418640413</v>
      </c>
      <c r="BP229" s="227">
        <v>0</v>
      </c>
      <c r="BQ229" s="228">
        <v>0</v>
      </c>
      <c r="BR229" s="234">
        <v>0</v>
      </c>
      <c r="BS229" s="226">
        <v>0</v>
      </c>
      <c r="BT229" s="227">
        <v>0</v>
      </c>
      <c r="BU229" s="228">
        <v>722.49372275600001</v>
      </c>
      <c r="BV229" s="234">
        <v>722.49372275600001</v>
      </c>
      <c r="BW229" s="226">
        <v>0</v>
      </c>
      <c r="BX229" s="227">
        <v>0</v>
      </c>
      <c r="BY229" s="228">
        <v>2081.7399694589999</v>
      </c>
      <c r="BZ229" s="234">
        <v>3353.3764903365177</v>
      </c>
      <c r="CA229" s="226">
        <v>0</v>
      </c>
      <c r="CB229" s="229">
        <v>1271.6365208775178</v>
      </c>
      <c r="CC229" s="230">
        <v>317.19236608799997</v>
      </c>
      <c r="CD229" s="46">
        <v>164.31304131313991</v>
      </c>
      <c r="CE229" s="226">
        <v>-152.87932477486007</v>
      </c>
      <c r="CF229" s="227">
        <v>0</v>
      </c>
      <c r="CG229" s="206">
        <v>951.57709826400003</v>
      </c>
      <c r="CH229" s="46">
        <v>2129.7099555787827</v>
      </c>
      <c r="CI229" s="226">
        <v>0</v>
      </c>
      <c r="CJ229" s="227">
        <v>1178.1328573147825</v>
      </c>
      <c r="CK229" s="228">
        <v>1110.173281308</v>
      </c>
      <c r="CL229" s="52">
        <v>706.95416578632273</v>
      </c>
      <c r="CM229" s="226">
        <v>-403.21911552167728</v>
      </c>
      <c r="CN229" s="229">
        <v>0</v>
      </c>
      <c r="CO229" s="228"/>
      <c r="CP229" s="52"/>
      <c r="CQ229" s="226"/>
      <c r="CR229" s="227"/>
      <c r="CS229" s="51">
        <v>17977.422853630302</v>
      </c>
      <c r="CT229" s="52">
        <v>20284.595077723741</v>
      </c>
      <c r="CU229" s="47">
        <v>0</v>
      </c>
      <c r="CV229" s="48">
        <v>2307.1722240934396</v>
      </c>
    </row>
    <row r="230" spans="1:100" ht="12.95" customHeight="1" x14ac:dyDescent="0.2">
      <c r="A230" s="50" t="s">
        <v>259</v>
      </c>
      <c r="B230" s="207">
        <v>4</v>
      </c>
      <c r="C230" s="246">
        <v>1.1779999999999999</v>
      </c>
      <c r="D230" s="246"/>
      <c r="E230" s="247">
        <v>0.79400000000000004</v>
      </c>
      <c r="F230" s="210">
        <v>9527.8423999999995</v>
      </c>
      <c r="G230" s="177">
        <v>9327.3097600000001</v>
      </c>
      <c r="H230" s="211">
        <v>200.53264000000004</v>
      </c>
      <c r="I230" s="212">
        <v>47</v>
      </c>
      <c r="J230" s="213">
        <v>1.51</v>
      </c>
      <c r="K230" s="214">
        <v>2</v>
      </c>
      <c r="L230" s="214"/>
      <c r="M230" s="215">
        <v>1448.4</v>
      </c>
      <c r="N230" s="248">
        <v>46.2</v>
      </c>
      <c r="O230" s="214"/>
      <c r="P230" s="217">
        <v>130</v>
      </c>
      <c r="Q230" s="214"/>
      <c r="R230" s="218"/>
      <c r="S230" s="218">
        <v>96</v>
      </c>
      <c r="T230" s="219">
        <v>723</v>
      </c>
      <c r="U230" s="220">
        <v>84</v>
      </c>
      <c r="V230" s="221" t="s">
        <v>655</v>
      </c>
      <c r="W230" s="222" t="s">
        <v>656</v>
      </c>
      <c r="X230" s="223">
        <v>1412</v>
      </c>
      <c r="Y230" s="224">
        <v>1591.5116242800004</v>
      </c>
      <c r="Z230" s="225">
        <v>1672.7013290104439</v>
      </c>
      <c r="AA230" s="226">
        <v>0</v>
      </c>
      <c r="AB230" s="227">
        <v>81.189704730443509</v>
      </c>
      <c r="AC230" s="228">
        <v>2082.4256576400003</v>
      </c>
      <c r="AD230" s="225">
        <v>3341.6757843206537</v>
      </c>
      <c r="AE230" s="226">
        <v>0</v>
      </c>
      <c r="AF230" s="229">
        <v>1259.2501266806535</v>
      </c>
      <c r="AG230" s="230">
        <v>0</v>
      </c>
      <c r="AH230" s="52">
        <v>0</v>
      </c>
      <c r="AI230" s="226">
        <v>0</v>
      </c>
      <c r="AJ230" s="229">
        <v>0</v>
      </c>
      <c r="AK230" s="230">
        <v>0</v>
      </c>
      <c r="AL230" s="52">
        <v>0</v>
      </c>
      <c r="AM230" s="226">
        <v>0</v>
      </c>
      <c r="AN230" s="229">
        <v>0</v>
      </c>
      <c r="AO230" s="231">
        <v>760.12495488000013</v>
      </c>
      <c r="AP230" s="232">
        <v>553.63561447300003</v>
      </c>
      <c r="AQ230" s="47">
        <v>-206.4893404070001</v>
      </c>
      <c r="AR230" s="48">
        <v>0</v>
      </c>
      <c r="AS230" s="196">
        <v>130.72847712000001</v>
      </c>
      <c r="AT230" s="52">
        <v>267.07960713092456</v>
      </c>
      <c r="AU230" s="47">
        <v>0</v>
      </c>
      <c r="AV230" s="194">
        <v>136.35113001092455</v>
      </c>
      <c r="AW230" s="233">
        <v>0</v>
      </c>
      <c r="AX230" s="52">
        <v>0</v>
      </c>
      <c r="AY230" s="47">
        <v>0</v>
      </c>
      <c r="AZ230" s="194">
        <v>0</v>
      </c>
      <c r="BA230" s="228">
        <v>0</v>
      </c>
      <c r="BB230" s="234">
        <v>0</v>
      </c>
      <c r="BC230" s="47">
        <v>0</v>
      </c>
      <c r="BD230" s="194">
        <v>0</v>
      </c>
      <c r="BE230" s="228">
        <v>429.94567760400008</v>
      </c>
      <c r="BF230" s="234">
        <v>838</v>
      </c>
      <c r="BG230" s="226">
        <v>0</v>
      </c>
      <c r="BH230" s="227">
        <v>408.05432239599992</v>
      </c>
      <c r="BI230" s="235"/>
      <c r="BJ230" s="226"/>
      <c r="BK230" s="226"/>
      <c r="BL230" s="227"/>
      <c r="BM230" s="228">
        <v>1822.0281498600004</v>
      </c>
      <c r="BN230" s="52">
        <v>2000.0615613281625</v>
      </c>
      <c r="BO230" s="226">
        <v>0</v>
      </c>
      <c r="BP230" s="227">
        <v>178.03341146816206</v>
      </c>
      <c r="BQ230" s="228">
        <v>0</v>
      </c>
      <c r="BR230" s="234">
        <v>0</v>
      </c>
      <c r="BS230" s="226">
        <v>0</v>
      </c>
      <c r="BT230" s="227">
        <v>0</v>
      </c>
      <c r="BU230" s="228">
        <v>334.99172262000008</v>
      </c>
      <c r="BV230" s="234">
        <v>334.99172262000008</v>
      </c>
      <c r="BW230" s="226">
        <v>0</v>
      </c>
      <c r="BX230" s="227">
        <v>0</v>
      </c>
      <c r="BY230" s="228">
        <v>1179.77727372</v>
      </c>
      <c r="BZ230" s="234">
        <v>1900.4474293463757</v>
      </c>
      <c r="CA230" s="226">
        <v>0</v>
      </c>
      <c r="CB230" s="229">
        <v>720.67015562637562</v>
      </c>
      <c r="CC230" s="230">
        <v>147.06953676000001</v>
      </c>
      <c r="CD230" s="46">
        <v>57.992838110519962</v>
      </c>
      <c r="CE230" s="226">
        <v>-89.076698649480051</v>
      </c>
      <c r="CF230" s="227">
        <v>0</v>
      </c>
      <c r="CG230" s="206">
        <v>441.20861028000007</v>
      </c>
      <c r="CH230" s="46">
        <v>1064.8549777893913</v>
      </c>
      <c r="CI230" s="226">
        <v>0</v>
      </c>
      <c r="CJ230" s="227">
        <v>623.64636750939121</v>
      </c>
      <c r="CK230" s="228">
        <v>514.74337866000008</v>
      </c>
      <c r="CL230" s="52">
        <v>400.64968276183708</v>
      </c>
      <c r="CM230" s="226">
        <v>-114.09369589816299</v>
      </c>
      <c r="CN230" s="229">
        <v>0</v>
      </c>
      <c r="CO230" s="228"/>
      <c r="CP230" s="52"/>
      <c r="CQ230" s="226"/>
      <c r="CR230" s="227"/>
      <c r="CS230" s="51">
        <v>9434.5550634240008</v>
      </c>
      <c r="CT230" s="52">
        <v>12432.090546891308</v>
      </c>
      <c r="CU230" s="47">
        <v>0</v>
      </c>
      <c r="CV230" s="48">
        <v>2997.5354834673071</v>
      </c>
    </row>
    <row r="231" spans="1:100" ht="12.95" customHeight="1" x14ac:dyDescent="0.2">
      <c r="A231" s="50" t="s">
        <v>260</v>
      </c>
      <c r="B231" s="207">
        <v>5</v>
      </c>
      <c r="C231" s="246">
        <v>1.1779999999999999</v>
      </c>
      <c r="D231" s="246"/>
      <c r="E231" s="247">
        <v>0.749</v>
      </c>
      <c r="F231" s="210">
        <v>20252.393346666668</v>
      </c>
      <c r="G231" s="177">
        <v>19997.303920000002</v>
      </c>
      <c r="H231" s="211">
        <v>255.08942666666667</v>
      </c>
      <c r="I231" s="212">
        <v>135</v>
      </c>
      <c r="J231" s="213">
        <v>1.51</v>
      </c>
      <c r="K231" s="214">
        <v>4</v>
      </c>
      <c r="L231" s="214"/>
      <c r="M231" s="215">
        <v>3105.3</v>
      </c>
      <c r="N231" s="248">
        <v>62.3</v>
      </c>
      <c r="O231" s="214"/>
      <c r="P231" s="217">
        <v>238</v>
      </c>
      <c r="Q231" s="214"/>
      <c r="R231" s="218"/>
      <c r="S231" s="218">
        <v>207</v>
      </c>
      <c r="T231" s="219">
        <v>1115</v>
      </c>
      <c r="U231" s="220">
        <v>357</v>
      </c>
      <c r="V231" s="221" t="s">
        <v>655</v>
      </c>
      <c r="W231" s="222" t="s">
        <v>656</v>
      </c>
      <c r="X231" s="223">
        <v>2426.5</v>
      </c>
      <c r="Y231" s="224">
        <v>3412.1244455100009</v>
      </c>
      <c r="Z231" s="225">
        <v>3062.3301254191206</v>
      </c>
      <c r="AA231" s="226">
        <v>-349.79432009088032</v>
      </c>
      <c r="AB231" s="227">
        <v>0</v>
      </c>
      <c r="AC231" s="228">
        <v>4464.6205431300004</v>
      </c>
      <c r="AD231" s="225">
        <v>5742.6177695850329</v>
      </c>
      <c r="AE231" s="226">
        <v>0</v>
      </c>
      <c r="AF231" s="229">
        <v>1277.9972264550324</v>
      </c>
      <c r="AG231" s="230">
        <v>0</v>
      </c>
      <c r="AH231" s="52">
        <v>0</v>
      </c>
      <c r="AI231" s="226">
        <v>0</v>
      </c>
      <c r="AJ231" s="229">
        <v>0</v>
      </c>
      <c r="AK231" s="230">
        <v>0</v>
      </c>
      <c r="AL231" s="52">
        <v>0</v>
      </c>
      <c r="AM231" s="226">
        <v>0</v>
      </c>
      <c r="AN231" s="229">
        <v>0</v>
      </c>
      <c r="AO231" s="231">
        <v>1629.6713769600003</v>
      </c>
      <c r="AP231" s="232">
        <v>1590.229956465</v>
      </c>
      <c r="AQ231" s="47">
        <v>-39.44142049500033</v>
      </c>
      <c r="AR231" s="48">
        <v>0</v>
      </c>
      <c r="AS231" s="196">
        <v>277.06110272000006</v>
      </c>
      <c r="AT231" s="52">
        <v>411.8862544273594</v>
      </c>
      <c r="AU231" s="47">
        <v>0</v>
      </c>
      <c r="AV231" s="194">
        <v>134.82515170735934</v>
      </c>
      <c r="AW231" s="233">
        <v>0</v>
      </c>
      <c r="AX231" s="52">
        <v>0</v>
      </c>
      <c r="AY231" s="47">
        <v>0</v>
      </c>
      <c r="AZ231" s="194">
        <v>0</v>
      </c>
      <c r="BA231" s="228">
        <v>0</v>
      </c>
      <c r="BB231" s="234">
        <v>0</v>
      </c>
      <c r="BC231" s="47">
        <v>0</v>
      </c>
      <c r="BD231" s="194">
        <v>0</v>
      </c>
      <c r="BE231" s="228">
        <v>921.78287259300009</v>
      </c>
      <c r="BF231" s="234">
        <v>2840</v>
      </c>
      <c r="BG231" s="226">
        <v>0</v>
      </c>
      <c r="BH231" s="227">
        <v>1918.2171274069999</v>
      </c>
      <c r="BI231" s="235"/>
      <c r="BJ231" s="226"/>
      <c r="BK231" s="226"/>
      <c r="BL231" s="227"/>
      <c r="BM231" s="228">
        <v>3861.5391191600006</v>
      </c>
      <c r="BN231" s="52">
        <v>4288.0358784813188</v>
      </c>
      <c r="BO231" s="226">
        <v>0</v>
      </c>
      <c r="BP231" s="227">
        <v>426.49675932131822</v>
      </c>
      <c r="BQ231" s="228">
        <v>0</v>
      </c>
      <c r="BR231" s="234">
        <v>0</v>
      </c>
      <c r="BS231" s="226">
        <v>0</v>
      </c>
      <c r="BT231" s="227">
        <v>0</v>
      </c>
      <c r="BU231" s="228">
        <v>709.96907572000021</v>
      </c>
      <c r="BV231" s="234">
        <v>709.96907572000021</v>
      </c>
      <c r="BW231" s="226">
        <v>0</v>
      </c>
      <c r="BX231" s="227">
        <v>0</v>
      </c>
      <c r="BY231" s="228">
        <v>2529.3857829900003</v>
      </c>
      <c r="BZ231" s="234">
        <v>4074.4679662726458</v>
      </c>
      <c r="CA231" s="226">
        <v>0</v>
      </c>
      <c r="CB231" s="229">
        <v>1545.0821832826455</v>
      </c>
      <c r="CC231" s="230">
        <v>311.69374056000004</v>
      </c>
      <c r="CD231" s="46">
        <v>246.46956196970984</v>
      </c>
      <c r="CE231" s="226">
        <v>-65.224178590290194</v>
      </c>
      <c r="CF231" s="227">
        <v>0</v>
      </c>
      <c r="CG231" s="206">
        <v>935.08122168000023</v>
      </c>
      <c r="CH231" s="46">
        <v>2296.0935458583749</v>
      </c>
      <c r="CI231" s="226">
        <v>0</v>
      </c>
      <c r="CJ231" s="227">
        <v>1361.0123241783747</v>
      </c>
      <c r="CK231" s="228">
        <v>1090.9280919600001</v>
      </c>
      <c r="CL231" s="52">
        <v>858.97366741254677</v>
      </c>
      <c r="CM231" s="226">
        <v>-231.9544245474533</v>
      </c>
      <c r="CN231" s="229">
        <v>0</v>
      </c>
      <c r="CO231" s="228"/>
      <c r="CP231" s="52"/>
      <c r="CQ231" s="226"/>
      <c r="CR231" s="227"/>
      <c r="CS231" s="51">
        <v>20143.857372983002</v>
      </c>
      <c r="CT231" s="52">
        <v>26121.073801611106</v>
      </c>
      <c r="CU231" s="47">
        <v>0</v>
      </c>
      <c r="CV231" s="48">
        <v>5977.216428628104</v>
      </c>
    </row>
    <row r="232" spans="1:100" ht="12.95" customHeight="1" x14ac:dyDescent="0.2">
      <c r="A232" s="50" t="s">
        <v>261</v>
      </c>
      <c r="B232" s="207">
        <v>2</v>
      </c>
      <c r="C232" s="246">
        <v>1.1599999999999999</v>
      </c>
      <c r="D232" s="246"/>
      <c r="E232" s="247"/>
      <c r="F232" s="210">
        <v>3825.7263999999996</v>
      </c>
      <c r="G232" s="177">
        <v>3825.7263999999996</v>
      </c>
      <c r="H232" s="211">
        <v>0</v>
      </c>
      <c r="I232" s="212">
        <v>20</v>
      </c>
      <c r="J232" s="213">
        <v>1.51</v>
      </c>
      <c r="K232" s="214">
        <v>2</v>
      </c>
      <c r="L232" s="214"/>
      <c r="M232" s="215">
        <v>603.29999999999995</v>
      </c>
      <c r="N232" s="248"/>
      <c r="O232" s="214"/>
      <c r="P232" s="217">
        <v>54.4</v>
      </c>
      <c r="Q232" s="214"/>
      <c r="R232" s="218"/>
      <c r="S232" s="218">
        <v>36</v>
      </c>
      <c r="T232" s="219">
        <v>544</v>
      </c>
      <c r="U232" s="220">
        <v>0</v>
      </c>
      <c r="V232" s="221" t="s">
        <v>655</v>
      </c>
      <c r="W232" s="222" t="s">
        <v>656</v>
      </c>
      <c r="X232" s="223">
        <v>848</v>
      </c>
      <c r="Y232" s="224">
        <v>662.91008211000008</v>
      </c>
      <c r="Z232" s="225">
        <v>699.96117152437034</v>
      </c>
      <c r="AA232" s="226">
        <v>0</v>
      </c>
      <c r="AB232" s="227">
        <v>37.051089414370267</v>
      </c>
      <c r="AC232" s="228">
        <v>867.38980893000007</v>
      </c>
      <c r="AD232" s="225">
        <v>2006.8987713200527</v>
      </c>
      <c r="AE232" s="226">
        <v>0</v>
      </c>
      <c r="AF232" s="229">
        <v>1139.5089623900526</v>
      </c>
      <c r="AG232" s="230">
        <v>0</v>
      </c>
      <c r="AH232" s="52">
        <v>0</v>
      </c>
      <c r="AI232" s="226">
        <v>0</v>
      </c>
      <c r="AJ232" s="229">
        <v>0</v>
      </c>
      <c r="AK232" s="230">
        <v>0</v>
      </c>
      <c r="AL232" s="52">
        <v>0</v>
      </c>
      <c r="AM232" s="226">
        <v>0</v>
      </c>
      <c r="AN232" s="229">
        <v>0</v>
      </c>
      <c r="AO232" s="231">
        <v>316.61377055999998</v>
      </c>
      <c r="AP232" s="232">
        <v>235.58962317999999</v>
      </c>
      <c r="AQ232" s="47">
        <v>-81.024147379999988</v>
      </c>
      <c r="AR232" s="48">
        <v>0</v>
      </c>
      <c r="AS232" s="196">
        <v>52.768961759999996</v>
      </c>
      <c r="AT232" s="52">
        <v>200.95616359505249</v>
      </c>
      <c r="AU232" s="47">
        <v>0</v>
      </c>
      <c r="AV232" s="194">
        <v>148.18720183505249</v>
      </c>
      <c r="AW232" s="233">
        <v>0</v>
      </c>
      <c r="AX232" s="52">
        <v>0</v>
      </c>
      <c r="AY232" s="47">
        <v>0</v>
      </c>
      <c r="AZ232" s="194">
        <v>0</v>
      </c>
      <c r="BA232" s="228">
        <v>0</v>
      </c>
      <c r="BB232" s="234">
        <v>0</v>
      </c>
      <c r="BC232" s="47">
        <v>0</v>
      </c>
      <c r="BD232" s="194">
        <v>0</v>
      </c>
      <c r="BE232" s="228">
        <v>179.084663973</v>
      </c>
      <c r="BF232" s="234">
        <v>132</v>
      </c>
      <c r="BG232" s="226">
        <v>-47.084663973000005</v>
      </c>
      <c r="BH232" s="227">
        <v>0</v>
      </c>
      <c r="BI232" s="235"/>
      <c r="BJ232" s="226"/>
      <c r="BK232" s="226"/>
      <c r="BL232" s="227"/>
      <c r="BM232" s="228">
        <v>735.46740453000007</v>
      </c>
      <c r="BN232" s="52">
        <v>833.08280858138653</v>
      </c>
      <c r="BO232" s="226">
        <v>0</v>
      </c>
      <c r="BP232" s="227">
        <v>97.615404051386463</v>
      </c>
      <c r="BQ232" s="228">
        <v>0</v>
      </c>
      <c r="BR232" s="234">
        <v>0</v>
      </c>
      <c r="BS232" s="226">
        <v>0</v>
      </c>
      <c r="BT232" s="227">
        <v>0</v>
      </c>
      <c r="BU232" s="228">
        <v>135.22046451</v>
      </c>
      <c r="BV232" s="234">
        <v>135.22046451</v>
      </c>
      <c r="BW232" s="226">
        <v>0</v>
      </c>
      <c r="BX232" s="227">
        <v>0</v>
      </c>
      <c r="BY232" s="228">
        <v>491.41095638999997</v>
      </c>
      <c r="BZ232" s="234">
        <v>791.59067531391065</v>
      </c>
      <c r="CA232" s="226">
        <v>0</v>
      </c>
      <c r="CB232" s="229">
        <v>300.17971892391068</v>
      </c>
      <c r="CC232" s="230">
        <v>0</v>
      </c>
      <c r="CD232" s="46">
        <v>0</v>
      </c>
      <c r="CE232" s="226">
        <v>0</v>
      </c>
      <c r="CF232" s="227">
        <v>0</v>
      </c>
      <c r="CG232" s="206">
        <v>178.09524593999998</v>
      </c>
      <c r="CH232" s="46">
        <v>399.3206166710217</v>
      </c>
      <c r="CI232" s="226">
        <v>0</v>
      </c>
      <c r="CJ232" s="227">
        <v>221.22537073102171</v>
      </c>
      <c r="CK232" s="228">
        <v>207.77778693000002</v>
      </c>
      <c r="CL232" s="52">
        <v>166.88204474607585</v>
      </c>
      <c r="CM232" s="226">
        <v>-40.89574218392417</v>
      </c>
      <c r="CN232" s="229">
        <v>0</v>
      </c>
      <c r="CO232" s="228"/>
      <c r="CP232" s="52"/>
      <c r="CQ232" s="226"/>
      <c r="CR232" s="227"/>
      <c r="CS232" s="51">
        <v>3826.7391456330001</v>
      </c>
      <c r="CT232" s="52">
        <v>5601.5023394418704</v>
      </c>
      <c r="CU232" s="47">
        <v>0</v>
      </c>
      <c r="CV232" s="48">
        <v>1774.7631938088703</v>
      </c>
    </row>
    <row r="233" spans="1:100" ht="12.95" customHeight="1" x14ac:dyDescent="0.2">
      <c r="A233" s="50" t="s">
        <v>262</v>
      </c>
      <c r="B233" s="207">
        <v>9</v>
      </c>
      <c r="C233" s="249">
        <v>1.4730000000000001</v>
      </c>
      <c r="D233" s="249">
        <v>1.2830000000000001</v>
      </c>
      <c r="E233" s="247"/>
      <c r="F233" s="210">
        <v>33321.876001481483</v>
      </c>
      <c r="G233" s="177">
        <v>33321.876001481483</v>
      </c>
      <c r="H233" s="211">
        <v>0</v>
      </c>
      <c r="I233" s="212">
        <v>168</v>
      </c>
      <c r="J233" s="213">
        <v>1.4</v>
      </c>
      <c r="K233" s="214">
        <v>2</v>
      </c>
      <c r="L233" s="214">
        <v>2</v>
      </c>
      <c r="M233" s="215">
        <v>4198.3</v>
      </c>
      <c r="N233" s="248"/>
      <c r="O233" s="214">
        <v>466.47777777777782</v>
      </c>
      <c r="P233" s="217">
        <v>490</v>
      </c>
      <c r="Q233" s="214">
        <v>2</v>
      </c>
      <c r="R233" s="218"/>
      <c r="S233" s="218">
        <v>144</v>
      </c>
      <c r="T233" s="219">
        <v>650</v>
      </c>
      <c r="U233" s="220">
        <v>180</v>
      </c>
      <c r="V233" s="221" t="s">
        <v>655</v>
      </c>
      <c r="W233" s="222" t="s">
        <v>655</v>
      </c>
      <c r="X233" s="223">
        <v>1870</v>
      </c>
      <c r="Y233" s="224">
        <v>4613.1201686100012</v>
      </c>
      <c r="Z233" s="225">
        <v>6304.7973170393652</v>
      </c>
      <c r="AA233" s="226">
        <v>0</v>
      </c>
      <c r="AB233" s="227">
        <v>1691.677148429364</v>
      </c>
      <c r="AC233" s="228">
        <v>6036.072658430001</v>
      </c>
      <c r="AD233" s="225">
        <v>4425.5904509062484</v>
      </c>
      <c r="AE233" s="226">
        <v>-1610.4822075237525</v>
      </c>
      <c r="AF233" s="229">
        <v>0</v>
      </c>
      <c r="AG233" s="230">
        <v>1285.2474101600001</v>
      </c>
      <c r="AH233" s="52">
        <v>1761.4319066147859</v>
      </c>
      <c r="AI233" s="226">
        <v>0</v>
      </c>
      <c r="AJ233" s="229">
        <v>476.18449645478586</v>
      </c>
      <c r="AK233" s="230">
        <v>0</v>
      </c>
      <c r="AL233" s="52">
        <v>0</v>
      </c>
      <c r="AM233" s="226">
        <v>0</v>
      </c>
      <c r="AN233" s="229">
        <v>0</v>
      </c>
      <c r="AO233" s="231">
        <v>2203.2812745600004</v>
      </c>
      <c r="AP233" s="232">
        <v>1834.79070768</v>
      </c>
      <c r="AQ233" s="47">
        <v>-368.49056688000042</v>
      </c>
      <c r="AR233" s="48">
        <v>0</v>
      </c>
      <c r="AS233" s="196">
        <v>367.2135457600001</v>
      </c>
      <c r="AT233" s="52">
        <v>240.11306311908848</v>
      </c>
      <c r="AU233" s="47">
        <v>-127.10048264091162</v>
      </c>
      <c r="AV233" s="194">
        <v>0</v>
      </c>
      <c r="AW233" s="233">
        <v>2692.8993355733337</v>
      </c>
      <c r="AX233" s="52">
        <v>2883.684687336</v>
      </c>
      <c r="AY233" s="47">
        <v>0</v>
      </c>
      <c r="AZ233" s="194">
        <v>190.78535176266632</v>
      </c>
      <c r="BA233" s="228">
        <v>0</v>
      </c>
      <c r="BB233" s="234">
        <v>0</v>
      </c>
      <c r="BC233" s="47">
        <v>0</v>
      </c>
      <c r="BD233" s="194">
        <v>0</v>
      </c>
      <c r="BE233" s="228">
        <v>1246.2309709230001</v>
      </c>
      <c r="BF233" s="234">
        <v>3859</v>
      </c>
      <c r="BG233" s="226">
        <v>0</v>
      </c>
      <c r="BH233" s="227">
        <v>2612.7690290769997</v>
      </c>
      <c r="BI233" s="228">
        <v>1183.2436474488891</v>
      </c>
      <c r="BJ233" s="226">
        <v>2573</v>
      </c>
      <c r="BK233" s="226">
        <v>0</v>
      </c>
      <c r="BL233" s="227">
        <v>1389.7563525511109</v>
      </c>
      <c r="BM233" s="228">
        <v>5118.0387940300006</v>
      </c>
      <c r="BN233" s="52">
        <v>5797.3339222065897</v>
      </c>
      <c r="BO233" s="226">
        <v>0</v>
      </c>
      <c r="BP233" s="227">
        <v>679.29512817658906</v>
      </c>
      <c r="BQ233" s="228">
        <v>1124.5914838900001</v>
      </c>
      <c r="BR233" s="234">
        <v>1124.5914838900001</v>
      </c>
      <c r="BS233" s="226">
        <v>0</v>
      </c>
      <c r="BT233" s="227">
        <v>0</v>
      </c>
      <c r="BU233" s="228">
        <v>940.98471101000007</v>
      </c>
      <c r="BV233" s="234">
        <v>940.98471101000007</v>
      </c>
      <c r="BW233" s="226">
        <v>0</v>
      </c>
      <c r="BX233" s="227">
        <v>0</v>
      </c>
      <c r="BY233" s="228">
        <v>3419.6761448900002</v>
      </c>
      <c r="BZ233" s="234">
        <v>5508.5946165595751</v>
      </c>
      <c r="CA233" s="226">
        <v>0</v>
      </c>
      <c r="CB233" s="229">
        <v>2088.918471669575</v>
      </c>
      <c r="CC233" s="230">
        <v>413.11523898000002</v>
      </c>
      <c r="CD233" s="46">
        <v>124.27036737968565</v>
      </c>
      <c r="CE233" s="226">
        <v>-288.84487160031438</v>
      </c>
      <c r="CF233" s="227">
        <v>0</v>
      </c>
      <c r="CG233" s="206">
        <v>1239.3457169400001</v>
      </c>
      <c r="CH233" s="46">
        <v>1597.2824666840868</v>
      </c>
      <c r="CI233" s="226">
        <v>0</v>
      </c>
      <c r="CJ233" s="227">
        <v>357.93674974408668</v>
      </c>
      <c r="CK233" s="228">
        <v>1445.9033364300003</v>
      </c>
      <c r="CL233" s="52">
        <v>1161.3142523743584</v>
      </c>
      <c r="CM233" s="226">
        <v>-284.58908405564193</v>
      </c>
      <c r="CN233" s="229">
        <v>0</v>
      </c>
      <c r="CO233" s="228"/>
      <c r="CP233" s="52"/>
      <c r="CQ233" s="226"/>
      <c r="CR233" s="227"/>
      <c r="CS233" s="51">
        <v>33328.96443763523</v>
      </c>
      <c r="CT233" s="52">
        <v>40136.779952799785</v>
      </c>
      <c r="CU233" s="47">
        <v>0</v>
      </c>
      <c r="CV233" s="48">
        <v>6807.8155151645551</v>
      </c>
    </row>
    <row r="234" spans="1:100" ht="12.95" customHeight="1" x14ac:dyDescent="0.2">
      <c r="A234" s="50" t="s">
        <v>263</v>
      </c>
      <c r="B234" s="207">
        <v>2</v>
      </c>
      <c r="C234" s="246">
        <v>1.1599999999999999</v>
      </c>
      <c r="D234" s="246"/>
      <c r="E234" s="247"/>
      <c r="F234" s="210">
        <v>2591.702933333333</v>
      </c>
      <c r="G234" s="177">
        <v>2591.702933333333</v>
      </c>
      <c r="H234" s="211">
        <v>0</v>
      </c>
      <c r="I234" s="212">
        <v>20</v>
      </c>
      <c r="J234" s="213">
        <v>1.51</v>
      </c>
      <c r="K234" s="214">
        <v>1</v>
      </c>
      <c r="L234" s="214"/>
      <c r="M234" s="215">
        <v>408.7</v>
      </c>
      <c r="N234" s="248"/>
      <c r="O234" s="214"/>
      <c r="P234" s="217">
        <v>60</v>
      </c>
      <c r="Q234" s="214"/>
      <c r="R234" s="218"/>
      <c r="S234" s="218">
        <v>24</v>
      </c>
      <c r="T234" s="219">
        <v>337</v>
      </c>
      <c r="U234" s="220">
        <v>0</v>
      </c>
      <c r="V234" s="221" t="s">
        <v>655</v>
      </c>
      <c r="W234" s="222" t="s">
        <v>656</v>
      </c>
      <c r="X234" s="223">
        <v>395</v>
      </c>
      <c r="Y234" s="224">
        <v>449.08229829000004</v>
      </c>
      <c r="Z234" s="225">
        <v>772.01599800482029</v>
      </c>
      <c r="AA234" s="226">
        <v>0</v>
      </c>
      <c r="AB234" s="227">
        <v>322.93369971482025</v>
      </c>
      <c r="AC234" s="228">
        <v>587.60519627000008</v>
      </c>
      <c r="AD234" s="225">
        <v>934.8172342823359</v>
      </c>
      <c r="AE234" s="226">
        <v>0</v>
      </c>
      <c r="AF234" s="229">
        <v>347.21203801233582</v>
      </c>
      <c r="AG234" s="230">
        <v>0</v>
      </c>
      <c r="AH234" s="52">
        <v>0</v>
      </c>
      <c r="AI234" s="226">
        <v>0</v>
      </c>
      <c r="AJ234" s="229">
        <v>0</v>
      </c>
      <c r="AK234" s="230">
        <v>0</v>
      </c>
      <c r="AL234" s="52">
        <v>0</v>
      </c>
      <c r="AM234" s="226">
        <v>0</v>
      </c>
      <c r="AN234" s="229">
        <v>0</v>
      </c>
      <c r="AO234" s="231">
        <v>214.48706784000001</v>
      </c>
      <c r="AP234" s="232">
        <v>235.58962317999999</v>
      </c>
      <c r="AQ234" s="47">
        <v>0</v>
      </c>
      <c r="AR234" s="48">
        <v>21.102555339999981</v>
      </c>
      <c r="AS234" s="196">
        <v>35.747844640000004</v>
      </c>
      <c r="AT234" s="52">
        <v>124.48938810943508</v>
      </c>
      <c r="AU234" s="47">
        <v>0</v>
      </c>
      <c r="AV234" s="194">
        <v>88.741543469435072</v>
      </c>
      <c r="AW234" s="233">
        <v>0</v>
      </c>
      <c r="AX234" s="52">
        <v>0</v>
      </c>
      <c r="AY234" s="47">
        <v>0</v>
      </c>
      <c r="AZ234" s="194">
        <v>0</v>
      </c>
      <c r="BA234" s="228">
        <v>0</v>
      </c>
      <c r="BB234" s="234">
        <v>0</v>
      </c>
      <c r="BC234" s="47">
        <v>0</v>
      </c>
      <c r="BD234" s="194">
        <v>0</v>
      </c>
      <c r="BE234" s="228">
        <v>121.31924774700001</v>
      </c>
      <c r="BF234" s="234">
        <v>108</v>
      </c>
      <c r="BG234" s="226">
        <v>-13.319247747000006</v>
      </c>
      <c r="BH234" s="227">
        <v>0</v>
      </c>
      <c r="BI234" s="235"/>
      <c r="BJ234" s="226"/>
      <c r="BK234" s="226"/>
      <c r="BL234" s="227"/>
      <c r="BM234" s="228">
        <v>498.23558467000004</v>
      </c>
      <c r="BN234" s="52">
        <v>564.3642364780585</v>
      </c>
      <c r="BO234" s="226">
        <v>0</v>
      </c>
      <c r="BP234" s="227">
        <v>66.128651808058464</v>
      </c>
      <c r="BQ234" s="228">
        <v>0</v>
      </c>
      <c r="BR234" s="234">
        <v>0</v>
      </c>
      <c r="BS234" s="226">
        <v>0</v>
      </c>
      <c r="BT234" s="227">
        <v>0</v>
      </c>
      <c r="BU234" s="228">
        <v>91.603851890000001</v>
      </c>
      <c r="BV234" s="234">
        <v>91.603851890000001</v>
      </c>
      <c r="BW234" s="226">
        <v>0</v>
      </c>
      <c r="BX234" s="227">
        <v>0</v>
      </c>
      <c r="BY234" s="228">
        <v>332.90180321000003</v>
      </c>
      <c r="BZ234" s="234">
        <v>536.25577490600915</v>
      </c>
      <c r="CA234" s="226">
        <v>0</v>
      </c>
      <c r="CB234" s="229">
        <v>203.35397169600913</v>
      </c>
      <c r="CC234" s="196">
        <v>0</v>
      </c>
      <c r="CD234" s="46">
        <v>0</v>
      </c>
      <c r="CE234" s="226">
        <v>0</v>
      </c>
      <c r="CF234" s="227">
        <v>0</v>
      </c>
      <c r="CG234" s="206">
        <v>120.64897566</v>
      </c>
      <c r="CH234" s="46">
        <v>266.21374444734784</v>
      </c>
      <c r="CI234" s="226">
        <v>0</v>
      </c>
      <c r="CJ234" s="227">
        <v>145.56476878734782</v>
      </c>
      <c r="CK234" s="228">
        <v>140.75713827000001</v>
      </c>
      <c r="CL234" s="52">
        <v>113.05269631646148</v>
      </c>
      <c r="CM234" s="226">
        <v>-27.704441953538534</v>
      </c>
      <c r="CN234" s="229">
        <v>0</v>
      </c>
      <c r="CO234" s="228"/>
      <c r="CP234" s="52"/>
      <c r="CQ234" s="226"/>
      <c r="CR234" s="227"/>
      <c r="CS234" s="51">
        <v>2592.389008487</v>
      </c>
      <c r="CT234" s="52">
        <v>3746.4025476144684</v>
      </c>
      <c r="CU234" s="47">
        <v>0</v>
      </c>
      <c r="CV234" s="48">
        <v>1154.0135391274684</v>
      </c>
    </row>
    <row r="235" spans="1:100" ht="12.95" customHeight="1" x14ac:dyDescent="0.2">
      <c r="A235" s="50" t="s">
        <v>264</v>
      </c>
      <c r="B235" s="207">
        <v>2</v>
      </c>
      <c r="C235" s="246">
        <v>1.1599999999999999</v>
      </c>
      <c r="D235" s="246"/>
      <c r="E235" s="247">
        <v>0.79400000000000004</v>
      </c>
      <c r="F235" s="210">
        <v>2729.1535199999998</v>
      </c>
      <c r="G235" s="177">
        <v>2450.9253333333331</v>
      </c>
      <c r="H235" s="211">
        <v>278.22818666666666</v>
      </c>
      <c r="I235" s="212">
        <v>14</v>
      </c>
      <c r="J235" s="213">
        <v>1.51</v>
      </c>
      <c r="K235" s="214">
        <v>1</v>
      </c>
      <c r="L235" s="214"/>
      <c r="M235" s="215">
        <v>386.5</v>
      </c>
      <c r="N235" s="248">
        <v>64.099999999999994</v>
      </c>
      <c r="O235" s="214"/>
      <c r="P235" s="217">
        <v>60</v>
      </c>
      <c r="Q235" s="214"/>
      <c r="R235" s="218"/>
      <c r="S235" s="218">
        <v>21</v>
      </c>
      <c r="T235" s="219">
        <v>377</v>
      </c>
      <c r="U235" s="220">
        <v>0</v>
      </c>
      <c r="V235" s="221" t="s">
        <v>655</v>
      </c>
      <c r="W235" s="222" t="s">
        <v>656</v>
      </c>
      <c r="X235" s="223">
        <v>715</v>
      </c>
      <c r="Y235" s="224">
        <v>424.68878955000008</v>
      </c>
      <c r="Z235" s="225">
        <v>772.01599800482029</v>
      </c>
      <c r="AA235" s="226">
        <v>0</v>
      </c>
      <c r="AB235" s="227">
        <v>347.32720845482021</v>
      </c>
      <c r="AC235" s="228">
        <v>555.68732165000006</v>
      </c>
      <c r="AD235" s="225">
        <v>1692.1375253465067</v>
      </c>
      <c r="AE235" s="226">
        <v>0</v>
      </c>
      <c r="AF235" s="229">
        <v>1136.4502036965066</v>
      </c>
      <c r="AG235" s="230">
        <v>0</v>
      </c>
      <c r="AH235" s="52">
        <v>0</v>
      </c>
      <c r="AI235" s="226">
        <v>0</v>
      </c>
      <c r="AJ235" s="229">
        <v>0</v>
      </c>
      <c r="AK235" s="230">
        <v>0</v>
      </c>
      <c r="AL235" s="52">
        <v>0</v>
      </c>
      <c r="AM235" s="226">
        <v>0</v>
      </c>
      <c r="AN235" s="229">
        <v>0</v>
      </c>
      <c r="AO235" s="231">
        <v>202.8364368</v>
      </c>
      <c r="AP235" s="232">
        <v>164.91273622599999</v>
      </c>
      <c r="AQ235" s="47">
        <v>-37.923700574000009</v>
      </c>
      <c r="AR235" s="48">
        <v>0</v>
      </c>
      <c r="AS235" s="196">
        <v>39.412720320000005</v>
      </c>
      <c r="AT235" s="52">
        <v>139.2655766090713</v>
      </c>
      <c r="AU235" s="47">
        <v>0</v>
      </c>
      <c r="AV235" s="194">
        <v>99.852856289071298</v>
      </c>
      <c r="AW235" s="233">
        <v>0</v>
      </c>
      <c r="AX235" s="52">
        <v>0</v>
      </c>
      <c r="AY235" s="47">
        <v>0</v>
      </c>
      <c r="AZ235" s="194">
        <v>0</v>
      </c>
      <c r="BA235" s="228">
        <v>0</v>
      </c>
      <c r="BB235" s="234">
        <v>0</v>
      </c>
      <c r="BC235" s="47">
        <v>0</v>
      </c>
      <c r="BD235" s="194">
        <v>0</v>
      </c>
      <c r="BE235" s="228">
        <v>114.72935956500001</v>
      </c>
      <c r="BF235" s="234">
        <v>169</v>
      </c>
      <c r="BG235" s="226">
        <v>0</v>
      </c>
      <c r="BH235" s="227">
        <v>54.27064043499999</v>
      </c>
      <c r="BI235" s="235"/>
      <c r="BJ235" s="226"/>
      <c r="BK235" s="226"/>
      <c r="BL235" s="227"/>
      <c r="BM235" s="228">
        <v>549.31478946000004</v>
      </c>
      <c r="BN235" s="52">
        <v>533.70877758446193</v>
      </c>
      <c r="BO235" s="226">
        <v>-15.606011875538115</v>
      </c>
      <c r="BP235" s="227">
        <v>0</v>
      </c>
      <c r="BQ235" s="228">
        <v>0</v>
      </c>
      <c r="BR235" s="234">
        <v>0</v>
      </c>
      <c r="BS235" s="226">
        <v>0</v>
      </c>
      <c r="BT235" s="227">
        <v>0</v>
      </c>
      <c r="BU235" s="228">
        <v>100.99509582000002</v>
      </c>
      <c r="BV235" s="234">
        <v>100.99509582000002</v>
      </c>
      <c r="BW235" s="226">
        <v>0</v>
      </c>
      <c r="BX235" s="227">
        <v>0</v>
      </c>
      <c r="BY235" s="228">
        <v>314.81905295000001</v>
      </c>
      <c r="BZ235" s="234">
        <v>507.1271274802362</v>
      </c>
      <c r="CA235" s="226">
        <v>0</v>
      </c>
      <c r="CB235" s="229">
        <v>192.30807453023618</v>
      </c>
      <c r="CC235" s="230">
        <v>0</v>
      </c>
      <c r="CD235" s="46">
        <v>0</v>
      </c>
      <c r="CE235" s="226">
        <v>0</v>
      </c>
      <c r="CF235" s="227">
        <v>0</v>
      </c>
      <c r="CG235" s="206">
        <v>133.01793108000001</v>
      </c>
      <c r="CH235" s="46">
        <v>232.93702639142933</v>
      </c>
      <c r="CI235" s="226">
        <v>0</v>
      </c>
      <c r="CJ235" s="227">
        <v>99.919095311429317</v>
      </c>
      <c r="CK235" s="228">
        <v>155.18758626000002</v>
      </c>
      <c r="CL235" s="52">
        <v>106.91183539591965</v>
      </c>
      <c r="CM235" s="226">
        <v>-48.275750864080365</v>
      </c>
      <c r="CN235" s="229">
        <v>0</v>
      </c>
      <c r="CO235" s="228"/>
      <c r="CP235" s="52"/>
      <c r="CQ235" s="226"/>
      <c r="CR235" s="227"/>
      <c r="CS235" s="51">
        <v>2590.6890834550004</v>
      </c>
      <c r="CT235" s="52">
        <v>4419.011698858445</v>
      </c>
      <c r="CU235" s="47">
        <v>0</v>
      </c>
      <c r="CV235" s="48">
        <v>1828.3226154034446</v>
      </c>
    </row>
    <row r="236" spans="1:100" ht="12.95" customHeight="1" x14ac:dyDescent="0.2">
      <c r="A236" s="50" t="s">
        <v>265</v>
      </c>
      <c r="B236" s="207">
        <v>5</v>
      </c>
      <c r="C236" s="249">
        <v>1.1779999999999999</v>
      </c>
      <c r="D236" s="249"/>
      <c r="E236" s="247"/>
      <c r="F236" s="210">
        <v>13560.146479999996</v>
      </c>
      <c r="G236" s="177">
        <v>13560.146479999996</v>
      </c>
      <c r="H236" s="211">
        <v>0</v>
      </c>
      <c r="I236" s="212">
        <v>70</v>
      </c>
      <c r="J236" s="213">
        <v>1.51</v>
      </c>
      <c r="K236" s="214">
        <v>3</v>
      </c>
      <c r="L236" s="214"/>
      <c r="M236" s="215">
        <v>2105.6999999999998</v>
      </c>
      <c r="N236" s="248"/>
      <c r="O236" s="214"/>
      <c r="P236" s="217">
        <v>204.6</v>
      </c>
      <c r="Q236" s="214"/>
      <c r="R236" s="218"/>
      <c r="S236" s="218">
        <v>120</v>
      </c>
      <c r="T236" s="219">
        <v>752.5</v>
      </c>
      <c r="U236" s="220">
        <v>378</v>
      </c>
      <c r="V236" s="221" t="s">
        <v>655</v>
      </c>
      <c r="W236" s="222" t="s">
        <v>656</v>
      </c>
      <c r="X236" s="223">
        <v>659</v>
      </c>
      <c r="Y236" s="224">
        <v>2313.7572681900001</v>
      </c>
      <c r="Z236" s="225">
        <v>2632.5745531964371</v>
      </c>
      <c r="AA236" s="226">
        <v>0</v>
      </c>
      <c r="AB236" s="227">
        <v>318.81728500643703</v>
      </c>
      <c r="AC236" s="228">
        <v>3027.4535399699998</v>
      </c>
      <c r="AD236" s="225">
        <v>1559.6064744102769</v>
      </c>
      <c r="AE236" s="226">
        <v>-1467.847065559723</v>
      </c>
      <c r="AF236" s="229">
        <v>0</v>
      </c>
      <c r="AG236" s="230">
        <v>0</v>
      </c>
      <c r="AH236" s="52">
        <v>0</v>
      </c>
      <c r="AI236" s="226">
        <v>0</v>
      </c>
      <c r="AJ236" s="229">
        <v>0</v>
      </c>
      <c r="AK236" s="230">
        <v>0</v>
      </c>
      <c r="AL236" s="52">
        <v>0</v>
      </c>
      <c r="AM236" s="226">
        <v>0</v>
      </c>
      <c r="AN236" s="229">
        <v>0</v>
      </c>
      <c r="AO236" s="231">
        <v>1105.0780982400001</v>
      </c>
      <c r="AP236" s="232">
        <v>824.56368112999996</v>
      </c>
      <c r="AQ236" s="47">
        <v>-280.51441711000018</v>
      </c>
      <c r="AR236" s="48">
        <v>0</v>
      </c>
      <c r="AS236" s="196">
        <v>184.17968303999999</v>
      </c>
      <c r="AT236" s="52">
        <v>277.97704614940625</v>
      </c>
      <c r="AU236" s="47">
        <v>0</v>
      </c>
      <c r="AV236" s="194">
        <v>93.797363109406263</v>
      </c>
      <c r="AW236" s="233">
        <v>0</v>
      </c>
      <c r="AX236" s="52">
        <v>0</v>
      </c>
      <c r="AY236" s="47">
        <v>0</v>
      </c>
      <c r="AZ236" s="194">
        <v>0</v>
      </c>
      <c r="BA236" s="228">
        <v>0</v>
      </c>
      <c r="BB236" s="234">
        <v>0</v>
      </c>
      <c r="BC236" s="47">
        <v>0</v>
      </c>
      <c r="BD236" s="194">
        <v>0</v>
      </c>
      <c r="BE236" s="228">
        <v>625.05979931699994</v>
      </c>
      <c r="BF236" s="234">
        <v>1347</v>
      </c>
      <c r="BG236" s="226">
        <v>0</v>
      </c>
      <c r="BH236" s="227">
        <v>721.94020068300006</v>
      </c>
      <c r="BI236" s="235"/>
      <c r="BJ236" s="226"/>
      <c r="BK236" s="226"/>
      <c r="BL236" s="227"/>
      <c r="BM236" s="228">
        <v>2567.0043323699997</v>
      </c>
      <c r="BN236" s="52">
        <v>2907.711702353432</v>
      </c>
      <c r="BO236" s="226">
        <v>0</v>
      </c>
      <c r="BP236" s="227">
        <v>340.70736998343227</v>
      </c>
      <c r="BQ236" s="228">
        <v>0</v>
      </c>
      <c r="BR236" s="234">
        <v>0</v>
      </c>
      <c r="BS236" s="226">
        <v>0</v>
      </c>
      <c r="BT236" s="227">
        <v>0</v>
      </c>
      <c r="BU236" s="228">
        <v>471.96043779000001</v>
      </c>
      <c r="BV236" s="234">
        <v>471.96043779000001</v>
      </c>
      <c r="BW236" s="226">
        <v>0</v>
      </c>
      <c r="BX236" s="227">
        <v>0</v>
      </c>
      <c r="BY236" s="228">
        <v>1715.1732983099998</v>
      </c>
      <c r="BZ236" s="234">
        <v>2762.8915713716256</v>
      </c>
      <c r="CA236" s="226">
        <v>0</v>
      </c>
      <c r="CB236" s="229">
        <v>1047.7182730616257</v>
      </c>
      <c r="CC236" s="196">
        <v>207.20214341999997</v>
      </c>
      <c r="CD236" s="46">
        <v>260.96777149733987</v>
      </c>
      <c r="CE236" s="226">
        <v>0</v>
      </c>
      <c r="CF236" s="227">
        <v>53.765628077339898</v>
      </c>
      <c r="CG236" s="206">
        <v>621.60643026000002</v>
      </c>
      <c r="CH236" s="46">
        <v>1331.0687222367389</v>
      </c>
      <c r="CI236" s="226">
        <v>0</v>
      </c>
      <c r="CJ236" s="227">
        <v>709.46229197673892</v>
      </c>
      <c r="CK236" s="228">
        <v>725.20750197000007</v>
      </c>
      <c r="CL236" s="52">
        <v>582.46895677409566</v>
      </c>
      <c r="CM236" s="226">
        <v>-142.73854519590441</v>
      </c>
      <c r="CN236" s="229">
        <v>0</v>
      </c>
      <c r="CO236" s="228"/>
      <c r="CP236" s="52"/>
      <c r="CQ236" s="226"/>
      <c r="CR236" s="227"/>
      <c r="CS236" s="51">
        <v>13563.682532876999</v>
      </c>
      <c r="CT236" s="52">
        <v>14958.790916909353</v>
      </c>
      <c r="CU236" s="47">
        <v>0</v>
      </c>
      <c r="CV236" s="48">
        <v>1395.1083840323536</v>
      </c>
    </row>
    <row r="237" spans="1:100" ht="12.95" customHeight="1" x14ac:dyDescent="0.2">
      <c r="A237" s="50" t="s">
        <v>266</v>
      </c>
      <c r="B237" s="207">
        <v>4</v>
      </c>
      <c r="C237" s="249">
        <v>1.1599999999999999</v>
      </c>
      <c r="D237" s="249"/>
      <c r="E237" s="247">
        <v>0.79400000000000004</v>
      </c>
      <c r="F237" s="210">
        <v>17551.894453333331</v>
      </c>
      <c r="G237" s="177">
        <v>17254.133866666663</v>
      </c>
      <c r="H237" s="211">
        <v>297.76058666666665</v>
      </c>
      <c r="I237" s="212">
        <v>99</v>
      </c>
      <c r="J237" s="213">
        <v>1.51</v>
      </c>
      <c r="K237" s="214">
        <v>2</v>
      </c>
      <c r="L237" s="214"/>
      <c r="M237" s="215">
        <v>2720.9</v>
      </c>
      <c r="N237" s="248">
        <v>68.599999999999994</v>
      </c>
      <c r="O237" s="214"/>
      <c r="P237" s="217">
        <v>294</v>
      </c>
      <c r="Q237" s="214"/>
      <c r="R237" s="218"/>
      <c r="S237" s="218">
        <v>210</v>
      </c>
      <c r="T237" s="219">
        <v>1109</v>
      </c>
      <c r="U237" s="220">
        <v>0</v>
      </c>
      <c r="V237" s="221" t="s">
        <v>655</v>
      </c>
      <c r="W237" s="222" t="s">
        <v>656</v>
      </c>
      <c r="X237" s="223">
        <v>2838</v>
      </c>
      <c r="Y237" s="224">
        <v>2989.7431500300008</v>
      </c>
      <c r="Z237" s="225">
        <v>3782.8783902236196</v>
      </c>
      <c r="AA237" s="226">
        <v>0</v>
      </c>
      <c r="AB237" s="227">
        <v>793.13524019361876</v>
      </c>
      <c r="AC237" s="228">
        <v>3911.9524798900006</v>
      </c>
      <c r="AD237" s="225">
        <v>6716.4843313753654</v>
      </c>
      <c r="AE237" s="226">
        <v>0</v>
      </c>
      <c r="AF237" s="229">
        <v>2804.5318514853648</v>
      </c>
      <c r="AG237" s="230">
        <v>0</v>
      </c>
      <c r="AH237" s="52">
        <v>0</v>
      </c>
      <c r="AI237" s="226">
        <v>0</v>
      </c>
      <c r="AJ237" s="229">
        <v>0</v>
      </c>
      <c r="AK237" s="230">
        <v>0</v>
      </c>
      <c r="AL237" s="52">
        <v>0</v>
      </c>
      <c r="AM237" s="226">
        <v>0</v>
      </c>
      <c r="AN237" s="229">
        <v>0</v>
      </c>
      <c r="AO237" s="231">
        <v>1427.9370268800003</v>
      </c>
      <c r="AP237" s="232">
        <v>1166.168634741</v>
      </c>
      <c r="AQ237" s="47">
        <v>-261.7683921390003</v>
      </c>
      <c r="AR237" s="48">
        <v>0</v>
      </c>
      <c r="AS237" s="196">
        <v>243.98975440000001</v>
      </c>
      <c r="AT237" s="52">
        <v>409.66982615241398</v>
      </c>
      <c r="AU237" s="47">
        <v>0</v>
      </c>
      <c r="AV237" s="194">
        <v>165.68007175241397</v>
      </c>
      <c r="AW237" s="233">
        <v>0</v>
      </c>
      <c r="AX237" s="52">
        <v>0</v>
      </c>
      <c r="AY237" s="47">
        <v>0</v>
      </c>
      <c r="AZ237" s="194">
        <v>0</v>
      </c>
      <c r="BA237" s="228">
        <v>0</v>
      </c>
      <c r="BB237" s="234">
        <v>0</v>
      </c>
      <c r="BC237" s="47">
        <v>0</v>
      </c>
      <c r="BD237" s="194">
        <v>0</v>
      </c>
      <c r="BE237" s="228">
        <v>807.6768808290002</v>
      </c>
      <c r="BF237" s="234">
        <v>411</v>
      </c>
      <c r="BG237" s="226">
        <v>-396.6768808290002</v>
      </c>
      <c r="BH237" s="227">
        <v>0</v>
      </c>
      <c r="BI237" s="235"/>
      <c r="BJ237" s="226"/>
      <c r="BK237" s="226"/>
      <c r="BL237" s="227"/>
      <c r="BM237" s="228">
        <v>3400.6072019500002</v>
      </c>
      <c r="BN237" s="52">
        <v>3757.2269416030081</v>
      </c>
      <c r="BO237" s="226">
        <v>0</v>
      </c>
      <c r="BP237" s="227">
        <v>356.61973965300785</v>
      </c>
      <c r="BQ237" s="228">
        <v>0</v>
      </c>
      <c r="BR237" s="234">
        <v>0</v>
      </c>
      <c r="BS237" s="226">
        <v>0</v>
      </c>
      <c r="BT237" s="227">
        <v>0</v>
      </c>
      <c r="BU237" s="228">
        <v>625.22374565000007</v>
      </c>
      <c r="BV237" s="234">
        <v>625.22374565000007</v>
      </c>
      <c r="BW237" s="226">
        <v>0</v>
      </c>
      <c r="BX237" s="227">
        <v>0</v>
      </c>
      <c r="BY237" s="228">
        <v>2216.2772604700003</v>
      </c>
      <c r="BZ237" s="234">
        <v>3570.0962513867394</v>
      </c>
      <c r="CA237" s="226">
        <v>0</v>
      </c>
      <c r="CB237" s="229">
        <v>1353.818990916739</v>
      </c>
      <c r="CC237" s="196">
        <v>0</v>
      </c>
      <c r="CD237" s="46">
        <v>0</v>
      </c>
      <c r="CE237" s="226">
        <v>0</v>
      </c>
      <c r="CF237" s="227">
        <v>0</v>
      </c>
      <c r="CG237" s="206">
        <v>823.46542110000007</v>
      </c>
      <c r="CH237" s="46">
        <v>2329.3702639142934</v>
      </c>
      <c r="CI237" s="226">
        <v>0</v>
      </c>
      <c r="CJ237" s="227">
        <v>1505.9048428142933</v>
      </c>
      <c r="CK237" s="228">
        <v>960.70965794999995</v>
      </c>
      <c r="CL237" s="52">
        <v>752.64272426586751</v>
      </c>
      <c r="CM237" s="226">
        <v>-208.06693368413244</v>
      </c>
      <c r="CN237" s="229">
        <v>0</v>
      </c>
      <c r="CO237" s="228"/>
      <c r="CP237" s="52"/>
      <c r="CQ237" s="226"/>
      <c r="CR237" s="227"/>
      <c r="CS237" s="51">
        <v>17407.582579149002</v>
      </c>
      <c r="CT237" s="52">
        <v>23520.761109312309</v>
      </c>
      <c r="CU237" s="47">
        <v>0</v>
      </c>
      <c r="CV237" s="48">
        <v>6113.1785301633063</v>
      </c>
    </row>
    <row r="238" spans="1:100" ht="12.95" customHeight="1" x14ac:dyDescent="0.2">
      <c r="A238" s="50" t="s">
        <v>267</v>
      </c>
      <c r="B238" s="207">
        <v>5</v>
      </c>
      <c r="C238" s="249">
        <v>1.1779999999999999</v>
      </c>
      <c r="D238" s="249"/>
      <c r="E238" s="247"/>
      <c r="F238" s="210">
        <v>22922.230799999998</v>
      </c>
      <c r="G238" s="177">
        <v>22922.230799999998</v>
      </c>
      <c r="H238" s="211">
        <v>0</v>
      </c>
      <c r="I238" s="212">
        <v>149</v>
      </c>
      <c r="J238" s="213">
        <v>1.51</v>
      </c>
      <c r="K238" s="214">
        <v>4</v>
      </c>
      <c r="L238" s="214"/>
      <c r="M238" s="215">
        <v>3559.5</v>
      </c>
      <c r="N238" s="248"/>
      <c r="O238" s="214"/>
      <c r="P238" s="217">
        <v>277.8</v>
      </c>
      <c r="Q238" s="214"/>
      <c r="R238" s="218"/>
      <c r="S238" s="218">
        <v>240</v>
      </c>
      <c r="T238" s="219">
        <v>900</v>
      </c>
      <c r="U238" s="220">
        <v>623.79999999999995</v>
      </c>
      <c r="V238" s="221" t="s">
        <v>655</v>
      </c>
      <c r="W238" s="222" t="s">
        <v>656</v>
      </c>
      <c r="X238" s="223">
        <v>1793</v>
      </c>
      <c r="Y238" s="224">
        <v>3911.2024486500004</v>
      </c>
      <c r="Z238" s="225">
        <v>3574.4340707623178</v>
      </c>
      <c r="AA238" s="226">
        <v>-336.76837788768262</v>
      </c>
      <c r="AB238" s="227">
        <v>0</v>
      </c>
      <c r="AC238" s="228">
        <v>5117.6430049500004</v>
      </c>
      <c r="AD238" s="225">
        <v>4243.3602558689327</v>
      </c>
      <c r="AE238" s="226">
        <v>-874.28274908106778</v>
      </c>
      <c r="AF238" s="229">
        <v>0</v>
      </c>
      <c r="AG238" s="230">
        <v>0</v>
      </c>
      <c r="AH238" s="52">
        <v>0</v>
      </c>
      <c r="AI238" s="226">
        <v>0</v>
      </c>
      <c r="AJ238" s="229">
        <v>0</v>
      </c>
      <c r="AK238" s="230">
        <v>0</v>
      </c>
      <c r="AL238" s="52">
        <v>0</v>
      </c>
      <c r="AM238" s="226">
        <v>0</v>
      </c>
      <c r="AN238" s="229">
        <v>0</v>
      </c>
      <c r="AO238" s="231">
        <v>1868.0369904000001</v>
      </c>
      <c r="AP238" s="232">
        <v>1755.1426926910001</v>
      </c>
      <c r="AQ238" s="47">
        <v>-112.89429770900006</v>
      </c>
      <c r="AR238" s="48">
        <v>0</v>
      </c>
      <c r="AS238" s="196">
        <v>311.33949840000002</v>
      </c>
      <c r="AT238" s="52">
        <v>332.46424124181476</v>
      </c>
      <c r="AU238" s="47">
        <v>0</v>
      </c>
      <c r="AV238" s="194">
        <v>21.124742841814736</v>
      </c>
      <c r="AW238" s="233">
        <v>0</v>
      </c>
      <c r="AX238" s="52">
        <v>0</v>
      </c>
      <c r="AY238" s="47">
        <v>0</v>
      </c>
      <c r="AZ238" s="194">
        <v>0</v>
      </c>
      <c r="BA238" s="228">
        <v>0</v>
      </c>
      <c r="BB238" s="234">
        <v>0</v>
      </c>
      <c r="BC238" s="47">
        <v>0</v>
      </c>
      <c r="BD238" s="194">
        <v>0</v>
      </c>
      <c r="BE238" s="228">
        <v>1056.6084226950002</v>
      </c>
      <c r="BF238" s="234">
        <v>726</v>
      </c>
      <c r="BG238" s="226">
        <v>-330.60842269500017</v>
      </c>
      <c r="BH238" s="227">
        <v>0</v>
      </c>
      <c r="BI238" s="235"/>
      <c r="BJ238" s="226"/>
      <c r="BK238" s="226"/>
      <c r="BL238" s="227"/>
      <c r="BM238" s="228">
        <v>4339.2942589500008</v>
      </c>
      <c r="BN238" s="52">
        <v>4915.229996925983</v>
      </c>
      <c r="BO238" s="226">
        <v>0</v>
      </c>
      <c r="BP238" s="227">
        <v>575.93573797598219</v>
      </c>
      <c r="BQ238" s="228">
        <v>0</v>
      </c>
      <c r="BR238" s="234">
        <v>0</v>
      </c>
      <c r="BS238" s="226">
        <v>0</v>
      </c>
      <c r="BT238" s="227">
        <v>0</v>
      </c>
      <c r="BU238" s="228">
        <v>797.80746465000016</v>
      </c>
      <c r="BV238" s="234">
        <v>797.80746465000016</v>
      </c>
      <c r="BW238" s="226">
        <v>0</v>
      </c>
      <c r="BX238" s="227">
        <v>0</v>
      </c>
      <c r="BY238" s="228">
        <v>2899.3490788500003</v>
      </c>
      <c r="BZ238" s="234">
        <v>4670.4243473891356</v>
      </c>
      <c r="CA238" s="226">
        <v>0</v>
      </c>
      <c r="CB238" s="229">
        <v>1771.0752685391353</v>
      </c>
      <c r="CC238" s="196">
        <v>350.25693569999999</v>
      </c>
      <c r="CD238" s="46">
        <v>430.66586206359943</v>
      </c>
      <c r="CE238" s="226">
        <v>0</v>
      </c>
      <c r="CF238" s="227">
        <v>80.408926363599448</v>
      </c>
      <c r="CG238" s="206">
        <v>1050.7708071</v>
      </c>
      <c r="CH238" s="46">
        <v>2662.1374444734779</v>
      </c>
      <c r="CI238" s="226">
        <v>0</v>
      </c>
      <c r="CJ238" s="227">
        <v>1611.3666373734779</v>
      </c>
      <c r="CK238" s="228">
        <v>1225.8992749500001</v>
      </c>
      <c r="CL238" s="52">
        <v>984.61236246255112</v>
      </c>
      <c r="CM238" s="226">
        <v>-241.28691248744894</v>
      </c>
      <c r="CN238" s="229">
        <v>0</v>
      </c>
      <c r="CO238" s="228"/>
      <c r="CP238" s="52"/>
      <c r="CQ238" s="226"/>
      <c r="CR238" s="227"/>
      <c r="CS238" s="51">
        <v>22928.208185295</v>
      </c>
      <c r="CT238" s="52">
        <v>25092.278738528814</v>
      </c>
      <c r="CU238" s="47">
        <v>0</v>
      </c>
      <c r="CV238" s="48">
        <v>2164.0705532338143</v>
      </c>
    </row>
    <row r="239" spans="1:100" ht="12.95" customHeight="1" x14ac:dyDescent="0.2">
      <c r="A239" s="50" t="s">
        <v>268</v>
      </c>
      <c r="B239" s="207">
        <v>5</v>
      </c>
      <c r="C239" s="249">
        <v>1.1779999999999999</v>
      </c>
      <c r="D239" s="249"/>
      <c r="E239" s="247"/>
      <c r="F239" s="210">
        <v>23021.40269333333</v>
      </c>
      <c r="G239" s="177">
        <v>23021.40269333333</v>
      </c>
      <c r="H239" s="211">
        <v>0</v>
      </c>
      <c r="I239" s="212">
        <v>148</v>
      </c>
      <c r="J239" s="213">
        <v>1.51</v>
      </c>
      <c r="K239" s="214">
        <v>4</v>
      </c>
      <c r="L239" s="214"/>
      <c r="M239" s="215">
        <v>3574.9</v>
      </c>
      <c r="N239" s="248"/>
      <c r="O239" s="214"/>
      <c r="P239" s="217">
        <v>292.79999999999995</v>
      </c>
      <c r="Q239" s="214"/>
      <c r="R239" s="218"/>
      <c r="S239" s="218">
        <v>240</v>
      </c>
      <c r="T239" s="219">
        <v>904</v>
      </c>
      <c r="U239" s="220">
        <v>861.2</v>
      </c>
      <c r="V239" s="221" t="s">
        <v>655</v>
      </c>
      <c r="W239" s="222" t="s">
        <v>656</v>
      </c>
      <c r="X239" s="223">
        <v>1724</v>
      </c>
      <c r="Y239" s="224">
        <v>3928.1240718300005</v>
      </c>
      <c r="Z239" s="225">
        <v>3767.4380702635221</v>
      </c>
      <c r="AA239" s="226">
        <v>-160.68600156647835</v>
      </c>
      <c r="AB239" s="227">
        <v>0</v>
      </c>
      <c r="AC239" s="228">
        <v>5139.7842332900009</v>
      </c>
      <c r="AD239" s="225">
        <v>4080.0630681082207</v>
      </c>
      <c r="AE239" s="226">
        <v>-1059.7211651817802</v>
      </c>
      <c r="AF239" s="229">
        <v>0</v>
      </c>
      <c r="AG239" s="230">
        <v>0</v>
      </c>
      <c r="AH239" s="52">
        <v>0</v>
      </c>
      <c r="AI239" s="226">
        <v>0</v>
      </c>
      <c r="AJ239" s="229">
        <v>0</v>
      </c>
      <c r="AK239" s="230">
        <v>0</v>
      </c>
      <c r="AL239" s="52">
        <v>0</v>
      </c>
      <c r="AM239" s="226">
        <v>0</v>
      </c>
      <c r="AN239" s="229">
        <v>0</v>
      </c>
      <c r="AO239" s="231">
        <v>1876.1189596800002</v>
      </c>
      <c r="AP239" s="232">
        <v>1743.3632115319999</v>
      </c>
      <c r="AQ239" s="47">
        <v>-132.75574814800029</v>
      </c>
      <c r="AR239" s="48">
        <v>0</v>
      </c>
      <c r="AS239" s="196">
        <v>312.68649328000004</v>
      </c>
      <c r="AT239" s="52">
        <v>333.94186009177838</v>
      </c>
      <c r="AU239" s="47">
        <v>0</v>
      </c>
      <c r="AV239" s="194">
        <v>21.255366811778345</v>
      </c>
      <c r="AW239" s="233">
        <v>0</v>
      </c>
      <c r="AX239" s="52">
        <v>0</v>
      </c>
      <c r="AY239" s="47">
        <v>0</v>
      </c>
      <c r="AZ239" s="194">
        <v>0</v>
      </c>
      <c r="BA239" s="228">
        <v>0</v>
      </c>
      <c r="BB239" s="234">
        <v>0</v>
      </c>
      <c r="BC239" s="47">
        <v>0</v>
      </c>
      <c r="BD239" s="194">
        <v>0</v>
      </c>
      <c r="BE239" s="228">
        <v>1061.179786569</v>
      </c>
      <c r="BF239" s="234">
        <v>2048</v>
      </c>
      <c r="BG239" s="226">
        <v>0</v>
      </c>
      <c r="BH239" s="227">
        <v>986.82021343099996</v>
      </c>
      <c r="BI239" s="235"/>
      <c r="BJ239" s="226"/>
      <c r="BK239" s="226"/>
      <c r="BL239" s="227"/>
      <c r="BM239" s="228">
        <v>4358.0680000900002</v>
      </c>
      <c r="BN239" s="52">
        <v>4936.4954954377572</v>
      </c>
      <c r="BO239" s="226">
        <v>0</v>
      </c>
      <c r="BP239" s="227">
        <v>578.42749534775703</v>
      </c>
      <c r="BQ239" s="228">
        <v>0</v>
      </c>
      <c r="BR239" s="234">
        <v>0</v>
      </c>
      <c r="BS239" s="226">
        <v>0</v>
      </c>
      <c r="BT239" s="227">
        <v>0</v>
      </c>
      <c r="BU239" s="228">
        <v>801.25913903000014</v>
      </c>
      <c r="BV239" s="234">
        <v>801.25913903000014</v>
      </c>
      <c r="BW239" s="226">
        <v>0</v>
      </c>
      <c r="BX239" s="227">
        <v>0</v>
      </c>
      <c r="BY239" s="228">
        <v>2911.8929686699998</v>
      </c>
      <c r="BZ239" s="234">
        <v>4690.6307064142211</v>
      </c>
      <c r="CA239" s="226">
        <v>0</v>
      </c>
      <c r="CB239" s="229">
        <v>1778.7377377442212</v>
      </c>
      <c r="CC239" s="196">
        <v>351.77230493999997</v>
      </c>
      <c r="CD239" s="46">
        <v>594.56466881880715</v>
      </c>
      <c r="CE239" s="226">
        <v>0</v>
      </c>
      <c r="CF239" s="227">
        <v>242.79236387880718</v>
      </c>
      <c r="CG239" s="206">
        <v>1055.3169148200002</v>
      </c>
      <c r="CH239" s="46">
        <v>2662.1374444734779</v>
      </c>
      <c r="CI239" s="226">
        <v>0</v>
      </c>
      <c r="CJ239" s="227">
        <v>1606.8205296534777</v>
      </c>
      <c r="CK239" s="228">
        <v>1231.20306729</v>
      </c>
      <c r="CL239" s="52">
        <v>988.87223895698105</v>
      </c>
      <c r="CM239" s="226">
        <v>-242.33082833301899</v>
      </c>
      <c r="CN239" s="229">
        <v>0</v>
      </c>
      <c r="CO239" s="228"/>
      <c r="CP239" s="52"/>
      <c r="CQ239" s="226"/>
      <c r="CR239" s="227"/>
      <c r="CS239" s="51">
        <v>23027.405939489003</v>
      </c>
      <c r="CT239" s="52">
        <v>26646.765903126765</v>
      </c>
      <c r="CU239" s="47">
        <v>0</v>
      </c>
      <c r="CV239" s="48">
        <v>3619.3599636377621</v>
      </c>
    </row>
    <row r="240" spans="1:100" ht="12.95" customHeight="1" x14ac:dyDescent="0.2">
      <c r="A240" s="50" t="s">
        <v>269</v>
      </c>
      <c r="B240" s="207">
        <v>5</v>
      </c>
      <c r="C240" s="249">
        <v>1.1779999999999999</v>
      </c>
      <c r="D240" s="249"/>
      <c r="E240" s="247"/>
      <c r="F240" s="210">
        <v>22962.801119999996</v>
      </c>
      <c r="G240" s="177">
        <v>22962.801119999996</v>
      </c>
      <c r="H240" s="211">
        <v>0</v>
      </c>
      <c r="I240" s="212">
        <v>139</v>
      </c>
      <c r="J240" s="213">
        <v>1.51</v>
      </c>
      <c r="K240" s="214">
        <v>4</v>
      </c>
      <c r="L240" s="214"/>
      <c r="M240" s="215">
        <v>3565.8</v>
      </c>
      <c r="N240" s="248"/>
      <c r="O240" s="214"/>
      <c r="P240" s="217">
        <v>284.39999999999998</v>
      </c>
      <c r="Q240" s="214"/>
      <c r="R240" s="218"/>
      <c r="S240" s="218">
        <v>240</v>
      </c>
      <c r="T240" s="219">
        <v>910</v>
      </c>
      <c r="U240" s="220">
        <v>715.6</v>
      </c>
      <c r="V240" s="221" t="s">
        <v>655</v>
      </c>
      <c r="W240" s="222" t="s">
        <v>656</v>
      </c>
      <c r="X240" s="223">
        <v>2170.5</v>
      </c>
      <c r="Y240" s="224">
        <v>3918.1249308600004</v>
      </c>
      <c r="Z240" s="225">
        <v>3659.3558305428473</v>
      </c>
      <c r="AA240" s="226">
        <v>-258.76910031715306</v>
      </c>
      <c r="AB240" s="227">
        <v>0</v>
      </c>
      <c r="AC240" s="228">
        <v>5126.7007801800009</v>
      </c>
      <c r="AD240" s="225">
        <v>5136.7615367336966</v>
      </c>
      <c r="AE240" s="226">
        <v>0</v>
      </c>
      <c r="AF240" s="229">
        <v>10.060756553695683</v>
      </c>
      <c r="AG240" s="230">
        <v>0</v>
      </c>
      <c r="AH240" s="52">
        <v>0</v>
      </c>
      <c r="AI240" s="226">
        <v>0</v>
      </c>
      <c r="AJ240" s="229">
        <v>0</v>
      </c>
      <c r="AK240" s="230">
        <v>0</v>
      </c>
      <c r="AL240" s="52">
        <v>0</v>
      </c>
      <c r="AM240" s="226">
        <v>0</v>
      </c>
      <c r="AN240" s="229">
        <v>0</v>
      </c>
      <c r="AO240" s="231">
        <v>1871.3432505600001</v>
      </c>
      <c r="AP240" s="232">
        <v>1637.347881101</v>
      </c>
      <c r="AQ240" s="47">
        <v>-233.99536945900013</v>
      </c>
      <c r="AR240" s="48">
        <v>0</v>
      </c>
      <c r="AS240" s="196">
        <v>311.89054176000002</v>
      </c>
      <c r="AT240" s="52">
        <v>336.15828836672381</v>
      </c>
      <c r="AU240" s="47">
        <v>0</v>
      </c>
      <c r="AV240" s="194">
        <v>24.26774660672379</v>
      </c>
      <c r="AW240" s="233">
        <v>0</v>
      </c>
      <c r="AX240" s="52">
        <v>0</v>
      </c>
      <c r="AY240" s="47">
        <v>0</v>
      </c>
      <c r="AZ240" s="194">
        <v>0</v>
      </c>
      <c r="BA240" s="228">
        <v>0</v>
      </c>
      <c r="BB240" s="234">
        <v>0</v>
      </c>
      <c r="BC240" s="47">
        <v>0</v>
      </c>
      <c r="BD240" s="194">
        <v>0</v>
      </c>
      <c r="BE240" s="228">
        <v>1058.478526098</v>
      </c>
      <c r="BF240" s="234">
        <v>1970</v>
      </c>
      <c r="BG240" s="226">
        <v>0</v>
      </c>
      <c r="BH240" s="227">
        <v>911.52147390200003</v>
      </c>
      <c r="BI240" s="235"/>
      <c r="BJ240" s="226"/>
      <c r="BK240" s="226"/>
      <c r="BL240" s="227"/>
      <c r="BM240" s="228">
        <v>4346.9744257800003</v>
      </c>
      <c r="BN240" s="52">
        <v>4923.9295190444363</v>
      </c>
      <c r="BO240" s="226">
        <v>0</v>
      </c>
      <c r="BP240" s="227">
        <v>576.95509326443607</v>
      </c>
      <c r="BQ240" s="228">
        <v>0</v>
      </c>
      <c r="BR240" s="234">
        <v>0</v>
      </c>
      <c r="BS240" s="226">
        <v>0</v>
      </c>
      <c r="BT240" s="227">
        <v>0</v>
      </c>
      <c r="BU240" s="228">
        <v>799.2195132600001</v>
      </c>
      <c r="BV240" s="234">
        <v>799.2195132600001</v>
      </c>
      <c r="BW240" s="226">
        <v>0</v>
      </c>
      <c r="BX240" s="227">
        <v>0</v>
      </c>
      <c r="BY240" s="228">
        <v>2904.4806701400003</v>
      </c>
      <c r="BZ240" s="234">
        <v>4678.6905851721249</v>
      </c>
      <c r="CA240" s="226">
        <v>0</v>
      </c>
      <c r="CB240" s="229">
        <v>1774.2099150321246</v>
      </c>
      <c r="CC240" s="196">
        <v>350.87685948000001</v>
      </c>
      <c r="CD240" s="46">
        <v>494.04374942723916</v>
      </c>
      <c r="CE240" s="226">
        <v>0</v>
      </c>
      <c r="CF240" s="227">
        <v>143.16688994723916</v>
      </c>
      <c r="CG240" s="206">
        <v>1052.6305784400001</v>
      </c>
      <c r="CH240" s="46">
        <v>2662.1374444734779</v>
      </c>
      <c r="CI240" s="226">
        <v>0</v>
      </c>
      <c r="CJ240" s="227">
        <v>1609.5068660334778</v>
      </c>
      <c r="CK240" s="228">
        <v>1228.0690081800003</v>
      </c>
      <c r="CL240" s="52">
        <v>986.35503921027248</v>
      </c>
      <c r="CM240" s="226">
        <v>-241.71396896972783</v>
      </c>
      <c r="CN240" s="229">
        <v>0</v>
      </c>
      <c r="CO240" s="228"/>
      <c r="CP240" s="52"/>
      <c r="CQ240" s="226"/>
      <c r="CR240" s="227"/>
      <c r="CS240" s="51">
        <v>22968.789084737997</v>
      </c>
      <c r="CT240" s="52">
        <v>27283.999387331816</v>
      </c>
      <c r="CU240" s="47">
        <v>0</v>
      </c>
      <c r="CV240" s="48">
        <v>4315.2103025938195</v>
      </c>
    </row>
    <row r="241" spans="1:100" ht="12.95" customHeight="1" x14ac:dyDescent="0.2">
      <c r="A241" s="50" t="s">
        <v>270</v>
      </c>
      <c r="B241" s="207">
        <v>5</v>
      </c>
      <c r="C241" s="249">
        <v>1.1779999999999999</v>
      </c>
      <c r="D241" s="249"/>
      <c r="E241" s="247"/>
      <c r="F241" s="210">
        <v>22857.575877333329</v>
      </c>
      <c r="G241" s="177">
        <v>22857.575877333329</v>
      </c>
      <c r="H241" s="211">
        <v>0</v>
      </c>
      <c r="I241" s="212">
        <v>152</v>
      </c>
      <c r="J241" s="213">
        <v>1.51</v>
      </c>
      <c r="K241" s="214">
        <v>4</v>
      </c>
      <c r="L241" s="214"/>
      <c r="M241" s="215">
        <v>3549.46</v>
      </c>
      <c r="N241" s="248"/>
      <c r="O241" s="214"/>
      <c r="P241" s="217">
        <v>291.39999999999998</v>
      </c>
      <c r="Q241" s="214"/>
      <c r="R241" s="218"/>
      <c r="S241" s="218">
        <v>240</v>
      </c>
      <c r="T241" s="219">
        <v>905</v>
      </c>
      <c r="U241" s="220">
        <v>713.4</v>
      </c>
      <c r="V241" s="221" t="s">
        <v>655</v>
      </c>
      <c r="W241" s="222" t="s">
        <v>656</v>
      </c>
      <c r="X241" s="223">
        <v>2652</v>
      </c>
      <c r="Y241" s="224">
        <v>3900.1704293820003</v>
      </c>
      <c r="Z241" s="225">
        <v>3749.4243636434103</v>
      </c>
      <c r="AA241" s="226">
        <v>-150.74606573859</v>
      </c>
      <c r="AB241" s="227">
        <v>0</v>
      </c>
      <c r="AC241" s="228">
        <v>5103.2080742660009</v>
      </c>
      <c r="AD241" s="225">
        <v>6276.291912194316</v>
      </c>
      <c r="AE241" s="226">
        <v>0</v>
      </c>
      <c r="AF241" s="229">
        <v>1173.083837928315</v>
      </c>
      <c r="AG241" s="230">
        <v>0</v>
      </c>
      <c r="AH241" s="52">
        <v>0</v>
      </c>
      <c r="AI241" s="226">
        <v>0</v>
      </c>
      <c r="AJ241" s="229">
        <v>0</v>
      </c>
      <c r="AK241" s="230">
        <v>0</v>
      </c>
      <c r="AL241" s="52">
        <v>0</v>
      </c>
      <c r="AM241" s="226">
        <v>0</v>
      </c>
      <c r="AN241" s="229">
        <v>0</v>
      </c>
      <c r="AO241" s="231">
        <v>1862.767966272</v>
      </c>
      <c r="AP241" s="232">
        <v>1790.4811361680001</v>
      </c>
      <c r="AQ241" s="47">
        <v>-72.286830103999819</v>
      </c>
      <c r="AR241" s="48">
        <v>0</v>
      </c>
      <c r="AS241" s="196">
        <v>310.46132771200007</v>
      </c>
      <c r="AT241" s="52">
        <v>334.31126480426929</v>
      </c>
      <c r="AU241" s="47">
        <v>0</v>
      </c>
      <c r="AV241" s="194">
        <v>23.849937092269215</v>
      </c>
      <c r="AW241" s="233">
        <v>0</v>
      </c>
      <c r="AX241" s="52">
        <v>0</v>
      </c>
      <c r="AY241" s="47">
        <v>0</v>
      </c>
      <c r="AZ241" s="194">
        <v>0</v>
      </c>
      <c r="BA241" s="228">
        <v>0</v>
      </c>
      <c r="BB241" s="234">
        <v>0</v>
      </c>
      <c r="BC241" s="47">
        <v>0</v>
      </c>
      <c r="BD241" s="194">
        <v>0</v>
      </c>
      <c r="BE241" s="228">
        <v>1053.6281309226001</v>
      </c>
      <c r="BF241" s="234">
        <v>2768</v>
      </c>
      <c r="BG241" s="226">
        <v>0</v>
      </c>
      <c r="BH241" s="227">
        <v>1714.3718690773999</v>
      </c>
      <c r="BI241" s="235"/>
      <c r="BJ241" s="226"/>
      <c r="BK241" s="226"/>
      <c r="BL241" s="227"/>
      <c r="BM241" s="228">
        <v>4327.0547549860003</v>
      </c>
      <c r="BN241" s="52">
        <v>4901.3659965975276</v>
      </c>
      <c r="BO241" s="226">
        <v>0</v>
      </c>
      <c r="BP241" s="227">
        <v>574.31124161152729</v>
      </c>
      <c r="BQ241" s="228">
        <v>0</v>
      </c>
      <c r="BR241" s="234">
        <v>0</v>
      </c>
      <c r="BS241" s="226">
        <v>0</v>
      </c>
      <c r="BT241" s="227">
        <v>0</v>
      </c>
      <c r="BU241" s="228">
        <v>795.55715226200005</v>
      </c>
      <c r="BV241" s="234">
        <v>795.55715226200005</v>
      </c>
      <c r="BW241" s="226">
        <v>0</v>
      </c>
      <c r="BX241" s="227">
        <v>0</v>
      </c>
      <c r="BY241" s="228">
        <v>2891.1711143180005</v>
      </c>
      <c r="BZ241" s="234">
        <v>4657.250850985768</v>
      </c>
      <c r="CA241" s="226">
        <v>0</v>
      </c>
      <c r="CB241" s="229">
        <v>1766.0797366677675</v>
      </c>
      <c r="CC241" s="196">
        <v>349.26899367599998</v>
      </c>
      <c r="CD241" s="46">
        <v>492.52488938148741</v>
      </c>
      <c r="CE241" s="226">
        <v>0</v>
      </c>
      <c r="CF241" s="227">
        <v>143.25589570548743</v>
      </c>
      <c r="CG241" s="206">
        <v>1047.8069810280001</v>
      </c>
      <c r="CH241" s="46">
        <v>2662.1374444734779</v>
      </c>
      <c r="CI241" s="226">
        <v>0</v>
      </c>
      <c r="CJ241" s="227">
        <v>1614.3304634454778</v>
      </c>
      <c r="CK241" s="228">
        <v>1222.441477866</v>
      </c>
      <c r="CL241" s="52">
        <v>981.83514428046817</v>
      </c>
      <c r="CM241" s="226">
        <v>-240.60633358553184</v>
      </c>
      <c r="CN241" s="229">
        <v>0</v>
      </c>
      <c r="CO241" s="228"/>
      <c r="CP241" s="52"/>
      <c r="CQ241" s="226"/>
      <c r="CR241" s="227"/>
      <c r="CS241" s="51">
        <v>22863.536402690603</v>
      </c>
      <c r="CT241" s="52">
        <v>29409.180154790727</v>
      </c>
      <c r="CU241" s="47">
        <v>0</v>
      </c>
      <c r="CV241" s="48">
        <v>6545.6437521001244</v>
      </c>
    </row>
    <row r="242" spans="1:100" ht="12.95" customHeight="1" x14ac:dyDescent="0.2">
      <c r="A242" s="50" t="s">
        <v>271</v>
      </c>
      <c r="B242" s="207">
        <v>5</v>
      </c>
      <c r="C242" s="249">
        <v>1.1779999999999999</v>
      </c>
      <c r="D242" s="249"/>
      <c r="E242" s="247"/>
      <c r="F242" s="210">
        <v>28779.812239999999</v>
      </c>
      <c r="G242" s="177">
        <v>28779.812239999999</v>
      </c>
      <c r="H242" s="211">
        <v>0</v>
      </c>
      <c r="I242" s="212">
        <v>198</v>
      </c>
      <c r="J242" s="213">
        <v>1.51</v>
      </c>
      <c r="K242" s="214">
        <v>6</v>
      </c>
      <c r="L242" s="214"/>
      <c r="M242" s="215">
        <v>4469.1000000000004</v>
      </c>
      <c r="N242" s="248"/>
      <c r="O242" s="214"/>
      <c r="P242" s="217">
        <v>392.4</v>
      </c>
      <c r="Q242" s="214"/>
      <c r="R242" s="218">
        <v>0</v>
      </c>
      <c r="S242" s="218">
        <v>294</v>
      </c>
      <c r="T242" s="219">
        <v>1286.7</v>
      </c>
      <c r="U242" s="220">
        <v>200</v>
      </c>
      <c r="V242" s="221" t="s">
        <v>655</v>
      </c>
      <c r="W242" s="222" t="s">
        <v>656</v>
      </c>
      <c r="X242" s="223">
        <v>3400</v>
      </c>
      <c r="Y242" s="224">
        <v>4910.6770229700005</v>
      </c>
      <c r="Z242" s="225">
        <v>5048.9846269515247</v>
      </c>
      <c r="AA242" s="226">
        <v>0</v>
      </c>
      <c r="AB242" s="227">
        <v>138.30760398152415</v>
      </c>
      <c r="AC242" s="228">
        <v>6425.4132191100016</v>
      </c>
      <c r="AD242" s="225">
        <v>8046.5280925568159</v>
      </c>
      <c r="AE242" s="226">
        <v>0</v>
      </c>
      <c r="AF242" s="229">
        <v>1621.1148734468143</v>
      </c>
      <c r="AG242" s="230">
        <v>0</v>
      </c>
      <c r="AH242" s="52">
        <v>0</v>
      </c>
      <c r="AI242" s="226">
        <v>0</v>
      </c>
      <c r="AJ242" s="229">
        <v>0</v>
      </c>
      <c r="AK242" s="230">
        <v>0</v>
      </c>
      <c r="AL242" s="52">
        <v>0</v>
      </c>
      <c r="AM242" s="226">
        <v>0</v>
      </c>
      <c r="AN242" s="229">
        <v>0</v>
      </c>
      <c r="AO242" s="231">
        <v>2345.3979811200002</v>
      </c>
      <c r="AP242" s="232">
        <v>2332.337269482</v>
      </c>
      <c r="AQ242" s="47">
        <v>-13.060711638000157</v>
      </c>
      <c r="AR242" s="48">
        <v>0</v>
      </c>
      <c r="AS242" s="196">
        <v>390.89966352000005</v>
      </c>
      <c r="AT242" s="52">
        <v>475.31304356204788</v>
      </c>
      <c r="AU242" s="47">
        <v>0</v>
      </c>
      <c r="AV242" s="194">
        <v>84.413380042047834</v>
      </c>
      <c r="AW242" s="233">
        <v>0</v>
      </c>
      <c r="AX242" s="52">
        <v>0</v>
      </c>
      <c r="AY242" s="47">
        <v>0</v>
      </c>
      <c r="AZ242" s="194">
        <v>0</v>
      </c>
      <c r="BA242" s="228">
        <v>0</v>
      </c>
      <c r="BB242" s="234">
        <v>0</v>
      </c>
      <c r="BC242" s="47">
        <v>0</v>
      </c>
      <c r="BD242" s="194">
        <v>0</v>
      </c>
      <c r="BE242" s="228">
        <v>1326.6157330710002</v>
      </c>
      <c r="BF242" s="234">
        <v>2500</v>
      </c>
      <c r="BG242" s="226">
        <v>0</v>
      </c>
      <c r="BH242" s="227">
        <v>1173.3842669289998</v>
      </c>
      <c r="BI242" s="235"/>
      <c r="BJ242" s="226"/>
      <c r="BK242" s="226"/>
      <c r="BL242" s="227"/>
      <c r="BM242" s="228">
        <v>5448.1640603100004</v>
      </c>
      <c r="BN242" s="52">
        <v>6171.2752856473981</v>
      </c>
      <c r="BO242" s="226">
        <v>0</v>
      </c>
      <c r="BP242" s="227">
        <v>723.11122533739763</v>
      </c>
      <c r="BQ242" s="228">
        <v>0</v>
      </c>
      <c r="BR242" s="234">
        <v>0</v>
      </c>
      <c r="BS242" s="226">
        <v>0</v>
      </c>
      <c r="BT242" s="227">
        <v>0</v>
      </c>
      <c r="BU242" s="228">
        <v>1001.6803877700003</v>
      </c>
      <c r="BV242" s="234">
        <v>1001.6803877700003</v>
      </c>
      <c r="BW242" s="226">
        <v>0</v>
      </c>
      <c r="BX242" s="227">
        <v>0</v>
      </c>
      <c r="BY242" s="228">
        <v>3640.2531165300002</v>
      </c>
      <c r="BZ242" s="234">
        <v>5863.9116311045891</v>
      </c>
      <c r="CA242" s="226">
        <v>0</v>
      </c>
      <c r="CB242" s="229">
        <v>2223.6585145745889</v>
      </c>
      <c r="CC242" s="196">
        <v>439.76212146</v>
      </c>
      <c r="CD242" s="46">
        <v>138.07818597742849</v>
      </c>
      <c r="CE242" s="226">
        <v>-301.68393548257154</v>
      </c>
      <c r="CF242" s="227">
        <v>0</v>
      </c>
      <c r="CG242" s="206">
        <v>1319.2863643800004</v>
      </c>
      <c r="CH242" s="46">
        <v>3261.1183694800106</v>
      </c>
      <c r="CI242" s="226">
        <v>0</v>
      </c>
      <c r="CJ242" s="227">
        <v>1941.8320051000103</v>
      </c>
      <c r="CK242" s="228">
        <v>1539.1674251100003</v>
      </c>
      <c r="CL242" s="52">
        <v>1236.2216909906974</v>
      </c>
      <c r="CM242" s="226">
        <v>-302.94573411930287</v>
      </c>
      <c r="CN242" s="229">
        <v>0</v>
      </c>
      <c r="CO242" s="228"/>
      <c r="CP242" s="52"/>
      <c r="CQ242" s="226"/>
      <c r="CR242" s="227"/>
      <c r="CS242" s="51">
        <v>28787.317095351005</v>
      </c>
      <c r="CT242" s="52">
        <v>36075.448583522513</v>
      </c>
      <c r="CU242" s="47">
        <v>0</v>
      </c>
      <c r="CV242" s="48">
        <v>7288.131488171508</v>
      </c>
    </row>
    <row r="243" spans="1:100" ht="12.95" customHeight="1" x14ac:dyDescent="0.2">
      <c r="A243" s="50" t="s">
        <v>272</v>
      </c>
      <c r="B243" s="207">
        <v>5</v>
      </c>
      <c r="C243" s="249">
        <v>1.1779999999999999</v>
      </c>
      <c r="D243" s="249"/>
      <c r="E243" s="247"/>
      <c r="F243" s="210">
        <v>29209.342453333331</v>
      </c>
      <c r="G243" s="177">
        <v>29209.342453333331</v>
      </c>
      <c r="H243" s="211">
        <v>0</v>
      </c>
      <c r="I243" s="212">
        <v>221</v>
      </c>
      <c r="J243" s="213">
        <v>1.51</v>
      </c>
      <c r="K243" s="214">
        <v>6</v>
      </c>
      <c r="L243" s="214"/>
      <c r="M243" s="215">
        <v>4535.8</v>
      </c>
      <c r="N243" s="248"/>
      <c r="O243" s="214"/>
      <c r="P243" s="217">
        <v>393.5</v>
      </c>
      <c r="Q243" s="214"/>
      <c r="R243" s="218">
        <v>0</v>
      </c>
      <c r="S243" s="218">
        <v>300</v>
      </c>
      <c r="T243" s="219">
        <v>1283</v>
      </c>
      <c r="U243" s="220">
        <v>200</v>
      </c>
      <c r="V243" s="221" t="s">
        <v>655</v>
      </c>
      <c r="W243" s="222" t="s">
        <v>656</v>
      </c>
      <c r="X243" s="223">
        <v>3625</v>
      </c>
      <c r="Y243" s="224">
        <v>4983.9674298600012</v>
      </c>
      <c r="Z243" s="225">
        <v>5063.1382535816128</v>
      </c>
      <c r="AA243" s="226">
        <v>0</v>
      </c>
      <c r="AB243" s="227">
        <v>79.170823721611669</v>
      </c>
      <c r="AC243" s="228">
        <v>6521.3106171800009</v>
      </c>
      <c r="AD243" s="225">
        <v>8579.0189222113113</v>
      </c>
      <c r="AE243" s="226">
        <v>0</v>
      </c>
      <c r="AF243" s="229">
        <v>2057.7083050313104</v>
      </c>
      <c r="AG243" s="230">
        <v>0</v>
      </c>
      <c r="AH243" s="52">
        <v>0</v>
      </c>
      <c r="AI243" s="226">
        <v>0</v>
      </c>
      <c r="AJ243" s="229">
        <v>0</v>
      </c>
      <c r="AK243" s="230">
        <v>0</v>
      </c>
      <c r="AL243" s="52">
        <v>0</v>
      </c>
      <c r="AM243" s="226">
        <v>0</v>
      </c>
      <c r="AN243" s="229">
        <v>0</v>
      </c>
      <c r="AO243" s="231">
        <v>2380.4023545600003</v>
      </c>
      <c r="AP243" s="232">
        <v>2603.2653361389998</v>
      </c>
      <c r="AQ243" s="47">
        <v>0</v>
      </c>
      <c r="AR243" s="48">
        <v>222.86298157899955</v>
      </c>
      <c r="AS243" s="196">
        <v>396.73372576000003</v>
      </c>
      <c r="AT243" s="52">
        <v>473.94624612583152</v>
      </c>
      <c r="AU243" s="47">
        <v>0</v>
      </c>
      <c r="AV243" s="194">
        <v>77.212520365831494</v>
      </c>
      <c r="AW243" s="233">
        <v>0</v>
      </c>
      <c r="AX243" s="52">
        <v>0</v>
      </c>
      <c r="AY243" s="47">
        <v>0</v>
      </c>
      <c r="AZ243" s="194">
        <v>0</v>
      </c>
      <c r="BA243" s="228">
        <v>0</v>
      </c>
      <c r="BB243" s="234">
        <v>0</v>
      </c>
      <c r="BC243" s="47">
        <v>0</v>
      </c>
      <c r="BD243" s="194">
        <v>0</v>
      </c>
      <c r="BE243" s="228">
        <v>1346.4150817980003</v>
      </c>
      <c r="BF243" s="234">
        <v>1818</v>
      </c>
      <c r="BG243" s="226">
        <v>0</v>
      </c>
      <c r="BH243" s="227">
        <v>471.5849182019997</v>
      </c>
      <c r="BI243" s="235"/>
      <c r="BJ243" s="226"/>
      <c r="BK243" s="226"/>
      <c r="BL243" s="227"/>
      <c r="BM243" s="228">
        <v>5529.4763027800009</v>
      </c>
      <c r="BN243" s="52">
        <v>6263.3797499808607</v>
      </c>
      <c r="BO243" s="226">
        <v>0</v>
      </c>
      <c r="BP243" s="227">
        <v>733.90344720085977</v>
      </c>
      <c r="BQ243" s="228">
        <v>0</v>
      </c>
      <c r="BR243" s="234">
        <v>0</v>
      </c>
      <c r="BS243" s="226">
        <v>0</v>
      </c>
      <c r="BT243" s="227">
        <v>0</v>
      </c>
      <c r="BU243" s="228">
        <v>1016.6301722600001</v>
      </c>
      <c r="BV243" s="234">
        <v>1016.6301722600001</v>
      </c>
      <c r="BW243" s="226">
        <v>0</v>
      </c>
      <c r="BX243" s="227">
        <v>0</v>
      </c>
      <c r="BY243" s="228">
        <v>3694.5828211400003</v>
      </c>
      <c r="BZ243" s="234">
        <v>5951.4287835054474</v>
      </c>
      <c r="CA243" s="226">
        <v>0</v>
      </c>
      <c r="CB243" s="229">
        <v>2256.8459623654471</v>
      </c>
      <c r="CC243" s="196">
        <v>446.32544147999999</v>
      </c>
      <c r="CD243" s="46">
        <v>138.07818597742849</v>
      </c>
      <c r="CE243" s="226">
        <v>-308.24725550257153</v>
      </c>
      <c r="CF243" s="227">
        <v>0</v>
      </c>
      <c r="CG243" s="206">
        <v>1338.9763244400001</v>
      </c>
      <c r="CH243" s="46">
        <v>3327.6718055918477</v>
      </c>
      <c r="CI243" s="226">
        <v>0</v>
      </c>
      <c r="CJ243" s="227">
        <v>1988.6954811518476</v>
      </c>
      <c r="CK243" s="228">
        <v>1562.13904518</v>
      </c>
      <c r="CL243" s="52">
        <v>1254.6719352880009</v>
      </c>
      <c r="CM243" s="226">
        <v>-307.46710989199914</v>
      </c>
      <c r="CN243" s="229">
        <v>0</v>
      </c>
      <c r="CO243" s="228"/>
      <c r="CP243" s="52"/>
      <c r="CQ243" s="226"/>
      <c r="CR243" s="227"/>
      <c r="CS243" s="51">
        <v>29216.959316438002</v>
      </c>
      <c r="CT243" s="52">
        <v>36489.229390661341</v>
      </c>
      <c r="CU243" s="47">
        <v>0</v>
      </c>
      <c r="CV243" s="48">
        <v>7272.2700742233392</v>
      </c>
    </row>
    <row r="244" spans="1:100" ht="12.95" customHeight="1" x14ac:dyDescent="0.2">
      <c r="A244" s="50" t="s">
        <v>273</v>
      </c>
      <c r="B244" s="207">
        <v>5</v>
      </c>
      <c r="C244" s="249">
        <v>1.1779999999999999</v>
      </c>
      <c r="D244" s="249"/>
      <c r="E244" s="247"/>
      <c r="F244" s="210">
        <v>20709.731618666665</v>
      </c>
      <c r="G244" s="177">
        <v>20709.731618666665</v>
      </c>
      <c r="H244" s="211">
        <v>0</v>
      </c>
      <c r="I244" s="212">
        <v>134</v>
      </c>
      <c r="J244" s="213">
        <v>1.51</v>
      </c>
      <c r="K244" s="214">
        <v>4</v>
      </c>
      <c r="L244" s="214"/>
      <c r="M244" s="215">
        <v>3215.93</v>
      </c>
      <c r="N244" s="248"/>
      <c r="O244" s="214"/>
      <c r="P244" s="217">
        <v>277.10000000000002</v>
      </c>
      <c r="Q244" s="214"/>
      <c r="R244" s="218">
        <v>0</v>
      </c>
      <c r="S244" s="218">
        <v>210</v>
      </c>
      <c r="T244" s="219">
        <v>903.9</v>
      </c>
      <c r="U244" s="220">
        <v>100</v>
      </c>
      <c r="V244" s="221" t="s">
        <v>655</v>
      </c>
      <c r="W244" s="222" t="s">
        <v>656</v>
      </c>
      <c r="X244" s="223">
        <v>3322.5</v>
      </c>
      <c r="Y244" s="224">
        <v>3533.685430731</v>
      </c>
      <c r="Z244" s="225">
        <v>3565.4272174522621</v>
      </c>
      <c r="AA244" s="226">
        <v>0</v>
      </c>
      <c r="AB244" s="227">
        <v>31.741786721262088</v>
      </c>
      <c r="AC244" s="228">
        <v>4623.6779516530005</v>
      </c>
      <c r="AD244" s="225">
        <v>7863.1145845647115</v>
      </c>
      <c r="AE244" s="226">
        <v>0</v>
      </c>
      <c r="AF244" s="229">
        <v>3239.4366329117111</v>
      </c>
      <c r="AG244" s="230">
        <v>0</v>
      </c>
      <c r="AH244" s="52">
        <v>0</v>
      </c>
      <c r="AI244" s="226">
        <v>0</v>
      </c>
      <c r="AJ244" s="229">
        <v>0</v>
      </c>
      <c r="AK244" s="230">
        <v>0</v>
      </c>
      <c r="AL244" s="52">
        <v>0</v>
      </c>
      <c r="AM244" s="226">
        <v>0</v>
      </c>
      <c r="AN244" s="229">
        <v>0</v>
      </c>
      <c r="AO244" s="231">
        <v>1687.7303549760002</v>
      </c>
      <c r="AP244" s="232">
        <v>1578.450475306</v>
      </c>
      <c r="AQ244" s="47">
        <v>-109.27987967000013</v>
      </c>
      <c r="AR244" s="48">
        <v>0</v>
      </c>
      <c r="AS244" s="196">
        <v>281.28839249599997</v>
      </c>
      <c r="AT244" s="52">
        <v>333.90491962052931</v>
      </c>
      <c r="AU244" s="47">
        <v>0</v>
      </c>
      <c r="AV244" s="194">
        <v>52.616527124529341</v>
      </c>
      <c r="AW244" s="233">
        <v>0</v>
      </c>
      <c r="AX244" s="52">
        <v>0</v>
      </c>
      <c r="AY244" s="47">
        <v>0</v>
      </c>
      <c r="AZ244" s="194">
        <v>0</v>
      </c>
      <c r="BA244" s="228">
        <v>0</v>
      </c>
      <c r="BB244" s="234">
        <v>0</v>
      </c>
      <c r="BC244" s="47">
        <v>0</v>
      </c>
      <c r="BD244" s="194">
        <v>0</v>
      </c>
      <c r="BE244" s="228">
        <v>954.62248203330012</v>
      </c>
      <c r="BF244" s="234">
        <v>1643</v>
      </c>
      <c r="BG244" s="226">
        <v>0</v>
      </c>
      <c r="BH244" s="227">
        <v>688.37751796669988</v>
      </c>
      <c r="BI244" s="235"/>
      <c r="BJ244" s="226"/>
      <c r="BK244" s="226"/>
      <c r="BL244" s="227"/>
      <c r="BM244" s="228">
        <v>3920.4569704129999</v>
      </c>
      <c r="BN244" s="52">
        <v>4440.802248634408</v>
      </c>
      <c r="BO244" s="226">
        <v>0</v>
      </c>
      <c r="BP244" s="227">
        <v>520.34527822140808</v>
      </c>
      <c r="BQ244" s="228">
        <v>0</v>
      </c>
      <c r="BR244" s="234">
        <v>0</v>
      </c>
      <c r="BS244" s="226">
        <v>0</v>
      </c>
      <c r="BT244" s="227">
        <v>0</v>
      </c>
      <c r="BU244" s="228">
        <v>720.80150577100005</v>
      </c>
      <c r="BV244" s="234">
        <v>720.80150577100005</v>
      </c>
      <c r="BW244" s="226">
        <v>0</v>
      </c>
      <c r="BX244" s="227">
        <v>0</v>
      </c>
      <c r="BY244" s="228">
        <v>2619.4981551189999</v>
      </c>
      <c r="BZ244" s="234">
        <v>4219.6257259444137</v>
      </c>
      <c r="CA244" s="226">
        <v>0</v>
      </c>
      <c r="CB244" s="229">
        <v>1600.1275708254138</v>
      </c>
      <c r="CC244" s="196">
        <v>316.44944155799999</v>
      </c>
      <c r="CD244" s="46">
        <v>69.039092988714245</v>
      </c>
      <c r="CE244" s="226">
        <v>-247.41034856928576</v>
      </c>
      <c r="CF244" s="227">
        <v>0</v>
      </c>
      <c r="CG244" s="206">
        <v>949.34832467399997</v>
      </c>
      <c r="CH244" s="46">
        <v>2329.3702639142934</v>
      </c>
      <c r="CI244" s="226">
        <v>0</v>
      </c>
      <c r="CJ244" s="227">
        <v>1380.0219392402935</v>
      </c>
      <c r="CK244" s="228">
        <v>1107.5730454530001</v>
      </c>
      <c r="CL244" s="52">
        <v>889.57562433324676</v>
      </c>
      <c r="CM244" s="226">
        <v>-217.99742111975331</v>
      </c>
      <c r="CN244" s="229">
        <v>0</v>
      </c>
      <c r="CO244" s="228"/>
      <c r="CP244" s="52"/>
      <c r="CQ244" s="226"/>
      <c r="CR244" s="227"/>
      <c r="CS244" s="51">
        <v>20715.1320548773</v>
      </c>
      <c r="CT244" s="52">
        <v>27653.111658529579</v>
      </c>
      <c r="CU244" s="47">
        <v>0</v>
      </c>
      <c r="CV244" s="48">
        <v>6937.9796036522785</v>
      </c>
    </row>
    <row r="245" spans="1:100" ht="12.95" customHeight="1" x14ac:dyDescent="0.2">
      <c r="A245" s="50" t="s">
        <v>274</v>
      </c>
      <c r="B245" s="207">
        <v>5</v>
      </c>
      <c r="C245" s="249">
        <v>1.1779999999999999</v>
      </c>
      <c r="D245" s="249"/>
      <c r="E245" s="247">
        <v>0.79400000000000004</v>
      </c>
      <c r="F245" s="210">
        <v>37250.510639999993</v>
      </c>
      <c r="G245" s="177">
        <v>34017.247359999994</v>
      </c>
      <c r="H245" s="211">
        <v>3233.2632800000001</v>
      </c>
      <c r="I245" s="212">
        <v>232</v>
      </c>
      <c r="J245" s="213">
        <v>1.51</v>
      </c>
      <c r="K245" s="214">
        <v>8</v>
      </c>
      <c r="L245" s="214"/>
      <c r="M245" s="215">
        <v>5282.4</v>
      </c>
      <c r="N245" s="248">
        <v>744.9</v>
      </c>
      <c r="O245" s="214"/>
      <c r="P245" s="217">
        <v>494.1</v>
      </c>
      <c r="Q245" s="214"/>
      <c r="R245" s="218">
        <v>0</v>
      </c>
      <c r="S245" s="218">
        <v>381</v>
      </c>
      <c r="T245" s="219">
        <v>1648.8</v>
      </c>
      <c r="U245" s="220">
        <v>300</v>
      </c>
      <c r="V245" s="221" t="s">
        <v>655</v>
      </c>
      <c r="W245" s="222" t="s">
        <v>656</v>
      </c>
      <c r="X245" s="223">
        <v>4727</v>
      </c>
      <c r="Y245" s="224">
        <v>5804.3365120800008</v>
      </c>
      <c r="Z245" s="225">
        <v>6357.5517435696956</v>
      </c>
      <c r="AA245" s="226">
        <v>0</v>
      </c>
      <c r="AB245" s="227">
        <v>553.21523148969482</v>
      </c>
      <c r="AC245" s="228">
        <v>7594.7288690400001</v>
      </c>
      <c r="AD245" s="225">
        <v>11187.04067456355</v>
      </c>
      <c r="AE245" s="226">
        <v>0</v>
      </c>
      <c r="AF245" s="229">
        <v>3592.31180552355</v>
      </c>
      <c r="AG245" s="230">
        <v>0</v>
      </c>
      <c r="AH245" s="52">
        <v>0</v>
      </c>
      <c r="AI245" s="226">
        <v>0</v>
      </c>
      <c r="AJ245" s="229">
        <v>0</v>
      </c>
      <c r="AK245" s="230">
        <v>0</v>
      </c>
      <c r="AL245" s="52">
        <v>0</v>
      </c>
      <c r="AM245" s="226">
        <v>0</v>
      </c>
      <c r="AN245" s="229">
        <v>0</v>
      </c>
      <c r="AO245" s="231">
        <v>2772.2204236799998</v>
      </c>
      <c r="AP245" s="232">
        <v>2732.8396288879999</v>
      </c>
      <c r="AQ245" s="47">
        <v>-39.380794791999961</v>
      </c>
      <c r="AR245" s="48">
        <v>0</v>
      </c>
      <c r="AS245" s="196">
        <v>527.19105456</v>
      </c>
      <c r="AT245" s="52">
        <v>609.07448995500465</v>
      </c>
      <c r="AU245" s="47">
        <v>0</v>
      </c>
      <c r="AV245" s="194">
        <v>81.883435395004653</v>
      </c>
      <c r="AW245" s="233">
        <v>0</v>
      </c>
      <c r="AX245" s="52">
        <v>0</v>
      </c>
      <c r="AY245" s="47">
        <v>0</v>
      </c>
      <c r="AZ245" s="194">
        <v>0</v>
      </c>
      <c r="BA245" s="228">
        <v>0</v>
      </c>
      <c r="BB245" s="234">
        <v>0</v>
      </c>
      <c r="BC245" s="47">
        <v>0</v>
      </c>
      <c r="BD245" s="194">
        <v>0</v>
      </c>
      <c r="BE245" s="228">
        <v>1568.037177144</v>
      </c>
      <c r="BF245" s="234">
        <v>776</v>
      </c>
      <c r="BG245" s="226">
        <v>-792.037177144</v>
      </c>
      <c r="BH245" s="227">
        <v>0</v>
      </c>
      <c r="BI245" s="235"/>
      <c r="BJ245" s="226"/>
      <c r="BK245" s="226"/>
      <c r="BL245" s="227"/>
      <c r="BM245" s="228">
        <v>7347.7253229299995</v>
      </c>
      <c r="BN245" s="52">
        <v>7294.3421648438853</v>
      </c>
      <c r="BO245" s="226">
        <v>-53.383158086114236</v>
      </c>
      <c r="BP245" s="227">
        <v>0</v>
      </c>
      <c r="BQ245" s="228">
        <v>0</v>
      </c>
      <c r="BR245" s="234">
        <v>0</v>
      </c>
      <c r="BS245" s="226">
        <v>0</v>
      </c>
      <c r="BT245" s="227">
        <v>0</v>
      </c>
      <c r="BU245" s="228">
        <v>1350.92707731</v>
      </c>
      <c r="BV245" s="234">
        <v>1350.92707731</v>
      </c>
      <c r="BW245" s="226">
        <v>0</v>
      </c>
      <c r="BX245" s="227">
        <v>0</v>
      </c>
      <c r="BY245" s="228">
        <v>4302.7171159199997</v>
      </c>
      <c r="BZ245" s="234">
        <v>6931.0435658514862</v>
      </c>
      <c r="CA245" s="226">
        <v>0</v>
      </c>
      <c r="CB245" s="229">
        <v>2628.3264499314864</v>
      </c>
      <c r="CC245" s="196">
        <v>593.08993637999993</v>
      </c>
      <c r="CD245" s="46">
        <v>207.11727896614275</v>
      </c>
      <c r="CE245" s="226">
        <v>-385.97265741385718</v>
      </c>
      <c r="CF245" s="227">
        <v>0</v>
      </c>
      <c r="CG245" s="206">
        <v>1779.2698091399998</v>
      </c>
      <c r="CH245" s="46">
        <v>4226.1431931016468</v>
      </c>
      <c r="CI245" s="226">
        <v>0</v>
      </c>
      <c r="CJ245" s="227">
        <v>2446.8733839616471</v>
      </c>
      <c r="CK245" s="228">
        <v>2075.8147773299997</v>
      </c>
      <c r="CL245" s="52">
        <v>1461.1929606608173</v>
      </c>
      <c r="CM245" s="226">
        <v>-614.62181666918241</v>
      </c>
      <c r="CN245" s="229">
        <v>0</v>
      </c>
      <c r="CO245" s="228"/>
      <c r="CP245" s="52"/>
      <c r="CQ245" s="226"/>
      <c r="CR245" s="227"/>
      <c r="CS245" s="51">
        <v>35716.058075514004</v>
      </c>
      <c r="CT245" s="52">
        <v>43133.272777710226</v>
      </c>
      <c r="CU245" s="47">
        <v>0</v>
      </c>
      <c r="CV245" s="48">
        <v>7417.2147021962228</v>
      </c>
    </row>
    <row r="246" spans="1:100" ht="12.95" customHeight="1" x14ac:dyDescent="0.2">
      <c r="A246" s="50" t="s">
        <v>275</v>
      </c>
      <c r="B246" s="207">
        <v>5</v>
      </c>
      <c r="C246" s="249">
        <v>1.1779999999999999</v>
      </c>
      <c r="D246" s="249"/>
      <c r="E246" s="247"/>
      <c r="F246" s="210">
        <v>17818.742133333333</v>
      </c>
      <c r="G246" s="177">
        <v>17818.742133333333</v>
      </c>
      <c r="H246" s="211">
        <v>0</v>
      </c>
      <c r="I246" s="212">
        <v>122</v>
      </c>
      <c r="J246" s="213">
        <v>1.51</v>
      </c>
      <c r="K246" s="214">
        <v>4</v>
      </c>
      <c r="L246" s="214"/>
      <c r="M246" s="215">
        <v>2767</v>
      </c>
      <c r="N246" s="248"/>
      <c r="O246" s="214"/>
      <c r="P246" s="217">
        <v>275.79999999999995</v>
      </c>
      <c r="Q246" s="214"/>
      <c r="R246" s="218">
        <v>0</v>
      </c>
      <c r="S246" s="218">
        <v>180</v>
      </c>
      <c r="T246" s="219">
        <v>711</v>
      </c>
      <c r="U246" s="220">
        <v>200</v>
      </c>
      <c r="V246" s="221" t="s">
        <v>655</v>
      </c>
      <c r="W246" s="222" t="s">
        <v>656</v>
      </c>
      <c r="X246" s="223">
        <v>2831</v>
      </c>
      <c r="Y246" s="224">
        <v>3040.3981389000005</v>
      </c>
      <c r="Z246" s="225">
        <v>3548.7002041621568</v>
      </c>
      <c r="AA246" s="226">
        <v>0</v>
      </c>
      <c r="AB246" s="227">
        <v>508.30206526215625</v>
      </c>
      <c r="AC246" s="228">
        <v>3978.2323907000005</v>
      </c>
      <c r="AD246" s="225">
        <v>6699.9179500083364</v>
      </c>
      <c r="AE246" s="226">
        <v>0</v>
      </c>
      <c r="AF246" s="229">
        <v>2721.685559308336</v>
      </c>
      <c r="AG246" s="230">
        <v>0</v>
      </c>
      <c r="AH246" s="52">
        <v>0</v>
      </c>
      <c r="AI246" s="226">
        <v>0</v>
      </c>
      <c r="AJ246" s="229">
        <v>0</v>
      </c>
      <c r="AK246" s="230">
        <v>0</v>
      </c>
      <c r="AL246" s="52">
        <v>0</v>
      </c>
      <c r="AM246" s="226">
        <v>0</v>
      </c>
      <c r="AN246" s="229">
        <v>0</v>
      </c>
      <c r="AO246" s="231">
        <v>1452.1304544000002</v>
      </c>
      <c r="AP246" s="232">
        <v>1437.0967013980001</v>
      </c>
      <c r="AQ246" s="47">
        <v>-15.03375300200014</v>
      </c>
      <c r="AR246" s="48">
        <v>0</v>
      </c>
      <c r="AS246" s="196">
        <v>242.02174239999999</v>
      </c>
      <c r="AT246" s="52">
        <v>262.64675058103364</v>
      </c>
      <c r="AU246" s="47">
        <v>0</v>
      </c>
      <c r="AV246" s="194">
        <v>20.62500818103365</v>
      </c>
      <c r="AW246" s="233">
        <v>0</v>
      </c>
      <c r="AX246" s="52">
        <v>0</v>
      </c>
      <c r="AY246" s="47">
        <v>0</v>
      </c>
      <c r="AZ246" s="194">
        <v>0</v>
      </c>
      <c r="BA246" s="228">
        <v>0</v>
      </c>
      <c r="BB246" s="234">
        <v>0</v>
      </c>
      <c r="BC246" s="47">
        <v>0</v>
      </c>
      <c r="BD246" s="194">
        <v>0</v>
      </c>
      <c r="BE246" s="228">
        <v>821.36128827000005</v>
      </c>
      <c r="BF246" s="234">
        <v>2977</v>
      </c>
      <c r="BG246" s="226">
        <v>0</v>
      </c>
      <c r="BH246" s="227">
        <v>2155.6387117300001</v>
      </c>
      <c r="BI246" s="235"/>
      <c r="BJ246" s="226"/>
      <c r="BK246" s="226"/>
      <c r="BL246" s="227"/>
      <c r="BM246" s="228">
        <v>3373.1780347000004</v>
      </c>
      <c r="BN246" s="52">
        <v>3820.8853494856567</v>
      </c>
      <c r="BO246" s="226">
        <v>0</v>
      </c>
      <c r="BP246" s="227">
        <v>447.70731478565631</v>
      </c>
      <c r="BQ246" s="228">
        <v>0</v>
      </c>
      <c r="BR246" s="234">
        <v>0</v>
      </c>
      <c r="BS246" s="226">
        <v>0</v>
      </c>
      <c r="BT246" s="227">
        <v>0</v>
      </c>
      <c r="BU246" s="228">
        <v>620.1807149</v>
      </c>
      <c r="BV246" s="234">
        <v>620.1807149</v>
      </c>
      <c r="BW246" s="226">
        <v>0</v>
      </c>
      <c r="BX246" s="227">
        <v>0</v>
      </c>
      <c r="BY246" s="228">
        <v>2253.8274760999998</v>
      </c>
      <c r="BZ246" s="234">
        <v>3630.5841183384568</v>
      </c>
      <c r="CA246" s="226">
        <v>0</v>
      </c>
      <c r="CB246" s="229">
        <v>1376.7566422384571</v>
      </c>
      <c r="CC246" s="196">
        <v>272.27446020000002</v>
      </c>
      <c r="CD246" s="46">
        <v>138.07818597742849</v>
      </c>
      <c r="CE246" s="226">
        <v>-134.19627422257153</v>
      </c>
      <c r="CF246" s="227">
        <v>0</v>
      </c>
      <c r="CG246" s="206">
        <v>816.82338060000006</v>
      </c>
      <c r="CH246" s="46">
        <v>1996.6030833551085</v>
      </c>
      <c r="CI246" s="226">
        <v>0</v>
      </c>
      <c r="CJ246" s="227">
        <v>1179.7797027551085</v>
      </c>
      <c r="CK246" s="228">
        <v>952.96061070000007</v>
      </c>
      <c r="CL246" s="52">
        <v>765.39469221347906</v>
      </c>
      <c r="CM246" s="226">
        <v>-187.56591848652101</v>
      </c>
      <c r="CN246" s="229">
        <v>0</v>
      </c>
      <c r="CO246" s="228"/>
      <c r="CP246" s="52"/>
      <c r="CQ246" s="226"/>
      <c r="CR246" s="227"/>
      <c r="CS246" s="51">
        <v>17823.388691870001</v>
      </c>
      <c r="CT246" s="52">
        <v>25897.087750419661</v>
      </c>
      <c r="CU246" s="47">
        <v>0</v>
      </c>
      <c r="CV246" s="48">
        <v>8073.6990585496605</v>
      </c>
    </row>
    <row r="247" spans="1:100" ht="12.95" customHeight="1" x14ac:dyDescent="0.2">
      <c r="A247" s="50" t="s">
        <v>276</v>
      </c>
      <c r="B247" s="207">
        <v>5</v>
      </c>
      <c r="C247" s="249">
        <v>1.1779999999999999</v>
      </c>
      <c r="D247" s="249"/>
      <c r="E247" s="247"/>
      <c r="F247" s="210">
        <v>29504.282240000004</v>
      </c>
      <c r="G247" s="177">
        <v>29504.282240000004</v>
      </c>
      <c r="H247" s="211">
        <v>0</v>
      </c>
      <c r="I247" s="212">
        <v>208</v>
      </c>
      <c r="J247" s="213">
        <v>1.51</v>
      </c>
      <c r="K247" s="214">
        <v>6</v>
      </c>
      <c r="L247" s="214"/>
      <c r="M247" s="215">
        <v>4581.6000000000004</v>
      </c>
      <c r="N247" s="248"/>
      <c r="O247" s="214"/>
      <c r="P247" s="217">
        <v>360.4</v>
      </c>
      <c r="Q247" s="214"/>
      <c r="R247" s="218">
        <v>0</v>
      </c>
      <c r="S247" s="218">
        <v>300</v>
      </c>
      <c r="T247" s="219">
        <v>1287.3</v>
      </c>
      <c r="U247" s="220">
        <v>200</v>
      </c>
      <c r="V247" s="221" t="s">
        <v>655</v>
      </c>
      <c r="W247" s="222" t="s">
        <v>656</v>
      </c>
      <c r="X247" s="223">
        <v>3151.2</v>
      </c>
      <c r="Y247" s="224">
        <v>5034.2927767200008</v>
      </c>
      <c r="Z247" s="225">
        <v>4637.2427613489535</v>
      </c>
      <c r="AA247" s="226">
        <v>-397.05001537104727</v>
      </c>
      <c r="AB247" s="227">
        <v>0</v>
      </c>
      <c r="AC247" s="228">
        <v>6587.1592053600007</v>
      </c>
      <c r="AD247" s="225">
        <v>7457.711566254422</v>
      </c>
      <c r="AE247" s="226">
        <v>0</v>
      </c>
      <c r="AF247" s="229">
        <v>870.55236089442133</v>
      </c>
      <c r="AG247" s="230">
        <v>0</v>
      </c>
      <c r="AH247" s="52">
        <v>0</v>
      </c>
      <c r="AI247" s="226">
        <v>0</v>
      </c>
      <c r="AJ247" s="229">
        <v>0</v>
      </c>
      <c r="AK247" s="230">
        <v>0</v>
      </c>
      <c r="AL247" s="52">
        <v>0</v>
      </c>
      <c r="AM247" s="226">
        <v>0</v>
      </c>
      <c r="AN247" s="229">
        <v>0</v>
      </c>
      <c r="AO247" s="231">
        <v>2404.4383411200006</v>
      </c>
      <c r="AP247" s="232">
        <v>2450.1320810720003</v>
      </c>
      <c r="AQ247" s="47">
        <v>0</v>
      </c>
      <c r="AR247" s="48">
        <v>45.69373995199976</v>
      </c>
      <c r="AS247" s="196">
        <v>400.7397235200001</v>
      </c>
      <c r="AT247" s="52">
        <v>475.53468638954234</v>
      </c>
      <c r="AU247" s="47">
        <v>0</v>
      </c>
      <c r="AV247" s="194">
        <v>74.794962869542246</v>
      </c>
      <c r="AW247" s="233">
        <v>0</v>
      </c>
      <c r="AX247" s="52">
        <v>0</v>
      </c>
      <c r="AY247" s="47">
        <v>0</v>
      </c>
      <c r="AZ247" s="194">
        <v>0</v>
      </c>
      <c r="BA247" s="228">
        <v>0</v>
      </c>
      <c r="BB247" s="234">
        <v>0</v>
      </c>
      <c r="BC247" s="47">
        <v>0</v>
      </c>
      <c r="BD247" s="194">
        <v>0</v>
      </c>
      <c r="BE247" s="228">
        <v>1360.0104366960002</v>
      </c>
      <c r="BF247" s="234">
        <v>1319</v>
      </c>
      <c r="BG247" s="226">
        <v>-41.01043669600017</v>
      </c>
      <c r="BH247" s="227">
        <v>0</v>
      </c>
      <c r="BI247" s="235"/>
      <c r="BJ247" s="226"/>
      <c r="BK247" s="226"/>
      <c r="BL247" s="227"/>
      <c r="BM247" s="228">
        <v>5585.3098965600002</v>
      </c>
      <c r="BN247" s="52">
        <v>6326.6238949054878</v>
      </c>
      <c r="BO247" s="226">
        <v>0</v>
      </c>
      <c r="BP247" s="227">
        <v>741.31399834548756</v>
      </c>
      <c r="BQ247" s="228">
        <v>0</v>
      </c>
      <c r="BR247" s="234">
        <v>0</v>
      </c>
      <c r="BS247" s="226">
        <v>0</v>
      </c>
      <c r="BT247" s="227">
        <v>0</v>
      </c>
      <c r="BU247" s="228">
        <v>1026.8955415200003</v>
      </c>
      <c r="BV247" s="234">
        <v>1026.8955415200003</v>
      </c>
      <c r="BW247" s="226">
        <v>0</v>
      </c>
      <c r="BX247" s="227">
        <v>0</v>
      </c>
      <c r="BY247" s="228">
        <v>3731.8886752800004</v>
      </c>
      <c r="BZ247" s="234">
        <v>6011.5230200865471</v>
      </c>
      <c r="CA247" s="226">
        <v>0</v>
      </c>
      <c r="CB247" s="229">
        <v>2279.6343448065468</v>
      </c>
      <c r="CC247" s="196">
        <v>450.83218896000005</v>
      </c>
      <c r="CD247" s="46">
        <v>138.07818597742849</v>
      </c>
      <c r="CE247" s="226">
        <v>-312.75400298257159</v>
      </c>
      <c r="CF247" s="227">
        <v>0</v>
      </c>
      <c r="CG247" s="206">
        <v>1352.4965668800003</v>
      </c>
      <c r="CH247" s="46">
        <v>3327.6718055918477</v>
      </c>
      <c r="CI247" s="226">
        <v>0</v>
      </c>
      <c r="CJ247" s="227">
        <v>1975.1752387118474</v>
      </c>
      <c r="CK247" s="228">
        <v>1577.9126613600001</v>
      </c>
      <c r="CL247" s="52">
        <v>1267.3409186285783</v>
      </c>
      <c r="CM247" s="226">
        <v>-310.57174273142186</v>
      </c>
      <c r="CN247" s="229">
        <v>0</v>
      </c>
      <c r="CO247" s="228"/>
      <c r="CP247" s="52"/>
      <c r="CQ247" s="226"/>
      <c r="CR247" s="227"/>
      <c r="CS247" s="51">
        <v>29511.976013976004</v>
      </c>
      <c r="CT247" s="52">
        <v>34437.754461774814</v>
      </c>
      <c r="CU247" s="47">
        <v>0</v>
      </c>
      <c r="CV247" s="48">
        <v>4925.7784477988098</v>
      </c>
    </row>
    <row r="248" spans="1:100" ht="12.95" customHeight="1" x14ac:dyDescent="0.2">
      <c r="A248" s="50" t="s">
        <v>277</v>
      </c>
      <c r="B248" s="207">
        <v>5</v>
      </c>
      <c r="C248" s="249">
        <v>1.1779999999999999</v>
      </c>
      <c r="D248" s="249"/>
      <c r="E248" s="247">
        <v>0.79400000000000004</v>
      </c>
      <c r="F248" s="210">
        <v>39499.406559999996</v>
      </c>
      <c r="G248" s="177">
        <v>38475.474746666659</v>
      </c>
      <c r="H248" s="211">
        <v>1023.9318133333335</v>
      </c>
      <c r="I248" s="212">
        <v>248</v>
      </c>
      <c r="J248" s="213">
        <v>1.51</v>
      </c>
      <c r="K248" s="214">
        <v>8</v>
      </c>
      <c r="L248" s="214"/>
      <c r="M248" s="215">
        <v>5974.7</v>
      </c>
      <c r="N248" s="248">
        <v>235.9</v>
      </c>
      <c r="O248" s="214"/>
      <c r="P248" s="217">
        <v>531.5</v>
      </c>
      <c r="Q248" s="214"/>
      <c r="R248" s="218">
        <v>0</v>
      </c>
      <c r="S248" s="218">
        <v>381</v>
      </c>
      <c r="T248" s="219">
        <v>1741.7</v>
      </c>
      <c r="U248" s="220">
        <v>1208.2</v>
      </c>
      <c r="V248" s="221" t="s">
        <v>655</v>
      </c>
      <c r="W248" s="222" t="s">
        <v>656</v>
      </c>
      <c r="X248" s="223">
        <v>4624</v>
      </c>
      <c r="Y248" s="224">
        <v>6565.0403904900004</v>
      </c>
      <c r="Z248" s="225">
        <v>6838.7750489926993</v>
      </c>
      <c r="AA248" s="226">
        <v>0</v>
      </c>
      <c r="AB248" s="227">
        <v>273.73465850269895</v>
      </c>
      <c r="AC248" s="228">
        <v>8590.0777248699997</v>
      </c>
      <c r="AD248" s="225">
        <v>10943.27820587727</v>
      </c>
      <c r="AE248" s="226">
        <v>0</v>
      </c>
      <c r="AF248" s="229">
        <v>2353.2004810072704</v>
      </c>
      <c r="AG248" s="230">
        <v>0</v>
      </c>
      <c r="AH248" s="52">
        <v>0</v>
      </c>
      <c r="AI248" s="226">
        <v>0</v>
      </c>
      <c r="AJ248" s="229">
        <v>0</v>
      </c>
      <c r="AK248" s="230">
        <v>0</v>
      </c>
      <c r="AL248" s="52">
        <v>0</v>
      </c>
      <c r="AM248" s="226">
        <v>0</v>
      </c>
      <c r="AN248" s="229">
        <v>0</v>
      </c>
      <c r="AO248" s="231">
        <v>3135.54167904</v>
      </c>
      <c r="AP248" s="232">
        <v>2921.3113274320003</v>
      </c>
      <c r="AQ248" s="47">
        <v>-214.23035160799964</v>
      </c>
      <c r="AR248" s="48">
        <v>0</v>
      </c>
      <c r="AS248" s="196">
        <v>543.22379232000003</v>
      </c>
      <c r="AT248" s="52">
        <v>643.39218774540984</v>
      </c>
      <c r="AU248" s="47">
        <v>0</v>
      </c>
      <c r="AV248" s="194">
        <v>100.16839542540981</v>
      </c>
      <c r="AW248" s="233">
        <v>0</v>
      </c>
      <c r="AX248" s="52">
        <v>0</v>
      </c>
      <c r="AY248" s="47">
        <v>0</v>
      </c>
      <c r="AZ248" s="194">
        <v>0</v>
      </c>
      <c r="BA248" s="228">
        <v>0</v>
      </c>
      <c r="BB248" s="234">
        <v>0</v>
      </c>
      <c r="BC248" s="47">
        <v>0</v>
      </c>
      <c r="BD248" s="194">
        <v>0</v>
      </c>
      <c r="BE248" s="228">
        <v>1773.5407622069999</v>
      </c>
      <c r="BF248" s="234">
        <v>6688</v>
      </c>
      <c r="BG248" s="226">
        <v>0</v>
      </c>
      <c r="BH248" s="227">
        <v>4914.4592377930003</v>
      </c>
      <c r="BI248" s="235"/>
      <c r="BJ248" s="226"/>
      <c r="BK248" s="226"/>
      <c r="BL248" s="227"/>
      <c r="BM248" s="228">
        <v>7571.1816054600004</v>
      </c>
      <c r="BN248" s="52">
        <v>8250.3229843050067</v>
      </c>
      <c r="BO248" s="226">
        <v>0</v>
      </c>
      <c r="BP248" s="227">
        <v>679.14137884500633</v>
      </c>
      <c r="BQ248" s="228">
        <v>0</v>
      </c>
      <c r="BR248" s="234">
        <v>0</v>
      </c>
      <c r="BS248" s="226">
        <v>0</v>
      </c>
      <c r="BT248" s="227">
        <v>0</v>
      </c>
      <c r="BU248" s="228">
        <v>1392.0109678199999</v>
      </c>
      <c r="BV248" s="234">
        <v>1392.0109678199999</v>
      </c>
      <c r="BW248" s="226">
        <v>0</v>
      </c>
      <c r="BX248" s="227">
        <v>0</v>
      </c>
      <c r="BY248" s="228">
        <v>4866.6219810100001</v>
      </c>
      <c r="BZ248" s="234">
        <v>7839.4112511155681</v>
      </c>
      <c r="CA248" s="226">
        <v>0</v>
      </c>
      <c r="CB248" s="229">
        <v>2972.789270105568</v>
      </c>
      <c r="CC248" s="196">
        <v>611.12676635999992</v>
      </c>
      <c r="CD248" s="46">
        <v>834.13032148964555</v>
      </c>
      <c r="CE248" s="226">
        <v>0</v>
      </c>
      <c r="CF248" s="227">
        <v>223.00355512964563</v>
      </c>
      <c r="CG248" s="206">
        <v>1833.38029908</v>
      </c>
      <c r="CH248" s="46">
        <v>4226.1431931016468</v>
      </c>
      <c r="CI248" s="226">
        <v>0</v>
      </c>
      <c r="CJ248" s="227">
        <v>2392.7628940216468</v>
      </c>
      <c r="CK248" s="228">
        <v>2138.9436822600001</v>
      </c>
      <c r="CL248" s="52">
        <v>1652.6937721604168</v>
      </c>
      <c r="CM248" s="226">
        <v>-486.2499100995833</v>
      </c>
      <c r="CN248" s="229">
        <v>0</v>
      </c>
      <c r="CO248" s="228"/>
      <c r="CP248" s="52"/>
      <c r="CQ248" s="226"/>
      <c r="CR248" s="227"/>
      <c r="CS248" s="51">
        <v>39020.689650917004</v>
      </c>
      <c r="CT248" s="52">
        <v>52229.469260039667</v>
      </c>
      <c r="CU248" s="47">
        <v>0</v>
      </c>
      <c r="CV248" s="48">
        <v>13208.779609122663</v>
      </c>
    </row>
    <row r="249" spans="1:100" ht="12.95" customHeight="1" x14ac:dyDescent="0.2">
      <c r="A249" s="50" t="s">
        <v>278</v>
      </c>
      <c r="B249" s="207">
        <v>5</v>
      </c>
      <c r="C249" s="249">
        <v>1.1779999999999999</v>
      </c>
      <c r="D249" s="249"/>
      <c r="E249" s="247">
        <v>0.79400000000000004</v>
      </c>
      <c r="F249" s="210">
        <v>19405.783253333331</v>
      </c>
      <c r="G249" s="177">
        <v>17294.547839999999</v>
      </c>
      <c r="H249" s="211">
        <v>2111.2354133333333</v>
      </c>
      <c r="I249" s="212">
        <v>114</v>
      </c>
      <c r="J249" s="213">
        <v>1.51</v>
      </c>
      <c r="K249" s="214">
        <v>4</v>
      </c>
      <c r="L249" s="214"/>
      <c r="M249" s="215">
        <v>2685.6</v>
      </c>
      <c r="N249" s="248">
        <v>486.4</v>
      </c>
      <c r="O249" s="214"/>
      <c r="P249" s="217">
        <v>320.39999999999998</v>
      </c>
      <c r="Q249" s="214"/>
      <c r="R249" s="218">
        <v>0</v>
      </c>
      <c r="S249" s="218">
        <v>186</v>
      </c>
      <c r="T249" s="219">
        <v>905.5</v>
      </c>
      <c r="U249" s="220">
        <v>659.3</v>
      </c>
      <c r="V249" s="221" t="s">
        <v>655</v>
      </c>
      <c r="W249" s="222" t="s">
        <v>656</v>
      </c>
      <c r="X249" s="223">
        <v>1213</v>
      </c>
      <c r="Y249" s="224">
        <v>2950.9552735200004</v>
      </c>
      <c r="Z249" s="225">
        <v>4122.5654293457401</v>
      </c>
      <c r="AA249" s="226">
        <v>0</v>
      </c>
      <c r="AB249" s="227">
        <v>1171.6101558257396</v>
      </c>
      <c r="AC249" s="228">
        <v>3861.2001837600005</v>
      </c>
      <c r="AD249" s="225">
        <v>2870.7172283151226</v>
      </c>
      <c r="AE249" s="226">
        <v>-990.48295544487792</v>
      </c>
      <c r="AF249" s="229">
        <v>0</v>
      </c>
      <c r="AG249" s="230">
        <v>0</v>
      </c>
      <c r="AH249" s="52">
        <v>0</v>
      </c>
      <c r="AI249" s="226">
        <v>0</v>
      </c>
      <c r="AJ249" s="229">
        <v>0</v>
      </c>
      <c r="AK249" s="230">
        <v>0</v>
      </c>
      <c r="AL249" s="52">
        <v>0</v>
      </c>
      <c r="AM249" s="226">
        <v>0</v>
      </c>
      <c r="AN249" s="229">
        <v>0</v>
      </c>
      <c r="AO249" s="231">
        <v>1409.4114739199999</v>
      </c>
      <c r="AP249" s="232">
        <v>1342.8608521260001</v>
      </c>
      <c r="AQ249" s="47">
        <v>-66.550621793999881</v>
      </c>
      <c r="AR249" s="48">
        <v>0</v>
      </c>
      <c r="AS249" s="196">
        <v>277.44595840000005</v>
      </c>
      <c r="AT249" s="52">
        <v>334.49596716051474</v>
      </c>
      <c r="AU249" s="47">
        <v>0</v>
      </c>
      <c r="AV249" s="194">
        <v>57.050008760514686</v>
      </c>
      <c r="AW249" s="233">
        <v>0</v>
      </c>
      <c r="AX249" s="52">
        <v>0</v>
      </c>
      <c r="AY249" s="47">
        <v>0</v>
      </c>
      <c r="AZ249" s="194">
        <v>0</v>
      </c>
      <c r="BA249" s="228">
        <v>0</v>
      </c>
      <c r="BB249" s="234">
        <v>0</v>
      </c>
      <c r="BC249" s="47">
        <v>0</v>
      </c>
      <c r="BD249" s="194">
        <v>0</v>
      </c>
      <c r="BE249" s="228">
        <v>797.19836493600008</v>
      </c>
      <c r="BF249" s="234">
        <v>1560</v>
      </c>
      <c r="BG249" s="226">
        <v>0</v>
      </c>
      <c r="BH249" s="227">
        <v>762.80163506399992</v>
      </c>
      <c r="BI249" s="235"/>
      <c r="BJ249" s="226"/>
      <c r="BK249" s="226"/>
      <c r="BL249" s="227"/>
      <c r="BM249" s="228">
        <v>3866.9030452000002</v>
      </c>
      <c r="BN249" s="52">
        <v>3708.482000209136</v>
      </c>
      <c r="BO249" s="226">
        <v>-158.42104499086417</v>
      </c>
      <c r="BP249" s="227">
        <v>0</v>
      </c>
      <c r="BQ249" s="228">
        <v>0</v>
      </c>
      <c r="BR249" s="234">
        <v>0</v>
      </c>
      <c r="BS249" s="226">
        <v>0</v>
      </c>
      <c r="BT249" s="227">
        <v>0</v>
      </c>
      <c r="BU249" s="228">
        <v>710.95526840000002</v>
      </c>
      <c r="BV249" s="234">
        <v>710.95526840000002</v>
      </c>
      <c r="BW249" s="226">
        <v>0</v>
      </c>
      <c r="BX249" s="227">
        <v>0</v>
      </c>
      <c r="BY249" s="228">
        <v>2187.5240584799999</v>
      </c>
      <c r="BZ249" s="234">
        <v>3523.7790777772893</v>
      </c>
      <c r="CA249" s="226">
        <v>0</v>
      </c>
      <c r="CB249" s="229">
        <v>1336.2550192972894</v>
      </c>
      <c r="CC249" s="230">
        <v>312.12670320000001</v>
      </c>
      <c r="CD249" s="46">
        <v>455.17474007459299</v>
      </c>
      <c r="CE249" s="226">
        <v>0</v>
      </c>
      <c r="CF249" s="227">
        <v>143.04803687459298</v>
      </c>
      <c r="CG249" s="206">
        <v>936.38010960000008</v>
      </c>
      <c r="CH249" s="46">
        <v>2063.1565194669456</v>
      </c>
      <c r="CI249" s="226">
        <v>0</v>
      </c>
      <c r="CJ249" s="227">
        <v>1126.7764098669454</v>
      </c>
      <c r="CK249" s="228">
        <v>1092.4434612000002</v>
      </c>
      <c r="CL249" s="52">
        <v>742.87820217149238</v>
      </c>
      <c r="CM249" s="226">
        <v>-349.56525902850785</v>
      </c>
      <c r="CN249" s="229">
        <v>0</v>
      </c>
      <c r="CO249" s="228"/>
      <c r="CP249" s="52"/>
      <c r="CQ249" s="226"/>
      <c r="CR249" s="227"/>
      <c r="CS249" s="51">
        <v>18402.543900616001</v>
      </c>
      <c r="CT249" s="52">
        <v>21435.065285046832</v>
      </c>
      <c r="CU249" s="47">
        <v>0</v>
      </c>
      <c r="CV249" s="48">
        <v>3032.5213844308309</v>
      </c>
    </row>
    <row r="250" spans="1:100" ht="12.95" customHeight="1" x14ac:dyDescent="0.2">
      <c r="A250" s="50" t="s">
        <v>279</v>
      </c>
      <c r="B250" s="207">
        <v>5</v>
      </c>
      <c r="C250" s="249">
        <v>1.1779999999999999</v>
      </c>
      <c r="D250" s="249"/>
      <c r="E250" s="247">
        <v>0.79400000000000004</v>
      </c>
      <c r="F250" s="210">
        <v>19151.946240000001</v>
      </c>
      <c r="G250" s="177">
        <v>16696.940586666668</v>
      </c>
      <c r="H250" s="211">
        <v>2455.0056533333336</v>
      </c>
      <c r="I250" s="212">
        <v>121</v>
      </c>
      <c r="J250" s="213">
        <v>1.51</v>
      </c>
      <c r="K250" s="214">
        <v>4</v>
      </c>
      <c r="L250" s="214"/>
      <c r="M250" s="215">
        <v>2592.8000000000002</v>
      </c>
      <c r="N250" s="248">
        <v>565.6</v>
      </c>
      <c r="O250" s="214"/>
      <c r="P250" s="217">
        <v>318.3</v>
      </c>
      <c r="Q250" s="214"/>
      <c r="R250" s="218">
        <v>0</v>
      </c>
      <c r="S250" s="218">
        <v>174</v>
      </c>
      <c r="T250" s="219">
        <v>901.5</v>
      </c>
      <c r="U250" s="220">
        <v>640</v>
      </c>
      <c r="V250" s="221" t="s">
        <v>655</v>
      </c>
      <c r="W250" s="222" t="s">
        <v>656</v>
      </c>
      <c r="X250" s="223">
        <v>2115</v>
      </c>
      <c r="Y250" s="224">
        <v>2848.9860117600006</v>
      </c>
      <c r="Z250" s="225">
        <v>4095.5448694155716</v>
      </c>
      <c r="AA250" s="226">
        <v>0</v>
      </c>
      <c r="AB250" s="227">
        <v>1246.558857655571</v>
      </c>
      <c r="AC250" s="228">
        <v>3727.7777168800008</v>
      </c>
      <c r="AD250" s="225">
        <v>5005.4137987522536</v>
      </c>
      <c r="AE250" s="226">
        <v>0</v>
      </c>
      <c r="AF250" s="229">
        <v>1277.6360818722528</v>
      </c>
      <c r="AG250" s="230">
        <v>0</v>
      </c>
      <c r="AH250" s="52">
        <v>0</v>
      </c>
      <c r="AI250" s="226">
        <v>0</v>
      </c>
      <c r="AJ250" s="229">
        <v>0</v>
      </c>
      <c r="AK250" s="230">
        <v>0</v>
      </c>
      <c r="AL250" s="52">
        <v>0</v>
      </c>
      <c r="AM250" s="226">
        <v>0</v>
      </c>
      <c r="AN250" s="229">
        <v>0</v>
      </c>
      <c r="AO250" s="231">
        <v>1360.7097369600001</v>
      </c>
      <c r="AP250" s="232">
        <v>1425.3172202389999</v>
      </c>
      <c r="AQ250" s="47">
        <v>0</v>
      </c>
      <c r="AR250" s="48">
        <v>64.60748327899978</v>
      </c>
      <c r="AS250" s="196">
        <v>276.25640448000007</v>
      </c>
      <c r="AT250" s="52">
        <v>333.01834831055112</v>
      </c>
      <c r="AU250" s="47">
        <v>0</v>
      </c>
      <c r="AV250" s="194">
        <v>56.761943830551047</v>
      </c>
      <c r="AW250" s="228">
        <v>0</v>
      </c>
      <c r="AX250" s="52">
        <v>0</v>
      </c>
      <c r="AY250" s="47">
        <v>0</v>
      </c>
      <c r="AZ250" s="194">
        <v>0</v>
      </c>
      <c r="BA250" s="228">
        <v>0</v>
      </c>
      <c r="BB250" s="234">
        <v>0</v>
      </c>
      <c r="BC250" s="226">
        <v>0</v>
      </c>
      <c r="BD250" s="239">
        <v>0</v>
      </c>
      <c r="BE250" s="228">
        <v>769.65144496800008</v>
      </c>
      <c r="BF250" s="234">
        <v>2262</v>
      </c>
      <c r="BG250" s="226">
        <v>0</v>
      </c>
      <c r="BH250" s="227">
        <v>1492.3485550319999</v>
      </c>
      <c r="BI250" s="235"/>
      <c r="BJ250" s="226"/>
      <c r="BK250" s="226"/>
      <c r="BL250" s="227"/>
      <c r="BM250" s="228">
        <v>3850.3236374400003</v>
      </c>
      <c r="BN250" s="52">
        <v>3580.3366585277959</v>
      </c>
      <c r="BO250" s="226">
        <v>-269.98697891220445</v>
      </c>
      <c r="BP250" s="227">
        <v>0</v>
      </c>
      <c r="BQ250" s="228">
        <v>0</v>
      </c>
      <c r="BR250" s="234">
        <v>0</v>
      </c>
      <c r="BS250" s="226">
        <v>0</v>
      </c>
      <c r="BT250" s="227">
        <v>0</v>
      </c>
      <c r="BU250" s="228">
        <v>707.9070364800001</v>
      </c>
      <c r="BV250" s="234">
        <v>707.9070364800001</v>
      </c>
      <c r="BW250" s="226">
        <v>0</v>
      </c>
      <c r="BX250" s="227">
        <v>0</v>
      </c>
      <c r="BY250" s="228">
        <v>2111.9349042400004</v>
      </c>
      <c r="BZ250" s="234">
        <v>3402.016083132617</v>
      </c>
      <c r="CA250" s="226">
        <v>0</v>
      </c>
      <c r="CB250" s="229">
        <v>1290.0811788926167</v>
      </c>
      <c r="CC250" s="230">
        <v>310.78845504000003</v>
      </c>
      <c r="CD250" s="46">
        <v>441.85019512777114</v>
      </c>
      <c r="CE250" s="226">
        <v>0</v>
      </c>
      <c r="CF250" s="227">
        <v>131.06174008777111</v>
      </c>
      <c r="CG250" s="206">
        <v>932.36536512000021</v>
      </c>
      <c r="CH250" s="46">
        <v>1930.0496472432717</v>
      </c>
      <c r="CI250" s="226">
        <v>0</v>
      </c>
      <c r="CJ250" s="227">
        <v>997.68428212327149</v>
      </c>
      <c r="CK250" s="228">
        <v>1087.7595926400002</v>
      </c>
      <c r="CL250" s="52">
        <v>717.20829706220047</v>
      </c>
      <c r="CM250" s="226">
        <v>-370.55129557779969</v>
      </c>
      <c r="CN250" s="229">
        <v>0</v>
      </c>
      <c r="CO250" s="228"/>
      <c r="CP250" s="52"/>
      <c r="CQ250" s="226"/>
      <c r="CR250" s="227"/>
      <c r="CS250" s="51">
        <v>17984.460306008001</v>
      </c>
      <c r="CT250" s="52">
        <v>23900.662154291029</v>
      </c>
      <c r="CU250" s="47">
        <v>0</v>
      </c>
      <c r="CV250" s="48">
        <v>5916.2018482830281</v>
      </c>
    </row>
    <row r="251" spans="1:100" ht="12.95" customHeight="1" x14ac:dyDescent="0.2">
      <c r="A251" s="50" t="s">
        <v>280</v>
      </c>
      <c r="B251" s="207">
        <v>5</v>
      </c>
      <c r="C251" s="246">
        <v>1.1779999999999999</v>
      </c>
      <c r="D251" s="246"/>
      <c r="E251" s="247"/>
      <c r="F251" s="210">
        <v>28686.436106666664</v>
      </c>
      <c r="G251" s="177">
        <v>28686.436106666664</v>
      </c>
      <c r="H251" s="211">
        <v>0</v>
      </c>
      <c r="I251" s="212">
        <v>176</v>
      </c>
      <c r="J251" s="213">
        <v>1.51</v>
      </c>
      <c r="K251" s="214">
        <v>6</v>
      </c>
      <c r="L251" s="214"/>
      <c r="M251" s="215">
        <v>4454.6000000000004</v>
      </c>
      <c r="N251" s="248"/>
      <c r="O251" s="214"/>
      <c r="P251" s="217">
        <v>406</v>
      </c>
      <c r="Q251" s="214"/>
      <c r="R251" s="218">
        <v>0</v>
      </c>
      <c r="S251" s="218">
        <v>270</v>
      </c>
      <c r="T251" s="219">
        <v>1142.4000000000001</v>
      </c>
      <c r="U251" s="220">
        <v>842</v>
      </c>
      <c r="V251" s="221" t="s">
        <v>655</v>
      </c>
      <c r="W251" s="222" t="s">
        <v>656</v>
      </c>
      <c r="X251" s="223">
        <v>3260</v>
      </c>
      <c r="Y251" s="224">
        <v>4894.744325820001</v>
      </c>
      <c r="Z251" s="225">
        <v>5223.9749198326172</v>
      </c>
      <c r="AA251" s="226">
        <v>0</v>
      </c>
      <c r="AB251" s="227">
        <v>329.23059401261617</v>
      </c>
      <c r="AC251" s="228">
        <v>6404.5659586600013</v>
      </c>
      <c r="AD251" s="225">
        <v>7715.2004652162414</v>
      </c>
      <c r="AE251" s="226">
        <v>0</v>
      </c>
      <c r="AF251" s="229">
        <v>1310.63450655624</v>
      </c>
      <c r="AG251" s="230">
        <v>0</v>
      </c>
      <c r="AH251" s="52">
        <v>0</v>
      </c>
      <c r="AI251" s="226">
        <v>0</v>
      </c>
      <c r="AJ251" s="229">
        <v>0</v>
      </c>
      <c r="AK251" s="230">
        <v>0</v>
      </c>
      <c r="AL251" s="52">
        <v>0</v>
      </c>
      <c r="AM251" s="226">
        <v>0</v>
      </c>
      <c r="AN251" s="229">
        <v>0</v>
      </c>
      <c r="AO251" s="231">
        <v>2337.7883347200004</v>
      </c>
      <c r="AP251" s="232">
        <v>2073.1886839839999</v>
      </c>
      <c r="AQ251" s="47">
        <v>-264.59965073600051</v>
      </c>
      <c r="AR251" s="48">
        <v>0</v>
      </c>
      <c r="AS251" s="196">
        <v>389.63138912000005</v>
      </c>
      <c r="AT251" s="52">
        <v>422.00794354961027</v>
      </c>
      <c r="AU251" s="47">
        <v>0</v>
      </c>
      <c r="AV251" s="194">
        <v>32.376554429610223</v>
      </c>
      <c r="AW251" s="228">
        <v>0</v>
      </c>
      <c r="AX251" s="52">
        <v>0</v>
      </c>
      <c r="AY251" s="47">
        <v>0</v>
      </c>
      <c r="AZ251" s="194">
        <v>0</v>
      </c>
      <c r="BA251" s="228">
        <v>0</v>
      </c>
      <c r="BB251" s="234">
        <v>0</v>
      </c>
      <c r="BC251" s="226">
        <v>0</v>
      </c>
      <c r="BD251" s="239">
        <v>0</v>
      </c>
      <c r="BE251" s="228">
        <v>1322.3115268260003</v>
      </c>
      <c r="BF251" s="234">
        <v>2572</v>
      </c>
      <c r="BG251" s="226">
        <v>0</v>
      </c>
      <c r="BH251" s="227">
        <v>1249.6884731739997</v>
      </c>
      <c r="BI251" s="235"/>
      <c r="BJ251" s="226"/>
      <c r="BK251" s="226"/>
      <c r="BL251" s="227"/>
      <c r="BM251" s="228">
        <v>5430.4874858600015</v>
      </c>
      <c r="BN251" s="52">
        <v>6151.2525760096878</v>
      </c>
      <c r="BO251" s="226">
        <v>0</v>
      </c>
      <c r="BP251" s="227">
        <v>720.76509014968633</v>
      </c>
      <c r="BQ251" s="228">
        <v>0</v>
      </c>
      <c r="BR251" s="234">
        <v>0</v>
      </c>
      <c r="BS251" s="226">
        <v>0</v>
      </c>
      <c r="BT251" s="227">
        <v>0</v>
      </c>
      <c r="BU251" s="228">
        <v>998.43043462000026</v>
      </c>
      <c r="BV251" s="234">
        <v>998.43043462000026</v>
      </c>
      <c r="BW251" s="226">
        <v>0</v>
      </c>
      <c r="BX251" s="227">
        <v>0</v>
      </c>
      <c r="BY251" s="228">
        <v>3628.4423111800002</v>
      </c>
      <c r="BZ251" s="234">
        <v>5844.8861631913596</v>
      </c>
      <c r="CA251" s="226">
        <v>0</v>
      </c>
      <c r="CB251" s="229">
        <v>2216.4438520113595</v>
      </c>
      <c r="CC251" s="230">
        <v>438.33531276000002</v>
      </c>
      <c r="CD251" s="46">
        <v>581.30916296497401</v>
      </c>
      <c r="CE251" s="226">
        <v>0</v>
      </c>
      <c r="CF251" s="227">
        <v>142.97385020497399</v>
      </c>
      <c r="CG251" s="206">
        <v>1315.0059382800002</v>
      </c>
      <c r="CH251" s="46">
        <v>2994.9046250326628</v>
      </c>
      <c r="CI251" s="226">
        <v>0</v>
      </c>
      <c r="CJ251" s="227">
        <v>1679.8986867526626</v>
      </c>
      <c r="CK251" s="228">
        <v>1534.1735946600004</v>
      </c>
      <c r="CL251" s="52">
        <v>1232.2107683173706</v>
      </c>
      <c r="CM251" s="226">
        <v>-301.9628263426298</v>
      </c>
      <c r="CN251" s="229">
        <v>0</v>
      </c>
      <c r="CO251" s="228"/>
      <c r="CP251" s="52"/>
      <c r="CQ251" s="226"/>
      <c r="CR251" s="227"/>
      <c r="CS251" s="51">
        <v>28693.916612506004</v>
      </c>
      <c r="CT251" s="52">
        <v>35809.365742718524</v>
      </c>
      <c r="CU251" s="47">
        <v>0</v>
      </c>
      <c r="CV251" s="48">
        <v>7115.4491302125207</v>
      </c>
    </row>
    <row r="252" spans="1:100" ht="12.95" customHeight="1" x14ac:dyDescent="0.2">
      <c r="A252" s="50" t="s">
        <v>281</v>
      </c>
      <c r="B252" s="207">
        <v>5</v>
      </c>
      <c r="C252" s="249">
        <v>1.2270000000000001</v>
      </c>
      <c r="D252" s="249"/>
      <c r="E252" s="247">
        <v>0.88800000000000001</v>
      </c>
      <c r="F252" s="210">
        <v>24355.9352</v>
      </c>
      <c r="G252" s="177">
        <v>23865.640800000001</v>
      </c>
      <c r="H252" s="211">
        <v>490.2944</v>
      </c>
      <c r="I252" s="212">
        <v>129</v>
      </c>
      <c r="J252" s="213">
        <v>1.51</v>
      </c>
      <c r="K252" s="214">
        <v>2</v>
      </c>
      <c r="L252" s="214"/>
      <c r="M252" s="215">
        <v>3558</v>
      </c>
      <c r="N252" s="248">
        <v>101</v>
      </c>
      <c r="O252" s="214"/>
      <c r="P252" s="217">
        <v>361.9</v>
      </c>
      <c r="Q252" s="214"/>
      <c r="R252" s="218">
        <v>0</v>
      </c>
      <c r="S252" s="218">
        <v>116</v>
      </c>
      <c r="T252" s="219">
        <v>1028.5999999999999</v>
      </c>
      <c r="U252" s="220">
        <v>833.6</v>
      </c>
      <c r="V252" s="221" t="s">
        <v>655</v>
      </c>
      <c r="W252" s="222" t="s">
        <v>655</v>
      </c>
      <c r="X252" s="223">
        <v>2296</v>
      </c>
      <c r="Y252" s="224">
        <v>3909.5542386000002</v>
      </c>
      <c r="Z252" s="225">
        <v>4656.5431612990742</v>
      </c>
      <c r="AA252" s="226">
        <v>0</v>
      </c>
      <c r="AB252" s="227">
        <v>746.98892269907401</v>
      </c>
      <c r="AC252" s="228">
        <v>5115.4863918000001</v>
      </c>
      <c r="AD252" s="225">
        <v>5433.7730883854256</v>
      </c>
      <c r="AE252" s="226">
        <v>0</v>
      </c>
      <c r="AF252" s="229">
        <v>318.28669658542549</v>
      </c>
      <c r="AG252" s="230">
        <v>0</v>
      </c>
      <c r="AH252" s="52">
        <v>0</v>
      </c>
      <c r="AI252" s="226">
        <v>0</v>
      </c>
      <c r="AJ252" s="229">
        <v>0</v>
      </c>
      <c r="AK252" s="230">
        <v>0</v>
      </c>
      <c r="AL252" s="52">
        <v>0</v>
      </c>
      <c r="AM252" s="226">
        <v>0</v>
      </c>
      <c r="AN252" s="229">
        <v>0</v>
      </c>
      <c r="AO252" s="231">
        <v>1867.2497856</v>
      </c>
      <c r="AP252" s="232">
        <v>1519.5530695109999</v>
      </c>
      <c r="AQ252" s="47">
        <v>-347.69671608900012</v>
      </c>
      <c r="AR252" s="48">
        <v>0</v>
      </c>
      <c r="AS252" s="196">
        <v>320.04248480000007</v>
      </c>
      <c r="AT252" s="52">
        <v>379.96968726814515</v>
      </c>
      <c r="AU252" s="47">
        <v>0</v>
      </c>
      <c r="AV252" s="194">
        <v>59.927202468145083</v>
      </c>
      <c r="AW252" s="233">
        <v>0</v>
      </c>
      <c r="AX252" s="52">
        <v>0</v>
      </c>
      <c r="AY252" s="47">
        <v>0</v>
      </c>
      <c r="AZ252" s="194">
        <v>0</v>
      </c>
      <c r="BA252" s="228">
        <v>0</v>
      </c>
      <c r="BB252" s="234">
        <v>0</v>
      </c>
      <c r="BC252" s="47">
        <v>0</v>
      </c>
      <c r="BD252" s="194">
        <v>0</v>
      </c>
      <c r="BE252" s="228">
        <v>1056.16315998</v>
      </c>
      <c r="BF252" s="234">
        <v>3759</v>
      </c>
      <c r="BG252" s="226">
        <v>0</v>
      </c>
      <c r="BH252" s="227">
        <v>2702.8368400199997</v>
      </c>
      <c r="BI252" s="235"/>
      <c r="BJ252" s="226"/>
      <c r="BK252" s="226"/>
      <c r="BL252" s="227"/>
      <c r="BM252" s="228">
        <v>4460.5921318999999</v>
      </c>
      <c r="BN252" s="52">
        <v>4913.1586821358751</v>
      </c>
      <c r="BO252" s="226">
        <v>0</v>
      </c>
      <c r="BP252" s="227">
        <v>452.56655023587518</v>
      </c>
      <c r="BQ252" s="228">
        <v>980.13010970000005</v>
      </c>
      <c r="BR252" s="234">
        <v>980.13010970000005</v>
      </c>
      <c r="BS252" s="226">
        <v>0</v>
      </c>
      <c r="BT252" s="227">
        <v>0</v>
      </c>
      <c r="BU252" s="228">
        <v>820.10886730000004</v>
      </c>
      <c r="BV252" s="234">
        <v>820.10886730000004</v>
      </c>
      <c r="BW252" s="226">
        <v>0</v>
      </c>
      <c r="BX252" s="227">
        <v>0</v>
      </c>
      <c r="BY252" s="228">
        <v>2898.1272713999997</v>
      </c>
      <c r="BZ252" s="234">
        <v>4668.4561955360423</v>
      </c>
      <c r="CA252" s="226">
        <v>0</v>
      </c>
      <c r="CB252" s="229">
        <v>1770.3289241360426</v>
      </c>
      <c r="CC252" s="230">
        <v>360.04779539999998</v>
      </c>
      <c r="CD252" s="46">
        <v>575.50987915392193</v>
      </c>
      <c r="CE252" s="226">
        <v>0</v>
      </c>
      <c r="CF252" s="227">
        <v>215.46208375392195</v>
      </c>
      <c r="CG252" s="206">
        <v>1080.1433861999999</v>
      </c>
      <c r="CH252" s="46">
        <v>1286.6997648288477</v>
      </c>
      <c r="CI252" s="226">
        <v>0</v>
      </c>
      <c r="CJ252" s="227">
        <v>206.55637862884782</v>
      </c>
      <c r="CK252" s="228">
        <v>1260.1672839</v>
      </c>
      <c r="CL252" s="52">
        <v>984.19743942737932</v>
      </c>
      <c r="CM252" s="226">
        <v>-275.96984447262071</v>
      </c>
      <c r="CN252" s="229">
        <v>0</v>
      </c>
      <c r="CO252" s="228"/>
      <c r="CP252" s="52"/>
      <c r="CQ252" s="226"/>
      <c r="CR252" s="227"/>
      <c r="CS252" s="51">
        <v>24127.812906580002</v>
      </c>
      <c r="CT252" s="52">
        <v>29977.099944545709</v>
      </c>
      <c r="CU252" s="47">
        <v>0</v>
      </c>
      <c r="CV252" s="48">
        <v>5849.287037965707</v>
      </c>
    </row>
    <row r="253" spans="1:100" ht="12.95" customHeight="1" x14ac:dyDescent="0.2">
      <c r="A253" s="50" t="s">
        <v>282</v>
      </c>
      <c r="B253" s="207">
        <v>9</v>
      </c>
      <c r="C253" s="249">
        <v>1.4730000000000001</v>
      </c>
      <c r="D253" s="249">
        <v>1.2830000000000001</v>
      </c>
      <c r="E253" s="247"/>
      <c r="F253" s="210">
        <v>30318.518004444446</v>
      </c>
      <c r="G253" s="177">
        <v>30318.518004444446</v>
      </c>
      <c r="H253" s="211">
        <v>0</v>
      </c>
      <c r="I253" s="212">
        <v>128</v>
      </c>
      <c r="J253" s="213">
        <v>1.4</v>
      </c>
      <c r="K253" s="214">
        <v>2</v>
      </c>
      <c r="L253" s="214">
        <v>2</v>
      </c>
      <c r="M253" s="215">
        <v>3819.9</v>
      </c>
      <c r="N253" s="248"/>
      <c r="O253" s="214">
        <v>424.43333333333334</v>
      </c>
      <c r="P253" s="217">
        <v>635.4</v>
      </c>
      <c r="Q253" s="214">
        <v>2</v>
      </c>
      <c r="R253" s="218">
        <v>0</v>
      </c>
      <c r="S253" s="218">
        <v>144</v>
      </c>
      <c r="T253" s="219">
        <v>694.5</v>
      </c>
      <c r="U253" s="220">
        <v>501.2</v>
      </c>
      <c r="V253" s="221" t="s">
        <v>655</v>
      </c>
      <c r="W253" s="222" t="s">
        <v>655</v>
      </c>
      <c r="X253" s="223">
        <v>2965</v>
      </c>
      <c r="Y253" s="224">
        <v>4197.3317133300006</v>
      </c>
      <c r="Z253" s="225">
        <v>8175.6494188710467</v>
      </c>
      <c r="AA253" s="226">
        <v>0</v>
      </c>
      <c r="AB253" s="227">
        <v>3978.3177055410461</v>
      </c>
      <c r="AC253" s="228">
        <v>5492.0310477900011</v>
      </c>
      <c r="AD253" s="225">
        <v>7017.0458218914582</v>
      </c>
      <c r="AE253" s="226">
        <v>0</v>
      </c>
      <c r="AF253" s="229">
        <v>1525.0147741014571</v>
      </c>
      <c r="AG253" s="230">
        <v>1169.40585048</v>
      </c>
      <c r="AH253" s="52">
        <v>1761.4319066147859</v>
      </c>
      <c r="AI253" s="226">
        <v>0</v>
      </c>
      <c r="AJ253" s="229">
        <v>592.0260561347859</v>
      </c>
      <c r="AK253" s="230">
        <v>0</v>
      </c>
      <c r="AL253" s="52">
        <v>0</v>
      </c>
      <c r="AM253" s="226">
        <v>0</v>
      </c>
      <c r="AN253" s="229">
        <v>0</v>
      </c>
      <c r="AO253" s="231">
        <v>2004.6957436800001</v>
      </c>
      <c r="AP253" s="232">
        <v>1397.9357772800001</v>
      </c>
      <c r="AQ253" s="47">
        <v>-606.75996639999994</v>
      </c>
      <c r="AR253" s="48">
        <v>0</v>
      </c>
      <c r="AS253" s="196">
        <v>334.11595728000003</v>
      </c>
      <c r="AT253" s="52">
        <v>256.55157282493377</v>
      </c>
      <c r="AU253" s="47">
        <v>-77.564384455066261</v>
      </c>
      <c r="AV253" s="194">
        <v>0</v>
      </c>
      <c r="AW253" s="233">
        <v>2450.1836867200004</v>
      </c>
      <c r="AX253" s="52">
        <v>2883.684687336</v>
      </c>
      <c r="AY253" s="47">
        <v>0</v>
      </c>
      <c r="AZ253" s="194">
        <v>433.5010006159996</v>
      </c>
      <c r="BA253" s="228">
        <v>0</v>
      </c>
      <c r="BB253" s="234">
        <v>0</v>
      </c>
      <c r="BC253" s="47">
        <v>0</v>
      </c>
      <c r="BD253" s="194">
        <v>0</v>
      </c>
      <c r="BE253" s="228">
        <v>1133.9060300190001</v>
      </c>
      <c r="BF253" s="234">
        <v>1790</v>
      </c>
      <c r="BG253" s="226">
        <v>0</v>
      </c>
      <c r="BH253" s="227">
        <v>656.09396998099987</v>
      </c>
      <c r="BI253" s="228">
        <v>1076.5958623466668</v>
      </c>
      <c r="BJ253" s="226">
        <v>4821</v>
      </c>
      <c r="BK253" s="226">
        <v>0</v>
      </c>
      <c r="BL253" s="227">
        <v>3744.4041376533332</v>
      </c>
      <c r="BM253" s="228">
        <v>4656.7411545900004</v>
      </c>
      <c r="BN253" s="52">
        <v>5274.8102444887099</v>
      </c>
      <c r="BO253" s="226">
        <v>0</v>
      </c>
      <c r="BP253" s="227">
        <v>618.06908989870954</v>
      </c>
      <c r="BQ253" s="228">
        <v>1023.2301191700002</v>
      </c>
      <c r="BR253" s="234">
        <v>1023.2301191700002</v>
      </c>
      <c r="BS253" s="226">
        <v>0</v>
      </c>
      <c r="BT253" s="227">
        <v>0</v>
      </c>
      <c r="BU253" s="228">
        <v>856.17214053000009</v>
      </c>
      <c r="BV253" s="234">
        <v>856.17214053000009</v>
      </c>
      <c r="BW253" s="226">
        <v>0</v>
      </c>
      <c r="BX253" s="227">
        <v>0</v>
      </c>
      <c r="BY253" s="228">
        <v>3111.4548521699999</v>
      </c>
      <c r="BZ253" s="234">
        <v>5012.0955090860398</v>
      </c>
      <c r="CA253" s="226">
        <v>0</v>
      </c>
      <c r="CB253" s="229">
        <v>1900.6406569160399</v>
      </c>
      <c r="CC253" s="196">
        <v>375.88045194000006</v>
      </c>
      <c r="CD253" s="46">
        <v>346.02393405943582</v>
      </c>
      <c r="CE253" s="226">
        <v>-29.85651788056424</v>
      </c>
      <c r="CF253" s="227">
        <v>0</v>
      </c>
      <c r="CG253" s="206">
        <v>1127.6413558199999</v>
      </c>
      <c r="CH253" s="46">
        <v>1597.2824666840868</v>
      </c>
      <c r="CI253" s="226">
        <v>0</v>
      </c>
      <c r="CJ253" s="227">
        <v>469.64111086408684</v>
      </c>
      <c r="CK253" s="228">
        <v>1315.5815817900002</v>
      </c>
      <c r="CL253" s="52">
        <v>1056.643001368366</v>
      </c>
      <c r="CM253" s="226">
        <v>-258.93858042163424</v>
      </c>
      <c r="CN253" s="229">
        <v>0</v>
      </c>
      <c r="CO253" s="228"/>
      <c r="CP253" s="52"/>
      <c r="CQ253" s="226"/>
      <c r="CR253" s="227"/>
      <c r="CS253" s="51">
        <v>30324.967547655673</v>
      </c>
      <c r="CT253" s="52">
        <v>43269.556600204858</v>
      </c>
      <c r="CU253" s="47">
        <v>0</v>
      </c>
      <c r="CV253" s="48">
        <v>12944.589052549185</v>
      </c>
    </row>
    <row r="254" spans="1:100" ht="12.95" customHeight="1" x14ac:dyDescent="0.2">
      <c r="A254" s="50" t="s">
        <v>283</v>
      </c>
      <c r="B254" s="207">
        <v>9</v>
      </c>
      <c r="C254" s="249">
        <v>1.4730000000000001</v>
      </c>
      <c r="D254" s="249">
        <v>1.2830000000000001</v>
      </c>
      <c r="E254" s="247"/>
      <c r="F254" s="210">
        <v>89930.253310222222</v>
      </c>
      <c r="G254" s="177">
        <v>89930.253310222222</v>
      </c>
      <c r="H254" s="211">
        <v>0</v>
      </c>
      <c r="I254" s="212">
        <v>472</v>
      </c>
      <c r="J254" s="213">
        <v>1.4</v>
      </c>
      <c r="K254" s="214">
        <v>6</v>
      </c>
      <c r="L254" s="214">
        <v>6</v>
      </c>
      <c r="M254" s="215">
        <v>11330.52</v>
      </c>
      <c r="N254" s="248"/>
      <c r="O254" s="214">
        <v>1258.9466666666667</v>
      </c>
      <c r="P254" s="217">
        <v>1409</v>
      </c>
      <c r="Q254" s="214">
        <v>6</v>
      </c>
      <c r="R254" s="218"/>
      <c r="S254" s="218">
        <v>432</v>
      </c>
      <c r="T254" s="219">
        <v>1124</v>
      </c>
      <c r="U254" s="220">
        <v>1325.04</v>
      </c>
      <c r="V254" s="221" t="s">
        <v>655</v>
      </c>
      <c r="W254" s="222" t="s">
        <v>655</v>
      </c>
      <c r="X254" s="223">
        <v>4258.7999999999993</v>
      </c>
      <c r="Y254" s="224">
        <v>12450.051290484002</v>
      </c>
      <c r="Z254" s="225">
        <v>18129.509019813195</v>
      </c>
      <c r="AA254" s="226">
        <v>0</v>
      </c>
      <c r="AB254" s="227">
        <v>5679.4577293291932</v>
      </c>
      <c r="AC254" s="228">
        <v>16290.365618892003</v>
      </c>
      <c r="AD254" s="225">
        <v>10078.986423700282</v>
      </c>
      <c r="AE254" s="226">
        <v>-6211.379195191721</v>
      </c>
      <c r="AF254" s="229">
        <v>0</v>
      </c>
      <c r="AG254" s="230">
        <v>3468.6710063040005</v>
      </c>
      <c r="AH254" s="52">
        <v>5284.2957198443582</v>
      </c>
      <c r="AI254" s="226">
        <v>0</v>
      </c>
      <c r="AJ254" s="229">
        <v>1815.6247135403578</v>
      </c>
      <c r="AK254" s="230">
        <v>0</v>
      </c>
      <c r="AL254" s="52">
        <v>0</v>
      </c>
      <c r="AM254" s="226">
        <v>0</v>
      </c>
      <c r="AN254" s="229">
        <v>0</v>
      </c>
      <c r="AO254" s="231">
        <v>5946.2931536639999</v>
      </c>
      <c r="AP254" s="232">
        <v>5154.8881787199998</v>
      </c>
      <c r="AQ254" s="47">
        <v>-791.40497494400006</v>
      </c>
      <c r="AR254" s="48">
        <v>0</v>
      </c>
      <c r="AS254" s="196">
        <v>991.04885894400002</v>
      </c>
      <c r="AT254" s="52">
        <v>415.21089683977755</v>
      </c>
      <c r="AU254" s="47">
        <v>-575.83796210422247</v>
      </c>
      <c r="AV254" s="194">
        <v>0</v>
      </c>
      <c r="AW254" s="228">
        <v>7267.6916322560019</v>
      </c>
      <c r="AX254" s="52">
        <v>8651.054062008001</v>
      </c>
      <c r="AY254" s="47">
        <v>0</v>
      </c>
      <c r="AZ254" s="194">
        <v>1383.3624297519991</v>
      </c>
      <c r="BA254" s="228">
        <v>0</v>
      </c>
      <c r="BB254" s="234">
        <v>0</v>
      </c>
      <c r="BC254" s="226">
        <v>0</v>
      </c>
      <c r="BD254" s="239">
        <v>0</v>
      </c>
      <c r="BE254" s="228">
        <v>3363.3720650412006</v>
      </c>
      <c r="BF254" s="234">
        <v>7521</v>
      </c>
      <c r="BG254" s="226">
        <v>0</v>
      </c>
      <c r="BH254" s="227">
        <v>4157.6279349587994</v>
      </c>
      <c r="BI254" s="228">
        <v>3193.3796565973335</v>
      </c>
      <c r="BJ254" s="226">
        <v>6500</v>
      </c>
      <c r="BK254" s="226">
        <v>0</v>
      </c>
      <c r="BL254" s="227">
        <v>3306.6203434026665</v>
      </c>
      <c r="BM254" s="228">
        <v>13812.743471532001</v>
      </c>
      <c r="BN254" s="52">
        <v>15646.04910374204</v>
      </c>
      <c r="BO254" s="226">
        <v>0</v>
      </c>
      <c r="BP254" s="227">
        <v>1833.3056322100383</v>
      </c>
      <c r="BQ254" s="228">
        <v>3035.0871305160008</v>
      </c>
      <c r="BR254" s="234">
        <v>3035.0871305160008</v>
      </c>
      <c r="BS254" s="226">
        <v>0</v>
      </c>
      <c r="BT254" s="227">
        <v>0</v>
      </c>
      <c r="BU254" s="228">
        <v>2539.5627010440003</v>
      </c>
      <c r="BV254" s="234">
        <v>2539.5627010440003</v>
      </c>
      <c r="BW254" s="226">
        <v>0</v>
      </c>
      <c r="BX254" s="227">
        <v>0</v>
      </c>
      <c r="BY254" s="228">
        <v>9229.1424989160005</v>
      </c>
      <c r="BZ254" s="234">
        <v>14866.78928966977</v>
      </c>
      <c r="CA254" s="226">
        <v>0</v>
      </c>
      <c r="CB254" s="229">
        <v>5637.6467907537699</v>
      </c>
      <c r="CC254" s="230">
        <v>1114.929966312</v>
      </c>
      <c r="CD254" s="46">
        <v>914.79559773765925</v>
      </c>
      <c r="CE254" s="226">
        <v>-200.13436857434078</v>
      </c>
      <c r="CF254" s="227">
        <v>0</v>
      </c>
      <c r="CG254" s="206">
        <v>3344.7898989360001</v>
      </c>
      <c r="CH254" s="46">
        <v>4791.8474000522601</v>
      </c>
      <c r="CI254" s="226">
        <v>0</v>
      </c>
      <c r="CJ254" s="227">
        <v>1447.05750111626</v>
      </c>
      <c r="CK254" s="228">
        <v>3902.2548820920001</v>
      </c>
      <c r="CL254" s="52">
        <v>3134.1958323161075</v>
      </c>
      <c r="CM254" s="226">
        <v>-768.05904977589262</v>
      </c>
      <c r="CN254" s="229">
        <v>0</v>
      </c>
      <c r="CO254" s="228"/>
      <c r="CP254" s="52"/>
      <c r="CQ254" s="226"/>
      <c r="CR254" s="227"/>
      <c r="CS254" s="51">
        <v>89949.383831530547</v>
      </c>
      <c r="CT254" s="52">
        <v>106663.27135600345</v>
      </c>
      <c r="CU254" s="47">
        <v>0</v>
      </c>
      <c r="CV254" s="48">
        <v>16713.887524472899</v>
      </c>
    </row>
    <row r="255" spans="1:100" ht="12.95" customHeight="1" x14ac:dyDescent="0.2">
      <c r="A255" s="50" t="s">
        <v>284</v>
      </c>
      <c r="B255" s="207">
        <v>9</v>
      </c>
      <c r="C255" s="249">
        <v>1.4730000000000001</v>
      </c>
      <c r="D255" s="249">
        <v>1.2830000000000001</v>
      </c>
      <c r="E255" s="247"/>
      <c r="F255" s="210">
        <v>104787.66848414818</v>
      </c>
      <c r="G255" s="177">
        <v>104787.66848414818</v>
      </c>
      <c r="H255" s="211">
        <v>0</v>
      </c>
      <c r="I255" s="212">
        <v>560</v>
      </c>
      <c r="J255" s="213">
        <v>1.4</v>
      </c>
      <c r="K255" s="214">
        <v>7</v>
      </c>
      <c r="L255" s="214">
        <v>7</v>
      </c>
      <c r="M255" s="215">
        <v>13202.44</v>
      </c>
      <c r="N255" s="248"/>
      <c r="O255" s="214">
        <v>1466.9377777777779</v>
      </c>
      <c r="P255" s="217">
        <v>1493.8</v>
      </c>
      <c r="Q255" s="214">
        <v>7</v>
      </c>
      <c r="R255" s="218"/>
      <c r="S255" s="218">
        <v>502</v>
      </c>
      <c r="T255" s="219">
        <v>1430.2</v>
      </c>
      <c r="U255" s="220">
        <v>1530.2</v>
      </c>
      <c r="V255" s="221" t="s">
        <v>655</v>
      </c>
      <c r="W255" s="222" t="s">
        <v>655</v>
      </c>
      <c r="X255" s="223">
        <v>6934.1</v>
      </c>
      <c r="Y255" s="224">
        <v>14506.929528348002</v>
      </c>
      <c r="Z255" s="225">
        <v>19220.624963660008</v>
      </c>
      <c r="AA255" s="226">
        <v>0</v>
      </c>
      <c r="AB255" s="227">
        <v>4713.6954353120054</v>
      </c>
      <c r="AC255" s="228">
        <v>18981.703810724004</v>
      </c>
      <c r="AD255" s="225">
        <v>16410.42071958771</v>
      </c>
      <c r="AE255" s="226">
        <v>-2571.2830911362944</v>
      </c>
      <c r="AF255" s="229">
        <v>0</v>
      </c>
      <c r="AG255" s="230">
        <v>4041.7316098880001</v>
      </c>
      <c r="AH255" s="52">
        <v>6165.011673151751</v>
      </c>
      <c r="AI255" s="226">
        <v>0</v>
      </c>
      <c r="AJ255" s="229">
        <v>2123.2800632637509</v>
      </c>
      <c r="AK255" s="230">
        <v>0</v>
      </c>
      <c r="AL255" s="52">
        <v>0</v>
      </c>
      <c r="AM255" s="226">
        <v>0</v>
      </c>
      <c r="AN255" s="229">
        <v>0</v>
      </c>
      <c r="AO255" s="231">
        <v>6928.6827598080008</v>
      </c>
      <c r="AP255" s="232">
        <v>6115.9690255999994</v>
      </c>
      <c r="AQ255" s="47">
        <v>-812.71373420800137</v>
      </c>
      <c r="AR255" s="48">
        <v>0</v>
      </c>
      <c r="AS255" s="196">
        <v>1154.7804599680001</v>
      </c>
      <c r="AT255" s="52">
        <v>528.32261980449277</v>
      </c>
      <c r="AU255" s="47">
        <v>-626.45784016350729</v>
      </c>
      <c r="AV255" s="194">
        <v>0</v>
      </c>
      <c r="AW255" s="228">
        <v>8468.3900397653342</v>
      </c>
      <c r="AX255" s="52">
        <v>10092.896405676</v>
      </c>
      <c r="AY255" s="47">
        <v>0</v>
      </c>
      <c r="AZ255" s="194">
        <v>1624.5063659106654</v>
      </c>
      <c r="BA255" s="228">
        <v>0</v>
      </c>
      <c r="BB255" s="234">
        <v>0</v>
      </c>
      <c r="BC255" s="226">
        <v>0</v>
      </c>
      <c r="BD255" s="239">
        <v>0</v>
      </c>
      <c r="BE255" s="228">
        <v>3919.0361860164007</v>
      </c>
      <c r="BF255" s="234">
        <v>7503</v>
      </c>
      <c r="BG255" s="226">
        <v>0</v>
      </c>
      <c r="BH255" s="227">
        <v>3583.9638139835993</v>
      </c>
      <c r="BI255" s="228">
        <v>3720.9592598968898</v>
      </c>
      <c r="BJ255" s="226">
        <v>8012</v>
      </c>
      <c r="BK255" s="226">
        <v>0</v>
      </c>
      <c r="BL255" s="227">
        <v>4291.0407401031098</v>
      </c>
      <c r="BM255" s="228">
        <v>16094.752660804003</v>
      </c>
      <c r="BN255" s="52">
        <v>18230.939491674526</v>
      </c>
      <c r="BO255" s="226">
        <v>0</v>
      </c>
      <c r="BP255" s="227">
        <v>2136.1868308705234</v>
      </c>
      <c r="BQ255" s="228">
        <v>3536.5151586520005</v>
      </c>
      <c r="BR255" s="234">
        <v>3536.5151586520005</v>
      </c>
      <c r="BS255" s="226">
        <v>0</v>
      </c>
      <c r="BT255" s="227">
        <v>0</v>
      </c>
      <c r="BU255" s="228">
        <v>2959.1249286680008</v>
      </c>
      <c r="BV255" s="234">
        <v>2959.1249286680008</v>
      </c>
      <c r="BW255" s="226">
        <v>0</v>
      </c>
      <c r="BX255" s="227">
        <v>0</v>
      </c>
      <c r="BY255" s="228">
        <v>10753.893033452001</v>
      </c>
      <c r="BZ255" s="234">
        <v>17322.93783423071</v>
      </c>
      <c r="CA255" s="226">
        <v>0</v>
      </c>
      <c r="CB255" s="229">
        <v>6569.044800778709</v>
      </c>
      <c r="CC255" s="230">
        <v>1299.1280174639999</v>
      </c>
      <c r="CD255" s="46">
        <v>1056.4362009133054</v>
      </c>
      <c r="CE255" s="226">
        <v>-242.69181655069451</v>
      </c>
      <c r="CF255" s="227">
        <v>0</v>
      </c>
      <c r="CG255" s="206">
        <v>3897.3840523920007</v>
      </c>
      <c r="CH255" s="46">
        <v>5568.3041546903587</v>
      </c>
      <c r="CI255" s="226">
        <v>0</v>
      </c>
      <c r="CJ255" s="227">
        <v>1670.920102298358</v>
      </c>
      <c r="CK255" s="228">
        <v>4546.9480611240006</v>
      </c>
      <c r="CL255" s="52">
        <v>3651.997650981903</v>
      </c>
      <c r="CM255" s="226">
        <v>-894.95041014209755</v>
      </c>
      <c r="CN255" s="229">
        <v>0</v>
      </c>
      <c r="CO255" s="228"/>
      <c r="CP255" s="52"/>
      <c r="CQ255" s="226"/>
      <c r="CR255" s="227"/>
      <c r="CS255" s="51">
        <v>104809.95956697063</v>
      </c>
      <c r="CT255" s="52">
        <v>126374.50082729076</v>
      </c>
      <c r="CU255" s="47">
        <v>0</v>
      </c>
      <c r="CV255" s="48">
        <v>21564.541260320126</v>
      </c>
    </row>
    <row r="256" spans="1:100" ht="12.95" customHeight="1" x14ac:dyDescent="0.2">
      <c r="A256" s="50" t="s">
        <v>285</v>
      </c>
      <c r="B256" s="207">
        <v>9</v>
      </c>
      <c r="C256" s="249">
        <v>1.4730000000000001</v>
      </c>
      <c r="D256" s="249">
        <v>1.2830000000000001</v>
      </c>
      <c r="E256" s="247"/>
      <c r="F256" s="210">
        <v>45073.784083703715</v>
      </c>
      <c r="G256" s="177">
        <v>45073.784083703715</v>
      </c>
      <c r="H256" s="211">
        <v>0</v>
      </c>
      <c r="I256" s="212">
        <v>221</v>
      </c>
      <c r="J256" s="213">
        <v>1.4</v>
      </c>
      <c r="K256" s="214">
        <v>3</v>
      </c>
      <c r="L256" s="214">
        <v>3</v>
      </c>
      <c r="M256" s="215">
        <v>5678.95</v>
      </c>
      <c r="N256" s="248"/>
      <c r="O256" s="214">
        <v>630.99444444444441</v>
      </c>
      <c r="P256" s="217">
        <v>591.91999999999996</v>
      </c>
      <c r="Q256" s="214">
        <v>3</v>
      </c>
      <c r="R256" s="218"/>
      <c r="S256" s="218">
        <v>216</v>
      </c>
      <c r="T256" s="219">
        <v>669.9</v>
      </c>
      <c r="U256" s="220">
        <v>921.6</v>
      </c>
      <c r="V256" s="221" t="s">
        <v>655</v>
      </c>
      <c r="W256" s="222" t="s">
        <v>655</v>
      </c>
      <c r="X256" s="223">
        <v>2812.9</v>
      </c>
      <c r="Y256" s="224">
        <v>6240.0683089650001</v>
      </c>
      <c r="Z256" s="225">
        <v>7616.1951589835526</v>
      </c>
      <c r="AA256" s="226">
        <v>0</v>
      </c>
      <c r="AB256" s="227">
        <v>1376.1268500185524</v>
      </c>
      <c r="AC256" s="228">
        <v>8164.8654987950003</v>
      </c>
      <c r="AD256" s="225">
        <v>6657.0820210450202</v>
      </c>
      <c r="AE256" s="226">
        <v>-1507.7834777499802</v>
      </c>
      <c r="AF256" s="229">
        <v>0</v>
      </c>
      <c r="AG256" s="230">
        <v>1738.5264940400002</v>
      </c>
      <c r="AH256" s="52">
        <v>2642.1478599221791</v>
      </c>
      <c r="AI256" s="226">
        <v>0</v>
      </c>
      <c r="AJ256" s="229">
        <v>903.62136588217891</v>
      </c>
      <c r="AK256" s="230">
        <v>0</v>
      </c>
      <c r="AL256" s="52">
        <v>0</v>
      </c>
      <c r="AM256" s="226">
        <v>0</v>
      </c>
      <c r="AN256" s="229">
        <v>0</v>
      </c>
      <c r="AO256" s="231">
        <v>2980.3311326400003</v>
      </c>
      <c r="AP256" s="232">
        <v>2413.6234904600001</v>
      </c>
      <c r="AQ256" s="47">
        <v>-566.70764218000022</v>
      </c>
      <c r="AR256" s="48">
        <v>0</v>
      </c>
      <c r="AS256" s="196">
        <v>496.72185544000001</v>
      </c>
      <c r="AT256" s="52">
        <v>247.46421689765745</v>
      </c>
      <c r="AU256" s="47">
        <v>-249.25763854234256</v>
      </c>
      <c r="AV256" s="194">
        <v>0</v>
      </c>
      <c r="AW256" s="233">
        <v>3642.6269398933337</v>
      </c>
      <c r="AX256" s="52">
        <v>4325.5270310040005</v>
      </c>
      <c r="AY256" s="47">
        <v>0</v>
      </c>
      <c r="AZ256" s="194">
        <v>682.90009111066684</v>
      </c>
      <c r="BA256" s="228">
        <v>0</v>
      </c>
      <c r="BB256" s="234">
        <v>0</v>
      </c>
      <c r="BC256" s="47">
        <v>0</v>
      </c>
      <c r="BD256" s="194">
        <v>0</v>
      </c>
      <c r="BE256" s="228">
        <v>1685.7497968995001</v>
      </c>
      <c r="BF256" s="234">
        <v>5568</v>
      </c>
      <c r="BG256" s="226">
        <v>0</v>
      </c>
      <c r="BH256" s="227">
        <v>3882.2502031004997</v>
      </c>
      <c r="BI256" s="228">
        <v>1600.5482008622223</v>
      </c>
      <c r="BJ256" s="226">
        <v>2830</v>
      </c>
      <c r="BK256" s="226">
        <v>0</v>
      </c>
      <c r="BL256" s="227">
        <v>1229.4517991377777</v>
      </c>
      <c r="BM256" s="228">
        <v>6923.0608601949998</v>
      </c>
      <c r="BN256" s="52">
        <v>7841.9287515220703</v>
      </c>
      <c r="BO256" s="226">
        <v>0</v>
      </c>
      <c r="BP256" s="227">
        <v>918.86789132707054</v>
      </c>
      <c r="BQ256" s="228">
        <v>1521.2106822850001</v>
      </c>
      <c r="BR256" s="234">
        <v>1521.2106822850001</v>
      </c>
      <c r="BS256" s="226">
        <v>0</v>
      </c>
      <c r="BT256" s="227">
        <v>0</v>
      </c>
      <c r="BU256" s="228">
        <v>1272.849754565</v>
      </c>
      <c r="BV256" s="234">
        <v>1272.849754565</v>
      </c>
      <c r="BW256" s="226">
        <v>0</v>
      </c>
      <c r="BX256" s="227">
        <v>0</v>
      </c>
      <c r="BY256" s="228">
        <v>4625.7222787850005</v>
      </c>
      <c r="BZ256" s="234">
        <v>7451.3573107474449</v>
      </c>
      <c r="CA256" s="226">
        <v>0</v>
      </c>
      <c r="CB256" s="229">
        <v>2825.6350319624444</v>
      </c>
      <c r="CC256" s="196">
        <v>558.81208736999997</v>
      </c>
      <c r="CD256" s="46">
        <v>636.26428098399049</v>
      </c>
      <c r="CE256" s="226">
        <v>0</v>
      </c>
      <c r="CF256" s="227">
        <v>77.452193613990516</v>
      </c>
      <c r="CG256" s="206">
        <v>1676.4362621100001</v>
      </c>
      <c r="CH256" s="46">
        <v>2395.9237000261301</v>
      </c>
      <c r="CI256" s="226">
        <v>0</v>
      </c>
      <c r="CJ256" s="227">
        <v>719.48743791612992</v>
      </c>
      <c r="CK256" s="228">
        <v>1955.8423057950001</v>
      </c>
      <c r="CL256" s="52">
        <v>1570.8847803923877</v>
      </c>
      <c r="CM256" s="226">
        <v>-384.95752540261242</v>
      </c>
      <c r="CN256" s="229">
        <v>0</v>
      </c>
      <c r="CO256" s="228"/>
      <c r="CP256" s="52"/>
      <c r="CQ256" s="226"/>
      <c r="CR256" s="227"/>
      <c r="CS256" s="51">
        <v>45083.372458640071</v>
      </c>
      <c r="CT256" s="52">
        <v>54990.459038834422</v>
      </c>
      <c r="CU256" s="47">
        <v>0</v>
      </c>
      <c r="CV256" s="48">
        <v>9907.086580194351</v>
      </c>
    </row>
    <row r="257" spans="1:100" ht="12.95" customHeight="1" x14ac:dyDescent="0.2">
      <c r="A257" s="50" t="s">
        <v>286</v>
      </c>
      <c r="B257" s="207">
        <v>9</v>
      </c>
      <c r="C257" s="249">
        <v>1.4730000000000001</v>
      </c>
      <c r="D257" s="249">
        <v>1.2830000000000001</v>
      </c>
      <c r="E257" s="247"/>
      <c r="F257" s="210">
        <v>53307.30271955557</v>
      </c>
      <c r="G257" s="177">
        <v>53307.30271955557</v>
      </c>
      <c r="H257" s="211">
        <v>0</v>
      </c>
      <c r="I257" s="212">
        <v>280</v>
      </c>
      <c r="J257" s="213">
        <v>1.4</v>
      </c>
      <c r="K257" s="214">
        <v>2</v>
      </c>
      <c r="L257" s="214">
        <v>2</v>
      </c>
      <c r="M257" s="215">
        <v>6716.31</v>
      </c>
      <c r="N257" s="248"/>
      <c r="O257" s="214">
        <v>746.25666666666666</v>
      </c>
      <c r="P257" s="217">
        <v>651</v>
      </c>
      <c r="Q257" s="214">
        <v>2</v>
      </c>
      <c r="R257" s="218"/>
      <c r="S257" s="218">
        <v>180</v>
      </c>
      <c r="T257" s="219">
        <v>1017</v>
      </c>
      <c r="U257" s="220">
        <v>804.75</v>
      </c>
      <c r="V257" s="221" t="s">
        <v>655</v>
      </c>
      <c r="W257" s="222" t="s">
        <v>655</v>
      </c>
      <c r="X257" s="223">
        <v>2874.7</v>
      </c>
      <c r="Y257" s="224">
        <v>7379.9264272770015</v>
      </c>
      <c r="Z257" s="225">
        <v>8376.3735783522989</v>
      </c>
      <c r="AA257" s="226">
        <v>0</v>
      </c>
      <c r="AB257" s="227">
        <v>996.44715107529737</v>
      </c>
      <c r="AC257" s="228">
        <v>9656.3216436510011</v>
      </c>
      <c r="AD257" s="225">
        <v>6803.3395022567875</v>
      </c>
      <c r="AE257" s="226">
        <v>-2852.9821413942136</v>
      </c>
      <c r="AF257" s="229">
        <v>0</v>
      </c>
      <c r="AG257" s="230">
        <v>2056.0989051120005</v>
      </c>
      <c r="AH257" s="52">
        <v>1761.4319066147859</v>
      </c>
      <c r="AI257" s="226">
        <v>-294.66699849721454</v>
      </c>
      <c r="AJ257" s="229">
        <v>0</v>
      </c>
      <c r="AK257" s="230">
        <v>0</v>
      </c>
      <c r="AL257" s="52">
        <v>0</v>
      </c>
      <c r="AM257" s="226">
        <v>0</v>
      </c>
      <c r="AN257" s="229">
        <v>0</v>
      </c>
      <c r="AO257" s="231">
        <v>3524.7409801920003</v>
      </c>
      <c r="AP257" s="232">
        <v>3057.9845127999997</v>
      </c>
      <c r="AQ257" s="47">
        <v>-466.75646739200056</v>
      </c>
      <c r="AR257" s="48">
        <v>0</v>
      </c>
      <c r="AS257" s="196">
        <v>587.45683003200008</v>
      </c>
      <c r="AT257" s="52">
        <v>375.68459260325068</v>
      </c>
      <c r="AU257" s="47">
        <v>-211.77223742874941</v>
      </c>
      <c r="AV257" s="194">
        <v>0</v>
      </c>
      <c r="AW257" s="228">
        <v>4308.0167535680002</v>
      </c>
      <c r="AX257" s="52">
        <v>2883.684687336</v>
      </c>
      <c r="AY257" s="47">
        <v>-1424.3320662320002</v>
      </c>
      <c r="AZ257" s="194">
        <v>0</v>
      </c>
      <c r="BA257" s="228">
        <v>0</v>
      </c>
      <c r="BB257" s="234">
        <v>0</v>
      </c>
      <c r="BC257" s="226">
        <v>0</v>
      </c>
      <c r="BD257" s="239">
        <v>0</v>
      </c>
      <c r="BE257" s="228">
        <v>1993.6816169211004</v>
      </c>
      <c r="BF257" s="234">
        <v>6362</v>
      </c>
      <c r="BG257" s="226">
        <v>0</v>
      </c>
      <c r="BH257" s="227">
        <v>4368.3183830788994</v>
      </c>
      <c r="BI257" s="228">
        <v>1892.9164523253337</v>
      </c>
      <c r="BJ257" s="226">
        <v>5235</v>
      </c>
      <c r="BK257" s="226">
        <v>0</v>
      </c>
      <c r="BL257" s="227">
        <v>3342.0835476746661</v>
      </c>
      <c r="BM257" s="228">
        <v>8187.6795685710013</v>
      </c>
      <c r="BN257" s="52">
        <v>9274.394825299607</v>
      </c>
      <c r="BO257" s="226">
        <v>0</v>
      </c>
      <c r="BP257" s="227">
        <v>1086.7152567286057</v>
      </c>
      <c r="BQ257" s="228">
        <v>1799.0865419730003</v>
      </c>
      <c r="BR257" s="234">
        <v>1799.0865419730003</v>
      </c>
      <c r="BS257" s="226">
        <v>0</v>
      </c>
      <c r="BT257" s="227">
        <v>0</v>
      </c>
      <c r="BU257" s="228">
        <v>1505.3581269570002</v>
      </c>
      <c r="BV257" s="234">
        <v>1505.3581269570002</v>
      </c>
      <c r="BW257" s="226">
        <v>0</v>
      </c>
      <c r="BX257" s="227">
        <v>0</v>
      </c>
      <c r="BY257" s="228">
        <v>5470.6917296730007</v>
      </c>
      <c r="BZ257" s="234">
        <v>8812.4786482969866</v>
      </c>
      <c r="CA257" s="226">
        <v>0</v>
      </c>
      <c r="CB257" s="229">
        <v>3341.7869186239859</v>
      </c>
      <c r="CC257" s="230">
        <v>660.88893378600005</v>
      </c>
      <c r="CD257" s="46">
        <v>555.59210082667789</v>
      </c>
      <c r="CE257" s="226">
        <v>-105.29683295932216</v>
      </c>
      <c r="CF257" s="227">
        <v>0</v>
      </c>
      <c r="CG257" s="206">
        <v>1982.6668013580002</v>
      </c>
      <c r="CH257" s="46">
        <v>1996.6030833551085</v>
      </c>
      <c r="CI257" s="226">
        <v>0</v>
      </c>
      <c r="CJ257" s="227">
        <v>13.936281997108381</v>
      </c>
      <c r="CK257" s="228">
        <v>2313.1112682510002</v>
      </c>
      <c r="CL257" s="52">
        <v>1857.8344869028956</v>
      </c>
      <c r="CM257" s="226">
        <v>-455.27678134810458</v>
      </c>
      <c r="CN257" s="229">
        <v>0</v>
      </c>
      <c r="CO257" s="228"/>
      <c r="CP257" s="52"/>
      <c r="CQ257" s="226"/>
      <c r="CR257" s="227"/>
      <c r="CS257" s="51">
        <v>53318.642579647443</v>
      </c>
      <c r="CT257" s="52">
        <v>60656.846593574403</v>
      </c>
      <c r="CU257" s="47">
        <v>0</v>
      </c>
      <c r="CV257" s="48">
        <v>7338.2040139269593</v>
      </c>
    </row>
    <row r="258" spans="1:100" ht="12.95" customHeight="1" x14ac:dyDescent="0.2">
      <c r="A258" s="50" t="s">
        <v>287</v>
      </c>
      <c r="B258" s="207">
        <v>9</v>
      </c>
      <c r="C258" s="249">
        <v>1.383</v>
      </c>
      <c r="D258" s="249">
        <v>1.1930000000000001</v>
      </c>
      <c r="E258" s="247"/>
      <c r="F258" s="210">
        <v>21023.170082962966</v>
      </c>
      <c r="G258" s="177">
        <v>21023.170082962966</v>
      </c>
      <c r="H258" s="211">
        <v>0</v>
      </c>
      <c r="I258" s="212">
        <v>71</v>
      </c>
      <c r="J258" s="213">
        <v>1.4</v>
      </c>
      <c r="K258" s="214">
        <v>1</v>
      </c>
      <c r="L258" s="214">
        <v>1</v>
      </c>
      <c r="M258" s="215">
        <v>2823.8</v>
      </c>
      <c r="N258" s="248"/>
      <c r="O258" s="214">
        <v>313.75555555555559</v>
      </c>
      <c r="P258" s="217">
        <v>289.89999999999998</v>
      </c>
      <c r="Q258" s="214">
        <v>1</v>
      </c>
      <c r="R258" s="218"/>
      <c r="S258" s="218">
        <v>108</v>
      </c>
      <c r="T258" s="219">
        <v>399.7</v>
      </c>
      <c r="U258" s="220">
        <v>355.45</v>
      </c>
      <c r="V258" s="221" t="s">
        <v>653</v>
      </c>
      <c r="W258" s="222" t="s">
        <v>658</v>
      </c>
      <c r="X258" s="223">
        <v>1624.2</v>
      </c>
      <c r="Y258" s="224">
        <v>3102.8103594600007</v>
      </c>
      <c r="Z258" s="225">
        <v>3730.1239636932896</v>
      </c>
      <c r="AA258" s="226">
        <v>0</v>
      </c>
      <c r="AB258" s="227">
        <v>627.31360423328897</v>
      </c>
      <c r="AC258" s="228">
        <v>4059.8961419800007</v>
      </c>
      <c r="AD258" s="225">
        <v>3843.8738023325823</v>
      </c>
      <c r="AE258" s="226">
        <v>-216.02233964741845</v>
      </c>
      <c r="AF258" s="229">
        <v>0</v>
      </c>
      <c r="AG258" s="230">
        <v>864.46457776000011</v>
      </c>
      <c r="AH258" s="52">
        <v>880.71595330739297</v>
      </c>
      <c r="AI258" s="226">
        <v>0</v>
      </c>
      <c r="AJ258" s="229">
        <v>16.251375547392854</v>
      </c>
      <c r="AK258" s="230">
        <v>0</v>
      </c>
      <c r="AL258" s="52">
        <v>0</v>
      </c>
      <c r="AM258" s="226">
        <v>0</v>
      </c>
      <c r="AN258" s="229">
        <v>0</v>
      </c>
      <c r="AO258" s="231">
        <v>1481.9392761600002</v>
      </c>
      <c r="AP258" s="232">
        <v>775.41750145999993</v>
      </c>
      <c r="AQ258" s="47">
        <v>-706.52177470000026</v>
      </c>
      <c r="AR258" s="48">
        <v>0</v>
      </c>
      <c r="AS258" s="196">
        <v>246.98987936000003</v>
      </c>
      <c r="AT258" s="52">
        <v>147.65106358261485</v>
      </c>
      <c r="AU258" s="47">
        <v>-99.338815777385179</v>
      </c>
      <c r="AV258" s="194">
        <v>0</v>
      </c>
      <c r="AW258" s="233">
        <v>1811.2591153066671</v>
      </c>
      <c r="AX258" s="52">
        <v>1441.842343668</v>
      </c>
      <c r="AY258" s="47">
        <v>-369.41677163866711</v>
      </c>
      <c r="AZ258" s="194">
        <v>0</v>
      </c>
      <c r="BA258" s="228">
        <v>0</v>
      </c>
      <c r="BB258" s="234">
        <v>0</v>
      </c>
      <c r="BC258" s="47">
        <v>0</v>
      </c>
      <c r="BD258" s="194">
        <v>0</v>
      </c>
      <c r="BE258" s="228">
        <v>838.2219030780002</v>
      </c>
      <c r="BF258" s="234">
        <v>6412</v>
      </c>
      <c r="BG258" s="226">
        <v>0</v>
      </c>
      <c r="BH258" s="227">
        <v>5573.7780969220003</v>
      </c>
      <c r="BI258" s="228">
        <v>795.85627793777792</v>
      </c>
      <c r="BJ258" s="226">
        <v>2249</v>
      </c>
      <c r="BK258" s="226">
        <v>0</v>
      </c>
      <c r="BL258" s="227">
        <v>1453.143722062222</v>
      </c>
      <c r="BM258" s="228">
        <v>3442.4214435800004</v>
      </c>
      <c r="BN258" s="52">
        <v>3899.3191362044081</v>
      </c>
      <c r="BO258" s="226">
        <v>0</v>
      </c>
      <c r="BP258" s="227">
        <v>456.89769262440768</v>
      </c>
      <c r="BQ258" s="228">
        <v>0</v>
      </c>
      <c r="BR258" s="234">
        <v>0</v>
      </c>
      <c r="BS258" s="226">
        <v>0</v>
      </c>
      <c r="BT258" s="227">
        <v>0</v>
      </c>
      <c r="BU258" s="228">
        <v>0</v>
      </c>
      <c r="BV258" s="234">
        <v>0</v>
      </c>
      <c r="BW258" s="226">
        <v>0</v>
      </c>
      <c r="BX258" s="227">
        <v>0</v>
      </c>
      <c r="BY258" s="228">
        <v>2300.09325154</v>
      </c>
      <c r="BZ258" s="234">
        <v>3705.1114685089033</v>
      </c>
      <c r="CA258" s="226">
        <v>0</v>
      </c>
      <c r="CB258" s="229">
        <v>1405.0182169689033</v>
      </c>
      <c r="CC258" s="196">
        <v>277.86361428000004</v>
      </c>
      <c r="CD258" s="46">
        <v>245.39945602838478</v>
      </c>
      <c r="CE258" s="226">
        <v>-32.46415825161526</v>
      </c>
      <c r="CF258" s="227">
        <v>0</v>
      </c>
      <c r="CG258" s="206">
        <v>833.59084284000016</v>
      </c>
      <c r="CH258" s="46">
        <v>1197.961850013065</v>
      </c>
      <c r="CI258" s="226">
        <v>0</v>
      </c>
      <c r="CJ258" s="227">
        <v>364.37100717306487</v>
      </c>
      <c r="CK258" s="228">
        <v>972.5226499800001</v>
      </c>
      <c r="CL258" s="52">
        <v>781.10644447864922</v>
      </c>
      <c r="CM258" s="226">
        <v>-191.41620550135087</v>
      </c>
      <c r="CN258" s="229">
        <v>0</v>
      </c>
      <c r="CO258" s="228"/>
      <c r="CP258" s="52"/>
      <c r="CQ258" s="226"/>
      <c r="CR258" s="227"/>
      <c r="CS258" s="51">
        <v>21027.929333262444</v>
      </c>
      <c r="CT258" s="52">
        <v>29309.522983277293</v>
      </c>
      <c r="CU258" s="47">
        <v>0</v>
      </c>
      <c r="CV258" s="48">
        <v>8281.5936500148491</v>
      </c>
    </row>
    <row r="259" spans="1:100" ht="12.95" customHeight="1" x14ac:dyDescent="0.2">
      <c r="A259" s="50" t="s">
        <v>288</v>
      </c>
      <c r="B259" s="207">
        <v>4</v>
      </c>
      <c r="C259" s="246">
        <v>1.1779999999999999</v>
      </c>
      <c r="D259" s="246"/>
      <c r="E259" s="247">
        <v>0.79400000000000004</v>
      </c>
      <c r="F259" s="210">
        <v>18393.216639999995</v>
      </c>
      <c r="G259" s="177">
        <v>17916.626079999995</v>
      </c>
      <c r="H259" s="211">
        <v>476.59055999999998</v>
      </c>
      <c r="I259" s="212">
        <v>104</v>
      </c>
      <c r="J259" s="213">
        <v>1.51</v>
      </c>
      <c r="K259" s="214">
        <v>4</v>
      </c>
      <c r="L259" s="214"/>
      <c r="M259" s="215">
        <v>2782.2</v>
      </c>
      <c r="N259" s="248">
        <v>109.8</v>
      </c>
      <c r="O259" s="214"/>
      <c r="P259" s="217">
        <v>274.2</v>
      </c>
      <c r="Q259" s="214"/>
      <c r="R259" s="218"/>
      <c r="S259" s="218">
        <v>192</v>
      </c>
      <c r="T259" s="219">
        <v>1232.1500000000001</v>
      </c>
      <c r="U259" s="220">
        <v>203.5</v>
      </c>
      <c r="V259" s="221" t="s">
        <v>655</v>
      </c>
      <c r="W259" s="222" t="s">
        <v>656</v>
      </c>
      <c r="X259" s="223">
        <v>1010</v>
      </c>
      <c r="Y259" s="224">
        <v>3057.1000007400003</v>
      </c>
      <c r="Z259" s="225">
        <v>3528.1131108820286</v>
      </c>
      <c r="AA259" s="226">
        <v>0</v>
      </c>
      <c r="AB259" s="227">
        <v>471.01311014202838</v>
      </c>
      <c r="AC259" s="228">
        <v>4000.0860706200006</v>
      </c>
      <c r="AD259" s="225">
        <v>2390.2921686712893</v>
      </c>
      <c r="AE259" s="226">
        <v>-1609.7939019487112</v>
      </c>
      <c r="AF259" s="229">
        <v>0</v>
      </c>
      <c r="AG259" s="230">
        <v>0</v>
      </c>
      <c r="AH259" s="52">
        <v>0</v>
      </c>
      <c r="AI259" s="226">
        <v>0</v>
      </c>
      <c r="AJ259" s="229">
        <v>0</v>
      </c>
      <c r="AK259" s="230">
        <v>0</v>
      </c>
      <c r="AL259" s="52">
        <v>0</v>
      </c>
      <c r="AM259" s="226">
        <v>0</v>
      </c>
      <c r="AN259" s="229">
        <v>0</v>
      </c>
      <c r="AO259" s="231">
        <v>1460.1074630400001</v>
      </c>
      <c r="AP259" s="232">
        <v>1225.0660405360002</v>
      </c>
      <c r="AQ259" s="47">
        <v>-235.04142250399991</v>
      </c>
      <c r="AR259" s="48">
        <v>0</v>
      </c>
      <c r="AS259" s="196">
        <v>252.9551424</v>
      </c>
      <c r="AT259" s="52">
        <v>455.16201649566898</v>
      </c>
      <c r="AU259" s="47">
        <v>0</v>
      </c>
      <c r="AV259" s="194">
        <v>202.20687409566898</v>
      </c>
      <c r="AW259" s="233">
        <v>0</v>
      </c>
      <c r="AX259" s="52">
        <v>0</v>
      </c>
      <c r="AY259" s="47">
        <v>0</v>
      </c>
      <c r="AZ259" s="194">
        <v>0</v>
      </c>
      <c r="BA259" s="228">
        <v>0</v>
      </c>
      <c r="BB259" s="234">
        <v>0</v>
      </c>
      <c r="BC259" s="47">
        <v>0</v>
      </c>
      <c r="BD259" s="194">
        <v>0</v>
      </c>
      <c r="BE259" s="228">
        <v>825.87328378199993</v>
      </c>
      <c r="BF259" s="234">
        <v>1272</v>
      </c>
      <c r="BG259" s="226">
        <v>0</v>
      </c>
      <c r="BH259" s="227">
        <v>446.12671621800007</v>
      </c>
      <c r="BI259" s="235"/>
      <c r="BJ259" s="226"/>
      <c r="BK259" s="226"/>
      <c r="BL259" s="227"/>
      <c r="BM259" s="228">
        <v>3525.5622972000006</v>
      </c>
      <c r="BN259" s="52">
        <v>3841.8746726920826</v>
      </c>
      <c r="BO259" s="226">
        <v>0</v>
      </c>
      <c r="BP259" s="227">
        <v>316.31237549208208</v>
      </c>
      <c r="BQ259" s="228">
        <v>0</v>
      </c>
      <c r="BR259" s="234">
        <v>0</v>
      </c>
      <c r="BS259" s="226">
        <v>0</v>
      </c>
      <c r="BT259" s="227">
        <v>0</v>
      </c>
      <c r="BU259" s="228">
        <v>648.19755240000006</v>
      </c>
      <c r="BV259" s="234">
        <v>648.19755240000006</v>
      </c>
      <c r="BW259" s="226">
        <v>0</v>
      </c>
      <c r="BX259" s="227">
        <v>0</v>
      </c>
      <c r="BY259" s="228">
        <v>2266.2084582599996</v>
      </c>
      <c r="BZ259" s="234">
        <v>3650.5280571164635</v>
      </c>
      <c r="CA259" s="226">
        <v>0</v>
      </c>
      <c r="CB259" s="229">
        <v>1384.3195988564639</v>
      </c>
      <c r="CC259" s="196">
        <v>284.57453520000001</v>
      </c>
      <c r="CD259" s="46">
        <v>140.49455423203349</v>
      </c>
      <c r="CE259" s="226">
        <v>-144.07998096796652</v>
      </c>
      <c r="CF259" s="227">
        <v>0</v>
      </c>
      <c r="CG259" s="206">
        <v>853.72360560000004</v>
      </c>
      <c r="CH259" s="46">
        <v>2129.7099555787827</v>
      </c>
      <c r="CI259" s="226">
        <v>0</v>
      </c>
      <c r="CJ259" s="227">
        <v>1275.9863499787825</v>
      </c>
      <c r="CK259" s="228">
        <v>996.01087320000011</v>
      </c>
      <c r="CL259" s="52">
        <v>769.59924563655272</v>
      </c>
      <c r="CM259" s="226">
        <v>-226.41162756344738</v>
      </c>
      <c r="CN259" s="229">
        <v>0</v>
      </c>
      <c r="CO259" s="228"/>
      <c r="CP259" s="52"/>
      <c r="CQ259" s="226"/>
      <c r="CR259" s="227"/>
      <c r="CS259" s="51">
        <v>18170.399282442002</v>
      </c>
      <c r="CT259" s="52">
        <v>20051.037374240903</v>
      </c>
      <c r="CU259" s="47">
        <v>0</v>
      </c>
      <c r="CV259" s="48">
        <v>1880.6380917989009</v>
      </c>
    </row>
    <row r="260" spans="1:100" ht="12.95" customHeight="1" x14ac:dyDescent="0.2">
      <c r="A260" s="50" t="s">
        <v>289</v>
      </c>
      <c r="B260" s="207">
        <v>4</v>
      </c>
      <c r="C260" s="246">
        <v>1.1779999999999999</v>
      </c>
      <c r="D260" s="246"/>
      <c r="E260" s="247">
        <v>0.79400000000000004</v>
      </c>
      <c r="F260" s="210">
        <v>12661.957839999999</v>
      </c>
      <c r="G260" s="177">
        <v>11979.191946666666</v>
      </c>
      <c r="H260" s="211">
        <v>682.76589333333345</v>
      </c>
      <c r="I260" s="212">
        <v>65</v>
      </c>
      <c r="J260" s="213">
        <v>1.51</v>
      </c>
      <c r="K260" s="214">
        <v>3</v>
      </c>
      <c r="L260" s="214"/>
      <c r="M260" s="215">
        <v>1860.2</v>
      </c>
      <c r="N260" s="248">
        <v>157.30000000000001</v>
      </c>
      <c r="O260" s="214"/>
      <c r="P260" s="217">
        <v>156</v>
      </c>
      <c r="Q260" s="214"/>
      <c r="R260" s="218"/>
      <c r="S260" s="218">
        <v>135</v>
      </c>
      <c r="T260" s="219">
        <v>800</v>
      </c>
      <c r="U260" s="220">
        <v>560.6</v>
      </c>
      <c r="V260" s="221" t="s">
        <v>655</v>
      </c>
      <c r="W260" s="222" t="s">
        <v>656</v>
      </c>
      <c r="X260" s="223">
        <v>657</v>
      </c>
      <c r="Y260" s="224">
        <v>2044.0002233400003</v>
      </c>
      <c r="Z260" s="225">
        <v>2007.2415948125326</v>
      </c>
      <c r="AA260" s="226">
        <v>-36.758628527467636</v>
      </c>
      <c r="AB260" s="227">
        <v>0</v>
      </c>
      <c r="AC260" s="228">
        <v>2674.4878544200005</v>
      </c>
      <c r="AD260" s="225">
        <v>1554.8732225911258</v>
      </c>
      <c r="AE260" s="226">
        <v>-1119.6146318288747</v>
      </c>
      <c r="AF260" s="229">
        <v>0</v>
      </c>
      <c r="AG260" s="230">
        <v>0</v>
      </c>
      <c r="AH260" s="52">
        <v>0</v>
      </c>
      <c r="AI260" s="226">
        <v>0</v>
      </c>
      <c r="AJ260" s="229">
        <v>0</v>
      </c>
      <c r="AK260" s="230">
        <v>0</v>
      </c>
      <c r="AL260" s="52">
        <v>0</v>
      </c>
      <c r="AM260" s="226">
        <v>0</v>
      </c>
      <c r="AN260" s="229">
        <v>0</v>
      </c>
      <c r="AO260" s="231">
        <v>976.23891264000019</v>
      </c>
      <c r="AP260" s="232">
        <v>765.66627533500002</v>
      </c>
      <c r="AQ260" s="47">
        <v>-210.57263730500017</v>
      </c>
      <c r="AR260" s="48">
        <v>0</v>
      </c>
      <c r="AS260" s="196">
        <v>176.46507600000001</v>
      </c>
      <c r="AT260" s="52">
        <v>295.52376999272428</v>
      </c>
      <c r="AU260" s="47">
        <v>0</v>
      </c>
      <c r="AV260" s="194">
        <v>119.05869399272427</v>
      </c>
      <c r="AW260" s="233">
        <v>0</v>
      </c>
      <c r="AX260" s="52">
        <v>0</v>
      </c>
      <c r="AY260" s="47">
        <v>0</v>
      </c>
      <c r="AZ260" s="194">
        <v>0</v>
      </c>
      <c r="BA260" s="228">
        <v>0</v>
      </c>
      <c r="BB260" s="234">
        <v>0</v>
      </c>
      <c r="BC260" s="47">
        <v>0</v>
      </c>
      <c r="BD260" s="194">
        <v>0</v>
      </c>
      <c r="BE260" s="228">
        <v>552.18513496200001</v>
      </c>
      <c r="BF260" s="234">
        <v>547</v>
      </c>
      <c r="BG260" s="226">
        <v>-5.1851349620000065</v>
      </c>
      <c r="BH260" s="227">
        <v>0</v>
      </c>
      <c r="BI260" s="235"/>
      <c r="BJ260" s="226"/>
      <c r="BK260" s="226"/>
      <c r="BL260" s="227"/>
      <c r="BM260" s="228">
        <v>2459.4819967500002</v>
      </c>
      <c r="BN260" s="52">
        <v>2568.7065150391104</v>
      </c>
      <c r="BO260" s="226">
        <v>0</v>
      </c>
      <c r="BP260" s="227">
        <v>109.22451828911016</v>
      </c>
      <c r="BQ260" s="228">
        <v>0</v>
      </c>
      <c r="BR260" s="234">
        <v>0</v>
      </c>
      <c r="BS260" s="226">
        <v>0</v>
      </c>
      <c r="BT260" s="227">
        <v>0</v>
      </c>
      <c r="BU260" s="228">
        <v>452.19175725000002</v>
      </c>
      <c r="BV260" s="234">
        <v>452.19175725000002</v>
      </c>
      <c r="BW260" s="226">
        <v>0</v>
      </c>
      <c r="BX260" s="227">
        <v>0</v>
      </c>
      <c r="BY260" s="228">
        <v>1515.2041456600002</v>
      </c>
      <c r="BZ260" s="234">
        <v>2440.7707180821099</v>
      </c>
      <c r="CA260" s="226">
        <v>0</v>
      </c>
      <c r="CB260" s="229">
        <v>925.56657242210963</v>
      </c>
      <c r="CC260" s="196">
        <v>198.5232105</v>
      </c>
      <c r="CD260" s="46">
        <v>387.03315529473207</v>
      </c>
      <c r="CE260" s="226">
        <v>0</v>
      </c>
      <c r="CF260" s="227">
        <v>188.50994479473206</v>
      </c>
      <c r="CG260" s="206">
        <v>595.56963150000001</v>
      </c>
      <c r="CH260" s="46">
        <v>1497.4523125163314</v>
      </c>
      <c r="CI260" s="226">
        <v>0</v>
      </c>
      <c r="CJ260" s="227">
        <v>901.88268101633139</v>
      </c>
      <c r="CK260" s="228">
        <v>694.83123675000013</v>
      </c>
      <c r="CL260" s="52">
        <v>514.55988668432019</v>
      </c>
      <c r="CM260" s="226">
        <v>-180.27135006567994</v>
      </c>
      <c r="CN260" s="229">
        <v>0</v>
      </c>
      <c r="CO260" s="228"/>
      <c r="CP260" s="52"/>
      <c r="CQ260" s="226"/>
      <c r="CR260" s="227"/>
      <c r="CS260" s="51">
        <v>12339.179179772003</v>
      </c>
      <c r="CT260" s="52">
        <v>13031.019207597987</v>
      </c>
      <c r="CU260" s="47">
        <v>0</v>
      </c>
      <c r="CV260" s="48">
        <v>691.84002782598327</v>
      </c>
    </row>
    <row r="261" spans="1:100" ht="12.95" customHeight="1" x14ac:dyDescent="0.2">
      <c r="A261" s="50" t="s">
        <v>290</v>
      </c>
      <c r="B261" s="207">
        <v>4</v>
      </c>
      <c r="C261" s="249">
        <v>1.1779999999999999</v>
      </c>
      <c r="D261" s="249"/>
      <c r="E261" s="247">
        <v>0.79400000000000004</v>
      </c>
      <c r="F261" s="210">
        <v>16251.522053333336</v>
      </c>
      <c r="G261" s="177">
        <v>15563.547520000002</v>
      </c>
      <c r="H261" s="211">
        <v>687.97453333333328</v>
      </c>
      <c r="I261" s="212">
        <v>93</v>
      </c>
      <c r="J261" s="213">
        <v>1.51</v>
      </c>
      <c r="K261" s="214">
        <v>4</v>
      </c>
      <c r="L261" s="214"/>
      <c r="M261" s="215">
        <v>2416.8000000000002</v>
      </c>
      <c r="N261" s="248">
        <v>158.5</v>
      </c>
      <c r="O261" s="214"/>
      <c r="P261" s="217">
        <v>202.4</v>
      </c>
      <c r="Q261" s="214"/>
      <c r="R261" s="218"/>
      <c r="S261" s="218">
        <v>183</v>
      </c>
      <c r="T261" s="219">
        <v>1115</v>
      </c>
      <c r="U261" s="220">
        <v>333.1</v>
      </c>
      <c r="V261" s="221" t="s">
        <v>655</v>
      </c>
      <c r="W261" s="222" t="s">
        <v>656</v>
      </c>
      <c r="X261" s="223">
        <v>824</v>
      </c>
      <c r="Y261" s="224">
        <v>2655.5960325600008</v>
      </c>
      <c r="Z261" s="225">
        <v>2604.2672999362603</v>
      </c>
      <c r="AA261" s="226">
        <v>-51.328732623740507</v>
      </c>
      <c r="AB261" s="227">
        <v>0</v>
      </c>
      <c r="AC261" s="228">
        <v>3474.7351072800006</v>
      </c>
      <c r="AD261" s="225">
        <v>1950.0997494902401</v>
      </c>
      <c r="AE261" s="226">
        <v>-1524.6353577897605</v>
      </c>
      <c r="AF261" s="229">
        <v>0</v>
      </c>
      <c r="AG261" s="230">
        <v>0</v>
      </c>
      <c r="AH261" s="52">
        <v>0</v>
      </c>
      <c r="AI261" s="226">
        <v>0</v>
      </c>
      <c r="AJ261" s="229">
        <v>0</v>
      </c>
      <c r="AK261" s="230">
        <v>0</v>
      </c>
      <c r="AL261" s="52">
        <v>0</v>
      </c>
      <c r="AM261" s="226">
        <v>0</v>
      </c>
      <c r="AN261" s="229">
        <v>0</v>
      </c>
      <c r="AO261" s="231">
        <v>1268.3443737600003</v>
      </c>
      <c r="AP261" s="232">
        <v>1095.4917477870001</v>
      </c>
      <c r="AQ261" s="47">
        <v>-172.85262597300016</v>
      </c>
      <c r="AR261" s="48">
        <v>0</v>
      </c>
      <c r="AS261" s="196">
        <v>225.25428016000004</v>
      </c>
      <c r="AT261" s="52">
        <v>411.8862544273594</v>
      </c>
      <c r="AU261" s="47">
        <v>0</v>
      </c>
      <c r="AV261" s="194">
        <v>186.63197426735937</v>
      </c>
      <c r="AW261" s="233">
        <v>0</v>
      </c>
      <c r="AX261" s="52">
        <v>0</v>
      </c>
      <c r="AY261" s="47">
        <v>0</v>
      </c>
      <c r="AZ261" s="194">
        <v>0</v>
      </c>
      <c r="BA261" s="228">
        <v>0</v>
      </c>
      <c r="BB261" s="234">
        <v>0</v>
      </c>
      <c r="BC261" s="47">
        <v>0</v>
      </c>
      <c r="BD261" s="194">
        <v>0</v>
      </c>
      <c r="BE261" s="228">
        <v>717.40728640800012</v>
      </c>
      <c r="BF261" s="234">
        <v>1472</v>
      </c>
      <c r="BG261" s="226">
        <v>0</v>
      </c>
      <c r="BH261" s="227">
        <v>754.59271359199988</v>
      </c>
      <c r="BI261" s="235"/>
      <c r="BJ261" s="226"/>
      <c r="BK261" s="226"/>
      <c r="BL261" s="227"/>
      <c r="BM261" s="228">
        <v>3139.4815297300006</v>
      </c>
      <c r="BN261" s="52">
        <v>3337.3023898218053</v>
      </c>
      <c r="BO261" s="226">
        <v>0</v>
      </c>
      <c r="BP261" s="227">
        <v>197.82086009180466</v>
      </c>
      <c r="BQ261" s="228">
        <v>0</v>
      </c>
      <c r="BR261" s="234">
        <v>0</v>
      </c>
      <c r="BS261" s="226">
        <v>0</v>
      </c>
      <c r="BT261" s="227">
        <v>0</v>
      </c>
      <c r="BU261" s="228">
        <v>577.21409291000009</v>
      </c>
      <c r="BV261" s="234">
        <v>577.21409291000009</v>
      </c>
      <c r="BW261" s="226">
        <v>0</v>
      </c>
      <c r="BX261" s="227">
        <v>0</v>
      </c>
      <c r="BY261" s="228">
        <v>1968.5761634400003</v>
      </c>
      <c r="BZ261" s="234">
        <v>3171.0862657030657</v>
      </c>
      <c r="CA261" s="226">
        <v>0</v>
      </c>
      <c r="CB261" s="229">
        <v>1202.5101022630654</v>
      </c>
      <c r="CC261" s="196">
        <v>253.41106518000004</v>
      </c>
      <c r="CD261" s="46">
        <v>229.96921874540718</v>
      </c>
      <c r="CE261" s="226">
        <v>-23.441846434592861</v>
      </c>
      <c r="CF261" s="227">
        <v>0</v>
      </c>
      <c r="CG261" s="206">
        <v>760.23319554000011</v>
      </c>
      <c r="CH261" s="46">
        <v>2029.8798014110271</v>
      </c>
      <c r="CI261" s="226">
        <v>0</v>
      </c>
      <c r="CJ261" s="227">
        <v>1269.6466058710271</v>
      </c>
      <c r="CK261" s="228">
        <v>886.93872813000019</v>
      </c>
      <c r="CL261" s="52">
        <v>668.52399426871568</v>
      </c>
      <c r="CM261" s="226">
        <v>-218.4147338612845</v>
      </c>
      <c r="CN261" s="229">
        <v>0</v>
      </c>
      <c r="CO261" s="228"/>
      <c r="CP261" s="52"/>
      <c r="CQ261" s="226"/>
      <c r="CR261" s="227"/>
      <c r="CS261" s="51">
        <v>15927.191855098006</v>
      </c>
      <c r="CT261" s="52">
        <v>17547.720814500881</v>
      </c>
      <c r="CU261" s="47">
        <v>0</v>
      </c>
      <c r="CV261" s="48">
        <v>1620.5289594028745</v>
      </c>
    </row>
    <row r="262" spans="1:100" ht="12.95" customHeight="1" x14ac:dyDescent="0.2">
      <c r="A262" s="50" t="s">
        <v>291</v>
      </c>
      <c r="B262" s="207">
        <v>5</v>
      </c>
      <c r="C262" s="249">
        <v>1.1779999999999999</v>
      </c>
      <c r="D262" s="249"/>
      <c r="E262" s="247"/>
      <c r="F262" s="210">
        <v>22990.491973333334</v>
      </c>
      <c r="G262" s="177">
        <v>22990.491973333334</v>
      </c>
      <c r="H262" s="211">
        <v>0</v>
      </c>
      <c r="I262" s="212">
        <v>138</v>
      </c>
      <c r="J262" s="213">
        <v>1.51</v>
      </c>
      <c r="K262" s="214">
        <v>4</v>
      </c>
      <c r="L262" s="214"/>
      <c r="M262" s="215">
        <v>3570.1</v>
      </c>
      <c r="N262" s="248"/>
      <c r="O262" s="214"/>
      <c r="P262" s="217">
        <v>277.8</v>
      </c>
      <c r="Q262" s="214"/>
      <c r="R262" s="218"/>
      <c r="S262" s="218">
        <v>240</v>
      </c>
      <c r="T262" s="219">
        <v>905</v>
      </c>
      <c r="U262" s="220">
        <v>706.4</v>
      </c>
      <c r="V262" s="221" t="s">
        <v>655</v>
      </c>
      <c r="W262" s="222" t="s">
        <v>656</v>
      </c>
      <c r="X262" s="223">
        <v>2029.5</v>
      </c>
      <c r="Y262" s="224">
        <v>3922.8497996700003</v>
      </c>
      <c r="Z262" s="225">
        <v>3574.4340707623178</v>
      </c>
      <c r="AA262" s="226">
        <v>-348.41572890768248</v>
      </c>
      <c r="AB262" s="227">
        <v>0</v>
      </c>
      <c r="AC262" s="228">
        <v>5132.8830712100007</v>
      </c>
      <c r="AD262" s="225">
        <v>4803.0672834835459</v>
      </c>
      <c r="AE262" s="226">
        <v>-329.8157877264548</v>
      </c>
      <c r="AF262" s="229">
        <v>0</v>
      </c>
      <c r="AG262" s="230">
        <v>0</v>
      </c>
      <c r="AH262" s="52">
        <v>0</v>
      </c>
      <c r="AI262" s="226">
        <v>0</v>
      </c>
      <c r="AJ262" s="229">
        <v>0</v>
      </c>
      <c r="AK262" s="230">
        <v>0</v>
      </c>
      <c r="AL262" s="52">
        <v>0</v>
      </c>
      <c r="AM262" s="226">
        <v>0</v>
      </c>
      <c r="AN262" s="229">
        <v>0</v>
      </c>
      <c r="AO262" s="231">
        <v>1873.5999043200002</v>
      </c>
      <c r="AP262" s="232">
        <v>1625.5683999419998</v>
      </c>
      <c r="AQ262" s="47">
        <v>-248.03150437800036</v>
      </c>
      <c r="AR262" s="48">
        <v>0</v>
      </c>
      <c r="AS262" s="196">
        <v>312.26665072000003</v>
      </c>
      <c r="AT262" s="52">
        <v>334.31126480426929</v>
      </c>
      <c r="AU262" s="47">
        <v>0</v>
      </c>
      <c r="AV262" s="194">
        <v>22.044614084269256</v>
      </c>
      <c r="AW262" s="233">
        <v>0</v>
      </c>
      <c r="AX262" s="52">
        <v>0</v>
      </c>
      <c r="AY262" s="47">
        <v>0</v>
      </c>
      <c r="AZ262" s="194">
        <v>0</v>
      </c>
      <c r="BA262" s="228">
        <v>0</v>
      </c>
      <c r="BB262" s="234">
        <v>0</v>
      </c>
      <c r="BC262" s="47">
        <v>0</v>
      </c>
      <c r="BD262" s="194">
        <v>0</v>
      </c>
      <c r="BE262" s="228">
        <v>1059.7549458809999</v>
      </c>
      <c r="BF262" s="234">
        <v>1668</v>
      </c>
      <c r="BG262" s="226">
        <v>0</v>
      </c>
      <c r="BH262" s="227">
        <v>608.24505411900009</v>
      </c>
      <c r="BI262" s="235"/>
      <c r="BJ262" s="226"/>
      <c r="BK262" s="226"/>
      <c r="BL262" s="227"/>
      <c r="BM262" s="228">
        <v>4352.2164444099999</v>
      </c>
      <c r="BN262" s="52">
        <v>4929.8672881094117</v>
      </c>
      <c r="BO262" s="226">
        <v>0</v>
      </c>
      <c r="BP262" s="227">
        <v>577.65084369941178</v>
      </c>
      <c r="BQ262" s="228">
        <v>0</v>
      </c>
      <c r="BR262" s="234">
        <v>0</v>
      </c>
      <c r="BS262" s="226">
        <v>0</v>
      </c>
      <c r="BT262" s="227">
        <v>0</v>
      </c>
      <c r="BU262" s="228">
        <v>800.18329247000008</v>
      </c>
      <c r="BV262" s="234">
        <v>800.18329247000008</v>
      </c>
      <c r="BW262" s="226">
        <v>0</v>
      </c>
      <c r="BX262" s="227">
        <v>0</v>
      </c>
      <c r="BY262" s="228">
        <v>2907.98318483</v>
      </c>
      <c r="BZ262" s="234">
        <v>4684.3326204843243</v>
      </c>
      <c r="CA262" s="226">
        <v>0</v>
      </c>
      <c r="CB262" s="229">
        <v>1776.3494356543242</v>
      </c>
      <c r="CC262" s="196">
        <v>351.29998205999999</v>
      </c>
      <c r="CD262" s="46">
        <v>487.69215287227746</v>
      </c>
      <c r="CE262" s="226">
        <v>0</v>
      </c>
      <c r="CF262" s="227">
        <v>136.39217081227747</v>
      </c>
      <c r="CG262" s="206">
        <v>1053.8999461799999</v>
      </c>
      <c r="CH262" s="46">
        <v>2662.1374444734779</v>
      </c>
      <c r="CI262" s="226">
        <v>0</v>
      </c>
      <c r="CJ262" s="227">
        <v>1608.237498293478</v>
      </c>
      <c r="CK262" s="228">
        <v>1229.5499372100001</v>
      </c>
      <c r="CL262" s="52">
        <v>987.54448524443137</v>
      </c>
      <c r="CM262" s="226">
        <v>-242.00545196556868</v>
      </c>
      <c r="CN262" s="229">
        <v>0</v>
      </c>
      <c r="CO262" s="228"/>
      <c r="CP262" s="52"/>
      <c r="CQ262" s="226"/>
      <c r="CR262" s="227"/>
      <c r="CS262" s="51">
        <v>22996.487158961005</v>
      </c>
      <c r="CT262" s="52">
        <v>26557.138302646057</v>
      </c>
      <c r="CU262" s="47">
        <v>0</v>
      </c>
      <c r="CV262" s="48">
        <v>3560.6511436850524</v>
      </c>
    </row>
    <row r="263" spans="1:100" ht="12.95" customHeight="1" x14ac:dyDescent="0.2">
      <c r="A263" s="50" t="s">
        <v>292</v>
      </c>
      <c r="B263" s="207">
        <v>4</v>
      </c>
      <c r="C263" s="249">
        <v>1.1779999999999999</v>
      </c>
      <c r="D263" s="249"/>
      <c r="E263" s="247">
        <v>0.79400000000000004</v>
      </c>
      <c r="F263" s="210">
        <v>22583.334639999997</v>
      </c>
      <c r="G263" s="177">
        <v>22146.242933333331</v>
      </c>
      <c r="H263" s="211">
        <v>437.09170666666671</v>
      </c>
      <c r="I263" s="212">
        <v>144</v>
      </c>
      <c r="J263" s="213">
        <v>1.51</v>
      </c>
      <c r="K263" s="214">
        <v>5</v>
      </c>
      <c r="L263" s="214"/>
      <c r="M263" s="215">
        <v>3439</v>
      </c>
      <c r="N263" s="248">
        <v>100.7</v>
      </c>
      <c r="O263" s="214"/>
      <c r="P263" s="217">
        <v>288.60000000000002</v>
      </c>
      <c r="Q263" s="214"/>
      <c r="R263" s="218"/>
      <c r="S263" s="218">
        <v>234</v>
      </c>
      <c r="T263" s="219">
        <v>1534</v>
      </c>
      <c r="U263" s="220">
        <v>927.6</v>
      </c>
      <c r="V263" s="221" t="s">
        <v>655</v>
      </c>
      <c r="W263" s="222" t="s">
        <v>656</v>
      </c>
      <c r="X263" s="223">
        <v>1708</v>
      </c>
      <c r="Y263" s="224">
        <v>3778.7962413000005</v>
      </c>
      <c r="Z263" s="225">
        <v>3713.3969504031857</v>
      </c>
      <c r="AA263" s="226">
        <v>-65.399290896814819</v>
      </c>
      <c r="AB263" s="227">
        <v>0</v>
      </c>
      <c r="AC263" s="228">
        <v>4944.3950819000002</v>
      </c>
      <c r="AD263" s="225">
        <v>4042.1970535550117</v>
      </c>
      <c r="AE263" s="226">
        <v>-902.19802834498842</v>
      </c>
      <c r="AF263" s="229">
        <v>0</v>
      </c>
      <c r="AG263" s="230">
        <v>0</v>
      </c>
      <c r="AH263" s="52">
        <v>0</v>
      </c>
      <c r="AI263" s="226">
        <v>0</v>
      </c>
      <c r="AJ263" s="229">
        <v>0</v>
      </c>
      <c r="AK263" s="230">
        <v>0</v>
      </c>
      <c r="AL263" s="52">
        <v>0</v>
      </c>
      <c r="AM263" s="226">
        <v>0</v>
      </c>
      <c r="AN263" s="229">
        <v>0</v>
      </c>
      <c r="AO263" s="231">
        <v>1804.7982048000001</v>
      </c>
      <c r="AP263" s="232">
        <v>1696.2452868959999</v>
      </c>
      <c r="AQ263" s="47">
        <v>-108.5529179040002</v>
      </c>
      <c r="AR263" s="48">
        <v>0</v>
      </c>
      <c r="AS263" s="196">
        <v>309.60764784000003</v>
      </c>
      <c r="AT263" s="52">
        <v>566.66682896104874</v>
      </c>
      <c r="AU263" s="47">
        <v>0</v>
      </c>
      <c r="AV263" s="194">
        <v>257.05918112104871</v>
      </c>
      <c r="AW263" s="233">
        <v>0</v>
      </c>
      <c r="AX263" s="52">
        <v>0</v>
      </c>
      <c r="AY263" s="47">
        <v>0</v>
      </c>
      <c r="AZ263" s="194">
        <v>0</v>
      </c>
      <c r="BA263" s="228">
        <v>0</v>
      </c>
      <c r="BB263" s="234">
        <v>0</v>
      </c>
      <c r="BC263" s="47">
        <v>0</v>
      </c>
      <c r="BD263" s="194">
        <v>0</v>
      </c>
      <c r="BE263" s="228">
        <v>1020.83898459</v>
      </c>
      <c r="BF263" s="234">
        <v>1952</v>
      </c>
      <c r="BG263" s="226">
        <v>0</v>
      </c>
      <c r="BH263" s="227">
        <v>931.16101541</v>
      </c>
      <c r="BI263" s="235"/>
      <c r="BJ263" s="226"/>
      <c r="BK263" s="226"/>
      <c r="BL263" s="227"/>
      <c r="BM263" s="228">
        <v>4315.15659177</v>
      </c>
      <c r="BN263" s="52">
        <v>4748.8343754539837</v>
      </c>
      <c r="BO263" s="226">
        <v>0</v>
      </c>
      <c r="BP263" s="227">
        <v>433.67778368398376</v>
      </c>
      <c r="BQ263" s="228">
        <v>0</v>
      </c>
      <c r="BR263" s="234">
        <v>0</v>
      </c>
      <c r="BS263" s="226">
        <v>0</v>
      </c>
      <c r="BT263" s="227">
        <v>0</v>
      </c>
      <c r="BU263" s="228">
        <v>793.36959759000013</v>
      </c>
      <c r="BV263" s="234">
        <v>793.36959759000013</v>
      </c>
      <c r="BW263" s="226">
        <v>0</v>
      </c>
      <c r="BX263" s="227">
        <v>0</v>
      </c>
      <c r="BY263" s="228">
        <v>2801.1972136999998</v>
      </c>
      <c r="BZ263" s="234">
        <v>4512.3161485240162</v>
      </c>
      <c r="CA263" s="226">
        <v>0</v>
      </c>
      <c r="CB263" s="229">
        <v>1711.1189348240164</v>
      </c>
      <c r="CC263" s="196">
        <v>348.30860381999997</v>
      </c>
      <c r="CD263" s="46">
        <v>640.40662656331347</v>
      </c>
      <c r="CE263" s="226">
        <v>0</v>
      </c>
      <c r="CF263" s="227">
        <v>292.09802274331349</v>
      </c>
      <c r="CG263" s="206">
        <v>1044.92581146</v>
      </c>
      <c r="CH263" s="46">
        <v>2595.5840083616413</v>
      </c>
      <c r="CI263" s="226">
        <v>0</v>
      </c>
      <c r="CJ263" s="227">
        <v>1550.6581969016413</v>
      </c>
      <c r="CK263" s="228">
        <v>1219.0801133699999</v>
      </c>
      <c r="CL263" s="52">
        <v>951.28021197042085</v>
      </c>
      <c r="CM263" s="226">
        <v>-267.79990139957908</v>
      </c>
      <c r="CN263" s="229">
        <v>0</v>
      </c>
      <c r="CO263" s="228"/>
      <c r="CP263" s="52"/>
      <c r="CQ263" s="226"/>
      <c r="CR263" s="227"/>
      <c r="CS263" s="51">
        <v>22380.474092140008</v>
      </c>
      <c r="CT263" s="52">
        <v>26212.297088278621</v>
      </c>
      <c r="CU263" s="47">
        <v>0</v>
      </c>
      <c r="CV263" s="48">
        <v>3831.8229961386132</v>
      </c>
    </row>
    <row r="264" spans="1:100" ht="12.95" customHeight="1" x14ac:dyDescent="0.2">
      <c r="A264" s="50" t="s">
        <v>293</v>
      </c>
      <c r="B264" s="207">
        <v>3</v>
      </c>
      <c r="C264" s="246">
        <v>1.1779999999999999</v>
      </c>
      <c r="D264" s="246"/>
      <c r="E264" s="247">
        <v>0.79400000000000004</v>
      </c>
      <c r="F264" s="210">
        <v>8525.8931466666672</v>
      </c>
      <c r="G264" s="177">
        <v>7964.6621866666665</v>
      </c>
      <c r="H264" s="211">
        <v>561.23095999999998</v>
      </c>
      <c r="I264" s="212">
        <v>43</v>
      </c>
      <c r="J264" s="213">
        <v>1.51</v>
      </c>
      <c r="K264" s="214">
        <v>3</v>
      </c>
      <c r="L264" s="214"/>
      <c r="M264" s="215">
        <v>1236.8</v>
      </c>
      <c r="N264" s="248">
        <v>129.30000000000001</v>
      </c>
      <c r="O264" s="214"/>
      <c r="P264" s="217">
        <v>145</v>
      </c>
      <c r="Q264" s="214"/>
      <c r="R264" s="218"/>
      <c r="S264" s="218">
        <v>63</v>
      </c>
      <c r="T264" s="219">
        <v>952</v>
      </c>
      <c r="U264" s="220">
        <v>345</v>
      </c>
      <c r="V264" s="221" t="s">
        <v>655</v>
      </c>
      <c r="W264" s="222" t="s">
        <v>656</v>
      </c>
      <c r="X264" s="223">
        <v>760</v>
      </c>
      <c r="Y264" s="224">
        <v>1359.00412656</v>
      </c>
      <c r="Z264" s="225">
        <v>1865.7053285116492</v>
      </c>
      <c r="AA264" s="226">
        <v>0</v>
      </c>
      <c r="AB264" s="227">
        <v>506.70120195164918</v>
      </c>
      <c r="AC264" s="228">
        <v>1778.19942928</v>
      </c>
      <c r="AD264" s="225">
        <v>1798.6356912774058</v>
      </c>
      <c r="AE264" s="226">
        <v>0</v>
      </c>
      <c r="AF264" s="229">
        <v>20.436261997405836</v>
      </c>
      <c r="AG264" s="230">
        <v>0</v>
      </c>
      <c r="AH264" s="52">
        <v>0</v>
      </c>
      <c r="AI264" s="226">
        <v>0</v>
      </c>
      <c r="AJ264" s="229">
        <v>0</v>
      </c>
      <c r="AK264" s="230">
        <v>0</v>
      </c>
      <c r="AL264" s="52">
        <v>0</v>
      </c>
      <c r="AM264" s="226">
        <v>0</v>
      </c>
      <c r="AN264" s="229">
        <v>0</v>
      </c>
      <c r="AO264" s="231">
        <v>649.07659776000003</v>
      </c>
      <c r="AP264" s="232">
        <v>506.51768983700003</v>
      </c>
      <c r="AQ264" s="47">
        <v>-142.55890792299999</v>
      </c>
      <c r="AR264" s="48">
        <v>0</v>
      </c>
      <c r="AS264" s="196">
        <v>119.48894192</v>
      </c>
      <c r="AT264" s="52">
        <v>351.67328629134181</v>
      </c>
      <c r="AU264" s="47">
        <v>0</v>
      </c>
      <c r="AV264" s="194">
        <v>232.18434437134181</v>
      </c>
      <c r="AW264" s="233">
        <v>0</v>
      </c>
      <c r="AX264" s="52">
        <v>0</v>
      </c>
      <c r="AY264" s="47">
        <v>0</v>
      </c>
      <c r="AZ264" s="194">
        <v>0</v>
      </c>
      <c r="BA264" s="228">
        <v>0</v>
      </c>
      <c r="BB264" s="234">
        <v>0</v>
      </c>
      <c r="BC264" s="47">
        <v>0</v>
      </c>
      <c r="BD264" s="194">
        <v>0</v>
      </c>
      <c r="BE264" s="228">
        <v>367.13395060799996</v>
      </c>
      <c r="BF264" s="234">
        <v>2399</v>
      </c>
      <c r="BG264" s="226">
        <v>0</v>
      </c>
      <c r="BH264" s="227">
        <v>2031.8660493920001</v>
      </c>
      <c r="BI264" s="235"/>
      <c r="BJ264" s="226"/>
      <c r="BK264" s="226"/>
      <c r="BL264" s="227"/>
      <c r="BM264" s="228">
        <v>1665.37712801</v>
      </c>
      <c r="BN264" s="52">
        <v>1707.8680882702783</v>
      </c>
      <c r="BO264" s="226">
        <v>0</v>
      </c>
      <c r="BP264" s="227">
        <v>42.490960260278371</v>
      </c>
      <c r="BQ264" s="228">
        <v>0</v>
      </c>
      <c r="BR264" s="234">
        <v>0</v>
      </c>
      <c r="BS264" s="226">
        <v>0</v>
      </c>
      <c r="BT264" s="227">
        <v>0</v>
      </c>
      <c r="BU264" s="228">
        <v>306.19041367</v>
      </c>
      <c r="BV264" s="234">
        <v>306.19041367</v>
      </c>
      <c r="BW264" s="226">
        <v>0</v>
      </c>
      <c r="BX264" s="227">
        <v>0</v>
      </c>
      <c r="BY264" s="228">
        <v>1007.42096944</v>
      </c>
      <c r="BZ264" s="234">
        <v>1622.8068079367558</v>
      </c>
      <c r="CA264" s="226">
        <v>0</v>
      </c>
      <c r="CB264" s="229">
        <v>615.38583849675581</v>
      </c>
      <c r="CC264" s="196">
        <v>134.42505965999999</v>
      </c>
      <c r="CD264" s="46">
        <v>238.18487081106414</v>
      </c>
      <c r="CE264" s="226">
        <v>0</v>
      </c>
      <c r="CF264" s="227">
        <v>103.75981115106416</v>
      </c>
      <c r="CG264" s="206">
        <v>403.27517897999996</v>
      </c>
      <c r="CH264" s="46">
        <v>698.81107917428801</v>
      </c>
      <c r="CI264" s="226">
        <v>0</v>
      </c>
      <c r="CJ264" s="227">
        <v>295.53590019428805</v>
      </c>
      <c r="CK264" s="228">
        <v>470.48770880999996</v>
      </c>
      <c r="CL264" s="52">
        <v>342.11787326694287</v>
      </c>
      <c r="CM264" s="226">
        <v>-128.36983554305709</v>
      </c>
      <c r="CN264" s="229">
        <v>0</v>
      </c>
      <c r="CO264" s="228"/>
      <c r="CP264" s="52"/>
      <c r="CQ264" s="226"/>
      <c r="CR264" s="227"/>
      <c r="CS264" s="51">
        <v>8260.0795046980002</v>
      </c>
      <c r="CT264" s="52">
        <v>11837.511129046727</v>
      </c>
      <c r="CU264" s="47">
        <v>0</v>
      </c>
      <c r="CV264" s="48">
        <v>3577.4316243487265</v>
      </c>
    </row>
    <row r="265" spans="1:100" ht="12.95" customHeight="1" x14ac:dyDescent="0.2">
      <c r="A265" s="50" t="s">
        <v>294</v>
      </c>
      <c r="B265" s="207">
        <v>4</v>
      </c>
      <c r="C265" s="246">
        <v>1.1779999999999999</v>
      </c>
      <c r="D265" s="246"/>
      <c r="E265" s="247"/>
      <c r="F265" s="210">
        <v>9687.9348266666657</v>
      </c>
      <c r="G265" s="177">
        <v>9687.9348266666657</v>
      </c>
      <c r="H265" s="211">
        <v>0</v>
      </c>
      <c r="I265" s="212">
        <v>79</v>
      </c>
      <c r="J265" s="213">
        <v>1.51</v>
      </c>
      <c r="K265" s="214">
        <v>2</v>
      </c>
      <c r="L265" s="214"/>
      <c r="M265" s="215">
        <v>1504.4</v>
      </c>
      <c r="N265" s="248"/>
      <c r="O265" s="214"/>
      <c r="P265" s="217">
        <v>96.8</v>
      </c>
      <c r="Q265" s="214"/>
      <c r="R265" s="218"/>
      <c r="S265" s="218">
        <v>96</v>
      </c>
      <c r="T265" s="219">
        <v>700</v>
      </c>
      <c r="U265" s="220">
        <v>297</v>
      </c>
      <c r="V265" s="221" t="s">
        <v>655</v>
      </c>
      <c r="W265" s="222" t="s">
        <v>656</v>
      </c>
      <c r="X265" s="223">
        <v>1520.7</v>
      </c>
      <c r="Y265" s="224">
        <v>1653.0447994800002</v>
      </c>
      <c r="Z265" s="225">
        <v>1245.5191434477767</v>
      </c>
      <c r="AA265" s="226">
        <v>-407.52565603222342</v>
      </c>
      <c r="AB265" s="227">
        <v>0</v>
      </c>
      <c r="AC265" s="228">
        <v>2162.9392152400005</v>
      </c>
      <c r="AD265" s="225">
        <v>3598.9280206915146</v>
      </c>
      <c r="AE265" s="226">
        <v>0</v>
      </c>
      <c r="AF265" s="229">
        <v>1435.9888054515141</v>
      </c>
      <c r="AG265" s="230">
        <v>0</v>
      </c>
      <c r="AH265" s="52">
        <v>0</v>
      </c>
      <c r="AI265" s="226">
        <v>0</v>
      </c>
      <c r="AJ265" s="229">
        <v>0</v>
      </c>
      <c r="AK265" s="230">
        <v>0</v>
      </c>
      <c r="AL265" s="52">
        <v>0</v>
      </c>
      <c r="AM265" s="226">
        <v>0</v>
      </c>
      <c r="AN265" s="229">
        <v>0</v>
      </c>
      <c r="AO265" s="231">
        <v>789.51393408000013</v>
      </c>
      <c r="AP265" s="232">
        <v>930.5790115609999</v>
      </c>
      <c r="AQ265" s="47">
        <v>0</v>
      </c>
      <c r="AR265" s="48">
        <v>141.06507748099978</v>
      </c>
      <c r="AS265" s="196">
        <v>131.58565568000003</v>
      </c>
      <c r="AT265" s="52">
        <v>258.58329874363369</v>
      </c>
      <c r="AU265" s="47">
        <v>0</v>
      </c>
      <c r="AV265" s="194">
        <v>126.99764306363366</v>
      </c>
      <c r="AW265" s="233">
        <v>0</v>
      </c>
      <c r="AX265" s="52">
        <v>0</v>
      </c>
      <c r="AY265" s="47">
        <v>0</v>
      </c>
      <c r="AZ265" s="194">
        <v>0</v>
      </c>
      <c r="BA265" s="228">
        <v>0</v>
      </c>
      <c r="BB265" s="234">
        <v>0</v>
      </c>
      <c r="BC265" s="47">
        <v>0</v>
      </c>
      <c r="BD265" s="194">
        <v>0</v>
      </c>
      <c r="BE265" s="228">
        <v>446.56881896400006</v>
      </c>
      <c r="BF265" s="234">
        <v>1295</v>
      </c>
      <c r="BG265" s="226">
        <v>0</v>
      </c>
      <c r="BH265" s="227">
        <v>848.431181036</v>
      </c>
      <c r="BI265" s="235"/>
      <c r="BJ265" s="226"/>
      <c r="BK265" s="226"/>
      <c r="BL265" s="227"/>
      <c r="BM265" s="228">
        <v>1833.9750760400002</v>
      </c>
      <c r="BN265" s="52">
        <v>2077.3906468255232</v>
      </c>
      <c r="BO265" s="226">
        <v>0</v>
      </c>
      <c r="BP265" s="227">
        <v>243.41557078552296</v>
      </c>
      <c r="BQ265" s="228">
        <v>0</v>
      </c>
      <c r="BR265" s="234">
        <v>0</v>
      </c>
      <c r="BS265" s="226">
        <v>0</v>
      </c>
      <c r="BT265" s="227">
        <v>0</v>
      </c>
      <c r="BU265" s="228">
        <v>337.18824268000003</v>
      </c>
      <c r="BV265" s="234">
        <v>337.18824268000003</v>
      </c>
      <c r="BW265" s="226">
        <v>0</v>
      </c>
      <c r="BX265" s="227">
        <v>0</v>
      </c>
      <c r="BY265" s="228">
        <v>1225.3914185200001</v>
      </c>
      <c r="BZ265" s="234">
        <v>1973.9250985285055</v>
      </c>
      <c r="CA265" s="226">
        <v>0</v>
      </c>
      <c r="CB265" s="229">
        <v>748.53368000850537</v>
      </c>
      <c r="CC265" s="196">
        <v>148.03386264000002</v>
      </c>
      <c r="CD265" s="46">
        <v>205.04610617648132</v>
      </c>
      <c r="CE265" s="226">
        <v>0</v>
      </c>
      <c r="CF265" s="227">
        <v>57.012243536481293</v>
      </c>
      <c r="CG265" s="206">
        <v>444.10158792000004</v>
      </c>
      <c r="CH265" s="46">
        <v>1064.8549777893913</v>
      </c>
      <c r="CI265" s="226">
        <v>0</v>
      </c>
      <c r="CJ265" s="227">
        <v>620.7533898693913</v>
      </c>
      <c r="CK265" s="228">
        <v>518.11851924000007</v>
      </c>
      <c r="CL265" s="52">
        <v>416.14014274158222</v>
      </c>
      <c r="CM265" s="226">
        <v>-101.97837649841784</v>
      </c>
      <c r="CN265" s="229">
        <v>0</v>
      </c>
      <c r="CO265" s="228"/>
      <c r="CP265" s="52"/>
      <c r="CQ265" s="226"/>
      <c r="CR265" s="227"/>
      <c r="CS265" s="51">
        <v>9690.4611304840037</v>
      </c>
      <c r="CT265" s="52">
        <v>13403.154689185409</v>
      </c>
      <c r="CU265" s="47">
        <v>0</v>
      </c>
      <c r="CV265" s="48">
        <v>3712.693558701405</v>
      </c>
    </row>
    <row r="266" spans="1:100" ht="12.95" customHeight="1" x14ac:dyDescent="0.2">
      <c r="A266" s="50" t="s">
        <v>295</v>
      </c>
      <c r="B266" s="207">
        <v>4</v>
      </c>
      <c r="C266" s="249">
        <v>1.1599999999999999</v>
      </c>
      <c r="D266" s="249"/>
      <c r="E266" s="247">
        <v>0.79400000000000004</v>
      </c>
      <c r="F266" s="210">
        <v>15983.224613333332</v>
      </c>
      <c r="G266" s="177">
        <v>14907.206399999999</v>
      </c>
      <c r="H266" s="211">
        <v>1076.0182133333333</v>
      </c>
      <c r="I266" s="212">
        <v>91</v>
      </c>
      <c r="J266" s="213">
        <v>1.51</v>
      </c>
      <c r="K266" s="214">
        <v>4</v>
      </c>
      <c r="L266" s="214"/>
      <c r="M266" s="215">
        <v>2350.8000000000002</v>
      </c>
      <c r="N266" s="248">
        <v>247.9</v>
      </c>
      <c r="O266" s="214"/>
      <c r="P266" s="217">
        <v>251</v>
      </c>
      <c r="Q266" s="214"/>
      <c r="R266" s="218"/>
      <c r="S266" s="218">
        <v>180</v>
      </c>
      <c r="T266" s="219">
        <v>1035</v>
      </c>
      <c r="U266" s="220">
        <v>0</v>
      </c>
      <c r="V266" s="221" t="s">
        <v>655</v>
      </c>
      <c r="W266" s="222" t="s">
        <v>656</v>
      </c>
      <c r="X266" s="223">
        <v>1850</v>
      </c>
      <c r="Y266" s="224">
        <v>2583.0747903600004</v>
      </c>
      <c r="Z266" s="225">
        <v>3229.6002583201648</v>
      </c>
      <c r="AA266" s="226">
        <v>0</v>
      </c>
      <c r="AB266" s="227">
        <v>646.52546796016441</v>
      </c>
      <c r="AC266" s="228">
        <v>3379.8441286800007</v>
      </c>
      <c r="AD266" s="225">
        <v>4378.2579327147378</v>
      </c>
      <c r="AE266" s="226">
        <v>0</v>
      </c>
      <c r="AF266" s="229">
        <v>998.41380403473704</v>
      </c>
      <c r="AG266" s="230">
        <v>0</v>
      </c>
      <c r="AH266" s="52">
        <v>0</v>
      </c>
      <c r="AI266" s="226">
        <v>0</v>
      </c>
      <c r="AJ266" s="229">
        <v>0</v>
      </c>
      <c r="AK266" s="230">
        <v>0</v>
      </c>
      <c r="AL266" s="52">
        <v>0</v>
      </c>
      <c r="AM266" s="226">
        <v>0</v>
      </c>
      <c r="AN266" s="229">
        <v>0</v>
      </c>
      <c r="AO266" s="231">
        <v>1233.7073625600001</v>
      </c>
      <c r="AP266" s="232">
        <v>1071.932785469</v>
      </c>
      <c r="AQ266" s="47">
        <v>-161.77457709100008</v>
      </c>
      <c r="AR266" s="48">
        <v>0</v>
      </c>
      <c r="AS266" s="196">
        <v>227.30101264000007</v>
      </c>
      <c r="AT266" s="52">
        <v>382.33387742808696</v>
      </c>
      <c r="AU266" s="47">
        <v>0</v>
      </c>
      <c r="AV266" s="194">
        <v>155.0328647880869</v>
      </c>
      <c r="AW266" s="233">
        <v>0</v>
      </c>
      <c r="AX266" s="52">
        <v>0</v>
      </c>
      <c r="AY266" s="47">
        <v>0</v>
      </c>
      <c r="AZ266" s="194">
        <v>0</v>
      </c>
      <c r="BA266" s="228">
        <v>0</v>
      </c>
      <c r="BB266" s="234">
        <v>0</v>
      </c>
      <c r="BC266" s="47">
        <v>0</v>
      </c>
      <c r="BD266" s="194">
        <v>0</v>
      </c>
      <c r="BE266" s="228">
        <v>697.81572694800013</v>
      </c>
      <c r="BF266" s="234">
        <v>1131</v>
      </c>
      <c r="BG266" s="226">
        <v>0</v>
      </c>
      <c r="BH266" s="227">
        <v>433.18427305199987</v>
      </c>
      <c r="BI266" s="235"/>
      <c r="BJ266" s="226"/>
      <c r="BK266" s="226"/>
      <c r="BL266" s="227"/>
      <c r="BM266" s="228">
        <v>3168.0078636700005</v>
      </c>
      <c r="BN266" s="52">
        <v>3246.1645390570588</v>
      </c>
      <c r="BO266" s="226">
        <v>0</v>
      </c>
      <c r="BP266" s="227">
        <v>78.156675387058385</v>
      </c>
      <c r="BQ266" s="228">
        <v>0</v>
      </c>
      <c r="BR266" s="234">
        <v>0</v>
      </c>
      <c r="BS266" s="226">
        <v>0</v>
      </c>
      <c r="BT266" s="227">
        <v>0</v>
      </c>
      <c r="BU266" s="228">
        <v>582.45884489000014</v>
      </c>
      <c r="BV266" s="234">
        <v>582.45884489000014</v>
      </c>
      <c r="BW266" s="226">
        <v>0</v>
      </c>
      <c r="BX266" s="227">
        <v>0</v>
      </c>
      <c r="BY266" s="228">
        <v>1914.8166356400002</v>
      </c>
      <c r="BZ266" s="234">
        <v>3084.4875841669841</v>
      </c>
      <c r="CA266" s="226">
        <v>0</v>
      </c>
      <c r="CB266" s="229">
        <v>1169.6709485269839</v>
      </c>
      <c r="CC266" s="196">
        <v>0</v>
      </c>
      <c r="CD266" s="46">
        <v>0</v>
      </c>
      <c r="CE266" s="226">
        <v>0</v>
      </c>
      <c r="CF266" s="227">
        <v>0</v>
      </c>
      <c r="CG266" s="206">
        <v>767.14091766000013</v>
      </c>
      <c r="CH266" s="46">
        <v>1996.6030833551085</v>
      </c>
      <c r="CI266" s="226">
        <v>0</v>
      </c>
      <c r="CJ266" s="227">
        <v>1229.4621656951085</v>
      </c>
      <c r="CK266" s="228">
        <v>894.99773727000013</v>
      </c>
      <c r="CL266" s="52">
        <v>650.26738072115893</v>
      </c>
      <c r="CM266" s="226">
        <v>-244.7303565488412</v>
      </c>
      <c r="CN266" s="229">
        <v>0</v>
      </c>
      <c r="CO266" s="228"/>
      <c r="CP266" s="52"/>
      <c r="CQ266" s="226"/>
      <c r="CR266" s="227"/>
      <c r="CS266" s="51">
        <v>15449.165020318002</v>
      </c>
      <c r="CT266" s="52">
        <v>19753.1062861223</v>
      </c>
      <c r="CU266" s="47">
        <v>0</v>
      </c>
      <c r="CV266" s="48">
        <v>4303.9412658042984</v>
      </c>
    </row>
    <row r="267" spans="1:100" ht="12.95" customHeight="1" x14ac:dyDescent="0.2">
      <c r="A267" s="50" t="s">
        <v>296</v>
      </c>
      <c r="B267" s="207">
        <v>5</v>
      </c>
      <c r="C267" s="246">
        <v>1.1779999999999999</v>
      </c>
      <c r="D267" s="246"/>
      <c r="E267" s="247">
        <v>0.79400000000000004</v>
      </c>
      <c r="F267" s="210">
        <v>11776.012346666668</v>
      </c>
      <c r="G267" s="177">
        <v>11216.083546666669</v>
      </c>
      <c r="H267" s="211">
        <v>559.92880000000002</v>
      </c>
      <c r="I267" s="212">
        <v>73</v>
      </c>
      <c r="J267" s="213">
        <v>1.51</v>
      </c>
      <c r="K267" s="214">
        <v>2</v>
      </c>
      <c r="L267" s="214"/>
      <c r="M267" s="215">
        <v>1741.7</v>
      </c>
      <c r="N267" s="248">
        <v>129</v>
      </c>
      <c r="O267" s="214"/>
      <c r="P267" s="217">
        <v>134.5</v>
      </c>
      <c r="Q267" s="214"/>
      <c r="R267" s="218"/>
      <c r="S267" s="218">
        <v>114</v>
      </c>
      <c r="T267" s="219">
        <v>646</v>
      </c>
      <c r="U267" s="220">
        <v>508</v>
      </c>
      <c r="V267" s="221" t="s">
        <v>655</v>
      </c>
      <c r="W267" s="222" t="s">
        <v>656</v>
      </c>
      <c r="X267" s="223">
        <v>896</v>
      </c>
      <c r="Y267" s="224">
        <v>1913.7916293900003</v>
      </c>
      <c r="Z267" s="225">
        <v>1730.6025288608055</v>
      </c>
      <c r="AA267" s="226">
        <v>-183.18910052919477</v>
      </c>
      <c r="AB267" s="227">
        <v>0</v>
      </c>
      <c r="AC267" s="228">
        <v>2504.1154155700006</v>
      </c>
      <c r="AD267" s="225">
        <v>2120.4968149796782</v>
      </c>
      <c r="AE267" s="226">
        <v>-383.61860059032233</v>
      </c>
      <c r="AF267" s="229">
        <v>0</v>
      </c>
      <c r="AG267" s="230">
        <v>0</v>
      </c>
      <c r="AH267" s="52">
        <v>0</v>
      </c>
      <c r="AI267" s="226">
        <v>0</v>
      </c>
      <c r="AJ267" s="229">
        <v>0</v>
      </c>
      <c r="AK267" s="230">
        <v>0</v>
      </c>
      <c r="AL267" s="52">
        <v>0</v>
      </c>
      <c r="AM267" s="226">
        <v>0</v>
      </c>
      <c r="AN267" s="229">
        <v>0</v>
      </c>
      <c r="AO267" s="231">
        <v>914.04973344000007</v>
      </c>
      <c r="AP267" s="232">
        <v>859.90212460700013</v>
      </c>
      <c r="AQ267" s="47">
        <v>-54.147608832999936</v>
      </c>
      <c r="AR267" s="48">
        <v>0</v>
      </c>
      <c r="AS267" s="196">
        <v>163.62489104000002</v>
      </c>
      <c r="AT267" s="52">
        <v>238.63544426912483</v>
      </c>
      <c r="AU267" s="47">
        <v>0</v>
      </c>
      <c r="AV267" s="194">
        <v>75.01055322912481</v>
      </c>
      <c r="AW267" s="233">
        <v>0</v>
      </c>
      <c r="AX267" s="52">
        <v>0</v>
      </c>
      <c r="AY267" s="47">
        <v>0</v>
      </c>
      <c r="AZ267" s="194">
        <v>0</v>
      </c>
      <c r="BA267" s="228">
        <v>0</v>
      </c>
      <c r="BB267" s="234">
        <v>0</v>
      </c>
      <c r="BC267" s="47">
        <v>0</v>
      </c>
      <c r="BD267" s="194">
        <v>0</v>
      </c>
      <c r="BE267" s="228">
        <v>517.00938047700015</v>
      </c>
      <c r="BF267" s="234">
        <v>1144</v>
      </c>
      <c r="BG267" s="226">
        <v>0</v>
      </c>
      <c r="BH267" s="227">
        <v>626.99061952299985</v>
      </c>
      <c r="BI267" s="235"/>
      <c r="BJ267" s="226"/>
      <c r="BK267" s="226"/>
      <c r="BL267" s="227"/>
      <c r="BM267" s="228">
        <v>2280.5219188700003</v>
      </c>
      <c r="BN267" s="52">
        <v>2405.0726466205883</v>
      </c>
      <c r="BO267" s="226">
        <v>0</v>
      </c>
      <c r="BP267" s="227">
        <v>124.55072775058807</v>
      </c>
      <c r="BQ267" s="228">
        <v>0</v>
      </c>
      <c r="BR267" s="234">
        <v>0</v>
      </c>
      <c r="BS267" s="226">
        <v>0</v>
      </c>
      <c r="BT267" s="227">
        <v>0</v>
      </c>
      <c r="BU267" s="228">
        <v>419.28878329000003</v>
      </c>
      <c r="BV267" s="234">
        <v>419.28878329000003</v>
      </c>
      <c r="BW267" s="226">
        <v>0</v>
      </c>
      <c r="BX267" s="227">
        <v>0</v>
      </c>
      <c r="BY267" s="228">
        <v>1418.6813571100001</v>
      </c>
      <c r="BZ267" s="234">
        <v>2285.2867216877812</v>
      </c>
      <c r="CA267" s="226">
        <v>0</v>
      </c>
      <c r="CB267" s="229">
        <v>866.60536457778107</v>
      </c>
      <c r="CC267" s="196">
        <v>184.07800241999999</v>
      </c>
      <c r="CD267" s="46">
        <v>350.71859238266836</v>
      </c>
      <c r="CE267" s="226">
        <v>0</v>
      </c>
      <c r="CF267" s="227">
        <v>166.64058996266837</v>
      </c>
      <c r="CG267" s="206">
        <v>552.23400726000011</v>
      </c>
      <c r="CH267" s="46">
        <v>1264.5152861249021</v>
      </c>
      <c r="CI267" s="226">
        <v>0</v>
      </c>
      <c r="CJ267" s="227">
        <v>712.28127886490199</v>
      </c>
      <c r="CK267" s="228">
        <v>644.27300847000004</v>
      </c>
      <c r="CL267" s="52">
        <v>481.78096690575228</v>
      </c>
      <c r="CM267" s="226">
        <v>-162.49204156424776</v>
      </c>
      <c r="CN267" s="229">
        <v>0</v>
      </c>
      <c r="CO267" s="228"/>
      <c r="CP267" s="52"/>
      <c r="CQ267" s="226"/>
      <c r="CR267" s="227"/>
      <c r="CS267" s="51">
        <v>11511.668127337001</v>
      </c>
      <c r="CT267" s="52">
        <v>13300.299909728303</v>
      </c>
      <c r="CU267" s="47">
        <v>0</v>
      </c>
      <c r="CV267" s="48">
        <v>1788.6317823913014</v>
      </c>
    </row>
    <row r="268" spans="1:100" ht="12.95" customHeight="1" x14ac:dyDescent="0.2">
      <c r="A268" s="50" t="s">
        <v>297</v>
      </c>
      <c r="B268" s="207">
        <v>5</v>
      </c>
      <c r="C268" s="249">
        <v>1.137</v>
      </c>
      <c r="D268" s="249"/>
      <c r="E268" s="247"/>
      <c r="F268" s="210">
        <v>17121.491760000001</v>
      </c>
      <c r="G268" s="177">
        <v>17121.491760000001</v>
      </c>
      <c r="H268" s="211">
        <v>0</v>
      </c>
      <c r="I268" s="212">
        <v>147</v>
      </c>
      <c r="J268" s="213">
        <v>1.51</v>
      </c>
      <c r="K268" s="214">
        <v>4</v>
      </c>
      <c r="L268" s="214"/>
      <c r="M268" s="215">
        <v>2754.6</v>
      </c>
      <c r="N268" s="248"/>
      <c r="O268" s="214"/>
      <c r="P268" s="217">
        <v>276.39999999999998</v>
      </c>
      <c r="Q268" s="214"/>
      <c r="R268" s="218">
        <v>0</v>
      </c>
      <c r="S268" s="218">
        <v>120</v>
      </c>
      <c r="T268" s="219">
        <v>610</v>
      </c>
      <c r="U268" s="220">
        <v>586</v>
      </c>
      <c r="V268" s="221" t="s">
        <v>653</v>
      </c>
      <c r="W268" s="222" t="s">
        <v>659</v>
      </c>
      <c r="X268" s="223">
        <v>2064.1999999999998</v>
      </c>
      <c r="Y268" s="224">
        <v>3026.7729358200004</v>
      </c>
      <c r="Z268" s="225">
        <v>3556.420364142205</v>
      </c>
      <c r="AA268" s="226">
        <v>0</v>
      </c>
      <c r="AB268" s="227">
        <v>529.64742832220463</v>
      </c>
      <c r="AC268" s="228">
        <v>3960.4043886600002</v>
      </c>
      <c r="AD268" s="225">
        <v>4885.1892025458164</v>
      </c>
      <c r="AE268" s="226">
        <v>0</v>
      </c>
      <c r="AF268" s="229">
        <v>924.78481388581622</v>
      </c>
      <c r="AG268" s="230">
        <v>0</v>
      </c>
      <c r="AH268" s="52">
        <v>0</v>
      </c>
      <c r="AI268" s="226">
        <v>0</v>
      </c>
      <c r="AJ268" s="229">
        <v>0</v>
      </c>
      <c r="AK268" s="230">
        <v>0</v>
      </c>
      <c r="AL268" s="52">
        <v>0</v>
      </c>
      <c r="AM268" s="226">
        <v>0</v>
      </c>
      <c r="AN268" s="229">
        <v>0</v>
      </c>
      <c r="AO268" s="231">
        <v>1445.62289472</v>
      </c>
      <c r="AP268" s="232">
        <v>1731.5837303730002</v>
      </c>
      <c r="AQ268" s="47">
        <v>0</v>
      </c>
      <c r="AR268" s="48">
        <v>285.96083565300023</v>
      </c>
      <c r="AS268" s="196">
        <v>240.93714912000002</v>
      </c>
      <c r="AT268" s="52">
        <v>225.33687461945223</v>
      </c>
      <c r="AU268" s="47">
        <v>-15.600274500547783</v>
      </c>
      <c r="AV268" s="194">
        <v>0</v>
      </c>
      <c r="AW268" s="233">
        <v>0</v>
      </c>
      <c r="AX268" s="52">
        <v>0</v>
      </c>
      <c r="AY268" s="47">
        <v>0</v>
      </c>
      <c r="AZ268" s="194">
        <v>0</v>
      </c>
      <c r="BA268" s="228">
        <v>0</v>
      </c>
      <c r="BB268" s="234">
        <v>0</v>
      </c>
      <c r="BC268" s="47">
        <v>0</v>
      </c>
      <c r="BD268" s="194">
        <v>0</v>
      </c>
      <c r="BE268" s="228">
        <v>817.68044982600009</v>
      </c>
      <c r="BF268" s="234">
        <v>1544</v>
      </c>
      <c r="BG268" s="226">
        <v>0</v>
      </c>
      <c r="BH268" s="227">
        <v>726.31955017399991</v>
      </c>
      <c r="BI268" s="235"/>
      <c r="BJ268" s="226"/>
      <c r="BK268" s="226"/>
      <c r="BL268" s="227"/>
      <c r="BM268" s="228">
        <v>3358.0615158600003</v>
      </c>
      <c r="BN268" s="52">
        <v>3803.7624805540981</v>
      </c>
      <c r="BO268" s="226">
        <v>0</v>
      </c>
      <c r="BP268" s="227">
        <v>445.70096469409782</v>
      </c>
      <c r="BQ268" s="228">
        <v>0</v>
      </c>
      <c r="BR268" s="234">
        <v>0</v>
      </c>
      <c r="BS268" s="226">
        <v>0</v>
      </c>
      <c r="BT268" s="227">
        <v>0</v>
      </c>
      <c r="BU268" s="228">
        <v>0</v>
      </c>
      <c r="BV268" s="234">
        <v>0</v>
      </c>
      <c r="BW268" s="226">
        <v>0</v>
      </c>
      <c r="BX268" s="227">
        <v>0</v>
      </c>
      <c r="BY268" s="228">
        <v>2243.7272011800001</v>
      </c>
      <c r="BZ268" s="234">
        <v>3614.3140630195567</v>
      </c>
      <c r="CA268" s="226">
        <v>0</v>
      </c>
      <c r="CB268" s="229">
        <v>1370.5868618395566</v>
      </c>
      <c r="CC268" s="230">
        <v>271.05429275999995</v>
      </c>
      <c r="CD268" s="46">
        <v>404.56908491386548</v>
      </c>
      <c r="CE268" s="226">
        <v>0</v>
      </c>
      <c r="CF268" s="227">
        <v>133.51479215386553</v>
      </c>
      <c r="CG268" s="206">
        <v>813.16287828000009</v>
      </c>
      <c r="CH268" s="46">
        <v>1331.0687222367389</v>
      </c>
      <c r="CI268" s="226">
        <v>0</v>
      </c>
      <c r="CJ268" s="227">
        <v>517.90584395673886</v>
      </c>
      <c r="CK268" s="228">
        <v>948.69002465999995</v>
      </c>
      <c r="CL268" s="52">
        <v>761.96466178939261</v>
      </c>
      <c r="CM268" s="226">
        <v>-186.72536287060734</v>
      </c>
      <c r="CN268" s="229">
        <v>0</v>
      </c>
      <c r="CO268" s="228"/>
      <c r="CP268" s="52"/>
      <c r="CQ268" s="226"/>
      <c r="CR268" s="227"/>
      <c r="CS268" s="51">
        <v>17126.113730886002</v>
      </c>
      <c r="CT268" s="52">
        <v>21858.209184194126</v>
      </c>
      <c r="CU268" s="47">
        <v>0</v>
      </c>
      <c r="CV268" s="48">
        <v>4732.095453308124</v>
      </c>
    </row>
    <row r="269" spans="1:100" ht="12.95" customHeight="1" x14ac:dyDescent="0.2">
      <c r="A269" s="50" t="s">
        <v>298</v>
      </c>
      <c r="B269" s="207">
        <v>10</v>
      </c>
      <c r="C269" s="249">
        <v>1.4730000000000001</v>
      </c>
      <c r="D269" s="249">
        <v>1.2830000000000001</v>
      </c>
      <c r="E269" s="247"/>
      <c r="F269" s="210">
        <v>34956.059893333331</v>
      </c>
      <c r="G269" s="177">
        <v>34956.059893333331</v>
      </c>
      <c r="H269" s="211">
        <v>0</v>
      </c>
      <c r="I269" s="212">
        <v>189</v>
      </c>
      <c r="J269" s="213">
        <v>1.4</v>
      </c>
      <c r="K269" s="214">
        <v>2</v>
      </c>
      <c r="L269" s="214">
        <v>2</v>
      </c>
      <c r="M269" s="215">
        <v>4397.8</v>
      </c>
      <c r="N269" s="248"/>
      <c r="O269" s="214">
        <v>439.78000000000003</v>
      </c>
      <c r="P269" s="217">
        <v>612.5</v>
      </c>
      <c r="Q269" s="214">
        <v>2</v>
      </c>
      <c r="R269" s="218">
        <v>0</v>
      </c>
      <c r="S269" s="218">
        <v>160</v>
      </c>
      <c r="T269" s="219">
        <v>550</v>
      </c>
      <c r="U269" s="220">
        <v>478</v>
      </c>
      <c r="V269" s="221" t="s">
        <v>655</v>
      </c>
      <c r="W269" s="222" t="s">
        <v>655</v>
      </c>
      <c r="X269" s="223">
        <v>2481</v>
      </c>
      <c r="Y269" s="224">
        <v>4832.3321052600013</v>
      </c>
      <c r="Z269" s="225">
        <v>7880.996646299207</v>
      </c>
      <c r="AA269" s="226">
        <v>0</v>
      </c>
      <c r="AB269" s="227">
        <v>3048.6645410392057</v>
      </c>
      <c r="AC269" s="228">
        <v>6322.9022073800006</v>
      </c>
      <c r="AD269" s="225">
        <v>5871.5988816568988</v>
      </c>
      <c r="AE269" s="226">
        <v>-451.30332572310181</v>
      </c>
      <c r="AF269" s="229">
        <v>0</v>
      </c>
      <c r="AG269" s="230">
        <v>1346.3213825600001</v>
      </c>
      <c r="AH269" s="52">
        <v>1761.4319066147859</v>
      </c>
      <c r="AI269" s="226">
        <v>0</v>
      </c>
      <c r="AJ269" s="229">
        <v>415.11052405478586</v>
      </c>
      <c r="AK269" s="230">
        <v>0</v>
      </c>
      <c r="AL269" s="52">
        <v>0</v>
      </c>
      <c r="AM269" s="226">
        <v>0</v>
      </c>
      <c r="AN269" s="229">
        <v>0</v>
      </c>
      <c r="AO269" s="231">
        <v>2307.9795129600002</v>
      </c>
      <c r="AP269" s="232">
        <v>2064.1395461399998</v>
      </c>
      <c r="AQ269" s="47">
        <v>-243.83996682000043</v>
      </c>
      <c r="AR269" s="48">
        <v>0</v>
      </c>
      <c r="AS269" s="196">
        <v>384.66325216000001</v>
      </c>
      <c r="AT269" s="52">
        <v>203.17259186999792</v>
      </c>
      <c r="AU269" s="47">
        <v>-181.4906602900021</v>
      </c>
      <c r="AV269" s="194">
        <v>0</v>
      </c>
      <c r="AW269" s="233">
        <v>2856.1246472880007</v>
      </c>
      <c r="AX269" s="52">
        <v>2883.684687336</v>
      </c>
      <c r="AY269" s="47">
        <v>0</v>
      </c>
      <c r="AZ269" s="194">
        <v>27.560040047999337</v>
      </c>
      <c r="BA269" s="228">
        <v>0</v>
      </c>
      <c r="BB269" s="234">
        <v>0</v>
      </c>
      <c r="BC269" s="47">
        <v>0</v>
      </c>
      <c r="BD269" s="194">
        <v>0</v>
      </c>
      <c r="BE269" s="228">
        <v>1305.4509120180001</v>
      </c>
      <c r="BF269" s="234">
        <v>7500</v>
      </c>
      <c r="BG269" s="226">
        <v>0</v>
      </c>
      <c r="BH269" s="227">
        <v>6194.5490879819999</v>
      </c>
      <c r="BI269" s="228">
        <v>1254.9638601720003</v>
      </c>
      <c r="BJ269" s="226">
        <v>1692</v>
      </c>
      <c r="BK269" s="226">
        <v>0</v>
      </c>
      <c r="BL269" s="227">
        <v>437.0361398279997</v>
      </c>
      <c r="BM269" s="228">
        <v>5361.2440769800005</v>
      </c>
      <c r="BN269" s="52">
        <v>6072.8187892909364</v>
      </c>
      <c r="BO269" s="226">
        <v>0</v>
      </c>
      <c r="BP269" s="227">
        <v>711.57471231093587</v>
      </c>
      <c r="BQ269" s="228">
        <v>1178.0312097400001</v>
      </c>
      <c r="BR269" s="234">
        <v>1178.0312097400001</v>
      </c>
      <c r="BS269" s="226">
        <v>0</v>
      </c>
      <c r="BT269" s="227">
        <v>0</v>
      </c>
      <c r="BU269" s="228">
        <v>985.69958366000014</v>
      </c>
      <c r="BV269" s="234">
        <v>985.69958366000014</v>
      </c>
      <c r="BW269" s="226">
        <v>0</v>
      </c>
      <c r="BX269" s="227">
        <v>0</v>
      </c>
      <c r="BY269" s="228">
        <v>3582.1765357400004</v>
      </c>
      <c r="BZ269" s="234">
        <v>5770.3588130209127</v>
      </c>
      <c r="CA269" s="226">
        <v>0</v>
      </c>
      <c r="CB269" s="229">
        <v>2188.1822772809123</v>
      </c>
      <c r="CC269" s="196">
        <v>432.74615868000001</v>
      </c>
      <c r="CD269" s="46">
        <v>330.0068644860541</v>
      </c>
      <c r="CE269" s="226">
        <v>-102.73929419394591</v>
      </c>
      <c r="CF269" s="227">
        <v>0</v>
      </c>
      <c r="CG269" s="206">
        <v>1298.23847604</v>
      </c>
      <c r="CH269" s="46">
        <v>1774.7582963156519</v>
      </c>
      <c r="CI269" s="226">
        <v>0</v>
      </c>
      <c r="CJ269" s="227">
        <v>476.51982027565191</v>
      </c>
      <c r="CK269" s="228">
        <v>1514.61155538</v>
      </c>
      <c r="CL269" s="52">
        <v>1216.4990160522004</v>
      </c>
      <c r="CM269" s="226">
        <v>-298.1125393277996</v>
      </c>
      <c r="CN269" s="229">
        <v>0</v>
      </c>
      <c r="CO269" s="228"/>
      <c r="CP269" s="52"/>
      <c r="CQ269" s="226"/>
      <c r="CR269" s="227"/>
      <c r="CS269" s="51">
        <v>34963.485476018002</v>
      </c>
      <c r="CT269" s="52">
        <v>47185.196832482645</v>
      </c>
      <c r="CU269" s="47">
        <v>0</v>
      </c>
      <c r="CV269" s="48">
        <v>12221.711356464642</v>
      </c>
    </row>
    <row r="270" spans="1:100" ht="12.95" customHeight="1" x14ac:dyDescent="0.2">
      <c r="A270" s="50" t="s">
        <v>299</v>
      </c>
      <c r="B270" s="207">
        <v>9</v>
      </c>
      <c r="C270" s="249">
        <v>1.4730000000000001</v>
      </c>
      <c r="D270" s="249">
        <v>1.2830000000000001</v>
      </c>
      <c r="E270" s="247"/>
      <c r="F270" s="210">
        <v>37727.700589629632</v>
      </c>
      <c r="G270" s="177">
        <v>37727.700589629632</v>
      </c>
      <c r="H270" s="211">
        <v>0</v>
      </c>
      <c r="I270" s="212">
        <v>196</v>
      </c>
      <c r="J270" s="213">
        <v>1.4</v>
      </c>
      <c r="K270" s="214">
        <v>2</v>
      </c>
      <c r="L270" s="214">
        <v>2</v>
      </c>
      <c r="M270" s="215">
        <v>4753.3999999999996</v>
      </c>
      <c r="N270" s="248"/>
      <c r="O270" s="214">
        <v>528.15555555555557</v>
      </c>
      <c r="P270" s="217">
        <v>514.1</v>
      </c>
      <c r="Q270" s="214">
        <v>2</v>
      </c>
      <c r="R270" s="218">
        <v>0</v>
      </c>
      <c r="S270" s="218">
        <v>160</v>
      </c>
      <c r="T270" s="219">
        <v>738.8</v>
      </c>
      <c r="U270" s="220">
        <v>534.4</v>
      </c>
      <c r="V270" s="221" t="s">
        <v>655</v>
      </c>
      <c r="W270" s="222" t="s">
        <v>655</v>
      </c>
      <c r="X270" s="223">
        <v>3483</v>
      </c>
      <c r="Y270" s="224">
        <v>5223.0677677800004</v>
      </c>
      <c r="Z270" s="225">
        <v>6614.8904095713015</v>
      </c>
      <c r="AA270" s="226">
        <v>0</v>
      </c>
      <c r="AB270" s="227">
        <v>1391.8226417913011</v>
      </c>
      <c r="AC270" s="228">
        <v>6834.1632981399998</v>
      </c>
      <c r="AD270" s="225">
        <v>8242.9580430515853</v>
      </c>
      <c r="AE270" s="226">
        <v>0</v>
      </c>
      <c r="AF270" s="229">
        <v>1408.7947449115854</v>
      </c>
      <c r="AG270" s="230">
        <v>1455.18305968</v>
      </c>
      <c r="AH270" s="52">
        <v>1761.4319066147859</v>
      </c>
      <c r="AI270" s="226">
        <v>0</v>
      </c>
      <c r="AJ270" s="229">
        <v>306.24884693478589</v>
      </c>
      <c r="AK270" s="230">
        <v>0</v>
      </c>
      <c r="AL270" s="52">
        <v>0</v>
      </c>
      <c r="AM270" s="226">
        <v>0</v>
      </c>
      <c r="AN270" s="229">
        <v>0</v>
      </c>
      <c r="AO270" s="231">
        <v>2494.5995308800002</v>
      </c>
      <c r="AP270" s="232">
        <v>2140.5891589599996</v>
      </c>
      <c r="AQ270" s="47">
        <v>-354.01037192000058</v>
      </c>
      <c r="AR270" s="48">
        <v>0</v>
      </c>
      <c r="AS270" s="196">
        <v>415.76658848000005</v>
      </c>
      <c r="AT270" s="52">
        <v>272.91620158828084</v>
      </c>
      <c r="AU270" s="47">
        <v>-142.85038689171921</v>
      </c>
      <c r="AV270" s="194">
        <v>0</v>
      </c>
      <c r="AW270" s="228">
        <v>3048.9549821866672</v>
      </c>
      <c r="AX270" s="52">
        <v>2883.684687336</v>
      </c>
      <c r="AY270" s="47">
        <v>-165.27029485066714</v>
      </c>
      <c r="AZ270" s="194">
        <v>0</v>
      </c>
      <c r="BA270" s="228">
        <v>0</v>
      </c>
      <c r="BB270" s="234">
        <v>0</v>
      </c>
      <c r="BC270" s="47">
        <v>0</v>
      </c>
      <c r="BD270" s="194">
        <v>0</v>
      </c>
      <c r="BE270" s="228">
        <v>1411.0078596540002</v>
      </c>
      <c r="BF270" s="234">
        <v>1537</v>
      </c>
      <c r="BG270" s="226">
        <v>0</v>
      </c>
      <c r="BH270" s="227">
        <v>125.99214034599981</v>
      </c>
      <c r="BI270" s="228">
        <v>1339.692340657778</v>
      </c>
      <c r="BJ270" s="226">
        <v>7986</v>
      </c>
      <c r="BK270" s="226">
        <v>0</v>
      </c>
      <c r="BL270" s="227">
        <v>6646.307659342222</v>
      </c>
      <c r="BM270" s="228">
        <v>5794.7468269400006</v>
      </c>
      <c r="BN270" s="52">
        <v>6563.8584821991753</v>
      </c>
      <c r="BO270" s="226">
        <v>0</v>
      </c>
      <c r="BP270" s="227">
        <v>769.11165525917477</v>
      </c>
      <c r="BQ270" s="228">
        <v>1273.2851772199999</v>
      </c>
      <c r="BR270" s="234">
        <v>1273.2851772199999</v>
      </c>
      <c r="BS270" s="226">
        <v>0</v>
      </c>
      <c r="BT270" s="227">
        <v>0</v>
      </c>
      <c r="BU270" s="228">
        <v>1065.40188298</v>
      </c>
      <c r="BV270" s="234">
        <v>1065.40188298</v>
      </c>
      <c r="BW270" s="226">
        <v>0</v>
      </c>
      <c r="BX270" s="227">
        <v>0</v>
      </c>
      <c r="BY270" s="228">
        <v>3871.8263552200001</v>
      </c>
      <c r="BZ270" s="234">
        <v>6236.9420123274376</v>
      </c>
      <c r="CA270" s="226">
        <v>0</v>
      </c>
      <c r="CB270" s="229">
        <v>2365.1156571074375</v>
      </c>
      <c r="CC270" s="230">
        <v>467.73741203999992</v>
      </c>
      <c r="CD270" s="46">
        <v>368.94491293168898</v>
      </c>
      <c r="CE270" s="226">
        <v>-98.792499108310949</v>
      </c>
      <c r="CF270" s="227">
        <v>0</v>
      </c>
      <c r="CG270" s="206">
        <v>1403.2122361199999</v>
      </c>
      <c r="CH270" s="46">
        <v>1774.7582963156519</v>
      </c>
      <c r="CI270" s="226">
        <v>0</v>
      </c>
      <c r="CJ270" s="227">
        <v>371.54606019565199</v>
      </c>
      <c r="CK270" s="228">
        <v>1637.0809421400002</v>
      </c>
      <c r="CL270" s="52">
        <v>1314.863436923582</v>
      </c>
      <c r="CM270" s="226">
        <v>-322.2175052164182</v>
      </c>
      <c r="CN270" s="229">
        <v>0</v>
      </c>
      <c r="CO270" s="228"/>
      <c r="CP270" s="52"/>
      <c r="CQ270" s="226"/>
      <c r="CR270" s="227"/>
      <c r="CS270" s="51">
        <v>37735.726260118448</v>
      </c>
      <c r="CT270" s="52">
        <v>50037.524608019485</v>
      </c>
      <c r="CU270" s="47">
        <v>0</v>
      </c>
      <c r="CV270" s="48">
        <v>12301.798347901036</v>
      </c>
    </row>
    <row r="271" spans="1:100" ht="12.95" customHeight="1" x14ac:dyDescent="0.2">
      <c r="A271" s="50" t="s">
        <v>300</v>
      </c>
      <c r="B271" s="207">
        <v>3</v>
      </c>
      <c r="C271" s="249">
        <v>1.2270000000000001</v>
      </c>
      <c r="D271" s="249"/>
      <c r="E271" s="247"/>
      <c r="F271" s="210">
        <v>10589.288120000003</v>
      </c>
      <c r="G271" s="177">
        <v>10589.288120000003</v>
      </c>
      <c r="H271" s="211">
        <v>0</v>
      </c>
      <c r="I271" s="212">
        <v>29</v>
      </c>
      <c r="J271" s="213">
        <v>1.51</v>
      </c>
      <c r="K271" s="214">
        <v>2</v>
      </c>
      <c r="L271" s="214"/>
      <c r="M271" s="215">
        <v>1578.7</v>
      </c>
      <c r="N271" s="248"/>
      <c r="O271" s="214"/>
      <c r="P271" s="217">
        <v>147.6</v>
      </c>
      <c r="Q271" s="214"/>
      <c r="R271" s="218">
        <v>0</v>
      </c>
      <c r="S271" s="218">
        <v>24</v>
      </c>
      <c r="T271" s="219">
        <v>745.8</v>
      </c>
      <c r="U271" s="220">
        <v>320</v>
      </c>
      <c r="V271" s="221" t="s">
        <v>655</v>
      </c>
      <c r="W271" s="222" t="s">
        <v>655</v>
      </c>
      <c r="X271" s="223">
        <v>2281</v>
      </c>
      <c r="Y271" s="224">
        <v>1734.6861372900003</v>
      </c>
      <c r="Z271" s="225">
        <v>1899.1593550918578</v>
      </c>
      <c r="AA271" s="226">
        <v>0</v>
      </c>
      <c r="AB271" s="227">
        <v>164.47321780185757</v>
      </c>
      <c r="AC271" s="228">
        <v>2269.7634532700004</v>
      </c>
      <c r="AD271" s="225">
        <v>5398.2736997417924</v>
      </c>
      <c r="AE271" s="226">
        <v>0</v>
      </c>
      <c r="AF271" s="229">
        <v>3128.510246471792</v>
      </c>
      <c r="AG271" s="230">
        <v>0</v>
      </c>
      <c r="AH271" s="52">
        <v>0</v>
      </c>
      <c r="AI271" s="226">
        <v>0</v>
      </c>
      <c r="AJ271" s="229">
        <v>0</v>
      </c>
      <c r="AK271" s="230">
        <v>0</v>
      </c>
      <c r="AL271" s="52">
        <v>0</v>
      </c>
      <c r="AM271" s="226">
        <v>0</v>
      </c>
      <c r="AN271" s="229">
        <v>0</v>
      </c>
      <c r="AO271" s="231">
        <v>828.50681184000007</v>
      </c>
      <c r="AP271" s="232">
        <v>341.60495361099998</v>
      </c>
      <c r="AQ271" s="47">
        <v>-486.90185822900008</v>
      </c>
      <c r="AR271" s="48">
        <v>0</v>
      </c>
      <c r="AS271" s="196">
        <v>138.08446864000001</v>
      </c>
      <c r="AT271" s="52">
        <v>275.50203457571718</v>
      </c>
      <c r="AU271" s="47">
        <v>0</v>
      </c>
      <c r="AV271" s="194">
        <v>137.41756593571716</v>
      </c>
      <c r="AW271" s="228">
        <v>0</v>
      </c>
      <c r="AX271" s="52">
        <v>0</v>
      </c>
      <c r="AY271" s="47">
        <v>0</v>
      </c>
      <c r="AZ271" s="194">
        <v>0</v>
      </c>
      <c r="BA271" s="228">
        <v>0</v>
      </c>
      <c r="BB271" s="234">
        <v>0</v>
      </c>
      <c r="BC271" s="47">
        <v>0</v>
      </c>
      <c r="BD271" s="194">
        <v>0</v>
      </c>
      <c r="BE271" s="228">
        <v>468.62416544700005</v>
      </c>
      <c r="BF271" s="234">
        <v>3116</v>
      </c>
      <c r="BG271" s="226">
        <v>0</v>
      </c>
      <c r="BH271" s="227">
        <v>2647.375834553</v>
      </c>
      <c r="BI271" s="235"/>
      <c r="BJ271" s="226"/>
      <c r="BK271" s="226"/>
      <c r="BL271" s="227"/>
      <c r="BM271" s="228">
        <v>1924.5522816700004</v>
      </c>
      <c r="BN271" s="52">
        <v>2179.9897727621997</v>
      </c>
      <c r="BO271" s="226">
        <v>0</v>
      </c>
      <c r="BP271" s="227">
        <v>255.43749109219925</v>
      </c>
      <c r="BQ271" s="228">
        <v>422.88368521000007</v>
      </c>
      <c r="BR271" s="234">
        <v>422.88368521000007</v>
      </c>
      <c r="BS271" s="226">
        <v>0</v>
      </c>
      <c r="BT271" s="227">
        <v>0</v>
      </c>
      <c r="BU271" s="228">
        <v>353.84145089000009</v>
      </c>
      <c r="BV271" s="234">
        <v>353.84145089000009</v>
      </c>
      <c r="BW271" s="226">
        <v>0</v>
      </c>
      <c r="BX271" s="227">
        <v>0</v>
      </c>
      <c r="BY271" s="228">
        <v>1285.9116142100002</v>
      </c>
      <c r="BZ271" s="234">
        <v>2071.4142203183674</v>
      </c>
      <c r="CA271" s="226">
        <v>0</v>
      </c>
      <c r="CB271" s="229">
        <v>785.50260610836722</v>
      </c>
      <c r="CC271" s="230">
        <v>155.34502721999999</v>
      </c>
      <c r="CD271" s="46">
        <v>220.92509756388557</v>
      </c>
      <c r="CE271" s="226">
        <v>0</v>
      </c>
      <c r="CF271" s="227">
        <v>65.580070343885581</v>
      </c>
      <c r="CG271" s="206">
        <v>466.03508166000006</v>
      </c>
      <c r="CH271" s="46">
        <v>266.21374444734784</v>
      </c>
      <c r="CI271" s="226">
        <v>-199.82133721265222</v>
      </c>
      <c r="CJ271" s="227">
        <v>0</v>
      </c>
      <c r="CK271" s="228">
        <v>543.70759527000007</v>
      </c>
      <c r="CL271" s="52">
        <v>436.69266375042264</v>
      </c>
      <c r="CM271" s="226">
        <v>-107.01493151957743</v>
      </c>
      <c r="CN271" s="229">
        <v>0</v>
      </c>
      <c r="CO271" s="228"/>
      <c r="CP271" s="52"/>
      <c r="CQ271" s="226"/>
      <c r="CR271" s="227"/>
      <c r="CS271" s="51">
        <v>10591.941772617003</v>
      </c>
      <c r="CT271" s="52">
        <v>16982.500677962591</v>
      </c>
      <c r="CU271" s="47">
        <v>0</v>
      </c>
      <c r="CV271" s="48">
        <v>6390.5589053455878</v>
      </c>
    </row>
    <row r="272" spans="1:100" ht="12.95" customHeight="1" x14ac:dyDescent="0.2">
      <c r="A272" s="50" t="s">
        <v>301</v>
      </c>
      <c r="B272" s="207">
        <v>3</v>
      </c>
      <c r="C272" s="246">
        <v>1.1599999999999999</v>
      </c>
      <c r="D272" s="246"/>
      <c r="E272" s="247">
        <v>0.75900000000000001</v>
      </c>
      <c r="F272" s="210">
        <v>3804.439746666666</v>
      </c>
      <c r="G272" s="177">
        <v>3315.2490666666658</v>
      </c>
      <c r="H272" s="211">
        <v>489.19068000000004</v>
      </c>
      <c r="I272" s="212">
        <v>25</v>
      </c>
      <c r="J272" s="213">
        <v>1.51</v>
      </c>
      <c r="K272" s="214">
        <v>1</v>
      </c>
      <c r="L272" s="214"/>
      <c r="M272" s="215">
        <v>522.79999999999995</v>
      </c>
      <c r="N272" s="248">
        <v>117.9</v>
      </c>
      <c r="O272" s="214"/>
      <c r="P272" s="217">
        <v>63.6</v>
      </c>
      <c r="Q272" s="214"/>
      <c r="R272" s="218">
        <v>0</v>
      </c>
      <c r="S272" s="218">
        <v>42</v>
      </c>
      <c r="T272" s="219">
        <v>401.9</v>
      </c>
      <c r="U272" s="220">
        <v>0</v>
      </c>
      <c r="V272" s="221" t="s">
        <v>655</v>
      </c>
      <c r="W272" s="222" t="s">
        <v>656</v>
      </c>
      <c r="X272" s="223">
        <v>1404</v>
      </c>
      <c r="Y272" s="224">
        <v>574.45614276000003</v>
      </c>
      <c r="Z272" s="225">
        <v>818.33695788510954</v>
      </c>
      <c r="AA272" s="226">
        <v>0</v>
      </c>
      <c r="AB272" s="227">
        <v>243.88081512510951</v>
      </c>
      <c r="AC272" s="228">
        <v>751.65156988000001</v>
      </c>
      <c r="AD272" s="225">
        <v>3322.7427770440499</v>
      </c>
      <c r="AE272" s="226">
        <v>0</v>
      </c>
      <c r="AF272" s="229">
        <v>2571.09120716405</v>
      </c>
      <c r="AG272" s="230">
        <v>0</v>
      </c>
      <c r="AH272" s="52">
        <v>0</v>
      </c>
      <c r="AI272" s="226">
        <v>0</v>
      </c>
      <c r="AJ272" s="229">
        <v>0</v>
      </c>
      <c r="AK272" s="230">
        <v>0</v>
      </c>
      <c r="AL272" s="52">
        <v>0</v>
      </c>
      <c r="AM272" s="226">
        <v>0</v>
      </c>
      <c r="AN272" s="229">
        <v>0</v>
      </c>
      <c r="AO272" s="231">
        <v>274.36711295999999</v>
      </c>
      <c r="AP272" s="232">
        <v>294.48702897499999</v>
      </c>
      <c r="AQ272" s="47">
        <v>0</v>
      </c>
      <c r="AR272" s="48">
        <v>20.119916015000001</v>
      </c>
      <c r="AS272" s="196">
        <v>56.040235039999999</v>
      </c>
      <c r="AT272" s="52">
        <v>148.46375395009483</v>
      </c>
      <c r="AU272" s="47">
        <v>0</v>
      </c>
      <c r="AV272" s="194">
        <v>92.423518910094828</v>
      </c>
      <c r="AW272" s="233">
        <v>0</v>
      </c>
      <c r="AX272" s="52">
        <v>0</v>
      </c>
      <c r="AY272" s="47">
        <v>0</v>
      </c>
      <c r="AZ272" s="194">
        <v>0</v>
      </c>
      <c r="BA272" s="228">
        <v>0</v>
      </c>
      <c r="BB272" s="234">
        <v>0</v>
      </c>
      <c r="BC272" s="47">
        <v>0</v>
      </c>
      <c r="BD272" s="194">
        <v>0</v>
      </c>
      <c r="BE272" s="228">
        <v>155.188898268</v>
      </c>
      <c r="BF272" s="234">
        <v>241</v>
      </c>
      <c r="BG272" s="226">
        <v>0</v>
      </c>
      <c r="BH272" s="227">
        <v>85.811101731999997</v>
      </c>
      <c r="BI272" s="235"/>
      <c r="BJ272" s="226"/>
      <c r="BK272" s="226"/>
      <c r="BL272" s="227"/>
      <c r="BM272" s="228">
        <v>781.06077586999993</v>
      </c>
      <c r="BN272" s="52">
        <v>721.92224817893066</v>
      </c>
      <c r="BO272" s="226">
        <v>-59.138527691069271</v>
      </c>
      <c r="BP272" s="227">
        <v>0</v>
      </c>
      <c r="BQ272" s="228">
        <v>0</v>
      </c>
      <c r="BR272" s="234">
        <v>0</v>
      </c>
      <c r="BS272" s="226">
        <v>0</v>
      </c>
      <c r="BT272" s="227">
        <v>0</v>
      </c>
      <c r="BU272" s="228">
        <v>143.60310229000001</v>
      </c>
      <c r="BV272" s="234">
        <v>143.60310229000001</v>
      </c>
      <c r="BW272" s="226">
        <v>0</v>
      </c>
      <c r="BX272" s="227">
        <v>0</v>
      </c>
      <c r="BY272" s="228">
        <v>425.84062323999996</v>
      </c>
      <c r="BZ272" s="234">
        <v>685.96652586459891</v>
      </c>
      <c r="CA272" s="226">
        <v>0</v>
      </c>
      <c r="CB272" s="229">
        <v>260.12590262459895</v>
      </c>
      <c r="CC272" s="230">
        <v>0</v>
      </c>
      <c r="CD272" s="46">
        <v>0</v>
      </c>
      <c r="CE272" s="226">
        <v>0</v>
      </c>
      <c r="CF272" s="227">
        <v>0</v>
      </c>
      <c r="CG272" s="206">
        <v>189.13579326000001</v>
      </c>
      <c r="CH272" s="46">
        <v>465.87405278285866</v>
      </c>
      <c r="CI272" s="226">
        <v>0</v>
      </c>
      <c r="CJ272" s="227">
        <v>276.73825952285864</v>
      </c>
      <c r="CK272" s="228">
        <v>220.65842546999997</v>
      </c>
      <c r="CL272" s="52">
        <v>144.61450852519221</v>
      </c>
      <c r="CM272" s="226">
        <v>-76.043916944807762</v>
      </c>
      <c r="CN272" s="229">
        <v>0</v>
      </c>
      <c r="CO272" s="228"/>
      <c r="CP272" s="52"/>
      <c r="CQ272" s="226"/>
      <c r="CR272" s="227"/>
      <c r="CS272" s="51">
        <v>3572.0026790379998</v>
      </c>
      <c r="CT272" s="52">
        <v>6987.0109554958335</v>
      </c>
      <c r="CU272" s="47">
        <v>0</v>
      </c>
      <c r="CV272" s="48">
        <v>3415.0082764578337</v>
      </c>
    </row>
    <row r="273" spans="1:100" ht="12.95" customHeight="1" x14ac:dyDescent="0.2">
      <c r="A273" s="50" t="s">
        <v>302</v>
      </c>
      <c r="B273" s="207">
        <v>9</v>
      </c>
      <c r="C273" s="249">
        <v>1.4730000000000001</v>
      </c>
      <c r="D273" s="249">
        <v>1.2830000000000001</v>
      </c>
      <c r="E273" s="247">
        <v>0.88800000000000001</v>
      </c>
      <c r="F273" s="210">
        <v>61731.821774814809</v>
      </c>
      <c r="G273" s="177">
        <v>60973.564494814811</v>
      </c>
      <c r="H273" s="211">
        <v>758.25728000000004</v>
      </c>
      <c r="I273" s="212">
        <v>187</v>
      </c>
      <c r="J273" s="213">
        <v>1.4</v>
      </c>
      <c r="K273" s="214">
        <v>5</v>
      </c>
      <c r="L273" s="214">
        <v>5</v>
      </c>
      <c r="M273" s="215">
        <v>7682.2</v>
      </c>
      <c r="N273" s="248">
        <v>156.19999999999999</v>
      </c>
      <c r="O273" s="214">
        <v>853.57777777777778</v>
      </c>
      <c r="P273" s="217">
        <v>903</v>
      </c>
      <c r="Q273" s="214"/>
      <c r="R273" s="218"/>
      <c r="S273" s="218">
        <v>202</v>
      </c>
      <c r="T273" s="219">
        <v>1854</v>
      </c>
      <c r="U273" s="220">
        <v>150</v>
      </c>
      <c r="V273" s="221" t="s">
        <v>655</v>
      </c>
      <c r="W273" s="222" t="s">
        <v>655</v>
      </c>
      <c r="X273" s="223">
        <v>5089</v>
      </c>
      <c r="Y273" s="224">
        <v>8441.2528307400007</v>
      </c>
      <c r="Z273" s="225">
        <v>11618.840769972545</v>
      </c>
      <c r="AA273" s="226">
        <v>0</v>
      </c>
      <c r="AB273" s="227">
        <v>3177.5879392325442</v>
      </c>
      <c r="AC273" s="228">
        <v>11045.02236062</v>
      </c>
      <c r="AD273" s="225">
        <v>12043.759253829892</v>
      </c>
      <c r="AE273" s="226">
        <v>0</v>
      </c>
      <c r="AF273" s="229">
        <v>998.73689320989251</v>
      </c>
      <c r="AG273" s="230">
        <v>0</v>
      </c>
      <c r="AH273" s="52">
        <v>0</v>
      </c>
      <c r="AI273" s="226">
        <v>0</v>
      </c>
      <c r="AJ273" s="229">
        <v>0</v>
      </c>
      <c r="AK273" s="230">
        <v>0</v>
      </c>
      <c r="AL273" s="52">
        <v>0</v>
      </c>
      <c r="AM273" s="226">
        <v>0</v>
      </c>
      <c r="AN273" s="229">
        <v>0</v>
      </c>
      <c r="AO273" s="231">
        <v>4031.6431430400007</v>
      </c>
      <c r="AP273" s="232">
        <v>2042.2967996199998</v>
      </c>
      <c r="AQ273" s="47">
        <v>-1989.3463434200009</v>
      </c>
      <c r="AR273" s="48">
        <v>0</v>
      </c>
      <c r="AS273" s="196">
        <v>685.60290048000002</v>
      </c>
      <c r="AT273" s="52">
        <v>684.87633695813849</v>
      </c>
      <c r="AU273" s="47">
        <v>-0.72656352186152162</v>
      </c>
      <c r="AV273" s="194">
        <v>0</v>
      </c>
      <c r="AW273" s="228">
        <v>4927.5638414933337</v>
      </c>
      <c r="AX273" s="52">
        <v>7209.2117183399996</v>
      </c>
      <c r="AY273" s="47">
        <v>0</v>
      </c>
      <c r="AZ273" s="194">
        <v>2281.6478768466659</v>
      </c>
      <c r="BA273" s="228">
        <v>0</v>
      </c>
      <c r="BB273" s="234">
        <v>0</v>
      </c>
      <c r="BC273" s="47">
        <v>0</v>
      </c>
      <c r="BD273" s="194">
        <v>0</v>
      </c>
      <c r="BE273" s="228">
        <v>2280.3981527820001</v>
      </c>
      <c r="BF273" s="234">
        <v>8539</v>
      </c>
      <c r="BG273" s="226">
        <v>0</v>
      </c>
      <c r="BH273" s="227">
        <v>6258.6018472180003</v>
      </c>
      <c r="BI273" s="228">
        <v>2165.141687928889</v>
      </c>
      <c r="BJ273" s="226">
        <v>2486</v>
      </c>
      <c r="BK273" s="226">
        <v>0</v>
      </c>
      <c r="BL273" s="227">
        <v>320.85831207111096</v>
      </c>
      <c r="BM273" s="228">
        <v>9555.5904254399993</v>
      </c>
      <c r="BN273" s="52">
        <v>10608.169653711135</v>
      </c>
      <c r="BO273" s="226">
        <v>0</v>
      </c>
      <c r="BP273" s="227">
        <v>1052.5792282711354</v>
      </c>
      <c r="BQ273" s="228">
        <v>2099.6588827199998</v>
      </c>
      <c r="BR273" s="234">
        <v>2099.6588827199998</v>
      </c>
      <c r="BS273" s="226">
        <v>0</v>
      </c>
      <c r="BT273" s="227">
        <v>0</v>
      </c>
      <c r="BU273" s="228">
        <v>1756.8574324799999</v>
      </c>
      <c r="BV273" s="234">
        <v>1756.8574324799999</v>
      </c>
      <c r="BW273" s="226">
        <v>0</v>
      </c>
      <c r="BX273" s="227">
        <v>0</v>
      </c>
      <c r="BY273" s="228">
        <v>6257.4461282600005</v>
      </c>
      <c r="BZ273" s="234">
        <v>10079.824110552834</v>
      </c>
      <c r="CA273" s="226">
        <v>0</v>
      </c>
      <c r="CB273" s="229">
        <v>3822.3779822928336</v>
      </c>
      <c r="CC273" s="230">
        <v>771.30326303999993</v>
      </c>
      <c r="CD273" s="46">
        <v>103.55863948307137</v>
      </c>
      <c r="CE273" s="226">
        <v>-667.74462355692856</v>
      </c>
      <c r="CF273" s="227">
        <v>0</v>
      </c>
      <c r="CG273" s="206">
        <v>2313.9097891199999</v>
      </c>
      <c r="CH273" s="46">
        <v>2240.6323490985105</v>
      </c>
      <c r="CI273" s="226">
        <v>-73.277440021489383</v>
      </c>
      <c r="CJ273" s="227">
        <v>0</v>
      </c>
      <c r="CK273" s="228">
        <v>2699.5614206400001</v>
      </c>
      <c r="CL273" s="52">
        <v>2125.0144938642534</v>
      </c>
      <c r="CM273" s="226">
        <v>-574.54692677574667</v>
      </c>
      <c r="CN273" s="229">
        <v>0</v>
      </c>
      <c r="CO273" s="228"/>
      <c r="CP273" s="52"/>
      <c r="CQ273" s="226"/>
      <c r="CR273" s="227"/>
      <c r="CS273" s="51">
        <v>59030.952258784229</v>
      </c>
      <c r="CT273" s="52">
        <v>73637.700440630375</v>
      </c>
      <c r="CU273" s="47">
        <v>0</v>
      </c>
      <c r="CV273" s="48">
        <v>14606.748181846146</v>
      </c>
    </row>
    <row r="274" spans="1:100" ht="12.95" customHeight="1" x14ac:dyDescent="0.2">
      <c r="A274" s="50" t="s">
        <v>303</v>
      </c>
      <c r="B274" s="207">
        <v>9</v>
      </c>
      <c r="C274" s="249">
        <v>1.4730000000000001</v>
      </c>
      <c r="D274" s="249">
        <v>1.2830000000000001</v>
      </c>
      <c r="E274" s="247">
        <v>0.88800000000000001</v>
      </c>
      <c r="F274" s="210">
        <v>37085.104066666659</v>
      </c>
      <c r="G274" s="177">
        <v>36509.372226666659</v>
      </c>
      <c r="H274" s="211">
        <v>575.73184000000003</v>
      </c>
      <c r="I274" s="212">
        <v>67</v>
      </c>
      <c r="J274" s="213">
        <v>1.4</v>
      </c>
      <c r="K274" s="214">
        <v>2</v>
      </c>
      <c r="L274" s="214">
        <v>2</v>
      </c>
      <c r="M274" s="215">
        <v>4599.8999999999996</v>
      </c>
      <c r="N274" s="248">
        <v>118.6</v>
      </c>
      <c r="O274" s="214">
        <v>511.09999999999997</v>
      </c>
      <c r="P274" s="217">
        <v>296</v>
      </c>
      <c r="Q274" s="214"/>
      <c r="R274" s="218"/>
      <c r="S274" s="218">
        <v>92</v>
      </c>
      <c r="T274" s="219">
        <v>856</v>
      </c>
      <c r="U274" s="220">
        <v>325</v>
      </c>
      <c r="V274" s="221" t="s">
        <v>655</v>
      </c>
      <c r="W274" s="222" t="s">
        <v>655</v>
      </c>
      <c r="X274" s="223">
        <v>1101</v>
      </c>
      <c r="Y274" s="224">
        <v>5054.4009393300003</v>
      </c>
      <c r="Z274" s="225">
        <v>3808.6122568237802</v>
      </c>
      <c r="AA274" s="226">
        <v>-1245.7886825062201</v>
      </c>
      <c r="AB274" s="227">
        <v>0</v>
      </c>
      <c r="AC274" s="228">
        <v>6613.4698857900003</v>
      </c>
      <c r="AD274" s="225">
        <v>2605.655126442663</v>
      </c>
      <c r="AE274" s="226">
        <v>-4007.8147593473373</v>
      </c>
      <c r="AF274" s="229">
        <v>0</v>
      </c>
      <c r="AG274" s="230">
        <v>0</v>
      </c>
      <c r="AH274" s="52">
        <v>0</v>
      </c>
      <c r="AI274" s="226">
        <v>0</v>
      </c>
      <c r="AJ274" s="229">
        <v>0</v>
      </c>
      <c r="AK274" s="230">
        <v>0</v>
      </c>
      <c r="AL274" s="52">
        <v>0</v>
      </c>
      <c r="AM274" s="226">
        <v>0</v>
      </c>
      <c r="AN274" s="229">
        <v>0</v>
      </c>
      <c r="AO274" s="231">
        <v>2414.04223968</v>
      </c>
      <c r="AP274" s="232">
        <v>731.73200842000006</v>
      </c>
      <c r="AQ274" s="47">
        <v>-1682.3102312599999</v>
      </c>
      <c r="AR274" s="48">
        <v>0</v>
      </c>
      <c r="AS274" s="196">
        <v>412.71398319999997</v>
      </c>
      <c r="AT274" s="52">
        <v>316.21043389221495</v>
      </c>
      <c r="AU274" s="47">
        <v>-96.503549307785022</v>
      </c>
      <c r="AV274" s="194">
        <v>0</v>
      </c>
      <c r="AW274" s="233">
        <v>2950.4960707199998</v>
      </c>
      <c r="AX274" s="52">
        <v>2883.684687336</v>
      </c>
      <c r="AY274" s="47">
        <v>-66.811383383999782</v>
      </c>
      <c r="AZ274" s="194">
        <v>0</v>
      </c>
      <c r="BA274" s="228">
        <v>0</v>
      </c>
      <c r="BB274" s="234">
        <v>0</v>
      </c>
      <c r="BC274" s="47">
        <v>0</v>
      </c>
      <c r="BD274" s="194">
        <v>0</v>
      </c>
      <c r="BE274" s="228">
        <v>1365.4426418190001</v>
      </c>
      <c r="BF274" s="234">
        <v>1802</v>
      </c>
      <c r="BG274" s="226">
        <v>0</v>
      </c>
      <c r="BH274" s="227">
        <v>436.55735818099993</v>
      </c>
      <c r="BI274" s="228">
        <v>1296.43009168</v>
      </c>
      <c r="BJ274" s="226">
        <v>2218</v>
      </c>
      <c r="BK274" s="226">
        <v>0</v>
      </c>
      <c r="BL274" s="227">
        <v>921.56990831999997</v>
      </c>
      <c r="BM274" s="228">
        <v>5752.2011408500002</v>
      </c>
      <c r="BN274" s="52">
        <v>6351.8939353448031</v>
      </c>
      <c r="BO274" s="226">
        <v>0</v>
      </c>
      <c r="BP274" s="227">
        <v>599.69279449480291</v>
      </c>
      <c r="BQ274" s="228">
        <v>1263.93657355</v>
      </c>
      <c r="BR274" s="234">
        <v>1263.93657355</v>
      </c>
      <c r="BS274" s="226">
        <v>0</v>
      </c>
      <c r="BT274" s="227">
        <v>0</v>
      </c>
      <c r="BU274" s="228">
        <v>1057.5795819500001</v>
      </c>
      <c r="BV274" s="234">
        <v>1057.5795819500001</v>
      </c>
      <c r="BW274" s="226">
        <v>0</v>
      </c>
      <c r="BX274" s="227">
        <v>0</v>
      </c>
      <c r="BY274" s="228">
        <v>3746.7947261700001</v>
      </c>
      <c r="BZ274" s="234">
        <v>6035.5344726942776</v>
      </c>
      <c r="CA274" s="226">
        <v>0</v>
      </c>
      <c r="CB274" s="229">
        <v>2288.7397465242775</v>
      </c>
      <c r="CC274" s="230">
        <v>464.3032311</v>
      </c>
      <c r="CD274" s="46">
        <v>224.37705221332129</v>
      </c>
      <c r="CE274" s="226">
        <v>-239.92617888667871</v>
      </c>
      <c r="CF274" s="227">
        <v>0</v>
      </c>
      <c r="CG274" s="206">
        <v>1392.9096933000001</v>
      </c>
      <c r="CH274" s="46">
        <v>1020.4860203814999</v>
      </c>
      <c r="CI274" s="226">
        <v>-372.42367291850019</v>
      </c>
      <c r="CJ274" s="227">
        <v>0</v>
      </c>
      <c r="CK274" s="228">
        <v>1625.0613088499999</v>
      </c>
      <c r="CL274" s="52">
        <v>1272.4029796576733</v>
      </c>
      <c r="CM274" s="226">
        <v>-352.65832919232662</v>
      </c>
      <c r="CN274" s="229">
        <v>0</v>
      </c>
      <c r="CO274" s="228"/>
      <c r="CP274" s="52"/>
      <c r="CQ274" s="226"/>
      <c r="CR274" s="227"/>
      <c r="CS274" s="51">
        <v>35409.782107989005</v>
      </c>
      <c r="CT274" s="52">
        <v>31592.105128706236</v>
      </c>
      <c r="CU274" s="47">
        <v>-3817.676979282769</v>
      </c>
      <c r="CV274" s="48">
        <v>0</v>
      </c>
    </row>
    <row r="275" spans="1:100" ht="12.95" customHeight="1" x14ac:dyDescent="0.2">
      <c r="A275" s="50" t="s">
        <v>304</v>
      </c>
      <c r="B275" s="207">
        <v>9</v>
      </c>
      <c r="C275" s="246">
        <v>1.488</v>
      </c>
      <c r="D275" s="246">
        <v>1.2830000000000001</v>
      </c>
      <c r="E275" s="247"/>
      <c r="F275" s="210">
        <v>33769.179733037032</v>
      </c>
      <c r="G275" s="177">
        <v>33769.179733037032</v>
      </c>
      <c r="H275" s="211">
        <v>0</v>
      </c>
      <c r="I275" s="212">
        <v>138</v>
      </c>
      <c r="J275" s="213">
        <v>1.4</v>
      </c>
      <c r="K275" s="214">
        <v>2</v>
      </c>
      <c r="L275" s="214">
        <v>2</v>
      </c>
      <c r="M275" s="215">
        <v>4215.9399999999996</v>
      </c>
      <c r="N275" s="248"/>
      <c r="O275" s="214">
        <v>468.43777777777774</v>
      </c>
      <c r="P275" s="217">
        <v>452.3</v>
      </c>
      <c r="Q275" s="214">
        <v>2</v>
      </c>
      <c r="R275" s="218">
        <v>0</v>
      </c>
      <c r="S275" s="218">
        <v>144</v>
      </c>
      <c r="T275" s="219">
        <v>690.7</v>
      </c>
      <c r="U275" s="220">
        <v>668</v>
      </c>
      <c r="V275" s="221" t="s">
        <v>655</v>
      </c>
      <c r="W275" s="222" t="s">
        <v>655</v>
      </c>
      <c r="X275" s="223">
        <v>3640</v>
      </c>
      <c r="Y275" s="224">
        <v>4632.5031187980003</v>
      </c>
      <c r="Z275" s="225">
        <v>5819.7139316263365</v>
      </c>
      <c r="AA275" s="226">
        <v>0</v>
      </c>
      <c r="AB275" s="227">
        <v>1187.2108128283362</v>
      </c>
      <c r="AC275" s="228">
        <v>6061.4344290740009</v>
      </c>
      <c r="AD275" s="225">
        <v>8614.5183108549445</v>
      </c>
      <c r="AE275" s="226">
        <v>0</v>
      </c>
      <c r="AF275" s="229">
        <v>2553.0838817809436</v>
      </c>
      <c r="AG275" s="230">
        <v>1290.647635088</v>
      </c>
      <c r="AH275" s="52">
        <v>1761.4319066147859</v>
      </c>
      <c r="AI275" s="226">
        <v>0</v>
      </c>
      <c r="AJ275" s="229">
        <v>470.78427152678591</v>
      </c>
      <c r="AK275" s="230">
        <v>0</v>
      </c>
      <c r="AL275" s="52">
        <v>0</v>
      </c>
      <c r="AM275" s="226">
        <v>0</v>
      </c>
      <c r="AN275" s="229">
        <v>0</v>
      </c>
      <c r="AO275" s="231">
        <v>2212.5388030079998</v>
      </c>
      <c r="AP275" s="232">
        <v>1507.1495098799999</v>
      </c>
      <c r="AQ275" s="47">
        <v>-705.38929312799996</v>
      </c>
      <c r="AR275" s="48">
        <v>0</v>
      </c>
      <c r="AS275" s="196">
        <v>368.75646716800003</v>
      </c>
      <c r="AT275" s="52">
        <v>255.14783491746832</v>
      </c>
      <c r="AU275" s="47">
        <v>-113.60863225053171</v>
      </c>
      <c r="AV275" s="194">
        <v>0</v>
      </c>
      <c r="AW275" s="233">
        <v>2704.2140925653334</v>
      </c>
      <c r="AX275" s="52">
        <v>2883.684687336</v>
      </c>
      <c r="AY275" s="47">
        <v>0</v>
      </c>
      <c r="AZ275" s="194">
        <v>179.47059477066659</v>
      </c>
      <c r="BA275" s="228">
        <v>307.29705597333333</v>
      </c>
      <c r="BB275" s="234">
        <v>307.29705597333333</v>
      </c>
      <c r="BC275" s="47"/>
      <c r="BD275" s="194"/>
      <c r="BE275" s="228">
        <v>1251.4672604513999</v>
      </c>
      <c r="BF275" s="234">
        <v>2636</v>
      </c>
      <c r="BG275" s="226">
        <v>0</v>
      </c>
      <c r="BH275" s="227">
        <v>1384.5327395486001</v>
      </c>
      <c r="BI275" s="228">
        <v>1188.2152830968889</v>
      </c>
      <c r="BJ275" s="226">
        <v>2105</v>
      </c>
      <c r="BK275" s="226">
        <v>0</v>
      </c>
      <c r="BL275" s="227">
        <v>916.78471690311108</v>
      </c>
      <c r="BM275" s="228">
        <v>5139.543261154</v>
      </c>
      <c r="BN275" s="52">
        <v>5821.6925841382572</v>
      </c>
      <c r="BO275" s="226">
        <v>0</v>
      </c>
      <c r="BP275" s="227">
        <v>682.1493229842572</v>
      </c>
      <c r="BQ275" s="228">
        <v>1129.316680702</v>
      </c>
      <c r="BR275" s="234">
        <v>1129.316680702</v>
      </c>
      <c r="BS275" s="226">
        <v>0</v>
      </c>
      <c r="BT275" s="227">
        <v>0</v>
      </c>
      <c r="BU275" s="228">
        <v>944.938447118</v>
      </c>
      <c r="BV275" s="234">
        <v>944.938447118</v>
      </c>
      <c r="BW275" s="226">
        <v>0</v>
      </c>
      <c r="BX275" s="227">
        <v>0</v>
      </c>
      <c r="BY275" s="228">
        <v>3434.0446005019999</v>
      </c>
      <c r="BZ275" s="234">
        <v>5531.7400823519456</v>
      </c>
      <c r="CA275" s="226">
        <v>0</v>
      </c>
      <c r="CB275" s="229">
        <v>2097.6954818499457</v>
      </c>
      <c r="CC275" s="230">
        <v>414.85102556399994</v>
      </c>
      <c r="CD275" s="46">
        <v>461.18114116461118</v>
      </c>
      <c r="CE275" s="226">
        <v>0</v>
      </c>
      <c r="CF275" s="227">
        <v>46.330115600611236</v>
      </c>
      <c r="CG275" s="206">
        <v>1244.5530766919999</v>
      </c>
      <c r="CH275" s="46">
        <v>1597.2824666840868</v>
      </c>
      <c r="CI275" s="226">
        <v>0</v>
      </c>
      <c r="CJ275" s="227">
        <v>352.72938999208691</v>
      </c>
      <c r="CK275" s="228">
        <v>1451.978589474</v>
      </c>
      <c r="CL275" s="52">
        <v>1166.1937472679779</v>
      </c>
      <c r="CM275" s="226">
        <v>-285.78484220602218</v>
      </c>
      <c r="CN275" s="229">
        <v>0</v>
      </c>
      <c r="CO275" s="228"/>
      <c r="CP275" s="52"/>
      <c r="CQ275" s="226"/>
      <c r="CR275" s="227"/>
      <c r="CS275" s="51">
        <v>33776.299826428942</v>
      </c>
      <c r="CT275" s="52">
        <v>42542.288386629749</v>
      </c>
      <c r="CU275" s="47">
        <v>0</v>
      </c>
      <c r="CV275" s="48">
        <v>8765.9885602008071</v>
      </c>
    </row>
    <row r="276" spans="1:100" ht="12.95" customHeight="1" x14ac:dyDescent="0.2">
      <c r="A276" s="50" t="s">
        <v>305</v>
      </c>
      <c r="B276" s="207">
        <v>2</v>
      </c>
      <c r="C276" s="246">
        <v>1.1599999999999999</v>
      </c>
      <c r="D276" s="246"/>
      <c r="E276" s="247"/>
      <c r="F276" s="210">
        <v>1656.3562666666664</v>
      </c>
      <c r="G276" s="177">
        <v>1656.3562666666664</v>
      </c>
      <c r="H276" s="211">
        <v>0</v>
      </c>
      <c r="I276" s="212">
        <v>11</v>
      </c>
      <c r="J276" s="213">
        <v>1.51</v>
      </c>
      <c r="K276" s="214">
        <v>1</v>
      </c>
      <c r="L276" s="214"/>
      <c r="M276" s="215">
        <v>261.2</v>
      </c>
      <c r="N276" s="248"/>
      <c r="O276" s="214"/>
      <c r="P276" s="217">
        <v>25</v>
      </c>
      <c r="Q276" s="214"/>
      <c r="R276" s="218"/>
      <c r="S276" s="218">
        <v>12</v>
      </c>
      <c r="T276" s="219">
        <v>347</v>
      </c>
      <c r="U276" s="220">
        <v>0</v>
      </c>
      <c r="V276" s="221" t="s">
        <v>653</v>
      </c>
      <c r="W276" s="222" t="s">
        <v>656</v>
      </c>
      <c r="X276" s="223">
        <v>150</v>
      </c>
      <c r="Y276" s="224">
        <v>287.00831004000003</v>
      </c>
      <c r="Z276" s="225">
        <v>321.67333250200846</v>
      </c>
      <c r="AA276" s="226">
        <v>0</v>
      </c>
      <c r="AB276" s="227">
        <v>34.665022462008437</v>
      </c>
      <c r="AC276" s="228">
        <v>375.53823652</v>
      </c>
      <c r="AD276" s="225">
        <v>354.99388643633011</v>
      </c>
      <c r="AE276" s="226">
        <v>-20.544350083669883</v>
      </c>
      <c r="AF276" s="229">
        <v>0</v>
      </c>
      <c r="AG276" s="230">
        <v>0</v>
      </c>
      <c r="AH276" s="52">
        <v>0</v>
      </c>
      <c r="AI276" s="226">
        <v>0</v>
      </c>
      <c r="AJ276" s="229">
        <v>0</v>
      </c>
      <c r="AK276" s="230">
        <v>0</v>
      </c>
      <c r="AL276" s="52">
        <v>0</v>
      </c>
      <c r="AM276" s="226">
        <v>0</v>
      </c>
      <c r="AN276" s="229">
        <v>0</v>
      </c>
      <c r="AO276" s="231">
        <v>137.07859583999999</v>
      </c>
      <c r="AP276" s="232">
        <v>129.57429274899999</v>
      </c>
      <c r="AQ276" s="47">
        <v>-7.504303090999997</v>
      </c>
      <c r="AR276" s="48">
        <v>0</v>
      </c>
      <c r="AS276" s="196">
        <v>22.84643264</v>
      </c>
      <c r="AT276" s="52">
        <v>128.18343523434413</v>
      </c>
      <c r="AU276" s="47">
        <v>0</v>
      </c>
      <c r="AV276" s="194">
        <v>105.33700259434413</v>
      </c>
      <c r="AW276" s="233">
        <v>0</v>
      </c>
      <c r="AX276" s="52">
        <v>0</v>
      </c>
      <c r="AY276" s="47">
        <v>0</v>
      </c>
      <c r="AZ276" s="194">
        <v>0</v>
      </c>
      <c r="BA276" s="228">
        <v>0</v>
      </c>
      <c r="BB276" s="234">
        <v>0</v>
      </c>
      <c r="BC276" s="47">
        <v>0</v>
      </c>
      <c r="BD276" s="194">
        <v>0</v>
      </c>
      <c r="BE276" s="228">
        <v>77.535080772000001</v>
      </c>
      <c r="BF276" s="234">
        <v>333</v>
      </c>
      <c r="BG276" s="226">
        <v>0</v>
      </c>
      <c r="BH276" s="227">
        <v>255.46491922799999</v>
      </c>
      <c r="BI276" s="235"/>
      <c r="BJ276" s="226"/>
      <c r="BK276" s="226"/>
      <c r="BL276" s="227"/>
      <c r="BM276" s="228">
        <v>318.42215492000003</v>
      </c>
      <c r="BN276" s="52">
        <v>360.68494878411764</v>
      </c>
      <c r="BO276" s="226">
        <v>0</v>
      </c>
      <c r="BP276" s="227">
        <v>42.262793864117612</v>
      </c>
      <c r="BQ276" s="228">
        <v>0</v>
      </c>
      <c r="BR276" s="234">
        <v>0</v>
      </c>
      <c r="BS276" s="226">
        <v>0</v>
      </c>
      <c r="BT276" s="227">
        <v>0</v>
      </c>
      <c r="BU276" s="228">
        <v>0</v>
      </c>
      <c r="BV276" s="234">
        <v>0</v>
      </c>
      <c r="BW276" s="226">
        <v>0</v>
      </c>
      <c r="BX276" s="227">
        <v>0</v>
      </c>
      <c r="BY276" s="228">
        <v>212.75740396</v>
      </c>
      <c r="BZ276" s="234">
        <v>342.72084268522042</v>
      </c>
      <c r="CA276" s="226">
        <v>0</v>
      </c>
      <c r="CB276" s="229">
        <v>129.96343872522041</v>
      </c>
      <c r="CC276" s="230">
        <v>0</v>
      </c>
      <c r="CD276" s="46">
        <v>0</v>
      </c>
      <c r="CE276" s="226">
        <v>0</v>
      </c>
      <c r="CF276" s="227">
        <v>0</v>
      </c>
      <c r="CG276" s="206">
        <v>77.106710160000006</v>
      </c>
      <c r="CH276" s="46">
        <v>133.10687222367392</v>
      </c>
      <c r="CI276" s="226">
        <v>0</v>
      </c>
      <c r="CJ276" s="227">
        <v>56.000162063673912</v>
      </c>
      <c r="CK276" s="228">
        <v>89.957828520000007</v>
      </c>
      <c r="CL276" s="52">
        <v>72.251931191239876</v>
      </c>
      <c r="CM276" s="226">
        <v>-17.70589732876013</v>
      </c>
      <c r="CN276" s="229">
        <v>0</v>
      </c>
      <c r="CO276" s="228"/>
      <c r="CP276" s="52"/>
      <c r="CQ276" s="226"/>
      <c r="CR276" s="227"/>
      <c r="CS276" s="51">
        <v>1598.2507533719997</v>
      </c>
      <c r="CT276" s="52">
        <v>2176.1895418059344</v>
      </c>
      <c r="CU276" s="47">
        <v>0</v>
      </c>
      <c r="CV276" s="48">
        <v>577.93878843393463</v>
      </c>
    </row>
    <row r="277" spans="1:100" ht="12.95" customHeight="1" x14ac:dyDescent="0.2">
      <c r="A277" s="50" t="s">
        <v>306</v>
      </c>
      <c r="B277" s="207">
        <v>4</v>
      </c>
      <c r="C277" s="249">
        <v>1.1779999999999999</v>
      </c>
      <c r="D277" s="249"/>
      <c r="E277" s="247">
        <v>0.79400000000000004</v>
      </c>
      <c r="F277" s="210">
        <v>7835.5132799999992</v>
      </c>
      <c r="G277" s="177">
        <v>6412.6864533333319</v>
      </c>
      <c r="H277" s="211">
        <v>1422.8268266666669</v>
      </c>
      <c r="I277" s="212">
        <v>34</v>
      </c>
      <c r="J277" s="213">
        <v>1.51</v>
      </c>
      <c r="K277" s="214">
        <v>2</v>
      </c>
      <c r="L277" s="214"/>
      <c r="M277" s="215">
        <v>995.8</v>
      </c>
      <c r="N277" s="248">
        <v>327.8</v>
      </c>
      <c r="O277" s="214"/>
      <c r="P277" s="217">
        <v>122.7</v>
      </c>
      <c r="Q277" s="214"/>
      <c r="R277" s="218"/>
      <c r="S277" s="218">
        <v>54</v>
      </c>
      <c r="T277" s="219">
        <v>599</v>
      </c>
      <c r="U277" s="220">
        <v>477.8</v>
      </c>
      <c r="V277" s="221" t="s">
        <v>655</v>
      </c>
      <c r="W277" s="222" t="s">
        <v>656</v>
      </c>
      <c r="X277" s="223">
        <v>610</v>
      </c>
      <c r="Y277" s="224">
        <v>1094.1917118600002</v>
      </c>
      <c r="Z277" s="225">
        <v>1578.7727159198575</v>
      </c>
      <c r="AA277" s="226">
        <v>0</v>
      </c>
      <c r="AB277" s="227">
        <v>484.58100405985738</v>
      </c>
      <c r="AC277" s="228">
        <v>1431.7035831800001</v>
      </c>
      <c r="AD277" s="225">
        <v>1443.6418048410758</v>
      </c>
      <c r="AE277" s="226">
        <v>0</v>
      </c>
      <c r="AF277" s="229">
        <v>11.938221661075659</v>
      </c>
      <c r="AG277" s="230">
        <v>0</v>
      </c>
      <c r="AH277" s="52">
        <v>0</v>
      </c>
      <c r="AI277" s="226">
        <v>0</v>
      </c>
      <c r="AJ277" s="229">
        <v>0</v>
      </c>
      <c r="AK277" s="230">
        <v>0</v>
      </c>
      <c r="AL277" s="52">
        <v>0</v>
      </c>
      <c r="AM277" s="226">
        <v>0</v>
      </c>
      <c r="AN277" s="229">
        <v>0</v>
      </c>
      <c r="AO277" s="231">
        <v>522.59902656000008</v>
      </c>
      <c r="AP277" s="232">
        <v>400.50235940600004</v>
      </c>
      <c r="AQ277" s="47">
        <v>-122.09666715400004</v>
      </c>
      <c r="AR277" s="48">
        <v>0</v>
      </c>
      <c r="AS277" s="196">
        <v>115.77158591999999</v>
      </c>
      <c r="AT277" s="52">
        <v>221.27342278205228</v>
      </c>
      <c r="AU277" s="47">
        <v>0</v>
      </c>
      <c r="AV277" s="194">
        <v>105.50183686205229</v>
      </c>
      <c r="AW277" s="233">
        <v>0</v>
      </c>
      <c r="AX277" s="52">
        <v>0</v>
      </c>
      <c r="AY277" s="47">
        <v>0</v>
      </c>
      <c r="AZ277" s="194">
        <v>0</v>
      </c>
      <c r="BA277" s="228">
        <v>0</v>
      </c>
      <c r="BB277" s="234">
        <v>0</v>
      </c>
      <c r="BC277" s="47">
        <v>0</v>
      </c>
      <c r="BD277" s="194">
        <v>0</v>
      </c>
      <c r="BE277" s="228">
        <v>295.59507439800001</v>
      </c>
      <c r="BF277" s="234">
        <v>540</v>
      </c>
      <c r="BG277" s="226">
        <v>0</v>
      </c>
      <c r="BH277" s="227">
        <v>244.40492560199999</v>
      </c>
      <c r="BI277" s="235"/>
      <c r="BJ277" s="226"/>
      <c r="BK277" s="226"/>
      <c r="BL277" s="227"/>
      <c r="BM277" s="228">
        <v>1613.5664787600001</v>
      </c>
      <c r="BN277" s="52">
        <v>1375.0768453262799</v>
      </c>
      <c r="BO277" s="226">
        <v>-238.4896334337202</v>
      </c>
      <c r="BP277" s="227">
        <v>0</v>
      </c>
      <c r="BQ277" s="228">
        <v>0</v>
      </c>
      <c r="BR277" s="234">
        <v>0</v>
      </c>
      <c r="BS277" s="226">
        <v>0</v>
      </c>
      <c r="BT277" s="227">
        <v>0</v>
      </c>
      <c r="BU277" s="228">
        <v>296.66468892</v>
      </c>
      <c r="BV277" s="234">
        <v>296.66468892</v>
      </c>
      <c r="BW277" s="226">
        <v>0</v>
      </c>
      <c r="BX277" s="227">
        <v>0</v>
      </c>
      <c r="BY277" s="228">
        <v>811.11723913999992</v>
      </c>
      <c r="BZ277" s="234">
        <v>1306.5904102065178</v>
      </c>
      <c r="CA277" s="226">
        <v>0</v>
      </c>
      <c r="CB277" s="229">
        <v>495.47317106651792</v>
      </c>
      <c r="CC277" s="230">
        <v>130.24303415999998</v>
      </c>
      <c r="CD277" s="46">
        <v>329.86878630007669</v>
      </c>
      <c r="CE277" s="226">
        <v>0</v>
      </c>
      <c r="CF277" s="227">
        <v>199.62575214007671</v>
      </c>
      <c r="CG277" s="206">
        <v>390.72910247999994</v>
      </c>
      <c r="CH277" s="46">
        <v>598.98092500653252</v>
      </c>
      <c r="CI277" s="226">
        <v>0</v>
      </c>
      <c r="CJ277" s="227">
        <v>208.25182252653258</v>
      </c>
      <c r="CK277" s="228">
        <v>455.85061955999998</v>
      </c>
      <c r="CL277" s="52">
        <v>275.4535722826825</v>
      </c>
      <c r="CM277" s="226">
        <v>-180.39704727731748</v>
      </c>
      <c r="CN277" s="229">
        <v>0</v>
      </c>
      <c r="CO277" s="228"/>
      <c r="CP277" s="52"/>
      <c r="CQ277" s="226"/>
      <c r="CR277" s="227"/>
      <c r="CS277" s="51">
        <v>7158.0321449379999</v>
      </c>
      <c r="CT277" s="52">
        <v>8366.8255309910764</v>
      </c>
      <c r="CU277" s="47">
        <v>0</v>
      </c>
      <c r="CV277" s="48">
        <v>1208.7933860530766</v>
      </c>
    </row>
    <row r="278" spans="1:100" ht="12.95" customHeight="1" x14ac:dyDescent="0.2">
      <c r="A278" s="50" t="s">
        <v>307</v>
      </c>
      <c r="B278" s="207">
        <v>10</v>
      </c>
      <c r="C278" s="249">
        <v>1.4730000000000001</v>
      </c>
      <c r="D278" s="249">
        <v>1.2830000000000001</v>
      </c>
      <c r="E278" s="247">
        <v>0.88800000000000001</v>
      </c>
      <c r="F278" s="210">
        <v>52502.277213333342</v>
      </c>
      <c r="G278" s="177">
        <v>52371.693853333345</v>
      </c>
      <c r="H278" s="211">
        <v>130.58336</v>
      </c>
      <c r="I278" s="212">
        <v>266</v>
      </c>
      <c r="J278" s="213">
        <v>1.4</v>
      </c>
      <c r="K278" s="214">
        <v>3</v>
      </c>
      <c r="L278" s="214">
        <v>3</v>
      </c>
      <c r="M278" s="215">
        <v>6588.85</v>
      </c>
      <c r="N278" s="248">
        <v>26.9</v>
      </c>
      <c r="O278" s="214">
        <v>658.88499999999999</v>
      </c>
      <c r="P278" s="217">
        <v>813</v>
      </c>
      <c r="Q278" s="214">
        <v>3</v>
      </c>
      <c r="R278" s="218">
        <v>0</v>
      </c>
      <c r="S278" s="218">
        <v>224</v>
      </c>
      <c r="T278" s="219">
        <v>1052.5</v>
      </c>
      <c r="U278" s="220">
        <v>220</v>
      </c>
      <c r="V278" s="221" t="s">
        <v>655</v>
      </c>
      <c r="W278" s="222" t="s">
        <v>655</v>
      </c>
      <c r="X278" s="223">
        <v>1824</v>
      </c>
      <c r="Y278" s="224">
        <v>7239.8725252950007</v>
      </c>
      <c r="Z278" s="225">
        <v>10460.816772965314</v>
      </c>
      <c r="AA278" s="226">
        <v>0</v>
      </c>
      <c r="AB278" s="227">
        <v>3220.9442476703134</v>
      </c>
      <c r="AC278" s="228">
        <v>9473.0670355850016</v>
      </c>
      <c r="AD278" s="225">
        <v>4316.7256590657744</v>
      </c>
      <c r="AE278" s="226">
        <v>-5156.3413765192272</v>
      </c>
      <c r="AF278" s="229">
        <v>0</v>
      </c>
      <c r="AG278" s="230">
        <v>2017.0789125200004</v>
      </c>
      <c r="AH278" s="52">
        <v>2642.1478599221791</v>
      </c>
      <c r="AI278" s="226">
        <v>0</v>
      </c>
      <c r="AJ278" s="229">
        <v>625.06894740217876</v>
      </c>
      <c r="AK278" s="230">
        <v>0</v>
      </c>
      <c r="AL278" s="52">
        <v>0</v>
      </c>
      <c r="AM278" s="226">
        <v>0</v>
      </c>
      <c r="AN278" s="229">
        <v>0</v>
      </c>
      <c r="AO278" s="231">
        <v>3457.8495643200008</v>
      </c>
      <c r="AP278" s="232">
        <v>2905.08528716</v>
      </c>
      <c r="AQ278" s="47">
        <v>-552.7642771600008</v>
      </c>
      <c r="AR278" s="48">
        <v>0</v>
      </c>
      <c r="AS278" s="196">
        <v>578.66112840000005</v>
      </c>
      <c r="AT278" s="52">
        <v>388.7984598966778</v>
      </c>
      <c r="AU278" s="47">
        <v>-189.86266850332225</v>
      </c>
      <c r="AV278" s="194">
        <v>0</v>
      </c>
      <c r="AW278" s="233">
        <v>4279.0888358460006</v>
      </c>
      <c r="AX278" s="52">
        <v>4325.5270310040005</v>
      </c>
      <c r="AY278" s="47">
        <v>0</v>
      </c>
      <c r="AZ278" s="194">
        <v>46.438195157999871</v>
      </c>
      <c r="BA278" s="228">
        <v>0</v>
      </c>
      <c r="BB278" s="234">
        <v>0</v>
      </c>
      <c r="BC278" s="47">
        <v>0</v>
      </c>
      <c r="BD278" s="194">
        <v>0</v>
      </c>
      <c r="BE278" s="228">
        <v>1955.8461598185002</v>
      </c>
      <c r="BF278" s="234">
        <v>10036</v>
      </c>
      <c r="BG278" s="226">
        <v>0</v>
      </c>
      <c r="BH278" s="227">
        <v>8080.1538401814996</v>
      </c>
      <c r="BI278" s="228">
        <v>1880.2057005990002</v>
      </c>
      <c r="BJ278" s="226"/>
      <c r="BK278" s="226">
        <v>-1880.2057005990002</v>
      </c>
      <c r="BL278" s="227">
        <v>0</v>
      </c>
      <c r="BM278" s="228">
        <v>8065.0894770750001</v>
      </c>
      <c r="BN278" s="52">
        <v>9098.3883032015074</v>
      </c>
      <c r="BO278" s="226">
        <v>0</v>
      </c>
      <c r="BP278" s="227">
        <v>1033.2988261265073</v>
      </c>
      <c r="BQ278" s="228">
        <v>1772.1497057250003</v>
      </c>
      <c r="BR278" s="234">
        <v>1772.1497057250003</v>
      </c>
      <c r="BS278" s="226">
        <v>0</v>
      </c>
      <c r="BT278" s="227">
        <v>0</v>
      </c>
      <c r="BU278" s="228">
        <v>1482.8191415250001</v>
      </c>
      <c r="BV278" s="234">
        <v>1482.8191415250001</v>
      </c>
      <c r="BW278" s="226">
        <v>0</v>
      </c>
      <c r="BX278" s="227">
        <v>0</v>
      </c>
      <c r="BY278" s="228">
        <v>5366.8706779550002</v>
      </c>
      <c r="BZ278" s="234">
        <v>8645.238224833518</v>
      </c>
      <c r="CA278" s="226">
        <v>0</v>
      </c>
      <c r="CB278" s="229">
        <v>3278.3675468785177</v>
      </c>
      <c r="CC278" s="230">
        <v>650.99376944999995</v>
      </c>
      <c r="CD278" s="46">
        <v>151.88600457517134</v>
      </c>
      <c r="CE278" s="226">
        <v>-499.1077648748286</v>
      </c>
      <c r="CF278" s="227">
        <v>0</v>
      </c>
      <c r="CG278" s="206">
        <v>1952.9813083500001</v>
      </c>
      <c r="CH278" s="46">
        <v>2484.661614841913</v>
      </c>
      <c r="CI278" s="226">
        <v>0</v>
      </c>
      <c r="CJ278" s="227">
        <v>531.68030649191292</v>
      </c>
      <c r="CK278" s="228">
        <v>2278.4781930750005</v>
      </c>
      <c r="CL278" s="52">
        <v>1822.5770935275684</v>
      </c>
      <c r="CM278" s="226">
        <v>-455.90109954743207</v>
      </c>
      <c r="CN278" s="229">
        <v>0</v>
      </c>
      <c r="CO278" s="228"/>
      <c r="CP278" s="52"/>
      <c r="CQ278" s="226"/>
      <c r="CR278" s="227"/>
      <c r="CS278" s="51">
        <v>52451.052135538492</v>
      </c>
      <c r="CT278" s="52">
        <v>60532.82115824362</v>
      </c>
      <c r="CU278" s="47">
        <v>0</v>
      </c>
      <c r="CV278" s="48">
        <v>8081.769022705128</v>
      </c>
    </row>
    <row r="279" spans="1:100" ht="12.95" customHeight="1" x14ac:dyDescent="0.2">
      <c r="A279" s="50" t="s">
        <v>308</v>
      </c>
      <c r="B279" s="207">
        <v>9</v>
      </c>
      <c r="C279" s="249">
        <v>1.4730000000000001</v>
      </c>
      <c r="D279" s="249">
        <v>1.2830000000000001</v>
      </c>
      <c r="E279" s="247"/>
      <c r="F279" s="210">
        <v>33261.158008148152</v>
      </c>
      <c r="G279" s="177">
        <v>33261.158008148152</v>
      </c>
      <c r="H279" s="211">
        <v>0</v>
      </c>
      <c r="I279" s="212">
        <v>165</v>
      </c>
      <c r="J279" s="213">
        <v>1.4</v>
      </c>
      <c r="K279" s="214">
        <v>2</v>
      </c>
      <c r="L279" s="214">
        <v>2</v>
      </c>
      <c r="M279" s="215">
        <v>4190.6499999999996</v>
      </c>
      <c r="N279" s="248"/>
      <c r="O279" s="214">
        <v>465.62777777777774</v>
      </c>
      <c r="P279" s="217">
        <v>521.29999999999995</v>
      </c>
      <c r="Q279" s="214">
        <v>2</v>
      </c>
      <c r="R279" s="218">
        <v>0</v>
      </c>
      <c r="S279" s="218">
        <v>142</v>
      </c>
      <c r="T279" s="219">
        <v>600</v>
      </c>
      <c r="U279" s="220">
        <v>450</v>
      </c>
      <c r="V279" s="221" t="s">
        <v>655</v>
      </c>
      <c r="W279" s="222" t="s">
        <v>655</v>
      </c>
      <c r="X279" s="223">
        <v>3420</v>
      </c>
      <c r="Y279" s="224">
        <v>4604.7142973549999</v>
      </c>
      <c r="Z279" s="225">
        <v>6707.5323293318797</v>
      </c>
      <c r="AA279" s="226">
        <v>0</v>
      </c>
      <c r="AB279" s="227">
        <v>2102.8180319768799</v>
      </c>
      <c r="AC279" s="228">
        <v>6025.0739313650001</v>
      </c>
      <c r="AD279" s="225">
        <v>8093.8606107483256</v>
      </c>
      <c r="AE279" s="226">
        <v>0</v>
      </c>
      <c r="AF279" s="229">
        <v>2068.7866793833255</v>
      </c>
      <c r="AG279" s="230">
        <v>1282.90547588</v>
      </c>
      <c r="AH279" s="52">
        <v>1761.4319066147859</v>
      </c>
      <c r="AI279" s="226">
        <v>0</v>
      </c>
      <c r="AJ279" s="229">
        <v>478.52643073478589</v>
      </c>
      <c r="AK279" s="230">
        <v>0</v>
      </c>
      <c r="AL279" s="52">
        <v>0</v>
      </c>
      <c r="AM279" s="226">
        <v>0</v>
      </c>
      <c r="AN279" s="229">
        <v>0</v>
      </c>
      <c r="AO279" s="231">
        <v>2199.2665300799999</v>
      </c>
      <c r="AP279" s="232">
        <v>1802.0265878999999</v>
      </c>
      <c r="AQ279" s="47">
        <v>-397.23994218000007</v>
      </c>
      <c r="AR279" s="48">
        <v>0</v>
      </c>
      <c r="AS279" s="196">
        <v>366.54442168000003</v>
      </c>
      <c r="AT279" s="52">
        <v>221.64282749454318</v>
      </c>
      <c r="AU279" s="47">
        <v>-144.90159418545684</v>
      </c>
      <c r="AV279" s="194">
        <v>0</v>
      </c>
      <c r="AW279" s="233">
        <v>2687.9924256533332</v>
      </c>
      <c r="AX279" s="52">
        <v>2883.684687336</v>
      </c>
      <c r="AY279" s="47">
        <v>0</v>
      </c>
      <c r="AZ279" s="194">
        <v>195.69226168266687</v>
      </c>
      <c r="BA279" s="228">
        <v>0</v>
      </c>
      <c r="BB279" s="234">
        <v>0</v>
      </c>
      <c r="BC279" s="47">
        <v>0</v>
      </c>
      <c r="BD279" s="194">
        <v>0</v>
      </c>
      <c r="BE279" s="228">
        <v>1243.9601310764999</v>
      </c>
      <c r="BF279" s="234">
        <v>8400</v>
      </c>
      <c r="BG279" s="226">
        <v>0</v>
      </c>
      <c r="BH279" s="227">
        <v>7156.0398689234999</v>
      </c>
      <c r="BI279" s="228">
        <v>1181.0875809688889</v>
      </c>
      <c r="BJ279" s="226">
        <v>2396</v>
      </c>
      <c r="BK279" s="226">
        <v>0</v>
      </c>
      <c r="BL279" s="227">
        <v>1214.9124190311111</v>
      </c>
      <c r="BM279" s="228">
        <v>5108.7128771649996</v>
      </c>
      <c r="BN279" s="52">
        <v>5786.7702167770385</v>
      </c>
      <c r="BO279" s="226">
        <v>0</v>
      </c>
      <c r="BP279" s="227">
        <v>678.05733961203896</v>
      </c>
      <c r="BQ279" s="228">
        <v>1122.5422913950001</v>
      </c>
      <c r="BR279" s="234">
        <v>1122.5422913950001</v>
      </c>
      <c r="BS279" s="226">
        <v>0</v>
      </c>
      <c r="BT279" s="227">
        <v>0</v>
      </c>
      <c r="BU279" s="228">
        <v>939.27008055499994</v>
      </c>
      <c r="BV279" s="234">
        <v>939.27008055499994</v>
      </c>
      <c r="BW279" s="226">
        <v>0</v>
      </c>
      <c r="BX279" s="227">
        <v>0</v>
      </c>
      <c r="BY279" s="228">
        <v>3413.4449268950002</v>
      </c>
      <c r="BZ279" s="234">
        <v>5498.5570421088014</v>
      </c>
      <c r="CA279" s="226">
        <v>0</v>
      </c>
      <c r="CB279" s="229">
        <v>2085.1121152138012</v>
      </c>
      <c r="CC279" s="196">
        <v>412.36247438999999</v>
      </c>
      <c r="CD279" s="46">
        <v>310.67591844921412</v>
      </c>
      <c r="CE279" s="226">
        <v>-101.68655594078587</v>
      </c>
      <c r="CF279" s="227">
        <v>0</v>
      </c>
      <c r="CG279" s="206">
        <v>1237.08742317</v>
      </c>
      <c r="CH279" s="46">
        <v>1575.0979879801412</v>
      </c>
      <c r="CI279" s="226">
        <v>0</v>
      </c>
      <c r="CJ279" s="227">
        <v>338.0105648101412</v>
      </c>
      <c r="CK279" s="228">
        <v>1443.268660365</v>
      </c>
      <c r="CL279" s="52">
        <v>1159.1981448949823</v>
      </c>
      <c r="CM279" s="226">
        <v>-284.07051547001765</v>
      </c>
      <c r="CN279" s="229">
        <v>0</v>
      </c>
      <c r="CO279" s="228"/>
      <c r="CP279" s="52"/>
      <c r="CQ279" s="226"/>
      <c r="CR279" s="227"/>
      <c r="CS279" s="51">
        <v>33268.233527993725</v>
      </c>
      <c r="CT279" s="52">
        <v>48658.290631585704</v>
      </c>
      <c r="CU279" s="47">
        <v>0</v>
      </c>
      <c r="CV279" s="48">
        <v>15390.057103591978</v>
      </c>
    </row>
    <row r="280" spans="1:100" ht="12.95" customHeight="1" x14ac:dyDescent="0.2">
      <c r="A280" s="50" t="s">
        <v>309</v>
      </c>
      <c r="B280" s="207">
        <v>5</v>
      </c>
      <c r="C280" s="249">
        <v>1.1779999999999999</v>
      </c>
      <c r="D280" s="249"/>
      <c r="E280" s="247">
        <v>0.79400000000000004</v>
      </c>
      <c r="F280" s="210">
        <v>12753.787672</v>
      </c>
      <c r="G280" s="177">
        <v>11351.317946666666</v>
      </c>
      <c r="H280" s="211">
        <v>1402.4697253333336</v>
      </c>
      <c r="I280" s="212">
        <v>57</v>
      </c>
      <c r="J280" s="213">
        <v>1.51</v>
      </c>
      <c r="K280" s="214">
        <v>2</v>
      </c>
      <c r="L280" s="214"/>
      <c r="M280" s="215">
        <v>1762.7</v>
      </c>
      <c r="N280" s="248">
        <v>323.11</v>
      </c>
      <c r="O280" s="214"/>
      <c r="P280" s="217">
        <v>160</v>
      </c>
      <c r="Q280" s="214"/>
      <c r="R280" s="218"/>
      <c r="S280" s="218">
        <v>108</v>
      </c>
      <c r="T280" s="219">
        <v>702</v>
      </c>
      <c r="U280" s="220">
        <v>250.8</v>
      </c>
      <c r="V280" s="221" t="s">
        <v>655</v>
      </c>
      <c r="W280" s="222" t="s">
        <v>656</v>
      </c>
      <c r="X280" s="223">
        <v>275</v>
      </c>
      <c r="Y280" s="224">
        <v>1936.8665700900001</v>
      </c>
      <c r="Z280" s="225">
        <v>2058.7093280128543</v>
      </c>
      <c r="AA280" s="226">
        <v>0</v>
      </c>
      <c r="AB280" s="227">
        <v>121.84275792285416</v>
      </c>
      <c r="AC280" s="228">
        <v>2534.3079996700003</v>
      </c>
      <c r="AD280" s="225">
        <v>650.82212513327181</v>
      </c>
      <c r="AE280" s="226">
        <v>-1883.4858745367285</v>
      </c>
      <c r="AF280" s="229">
        <v>0</v>
      </c>
      <c r="AG280" s="230">
        <v>0</v>
      </c>
      <c r="AH280" s="52">
        <v>0</v>
      </c>
      <c r="AI280" s="226">
        <v>0</v>
      </c>
      <c r="AJ280" s="229">
        <v>0</v>
      </c>
      <c r="AK280" s="230">
        <v>0</v>
      </c>
      <c r="AL280" s="52">
        <v>0</v>
      </c>
      <c r="AM280" s="226">
        <v>0</v>
      </c>
      <c r="AN280" s="229">
        <v>0</v>
      </c>
      <c r="AO280" s="231">
        <v>925.07060064000007</v>
      </c>
      <c r="AP280" s="232">
        <v>671.43042606300003</v>
      </c>
      <c r="AQ280" s="47">
        <v>-253.64017457700004</v>
      </c>
      <c r="AR280" s="48">
        <v>0</v>
      </c>
      <c r="AS280" s="196">
        <v>182.43996043199999</v>
      </c>
      <c r="AT280" s="52">
        <v>259.3221081686155</v>
      </c>
      <c r="AU280" s="47">
        <v>0</v>
      </c>
      <c r="AV280" s="194">
        <v>76.882147736615508</v>
      </c>
      <c r="AW280" s="233">
        <v>0</v>
      </c>
      <c r="AX280" s="52">
        <v>0</v>
      </c>
      <c r="AY280" s="47">
        <v>0</v>
      </c>
      <c r="AZ280" s="194">
        <v>0</v>
      </c>
      <c r="BA280" s="228">
        <v>0</v>
      </c>
      <c r="BB280" s="234">
        <v>0</v>
      </c>
      <c r="BC280" s="47">
        <v>0</v>
      </c>
      <c r="BD280" s="194">
        <v>0</v>
      </c>
      <c r="BE280" s="228">
        <v>523.2430584870001</v>
      </c>
      <c r="BF280" s="234">
        <v>1214</v>
      </c>
      <c r="BG280" s="226">
        <v>0</v>
      </c>
      <c r="BH280" s="227">
        <v>690.7569415129999</v>
      </c>
      <c r="BI280" s="235"/>
      <c r="BJ280" s="226"/>
      <c r="BK280" s="226"/>
      <c r="BL280" s="227"/>
      <c r="BM280" s="228">
        <v>2542.7569485210001</v>
      </c>
      <c r="BN280" s="52">
        <v>2434.0710536820989</v>
      </c>
      <c r="BO280" s="226">
        <v>-108.68589483890128</v>
      </c>
      <c r="BP280" s="227">
        <v>0</v>
      </c>
      <c r="BQ280" s="228">
        <v>0</v>
      </c>
      <c r="BR280" s="234">
        <v>0</v>
      </c>
      <c r="BS280" s="226">
        <v>0</v>
      </c>
      <c r="BT280" s="227">
        <v>0</v>
      </c>
      <c r="BU280" s="228">
        <v>467.50239860700003</v>
      </c>
      <c r="BV280" s="234">
        <v>467.50239860700003</v>
      </c>
      <c r="BW280" s="226">
        <v>0</v>
      </c>
      <c r="BX280" s="227">
        <v>0</v>
      </c>
      <c r="BY280" s="228">
        <v>1435.7866614099999</v>
      </c>
      <c r="BZ280" s="234">
        <v>2312.8408476310797</v>
      </c>
      <c r="CA280" s="226">
        <v>0</v>
      </c>
      <c r="CB280" s="229">
        <v>877.05418622107982</v>
      </c>
      <c r="CC280" s="230">
        <v>205.24495548599998</v>
      </c>
      <c r="CD280" s="46">
        <v>173.15004521569534</v>
      </c>
      <c r="CE280" s="226">
        <v>-32.094910270304638</v>
      </c>
      <c r="CF280" s="227">
        <v>0</v>
      </c>
      <c r="CG280" s="206">
        <v>615.73486645799994</v>
      </c>
      <c r="CH280" s="46">
        <v>1197.961850013065</v>
      </c>
      <c r="CI280" s="226">
        <v>0</v>
      </c>
      <c r="CJ280" s="227">
        <v>582.22698355506509</v>
      </c>
      <c r="CK280" s="228">
        <v>718.35734420099993</v>
      </c>
      <c r="CL280" s="52">
        <v>487.58988939815674</v>
      </c>
      <c r="CM280" s="226">
        <v>-230.76745480284319</v>
      </c>
      <c r="CN280" s="229">
        <v>0</v>
      </c>
      <c r="CO280" s="228"/>
      <c r="CP280" s="52"/>
      <c r="CQ280" s="226"/>
      <c r="CR280" s="227"/>
      <c r="CS280" s="51">
        <v>12087.311364002</v>
      </c>
      <c r="CT280" s="52">
        <v>11927.40007192484</v>
      </c>
      <c r="CU280" s="47">
        <v>-159.9112920771604</v>
      </c>
      <c r="CV280" s="48">
        <v>0</v>
      </c>
    </row>
    <row r="281" spans="1:100" ht="12.95" customHeight="1" x14ac:dyDescent="0.2">
      <c r="A281" s="50" t="s">
        <v>310</v>
      </c>
      <c r="B281" s="207">
        <v>9</v>
      </c>
      <c r="C281" s="249">
        <v>1.4730000000000001</v>
      </c>
      <c r="D281" s="249">
        <v>1.2830000000000001</v>
      </c>
      <c r="E281" s="247"/>
      <c r="F281" s="210">
        <v>32718.823304296297</v>
      </c>
      <c r="G281" s="177">
        <v>32718.823304296297</v>
      </c>
      <c r="H281" s="211">
        <v>0</v>
      </c>
      <c r="I281" s="212">
        <v>172</v>
      </c>
      <c r="J281" s="213">
        <v>1.4</v>
      </c>
      <c r="K281" s="214">
        <v>2</v>
      </c>
      <c r="L281" s="214">
        <v>2</v>
      </c>
      <c r="M281" s="215">
        <v>4122.32</v>
      </c>
      <c r="N281" s="248"/>
      <c r="O281" s="214">
        <v>458.0355555555555</v>
      </c>
      <c r="P281" s="217">
        <v>516.1</v>
      </c>
      <c r="Q281" s="214">
        <v>2</v>
      </c>
      <c r="R281" s="218">
        <v>0</v>
      </c>
      <c r="S281" s="218">
        <v>144</v>
      </c>
      <c r="T281" s="219">
        <v>550</v>
      </c>
      <c r="U281" s="220">
        <v>400</v>
      </c>
      <c r="V281" s="221" t="s">
        <v>655</v>
      </c>
      <c r="W281" s="222" t="s">
        <v>655</v>
      </c>
      <c r="X281" s="223">
        <v>2217</v>
      </c>
      <c r="Y281" s="224">
        <v>4529.632835544</v>
      </c>
      <c r="Z281" s="225">
        <v>6640.624276171463</v>
      </c>
      <c r="AA281" s="226">
        <v>0</v>
      </c>
      <c r="AB281" s="227">
        <v>2110.9914406274629</v>
      </c>
      <c r="AC281" s="228">
        <v>5926.8330136719997</v>
      </c>
      <c r="AD281" s="225">
        <v>5246.8096415289583</v>
      </c>
      <c r="AE281" s="226">
        <v>-680.02337214304134</v>
      </c>
      <c r="AF281" s="229">
        <v>0</v>
      </c>
      <c r="AG281" s="230">
        <v>1261.987257664</v>
      </c>
      <c r="AH281" s="52">
        <v>1761.4319066147859</v>
      </c>
      <c r="AI281" s="226">
        <v>0</v>
      </c>
      <c r="AJ281" s="229">
        <v>499.4446489507859</v>
      </c>
      <c r="AK281" s="230">
        <v>0</v>
      </c>
      <c r="AL281" s="52">
        <v>0</v>
      </c>
      <c r="AM281" s="226">
        <v>0</v>
      </c>
      <c r="AN281" s="229">
        <v>0</v>
      </c>
      <c r="AO281" s="231">
        <v>2163.4067274240001</v>
      </c>
      <c r="AP281" s="232">
        <v>1878.4762007199997</v>
      </c>
      <c r="AQ281" s="47">
        <v>-284.93052670400039</v>
      </c>
      <c r="AR281" s="48">
        <v>0</v>
      </c>
      <c r="AS281" s="196">
        <v>360.56778790400006</v>
      </c>
      <c r="AT281" s="52">
        <v>203.17259186999792</v>
      </c>
      <c r="AU281" s="47">
        <v>-157.39519603400214</v>
      </c>
      <c r="AV281" s="194">
        <v>0</v>
      </c>
      <c r="AW281" s="233">
        <v>2644.1637779626667</v>
      </c>
      <c r="AX281" s="52">
        <v>2883.684687336</v>
      </c>
      <c r="AY281" s="47">
        <v>0</v>
      </c>
      <c r="AZ281" s="194">
        <v>239.52090937333332</v>
      </c>
      <c r="BA281" s="228">
        <v>0</v>
      </c>
      <c r="BB281" s="234">
        <v>0</v>
      </c>
      <c r="BC281" s="47">
        <v>0</v>
      </c>
      <c r="BD281" s="194">
        <v>0</v>
      </c>
      <c r="BE281" s="228">
        <v>1223.6769301992001</v>
      </c>
      <c r="BF281" s="234">
        <v>3732</v>
      </c>
      <c r="BG281" s="226">
        <v>0</v>
      </c>
      <c r="BH281" s="227">
        <v>2508.3230698008001</v>
      </c>
      <c r="BI281" s="228">
        <v>1161.8295388017777</v>
      </c>
      <c r="BJ281" s="226">
        <v>1857</v>
      </c>
      <c r="BK281" s="226">
        <v>0</v>
      </c>
      <c r="BL281" s="227">
        <v>695.17046119822226</v>
      </c>
      <c r="BM281" s="228">
        <v>5025.413543912</v>
      </c>
      <c r="BN281" s="52">
        <v>5692.4149237049915</v>
      </c>
      <c r="BO281" s="226">
        <v>0</v>
      </c>
      <c r="BP281" s="227">
        <v>667.00137979299143</v>
      </c>
      <c r="BQ281" s="228">
        <v>1104.2388504559999</v>
      </c>
      <c r="BR281" s="234">
        <v>1104.2388504559999</v>
      </c>
      <c r="BS281" s="226">
        <v>0</v>
      </c>
      <c r="BT281" s="227">
        <v>0</v>
      </c>
      <c r="BU281" s="228">
        <v>923.95495650400005</v>
      </c>
      <c r="BV281" s="234">
        <v>923.95495650400005</v>
      </c>
      <c r="BW281" s="226">
        <v>0</v>
      </c>
      <c r="BX281" s="227">
        <v>0</v>
      </c>
      <c r="BY281" s="228">
        <v>3357.7875248559994</v>
      </c>
      <c r="BZ281" s="234">
        <v>5408.901164694249</v>
      </c>
      <c r="CA281" s="226">
        <v>0</v>
      </c>
      <c r="CB281" s="229">
        <v>2051.1136398382496</v>
      </c>
      <c r="CC281" s="230">
        <v>405.63876139199999</v>
      </c>
      <c r="CD281" s="46">
        <v>276.15637195485698</v>
      </c>
      <c r="CE281" s="226">
        <v>-129.48238943714301</v>
      </c>
      <c r="CF281" s="227">
        <v>0</v>
      </c>
      <c r="CG281" s="206">
        <v>1216.9162841760001</v>
      </c>
      <c r="CH281" s="46">
        <v>1597.2824666840868</v>
      </c>
      <c r="CI281" s="226">
        <v>0</v>
      </c>
      <c r="CJ281" s="227">
        <v>380.36618250808669</v>
      </c>
      <c r="CK281" s="228">
        <v>1419.7356648720001</v>
      </c>
      <c r="CL281" s="52">
        <v>1140.2970175661253</v>
      </c>
      <c r="CM281" s="226">
        <v>-279.43864730587484</v>
      </c>
      <c r="CN281" s="229">
        <v>0</v>
      </c>
      <c r="CO281" s="228"/>
      <c r="CP281" s="52"/>
      <c r="CQ281" s="226"/>
      <c r="CR281" s="227"/>
      <c r="CS281" s="51">
        <v>32725.78345533965</v>
      </c>
      <c r="CT281" s="52">
        <v>40346.445055805518</v>
      </c>
      <c r="CU281" s="47">
        <v>0</v>
      </c>
      <c r="CV281" s="48">
        <v>7620.6616004658681</v>
      </c>
    </row>
    <row r="282" spans="1:100" ht="12.95" customHeight="1" x14ac:dyDescent="0.2">
      <c r="A282" s="50" t="s">
        <v>311</v>
      </c>
      <c r="B282" s="207">
        <v>5</v>
      </c>
      <c r="C282" s="249">
        <v>1.1779999999999999</v>
      </c>
      <c r="D282" s="249"/>
      <c r="E282" s="247">
        <v>0.79400000000000004</v>
      </c>
      <c r="F282" s="210">
        <v>30115.768266666666</v>
      </c>
      <c r="G282" s="177">
        <v>28804.927199999998</v>
      </c>
      <c r="H282" s="211">
        <v>1310.8410666666668</v>
      </c>
      <c r="I282" s="212">
        <v>158</v>
      </c>
      <c r="J282" s="213">
        <v>1.51</v>
      </c>
      <c r="K282" s="214">
        <v>6</v>
      </c>
      <c r="L282" s="214"/>
      <c r="M282" s="215">
        <v>4473</v>
      </c>
      <c r="N282" s="248">
        <v>302</v>
      </c>
      <c r="O282" s="214"/>
      <c r="P282" s="217">
        <v>393.5</v>
      </c>
      <c r="Q282" s="214"/>
      <c r="R282" s="218">
        <v>0</v>
      </c>
      <c r="S282" s="218">
        <v>285</v>
      </c>
      <c r="T282" s="219">
        <v>1486.7</v>
      </c>
      <c r="U282" s="220">
        <v>365</v>
      </c>
      <c r="V282" s="221" t="s">
        <v>655</v>
      </c>
      <c r="W282" s="222" t="s">
        <v>656</v>
      </c>
      <c r="X282" s="223">
        <v>2684</v>
      </c>
      <c r="Y282" s="224">
        <v>4914.9623691000006</v>
      </c>
      <c r="Z282" s="225">
        <v>5063.1382535816128</v>
      </c>
      <c r="AA282" s="226">
        <v>0</v>
      </c>
      <c r="AB282" s="227">
        <v>148.17588448161223</v>
      </c>
      <c r="AC282" s="228">
        <v>6431.0204133000007</v>
      </c>
      <c r="AD282" s="225">
        <v>6352.023941300733</v>
      </c>
      <c r="AE282" s="226">
        <v>-78.996471999267669</v>
      </c>
      <c r="AF282" s="229">
        <v>0</v>
      </c>
      <c r="AG282" s="230">
        <v>0</v>
      </c>
      <c r="AH282" s="52">
        <v>0</v>
      </c>
      <c r="AI282" s="226">
        <v>0</v>
      </c>
      <c r="AJ282" s="229">
        <v>0</v>
      </c>
      <c r="AK282" s="230">
        <v>0</v>
      </c>
      <c r="AL282" s="52">
        <v>0</v>
      </c>
      <c r="AM282" s="226">
        <v>0</v>
      </c>
      <c r="AN282" s="229">
        <v>0</v>
      </c>
      <c r="AO282" s="231">
        <v>2347.4447136000003</v>
      </c>
      <c r="AP282" s="232">
        <v>1861.1580231219998</v>
      </c>
      <c r="AQ282" s="47">
        <v>-486.28669047800054</v>
      </c>
      <c r="AR282" s="48">
        <v>0</v>
      </c>
      <c r="AS282" s="196">
        <v>417.65588000000008</v>
      </c>
      <c r="AT282" s="52">
        <v>549.19398606022889</v>
      </c>
      <c r="AU282" s="47">
        <v>0</v>
      </c>
      <c r="AV282" s="194">
        <v>131.53810606022881</v>
      </c>
      <c r="AW282" s="233">
        <v>0</v>
      </c>
      <c r="AX282" s="52">
        <v>0</v>
      </c>
      <c r="AY282" s="47">
        <v>0</v>
      </c>
      <c r="AZ282" s="194">
        <v>0</v>
      </c>
      <c r="BA282" s="228">
        <v>0</v>
      </c>
      <c r="BB282" s="234">
        <v>0</v>
      </c>
      <c r="BC282" s="47">
        <v>0</v>
      </c>
      <c r="BD282" s="194">
        <v>0</v>
      </c>
      <c r="BE282" s="228">
        <v>1327.7734161300002</v>
      </c>
      <c r="BF282" s="234">
        <v>2170</v>
      </c>
      <c r="BG282" s="226">
        <v>0</v>
      </c>
      <c r="BH282" s="227">
        <v>842.22658386999979</v>
      </c>
      <c r="BI282" s="235"/>
      <c r="BJ282" s="226"/>
      <c r="BK282" s="226"/>
      <c r="BL282" s="227"/>
      <c r="BM282" s="228">
        <v>5821.0788275000004</v>
      </c>
      <c r="BN282" s="52">
        <v>6176.6607041016778</v>
      </c>
      <c r="BO282" s="226">
        <v>0</v>
      </c>
      <c r="BP282" s="227">
        <v>355.58187660167732</v>
      </c>
      <c r="BQ282" s="228">
        <v>0</v>
      </c>
      <c r="BR282" s="234">
        <v>0</v>
      </c>
      <c r="BS282" s="226">
        <v>0</v>
      </c>
      <c r="BT282" s="227">
        <v>0</v>
      </c>
      <c r="BU282" s="228">
        <v>1070.2431925000001</v>
      </c>
      <c r="BV282" s="234">
        <v>1070.2431925000001</v>
      </c>
      <c r="BW282" s="226">
        <v>0</v>
      </c>
      <c r="BX282" s="227">
        <v>0</v>
      </c>
      <c r="BY282" s="228">
        <v>3643.4298159</v>
      </c>
      <c r="BZ282" s="234">
        <v>5869.0288259226299</v>
      </c>
      <c r="CA282" s="226">
        <v>0</v>
      </c>
      <c r="CB282" s="229">
        <v>2225.59901002263</v>
      </c>
      <c r="CC282" s="196">
        <v>469.86286499999994</v>
      </c>
      <c r="CD282" s="46">
        <v>251.99268940880702</v>
      </c>
      <c r="CE282" s="226">
        <v>-217.87017559119292</v>
      </c>
      <c r="CF282" s="227">
        <v>0</v>
      </c>
      <c r="CG282" s="206">
        <v>1409.5885950000002</v>
      </c>
      <c r="CH282" s="46">
        <v>3161.288215312255</v>
      </c>
      <c r="CI282" s="226">
        <v>0</v>
      </c>
      <c r="CJ282" s="227">
        <v>1751.6996203122549</v>
      </c>
      <c r="CK282" s="228">
        <v>1644.5200275</v>
      </c>
      <c r="CL282" s="52">
        <v>1237.3004908821438</v>
      </c>
      <c r="CM282" s="226">
        <v>-407.21953661785619</v>
      </c>
      <c r="CN282" s="229">
        <v>0</v>
      </c>
      <c r="CO282" s="228"/>
      <c r="CP282" s="52"/>
      <c r="CQ282" s="226"/>
      <c r="CR282" s="227"/>
      <c r="CS282" s="51">
        <v>29497.580115530003</v>
      </c>
      <c r="CT282" s="52">
        <v>33762.028322192084</v>
      </c>
      <c r="CU282" s="47">
        <v>0</v>
      </c>
      <c r="CV282" s="48">
        <v>4264.4482066620803</v>
      </c>
    </row>
    <row r="283" spans="1:100" ht="12.95" customHeight="1" x14ac:dyDescent="0.2">
      <c r="A283" s="50" t="s">
        <v>312</v>
      </c>
      <c r="B283" s="207">
        <v>4</v>
      </c>
      <c r="C283" s="249">
        <v>1.1779999999999999</v>
      </c>
      <c r="D283" s="249"/>
      <c r="E283" s="247"/>
      <c r="F283" s="210">
        <v>9335.6814133333337</v>
      </c>
      <c r="G283" s="177">
        <v>9335.6814133333337</v>
      </c>
      <c r="H283" s="211">
        <v>0</v>
      </c>
      <c r="I283" s="212">
        <v>54</v>
      </c>
      <c r="J283" s="213">
        <v>1.51</v>
      </c>
      <c r="K283" s="214">
        <v>2</v>
      </c>
      <c r="L283" s="214"/>
      <c r="M283" s="215">
        <v>1449.7</v>
      </c>
      <c r="N283" s="248"/>
      <c r="O283" s="214"/>
      <c r="P283" s="217">
        <v>128</v>
      </c>
      <c r="Q283" s="214"/>
      <c r="R283" s="218"/>
      <c r="S283" s="218">
        <v>96</v>
      </c>
      <c r="T283" s="219">
        <v>616</v>
      </c>
      <c r="U283" s="220">
        <v>492.5</v>
      </c>
      <c r="V283" s="221" t="s">
        <v>655</v>
      </c>
      <c r="W283" s="222" t="s">
        <v>656</v>
      </c>
      <c r="X283" s="223">
        <v>622</v>
      </c>
      <c r="Y283" s="224">
        <v>1592.9400729900001</v>
      </c>
      <c r="Z283" s="225">
        <v>1646.9674624102831</v>
      </c>
      <c r="AA283" s="226">
        <v>0</v>
      </c>
      <c r="AB283" s="227">
        <v>54.027389420283043</v>
      </c>
      <c r="AC283" s="228">
        <v>2084.2947223700003</v>
      </c>
      <c r="AD283" s="225">
        <v>1472.0413157559822</v>
      </c>
      <c r="AE283" s="226">
        <v>-612.2534066140181</v>
      </c>
      <c r="AF283" s="229">
        <v>0</v>
      </c>
      <c r="AG283" s="230">
        <v>0</v>
      </c>
      <c r="AH283" s="52">
        <v>0</v>
      </c>
      <c r="AI283" s="226">
        <v>0</v>
      </c>
      <c r="AJ283" s="229">
        <v>0</v>
      </c>
      <c r="AK283" s="230">
        <v>0</v>
      </c>
      <c r="AL283" s="52">
        <v>0</v>
      </c>
      <c r="AM283" s="226">
        <v>0</v>
      </c>
      <c r="AN283" s="229">
        <v>0</v>
      </c>
      <c r="AO283" s="231">
        <v>760.80719904</v>
      </c>
      <c r="AP283" s="232">
        <v>636.09198258600009</v>
      </c>
      <c r="AQ283" s="47">
        <v>-124.71521645399991</v>
      </c>
      <c r="AR283" s="48">
        <v>0</v>
      </c>
      <c r="AS283" s="196">
        <v>126.80119984000001</v>
      </c>
      <c r="AT283" s="52">
        <v>227.55330289439769</v>
      </c>
      <c r="AU283" s="47">
        <v>0</v>
      </c>
      <c r="AV283" s="194">
        <v>100.75210305439768</v>
      </c>
      <c r="AW283" s="233">
        <v>0</v>
      </c>
      <c r="AX283" s="52">
        <v>0</v>
      </c>
      <c r="AY283" s="47">
        <v>0</v>
      </c>
      <c r="AZ283" s="194">
        <v>0</v>
      </c>
      <c r="BA283" s="228">
        <v>0</v>
      </c>
      <c r="BB283" s="234">
        <v>0</v>
      </c>
      <c r="BC283" s="47">
        <v>0</v>
      </c>
      <c r="BD283" s="194">
        <v>0</v>
      </c>
      <c r="BE283" s="228">
        <v>430.33157195700005</v>
      </c>
      <c r="BF283" s="234">
        <v>768</v>
      </c>
      <c r="BG283" s="226">
        <v>0</v>
      </c>
      <c r="BH283" s="227">
        <v>337.66842804299995</v>
      </c>
      <c r="BI283" s="235"/>
      <c r="BJ283" s="226"/>
      <c r="BK283" s="226"/>
      <c r="BL283" s="227"/>
      <c r="BM283" s="228">
        <v>1767.29172277</v>
      </c>
      <c r="BN283" s="52">
        <v>2001.8567008129226</v>
      </c>
      <c r="BO283" s="226">
        <v>0</v>
      </c>
      <c r="BP283" s="227">
        <v>234.56497804292258</v>
      </c>
      <c r="BQ283" s="228">
        <v>0</v>
      </c>
      <c r="BR283" s="234">
        <v>0</v>
      </c>
      <c r="BS283" s="226">
        <v>0</v>
      </c>
      <c r="BT283" s="227">
        <v>0</v>
      </c>
      <c r="BU283" s="228">
        <v>324.92807459000005</v>
      </c>
      <c r="BV283" s="234">
        <v>324.92807459000005</v>
      </c>
      <c r="BW283" s="226">
        <v>0</v>
      </c>
      <c r="BX283" s="227">
        <v>0</v>
      </c>
      <c r="BY283" s="228">
        <v>1180.8361735100002</v>
      </c>
      <c r="BZ283" s="234">
        <v>1902.1531609523893</v>
      </c>
      <c r="CA283" s="226">
        <v>0</v>
      </c>
      <c r="CB283" s="229">
        <v>721.31698744238906</v>
      </c>
      <c r="CC283" s="230">
        <v>142.65134982000001</v>
      </c>
      <c r="CD283" s="46">
        <v>340.01753296941769</v>
      </c>
      <c r="CE283" s="226">
        <v>0</v>
      </c>
      <c r="CF283" s="227">
        <v>197.36618314941768</v>
      </c>
      <c r="CG283" s="206">
        <v>427.95404946000002</v>
      </c>
      <c r="CH283" s="46">
        <v>1064.8549777893913</v>
      </c>
      <c r="CI283" s="226">
        <v>0</v>
      </c>
      <c r="CJ283" s="227">
        <v>636.90092832939126</v>
      </c>
      <c r="CK283" s="228">
        <v>499.27972437000005</v>
      </c>
      <c r="CL283" s="52">
        <v>401.00928272565255</v>
      </c>
      <c r="CM283" s="226">
        <v>-98.2704416443475</v>
      </c>
      <c r="CN283" s="229">
        <v>0</v>
      </c>
      <c r="CO283" s="228"/>
      <c r="CP283" s="52"/>
      <c r="CQ283" s="226"/>
      <c r="CR283" s="227"/>
      <c r="CS283" s="51">
        <v>9338.1158607170019</v>
      </c>
      <c r="CT283" s="52">
        <v>10785.473793486437</v>
      </c>
      <c r="CU283" s="47">
        <v>0</v>
      </c>
      <c r="CV283" s="48">
        <v>1447.3579327694351</v>
      </c>
    </row>
    <row r="284" spans="1:100" ht="12.95" customHeight="1" x14ac:dyDescent="0.2">
      <c r="A284" s="50" t="s">
        <v>313</v>
      </c>
      <c r="B284" s="207">
        <v>5</v>
      </c>
      <c r="C284" s="249">
        <v>1.1779999999999999</v>
      </c>
      <c r="D284" s="249"/>
      <c r="E284" s="247">
        <v>0.79400000000000004</v>
      </c>
      <c r="F284" s="210">
        <v>25445.271306666666</v>
      </c>
      <c r="G284" s="177">
        <v>24623.608346666664</v>
      </c>
      <c r="H284" s="211">
        <v>821.66296000000011</v>
      </c>
      <c r="I284" s="212">
        <v>138</v>
      </c>
      <c r="J284" s="213">
        <v>1.51</v>
      </c>
      <c r="K284" s="214">
        <v>5</v>
      </c>
      <c r="L284" s="214"/>
      <c r="M284" s="215">
        <v>3823.7</v>
      </c>
      <c r="N284" s="248">
        <v>189.3</v>
      </c>
      <c r="O284" s="214"/>
      <c r="P284" s="217">
        <v>325</v>
      </c>
      <c r="Q284" s="214"/>
      <c r="R284" s="218"/>
      <c r="S284" s="218">
        <v>273</v>
      </c>
      <c r="T284" s="219">
        <v>1485.8</v>
      </c>
      <c r="U284" s="220">
        <v>262.7</v>
      </c>
      <c r="V284" s="221" t="s">
        <v>655</v>
      </c>
      <c r="W284" s="222" t="s">
        <v>656</v>
      </c>
      <c r="X284" s="223">
        <v>1967</v>
      </c>
      <c r="Y284" s="224">
        <v>4201.5071787900006</v>
      </c>
      <c r="Z284" s="225">
        <v>4181.7533225261095</v>
      </c>
      <c r="AA284" s="226">
        <v>-19.753856263891066</v>
      </c>
      <c r="AB284" s="227">
        <v>0</v>
      </c>
      <c r="AC284" s="228">
        <v>5497.4944677700005</v>
      </c>
      <c r="AD284" s="225">
        <v>4655.1531641350748</v>
      </c>
      <c r="AE284" s="226">
        <v>-842.34130363492568</v>
      </c>
      <c r="AF284" s="229">
        <v>0</v>
      </c>
      <c r="AG284" s="230">
        <v>0</v>
      </c>
      <c r="AH284" s="52">
        <v>0</v>
      </c>
      <c r="AI284" s="226">
        <v>0</v>
      </c>
      <c r="AJ284" s="229">
        <v>0</v>
      </c>
      <c r="AK284" s="230">
        <v>0</v>
      </c>
      <c r="AL284" s="52">
        <v>0</v>
      </c>
      <c r="AM284" s="226">
        <v>0</v>
      </c>
      <c r="AN284" s="229">
        <v>0</v>
      </c>
      <c r="AO284" s="231">
        <v>2006.6899958400002</v>
      </c>
      <c r="AP284" s="232">
        <v>1625.5683999419998</v>
      </c>
      <c r="AQ284" s="47">
        <v>-381.12159589800035</v>
      </c>
      <c r="AR284" s="48">
        <v>0</v>
      </c>
      <c r="AS284" s="196">
        <v>351.00587360000003</v>
      </c>
      <c r="AT284" s="52">
        <v>548.86152181898706</v>
      </c>
      <c r="AU284" s="47">
        <v>0</v>
      </c>
      <c r="AV284" s="194">
        <v>197.85564821898703</v>
      </c>
      <c r="AW284" s="233">
        <v>0</v>
      </c>
      <c r="AX284" s="52">
        <v>0</v>
      </c>
      <c r="AY284" s="47">
        <v>0</v>
      </c>
      <c r="AZ284" s="194">
        <v>0</v>
      </c>
      <c r="BA284" s="228">
        <v>0</v>
      </c>
      <c r="BB284" s="234">
        <v>0</v>
      </c>
      <c r="BC284" s="47">
        <v>0</v>
      </c>
      <c r="BD284" s="194">
        <v>0</v>
      </c>
      <c r="BE284" s="228">
        <v>1135.0340288969999</v>
      </c>
      <c r="BF284" s="234">
        <v>911</v>
      </c>
      <c r="BG284" s="226">
        <v>-224.03402889699987</v>
      </c>
      <c r="BH284" s="227">
        <v>0</v>
      </c>
      <c r="BI284" s="235"/>
      <c r="BJ284" s="226"/>
      <c r="BK284" s="226"/>
      <c r="BL284" s="227"/>
      <c r="BM284" s="228">
        <v>4892.1443632999999</v>
      </c>
      <c r="BN284" s="52">
        <v>5280.057575290316</v>
      </c>
      <c r="BO284" s="226">
        <v>0</v>
      </c>
      <c r="BP284" s="227">
        <v>387.91321199031609</v>
      </c>
      <c r="BQ284" s="228">
        <v>0</v>
      </c>
      <c r="BR284" s="234">
        <v>0</v>
      </c>
      <c r="BS284" s="226">
        <v>0</v>
      </c>
      <c r="BT284" s="227">
        <v>0</v>
      </c>
      <c r="BU284" s="228">
        <v>899.45255110000016</v>
      </c>
      <c r="BV284" s="234">
        <v>899.45255110000016</v>
      </c>
      <c r="BW284" s="226">
        <v>0</v>
      </c>
      <c r="BX284" s="227">
        <v>0</v>
      </c>
      <c r="BY284" s="228">
        <v>3114.5500977099996</v>
      </c>
      <c r="BZ284" s="234">
        <v>5017.0814937805408</v>
      </c>
      <c r="CA284" s="226">
        <v>0</v>
      </c>
      <c r="CB284" s="229">
        <v>1902.5313960705412</v>
      </c>
      <c r="CC284" s="230">
        <v>394.88160779999998</v>
      </c>
      <c r="CD284" s="46">
        <v>181.36569728135234</v>
      </c>
      <c r="CE284" s="226">
        <v>-213.51591051864764</v>
      </c>
      <c r="CF284" s="227">
        <v>0</v>
      </c>
      <c r="CG284" s="206">
        <v>1184.6448234</v>
      </c>
      <c r="CH284" s="46">
        <v>3028.1813430885813</v>
      </c>
      <c r="CI284" s="226">
        <v>0</v>
      </c>
      <c r="CJ284" s="227">
        <v>1843.5365196885814</v>
      </c>
      <c r="CK284" s="228">
        <v>1382.0856272999999</v>
      </c>
      <c r="CL284" s="52">
        <v>1057.6941397241344</v>
      </c>
      <c r="CM284" s="226">
        <v>-324.39148757586554</v>
      </c>
      <c r="CN284" s="229">
        <v>0</v>
      </c>
      <c r="CO284" s="228"/>
      <c r="CP284" s="52"/>
      <c r="CQ284" s="226"/>
      <c r="CR284" s="227"/>
      <c r="CS284" s="51">
        <v>25059.490615506995</v>
      </c>
      <c r="CT284" s="52">
        <v>27386.169208687097</v>
      </c>
      <c r="CU284" s="47">
        <v>0</v>
      </c>
      <c r="CV284" s="48">
        <v>2326.6785931801023</v>
      </c>
    </row>
    <row r="285" spans="1:100" ht="12.95" customHeight="1" x14ac:dyDescent="0.2">
      <c r="A285" s="50" t="s">
        <v>314</v>
      </c>
      <c r="B285" s="207">
        <v>5</v>
      </c>
      <c r="C285" s="249">
        <v>1.1779999999999999</v>
      </c>
      <c r="D285" s="249"/>
      <c r="E285" s="247"/>
      <c r="F285" s="210">
        <v>20641.921226666662</v>
      </c>
      <c r="G285" s="177">
        <v>20641.921226666662</v>
      </c>
      <c r="H285" s="211">
        <v>0</v>
      </c>
      <c r="I285" s="212">
        <v>134</v>
      </c>
      <c r="J285" s="213">
        <v>1.51</v>
      </c>
      <c r="K285" s="214">
        <v>4</v>
      </c>
      <c r="L285" s="214"/>
      <c r="M285" s="215">
        <v>3205.4</v>
      </c>
      <c r="N285" s="248"/>
      <c r="O285" s="214"/>
      <c r="P285" s="217">
        <v>266.8</v>
      </c>
      <c r="Q285" s="214"/>
      <c r="R285" s="218"/>
      <c r="S285" s="218">
        <v>240</v>
      </c>
      <c r="T285" s="219">
        <v>1048</v>
      </c>
      <c r="U285" s="220">
        <v>707</v>
      </c>
      <c r="V285" s="221" t="s">
        <v>655</v>
      </c>
      <c r="W285" s="222" t="s">
        <v>656</v>
      </c>
      <c r="X285" s="223">
        <v>2142.5</v>
      </c>
      <c r="Y285" s="224">
        <v>3522.1149961800006</v>
      </c>
      <c r="Z285" s="225">
        <v>3432.8978044614341</v>
      </c>
      <c r="AA285" s="226">
        <v>-89.217191718566482</v>
      </c>
      <c r="AB285" s="227">
        <v>0</v>
      </c>
      <c r="AC285" s="228">
        <v>4608.5385273400007</v>
      </c>
      <c r="AD285" s="225">
        <v>5070.4960112655817</v>
      </c>
      <c r="AE285" s="226">
        <v>0</v>
      </c>
      <c r="AF285" s="229">
        <v>461.95748392558107</v>
      </c>
      <c r="AG285" s="230">
        <v>0</v>
      </c>
      <c r="AH285" s="52">
        <v>0</v>
      </c>
      <c r="AI285" s="226">
        <v>0</v>
      </c>
      <c r="AJ285" s="229">
        <v>0</v>
      </c>
      <c r="AK285" s="230">
        <v>0</v>
      </c>
      <c r="AL285" s="52">
        <v>0</v>
      </c>
      <c r="AM285" s="226">
        <v>0</v>
      </c>
      <c r="AN285" s="229">
        <v>0</v>
      </c>
      <c r="AO285" s="231">
        <v>1682.2041772800003</v>
      </c>
      <c r="AP285" s="232">
        <v>1578.450475306</v>
      </c>
      <c r="AQ285" s="47">
        <v>-103.75370197400025</v>
      </c>
      <c r="AR285" s="48">
        <v>0</v>
      </c>
      <c r="AS285" s="196">
        <v>280.36736288000003</v>
      </c>
      <c r="AT285" s="52">
        <v>387.13613869046878</v>
      </c>
      <c r="AU285" s="47">
        <v>0</v>
      </c>
      <c r="AV285" s="194">
        <v>106.76877581046875</v>
      </c>
      <c r="AW285" s="233">
        <v>0</v>
      </c>
      <c r="AX285" s="52">
        <v>0</v>
      </c>
      <c r="AY285" s="47">
        <v>0</v>
      </c>
      <c r="AZ285" s="194">
        <v>0</v>
      </c>
      <c r="BA285" s="228">
        <v>0</v>
      </c>
      <c r="BB285" s="234">
        <v>0</v>
      </c>
      <c r="BC285" s="47">
        <v>0</v>
      </c>
      <c r="BD285" s="194">
        <v>0</v>
      </c>
      <c r="BE285" s="228">
        <v>951.49673777400017</v>
      </c>
      <c r="BF285" s="234">
        <v>917</v>
      </c>
      <c r="BG285" s="226">
        <v>-34.496737774000167</v>
      </c>
      <c r="BH285" s="227">
        <v>0</v>
      </c>
      <c r="BI285" s="235"/>
      <c r="BJ285" s="226"/>
      <c r="BK285" s="226"/>
      <c r="BL285" s="227"/>
      <c r="BM285" s="228">
        <v>3907.6201201400004</v>
      </c>
      <c r="BN285" s="52">
        <v>4426.2616188078509</v>
      </c>
      <c r="BO285" s="226">
        <v>0</v>
      </c>
      <c r="BP285" s="227">
        <v>518.64149866785056</v>
      </c>
      <c r="BQ285" s="228">
        <v>0</v>
      </c>
      <c r="BR285" s="234">
        <v>0</v>
      </c>
      <c r="BS285" s="226">
        <v>0</v>
      </c>
      <c r="BT285" s="227">
        <v>0</v>
      </c>
      <c r="BU285" s="228">
        <v>718.44136738000009</v>
      </c>
      <c r="BV285" s="234">
        <v>718.44136738000009</v>
      </c>
      <c r="BW285" s="226">
        <v>0</v>
      </c>
      <c r="BX285" s="227">
        <v>0</v>
      </c>
      <c r="BY285" s="228">
        <v>2610.9210668200003</v>
      </c>
      <c r="BZ285" s="234">
        <v>4205.8092999357032</v>
      </c>
      <c r="CA285" s="226">
        <v>0</v>
      </c>
      <c r="CB285" s="229">
        <v>1594.8882331157029</v>
      </c>
      <c r="CC285" s="196">
        <v>315.41328324</v>
      </c>
      <c r="CD285" s="46">
        <v>488.10638743020974</v>
      </c>
      <c r="CE285" s="226">
        <v>0</v>
      </c>
      <c r="CF285" s="227">
        <v>172.69310419020974</v>
      </c>
      <c r="CG285" s="206">
        <v>946.23984972000005</v>
      </c>
      <c r="CH285" s="46">
        <v>2662.1374444734779</v>
      </c>
      <c r="CI285" s="226">
        <v>0</v>
      </c>
      <c r="CJ285" s="227">
        <v>1715.8975947534777</v>
      </c>
      <c r="CK285" s="228">
        <v>1103.9464913400002</v>
      </c>
      <c r="CL285" s="52">
        <v>886.66286462634116</v>
      </c>
      <c r="CM285" s="226">
        <v>-217.28362671365903</v>
      </c>
      <c r="CN285" s="229">
        <v>0</v>
      </c>
      <c r="CO285" s="228"/>
      <c r="CP285" s="52"/>
      <c r="CQ285" s="226"/>
      <c r="CR285" s="227"/>
      <c r="CS285" s="51">
        <v>20647.303980094002</v>
      </c>
      <c r="CT285" s="52">
        <v>24773.399412377068</v>
      </c>
      <c r="CU285" s="47">
        <v>0</v>
      </c>
      <c r="CV285" s="48">
        <v>4126.0954322830657</v>
      </c>
    </row>
    <row r="286" spans="1:100" ht="12.95" customHeight="1" x14ac:dyDescent="0.2">
      <c r="A286" s="50" t="s">
        <v>315</v>
      </c>
      <c r="B286" s="207">
        <v>4</v>
      </c>
      <c r="C286" s="246">
        <v>1.1779999999999999</v>
      </c>
      <c r="D286" s="246"/>
      <c r="E286" s="247">
        <v>0.79400000000000004</v>
      </c>
      <c r="F286" s="210">
        <v>9841.0146133333346</v>
      </c>
      <c r="G286" s="177">
        <v>9012.4068000000007</v>
      </c>
      <c r="H286" s="211">
        <v>828.60781333333341</v>
      </c>
      <c r="I286" s="212">
        <v>50</v>
      </c>
      <c r="J286" s="213">
        <v>1.51</v>
      </c>
      <c r="K286" s="214">
        <v>2</v>
      </c>
      <c r="L286" s="214"/>
      <c r="M286" s="215">
        <v>1399.5</v>
      </c>
      <c r="N286" s="248">
        <v>190.9</v>
      </c>
      <c r="O286" s="214"/>
      <c r="P286" s="217">
        <v>157</v>
      </c>
      <c r="Q286" s="214"/>
      <c r="R286" s="218"/>
      <c r="S286" s="218">
        <v>90</v>
      </c>
      <c r="T286" s="219">
        <v>649.6</v>
      </c>
      <c r="U286" s="220">
        <v>499.7</v>
      </c>
      <c r="V286" s="221" t="s">
        <v>655</v>
      </c>
      <c r="W286" s="222" t="s">
        <v>656</v>
      </c>
      <c r="X286" s="223">
        <v>232</v>
      </c>
      <c r="Y286" s="224">
        <v>1537.7799766500002</v>
      </c>
      <c r="Z286" s="225">
        <v>2020.1085281126132</v>
      </c>
      <c r="AA286" s="226">
        <v>0</v>
      </c>
      <c r="AB286" s="227">
        <v>482.32855146261295</v>
      </c>
      <c r="AC286" s="228">
        <v>2012.1200689500004</v>
      </c>
      <c r="AD286" s="225">
        <v>549.05721102152381</v>
      </c>
      <c r="AE286" s="226">
        <v>-1463.0628579284767</v>
      </c>
      <c r="AF286" s="229">
        <v>0</v>
      </c>
      <c r="AG286" s="230">
        <v>0</v>
      </c>
      <c r="AH286" s="52">
        <v>0</v>
      </c>
      <c r="AI286" s="226">
        <v>0</v>
      </c>
      <c r="AJ286" s="229">
        <v>0</v>
      </c>
      <c r="AK286" s="230">
        <v>0</v>
      </c>
      <c r="AL286" s="52">
        <v>0</v>
      </c>
      <c r="AM286" s="226">
        <v>0</v>
      </c>
      <c r="AN286" s="229">
        <v>0</v>
      </c>
      <c r="AO286" s="231">
        <v>734.46207840000011</v>
      </c>
      <c r="AP286" s="232">
        <v>588.97405794999997</v>
      </c>
      <c r="AQ286" s="47">
        <v>-145.48802045000014</v>
      </c>
      <c r="AR286" s="48">
        <v>0</v>
      </c>
      <c r="AS286" s="196">
        <v>139.10783488000001</v>
      </c>
      <c r="AT286" s="52">
        <v>239.9653012340921</v>
      </c>
      <c r="AU286" s="47">
        <v>0</v>
      </c>
      <c r="AV286" s="194">
        <v>100.85746635409208</v>
      </c>
      <c r="AW286" s="233">
        <v>0</v>
      </c>
      <c r="AX286" s="52">
        <v>0</v>
      </c>
      <c r="AY286" s="47">
        <v>0</v>
      </c>
      <c r="AZ286" s="194">
        <v>0</v>
      </c>
      <c r="BA286" s="228">
        <v>0</v>
      </c>
      <c r="BB286" s="234">
        <v>0</v>
      </c>
      <c r="BC286" s="47">
        <v>0</v>
      </c>
      <c r="BD286" s="194">
        <v>0</v>
      </c>
      <c r="BE286" s="228">
        <v>415.43011309500002</v>
      </c>
      <c r="BF286" s="234">
        <v>698</v>
      </c>
      <c r="BG286" s="226">
        <v>0</v>
      </c>
      <c r="BH286" s="227">
        <v>282.56988690499998</v>
      </c>
      <c r="BI286" s="235"/>
      <c r="BJ286" s="226"/>
      <c r="BK286" s="226"/>
      <c r="BL286" s="227"/>
      <c r="BM286" s="228">
        <v>1938.8154486400001</v>
      </c>
      <c r="BN286" s="52">
        <v>1932.5366991706455</v>
      </c>
      <c r="BO286" s="226">
        <v>-6.2787494693545796</v>
      </c>
      <c r="BP286" s="227">
        <v>0</v>
      </c>
      <c r="BQ286" s="228">
        <v>0</v>
      </c>
      <c r="BR286" s="234">
        <v>0</v>
      </c>
      <c r="BS286" s="226">
        <v>0</v>
      </c>
      <c r="BT286" s="227">
        <v>0</v>
      </c>
      <c r="BU286" s="228">
        <v>356.46382688000006</v>
      </c>
      <c r="BV286" s="234">
        <v>356.46382688000006</v>
      </c>
      <c r="BW286" s="226">
        <v>0</v>
      </c>
      <c r="BX286" s="227">
        <v>0</v>
      </c>
      <c r="BY286" s="228">
        <v>1139.94635085</v>
      </c>
      <c r="BZ286" s="234">
        <v>1836.2856789355512</v>
      </c>
      <c r="CA286" s="226">
        <v>0</v>
      </c>
      <c r="CB286" s="229">
        <v>696.33932808555119</v>
      </c>
      <c r="CC286" s="196">
        <v>156.49631424</v>
      </c>
      <c r="CD286" s="46">
        <v>344.9883476646051</v>
      </c>
      <c r="CE286" s="226">
        <v>0</v>
      </c>
      <c r="CF286" s="227">
        <v>188.4920334246051</v>
      </c>
      <c r="CG286" s="206">
        <v>469.48894272000007</v>
      </c>
      <c r="CH286" s="46">
        <v>998.30154167755427</v>
      </c>
      <c r="CI286" s="226">
        <v>0</v>
      </c>
      <c r="CJ286" s="227">
        <v>528.8125989575542</v>
      </c>
      <c r="CK286" s="228">
        <v>547.73709984000004</v>
      </c>
      <c r="CL286" s="52">
        <v>387.12319181523816</v>
      </c>
      <c r="CM286" s="226">
        <v>-160.61390802476188</v>
      </c>
      <c r="CN286" s="229">
        <v>0</v>
      </c>
      <c r="CO286" s="228"/>
      <c r="CP286" s="52"/>
      <c r="CQ286" s="226"/>
      <c r="CR286" s="227"/>
      <c r="CS286" s="51">
        <v>9447.8480551449993</v>
      </c>
      <c r="CT286" s="52">
        <v>9951.8043844618223</v>
      </c>
      <c r="CU286" s="47">
        <v>0</v>
      </c>
      <c r="CV286" s="48">
        <v>503.95632931682303</v>
      </c>
    </row>
    <row r="287" spans="1:100" ht="12.95" customHeight="1" x14ac:dyDescent="0.2">
      <c r="A287" s="50" t="s">
        <v>316</v>
      </c>
      <c r="B287" s="207">
        <v>5</v>
      </c>
      <c r="C287" s="249">
        <v>1.1779999999999999</v>
      </c>
      <c r="D287" s="249"/>
      <c r="E287" s="247">
        <v>0.79400000000000004</v>
      </c>
      <c r="F287" s="210">
        <v>21386.256546666664</v>
      </c>
      <c r="G287" s="177">
        <v>18828.814306666663</v>
      </c>
      <c r="H287" s="211">
        <v>2557.4422400000003</v>
      </c>
      <c r="I287" s="212">
        <v>97</v>
      </c>
      <c r="J287" s="213">
        <v>1.51</v>
      </c>
      <c r="K287" s="214">
        <v>4</v>
      </c>
      <c r="L287" s="214"/>
      <c r="M287" s="215">
        <v>2923.85</v>
      </c>
      <c r="N287" s="248">
        <v>589.20000000000005</v>
      </c>
      <c r="O287" s="214"/>
      <c r="P287" s="217">
        <v>257.39999999999998</v>
      </c>
      <c r="Q287" s="214"/>
      <c r="R287" s="218">
        <v>0</v>
      </c>
      <c r="S287" s="218">
        <v>207</v>
      </c>
      <c r="T287" s="219">
        <v>1142.2</v>
      </c>
      <c r="U287" s="220">
        <v>424.35</v>
      </c>
      <c r="V287" s="221" t="s">
        <v>655</v>
      </c>
      <c r="W287" s="222" t="s">
        <v>656</v>
      </c>
      <c r="X287" s="223">
        <v>1666</v>
      </c>
      <c r="Y287" s="224">
        <v>3212.7459697950003</v>
      </c>
      <c r="Z287" s="225">
        <v>3311.948631440679</v>
      </c>
      <c r="AA287" s="226">
        <v>0</v>
      </c>
      <c r="AB287" s="227">
        <v>99.202661645678745</v>
      </c>
      <c r="AC287" s="228">
        <v>4203.7422390849997</v>
      </c>
      <c r="AD287" s="225">
        <v>3942.7987653528394</v>
      </c>
      <c r="AE287" s="226">
        <v>-260.94347373216033</v>
      </c>
      <c r="AF287" s="229">
        <v>0</v>
      </c>
      <c r="AG287" s="230">
        <v>0</v>
      </c>
      <c r="AH287" s="52">
        <v>0</v>
      </c>
      <c r="AI287" s="226">
        <v>0</v>
      </c>
      <c r="AJ287" s="229">
        <v>0</v>
      </c>
      <c r="AK287" s="230">
        <v>0</v>
      </c>
      <c r="AL287" s="52">
        <v>0</v>
      </c>
      <c r="AM287" s="226">
        <v>0</v>
      </c>
      <c r="AN287" s="229">
        <v>0</v>
      </c>
      <c r="AO287" s="231">
        <v>1534.4458363199999</v>
      </c>
      <c r="AP287" s="232">
        <v>1142.6096724229999</v>
      </c>
      <c r="AQ287" s="47">
        <v>-391.83616389700001</v>
      </c>
      <c r="AR287" s="48">
        <v>0</v>
      </c>
      <c r="AS287" s="196">
        <v>307.27664696000005</v>
      </c>
      <c r="AT287" s="52">
        <v>421.93406260711203</v>
      </c>
      <c r="AU287" s="47">
        <v>0</v>
      </c>
      <c r="AV287" s="194">
        <v>114.65741564711197</v>
      </c>
      <c r="AW287" s="233">
        <v>0</v>
      </c>
      <c r="AX287" s="52">
        <v>0</v>
      </c>
      <c r="AY287" s="47">
        <v>0</v>
      </c>
      <c r="AZ287" s="194">
        <v>0</v>
      </c>
      <c r="BA287" s="228">
        <v>0</v>
      </c>
      <c r="BB287" s="234">
        <v>0</v>
      </c>
      <c r="BC287" s="47">
        <v>0</v>
      </c>
      <c r="BD287" s="194">
        <v>0</v>
      </c>
      <c r="BE287" s="228">
        <v>867.92092616850005</v>
      </c>
      <c r="BF287" s="234">
        <v>1895</v>
      </c>
      <c r="BG287" s="226">
        <v>0</v>
      </c>
      <c r="BH287" s="227">
        <v>1027.0790738315</v>
      </c>
      <c r="BI287" s="235"/>
      <c r="BJ287" s="226"/>
      <c r="BK287" s="226"/>
      <c r="BL287" s="227"/>
      <c r="BM287" s="228">
        <v>4282.6682670050004</v>
      </c>
      <c r="BN287" s="52">
        <v>4037.4758327046029</v>
      </c>
      <c r="BO287" s="226">
        <v>-245.19243430039751</v>
      </c>
      <c r="BP287" s="227">
        <v>0</v>
      </c>
      <c r="BQ287" s="228">
        <v>0</v>
      </c>
      <c r="BR287" s="234">
        <v>0</v>
      </c>
      <c r="BS287" s="226">
        <v>0</v>
      </c>
      <c r="BT287" s="227">
        <v>0</v>
      </c>
      <c r="BU287" s="228">
        <v>787.3964078350001</v>
      </c>
      <c r="BV287" s="234">
        <v>787.3964078350001</v>
      </c>
      <c r="BW287" s="226">
        <v>0</v>
      </c>
      <c r="BX287" s="227">
        <v>0</v>
      </c>
      <c r="BY287" s="228">
        <v>2381.587808455</v>
      </c>
      <c r="BZ287" s="234">
        <v>3836.3871971101903</v>
      </c>
      <c r="CA287" s="226">
        <v>0</v>
      </c>
      <c r="CB287" s="229">
        <v>1454.7993886551903</v>
      </c>
      <c r="CC287" s="230">
        <v>345.68622783000001</v>
      </c>
      <c r="CD287" s="46">
        <v>292.96739109760892</v>
      </c>
      <c r="CE287" s="226">
        <v>-52.718836732391082</v>
      </c>
      <c r="CF287" s="227">
        <v>0</v>
      </c>
      <c r="CG287" s="206">
        <v>1037.05868349</v>
      </c>
      <c r="CH287" s="46">
        <v>2296.0935458583749</v>
      </c>
      <c r="CI287" s="226">
        <v>0</v>
      </c>
      <c r="CJ287" s="227">
        <v>1259.0348623683749</v>
      </c>
      <c r="CK287" s="228">
        <v>1209.9017974050003</v>
      </c>
      <c r="CL287" s="52">
        <v>808.78181092460454</v>
      </c>
      <c r="CM287" s="226">
        <v>-401.11998648039571</v>
      </c>
      <c r="CN287" s="229">
        <v>0</v>
      </c>
      <c r="CO287" s="228"/>
      <c r="CP287" s="52"/>
      <c r="CQ287" s="226"/>
      <c r="CR287" s="227"/>
      <c r="CS287" s="51">
        <v>20170.430810348495</v>
      </c>
      <c r="CT287" s="52">
        <v>22773.39331735401</v>
      </c>
      <c r="CU287" s="47">
        <v>0</v>
      </c>
      <c r="CV287" s="48">
        <v>2602.9625070055154</v>
      </c>
    </row>
    <row r="288" spans="1:100" ht="12.95" customHeight="1" x14ac:dyDescent="0.2">
      <c r="A288" s="50" t="s">
        <v>317</v>
      </c>
      <c r="B288" s="207">
        <v>4</v>
      </c>
      <c r="C288" s="246">
        <v>1.1779999999999999</v>
      </c>
      <c r="D288" s="246"/>
      <c r="E288" s="247">
        <v>0.79400000000000004</v>
      </c>
      <c r="F288" s="210">
        <v>14008.337706666667</v>
      </c>
      <c r="G288" s="177">
        <v>12987.010213333333</v>
      </c>
      <c r="H288" s="211">
        <v>1021.3274933333335</v>
      </c>
      <c r="I288" s="212">
        <v>49</v>
      </c>
      <c r="J288" s="213">
        <v>1.51</v>
      </c>
      <c r="K288" s="214">
        <v>4</v>
      </c>
      <c r="L288" s="214"/>
      <c r="M288" s="215">
        <v>2016.7</v>
      </c>
      <c r="N288" s="248">
        <v>235.3</v>
      </c>
      <c r="O288" s="214"/>
      <c r="P288" s="217">
        <v>202</v>
      </c>
      <c r="Q288" s="214"/>
      <c r="R288" s="218"/>
      <c r="S288" s="218">
        <v>105</v>
      </c>
      <c r="T288" s="219">
        <v>950</v>
      </c>
      <c r="U288" s="220">
        <v>599.70000000000005</v>
      </c>
      <c r="V288" s="221" t="s">
        <v>655</v>
      </c>
      <c r="W288" s="222" t="s">
        <v>656</v>
      </c>
      <c r="X288" s="223">
        <v>940</v>
      </c>
      <c r="Y288" s="224">
        <v>2215.9634718900002</v>
      </c>
      <c r="Z288" s="225">
        <v>2599.1205266162283</v>
      </c>
      <c r="AA288" s="226">
        <v>0</v>
      </c>
      <c r="AB288" s="227">
        <v>383.15705472622813</v>
      </c>
      <c r="AC288" s="228">
        <v>2899.4944930700003</v>
      </c>
      <c r="AD288" s="225">
        <v>2224.6283550010016</v>
      </c>
      <c r="AE288" s="226">
        <v>-674.86613806899868</v>
      </c>
      <c r="AF288" s="229">
        <v>0</v>
      </c>
      <c r="AG288" s="230">
        <v>0</v>
      </c>
      <c r="AH288" s="52">
        <v>0</v>
      </c>
      <c r="AI288" s="226">
        <v>0</v>
      </c>
      <c r="AJ288" s="229">
        <v>0</v>
      </c>
      <c r="AK288" s="230">
        <v>0</v>
      </c>
      <c r="AL288" s="52">
        <v>0</v>
      </c>
      <c r="AM288" s="226">
        <v>0</v>
      </c>
      <c r="AN288" s="229">
        <v>0</v>
      </c>
      <c r="AO288" s="231">
        <v>1058.3706134400002</v>
      </c>
      <c r="AP288" s="232">
        <v>577.19457679099992</v>
      </c>
      <c r="AQ288" s="47">
        <v>-481.17603664900025</v>
      </c>
      <c r="AR288" s="48">
        <v>0</v>
      </c>
      <c r="AS288" s="196">
        <v>196.97613440000003</v>
      </c>
      <c r="AT288" s="52">
        <v>350.93447686636006</v>
      </c>
      <c r="AU288" s="47">
        <v>0</v>
      </c>
      <c r="AV288" s="194">
        <v>153.95834246636002</v>
      </c>
      <c r="AW288" s="233">
        <v>0</v>
      </c>
      <c r="AX288" s="52">
        <v>0</v>
      </c>
      <c r="AY288" s="47">
        <v>0</v>
      </c>
      <c r="AZ288" s="194">
        <v>0</v>
      </c>
      <c r="BA288" s="228">
        <v>0</v>
      </c>
      <c r="BB288" s="234">
        <v>0</v>
      </c>
      <c r="BC288" s="47">
        <v>0</v>
      </c>
      <c r="BD288" s="194">
        <v>0</v>
      </c>
      <c r="BE288" s="228">
        <v>598.64087822700003</v>
      </c>
      <c r="BF288" s="234">
        <v>2192</v>
      </c>
      <c r="BG288" s="226">
        <v>0</v>
      </c>
      <c r="BH288" s="227">
        <v>1593.359121773</v>
      </c>
      <c r="BI288" s="235"/>
      <c r="BJ288" s="226"/>
      <c r="BK288" s="226"/>
      <c r="BL288" s="227"/>
      <c r="BM288" s="228">
        <v>2745.3548732000004</v>
      </c>
      <c r="BN288" s="52">
        <v>2784.8136914736983</v>
      </c>
      <c r="BO288" s="226">
        <v>0</v>
      </c>
      <c r="BP288" s="227">
        <v>39.458818273697943</v>
      </c>
      <c r="BQ288" s="228">
        <v>0</v>
      </c>
      <c r="BR288" s="234">
        <v>0</v>
      </c>
      <c r="BS288" s="226">
        <v>0</v>
      </c>
      <c r="BT288" s="227">
        <v>0</v>
      </c>
      <c r="BU288" s="228">
        <v>504.75134440000005</v>
      </c>
      <c r="BV288" s="234">
        <v>504.75134440000005</v>
      </c>
      <c r="BW288" s="226">
        <v>0</v>
      </c>
      <c r="BX288" s="227">
        <v>0</v>
      </c>
      <c r="BY288" s="228">
        <v>1642.67938961</v>
      </c>
      <c r="BZ288" s="234">
        <v>2646.1145614214552</v>
      </c>
      <c r="CA288" s="226">
        <v>0</v>
      </c>
      <c r="CB288" s="229">
        <v>1003.4351718114551</v>
      </c>
      <c r="CC288" s="196">
        <v>221.59815119999999</v>
      </c>
      <c r="CD288" s="46">
        <v>414.02744065331939</v>
      </c>
      <c r="CE288" s="226">
        <v>0</v>
      </c>
      <c r="CF288" s="227">
        <v>192.4292894533194</v>
      </c>
      <c r="CG288" s="206">
        <v>664.79445360000011</v>
      </c>
      <c r="CH288" s="46">
        <v>1164.6851319571467</v>
      </c>
      <c r="CI288" s="226">
        <v>0</v>
      </c>
      <c r="CJ288" s="227">
        <v>499.89067835714661</v>
      </c>
      <c r="CK288" s="228">
        <v>775.59352920000003</v>
      </c>
      <c r="CL288" s="52">
        <v>557.8501900205722</v>
      </c>
      <c r="CM288" s="226">
        <v>-217.74333917942784</v>
      </c>
      <c r="CN288" s="229">
        <v>0</v>
      </c>
      <c r="CO288" s="228"/>
      <c r="CP288" s="52"/>
      <c r="CQ288" s="226"/>
      <c r="CR288" s="227"/>
      <c r="CS288" s="51">
        <v>13524.217332237</v>
      </c>
      <c r="CT288" s="52">
        <v>16016.120295200781</v>
      </c>
      <c r="CU288" s="47">
        <v>0</v>
      </c>
      <c r="CV288" s="48">
        <v>2491.9029629637807</v>
      </c>
    </row>
    <row r="289" spans="1:100" ht="12.95" customHeight="1" x14ac:dyDescent="0.2">
      <c r="A289" s="50" t="s">
        <v>318</v>
      </c>
      <c r="B289" s="207">
        <v>2</v>
      </c>
      <c r="C289" s="246">
        <v>1.002</v>
      </c>
      <c r="D289" s="246"/>
      <c r="E289" s="247"/>
      <c r="F289" s="210">
        <v>1606.58008</v>
      </c>
      <c r="G289" s="177">
        <v>1606.58008</v>
      </c>
      <c r="H289" s="211">
        <v>0</v>
      </c>
      <c r="I289" s="212">
        <v>13</v>
      </c>
      <c r="J289" s="213">
        <v>1.51</v>
      </c>
      <c r="K289" s="214">
        <v>1</v>
      </c>
      <c r="L289" s="214"/>
      <c r="M289" s="215">
        <v>293.3</v>
      </c>
      <c r="N289" s="248"/>
      <c r="O289" s="214"/>
      <c r="P289" s="217">
        <v>24</v>
      </c>
      <c r="Q289" s="214"/>
      <c r="R289" s="218">
        <v>0</v>
      </c>
      <c r="S289" s="218">
        <v>18</v>
      </c>
      <c r="T289" s="219">
        <v>170</v>
      </c>
      <c r="U289" s="220">
        <v>0</v>
      </c>
      <c r="V289" s="221" t="s">
        <v>653</v>
      </c>
      <c r="W289" s="222" t="s">
        <v>656</v>
      </c>
      <c r="X289" s="223">
        <v>180</v>
      </c>
      <c r="Y289" s="224">
        <v>322.28000511000005</v>
      </c>
      <c r="Z289" s="225">
        <v>308.80639920192812</v>
      </c>
      <c r="AA289" s="226">
        <v>-13.473605908071931</v>
      </c>
      <c r="AB289" s="227">
        <v>0</v>
      </c>
      <c r="AC289" s="228">
        <v>421.68975793000004</v>
      </c>
      <c r="AD289" s="225">
        <v>425.99266372359614</v>
      </c>
      <c r="AE289" s="226">
        <v>0</v>
      </c>
      <c r="AF289" s="229">
        <v>4.3029057935960964</v>
      </c>
      <c r="AG289" s="230">
        <v>0</v>
      </c>
      <c r="AH289" s="52">
        <v>0</v>
      </c>
      <c r="AI289" s="226">
        <v>0</v>
      </c>
      <c r="AJ289" s="229">
        <v>0</v>
      </c>
      <c r="AK289" s="230">
        <v>0</v>
      </c>
      <c r="AL289" s="52">
        <v>0</v>
      </c>
      <c r="AM289" s="226">
        <v>0</v>
      </c>
      <c r="AN289" s="229">
        <v>0</v>
      </c>
      <c r="AO289" s="231">
        <v>153.92477856000002</v>
      </c>
      <c r="AP289" s="232">
        <v>153.13325506700002</v>
      </c>
      <c r="AQ289" s="47">
        <v>-0.79152349299999969</v>
      </c>
      <c r="AR289" s="48">
        <v>0</v>
      </c>
      <c r="AS289" s="196">
        <v>25.654129760000004</v>
      </c>
      <c r="AT289" s="52">
        <v>62.798801123453899</v>
      </c>
      <c r="AU289" s="47">
        <v>0</v>
      </c>
      <c r="AV289" s="194">
        <v>37.144671363453895</v>
      </c>
      <c r="AW289" s="233">
        <v>0</v>
      </c>
      <c r="AX289" s="52">
        <v>0</v>
      </c>
      <c r="AY289" s="47">
        <v>0</v>
      </c>
      <c r="AZ289" s="194">
        <v>0</v>
      </c>
      <c r="BA289" s="228">
        <v>0</v>
      </c>
      <c r="BB289" s="234">
        <v>0</v>
      </c>
      <c r="BC289" s="47">
        <v>0</v>
      </c>
      <c r="BD289" s="194">
        <v>0</v>
      </c>
      <c r="BE289" s="228">
        <v>87.063702873000011</v>
      </c>
      <c r="BF289" s="234"/>
      <c r="BG289" s="226">
        <v>-87.063702873000011</v>
      </c>
      <c r="BH289" s="227">
        <v>0</v>
      </c>
      <c r="BI289" s="235"/>
      <c r="BJ289" s="226"/>
      <c r="BK289" s="226"/>
      <c r="BL289" s="227"/>
      <c r="BM289" s="228">
        <v>357.55443353000004</v>
      </c>
      <c r="BN289" s="52">
        <v>405.01108529242612</v>
      </c>
      <c r="BO289" s="226">
        <v>0</v>
      </c>
      <c r="BP289" s="227">
        <v>47.456651762426077</v>
      </c>
      <c r="BQ289" s="228">
        <v>0</v>
      </c>
      <c r="BR289" s="234">
        <v>0</v>
      </c>
      <c r="BS289" s="226">
        <v>0</v>
      </c>
      <c r="BT289" s="227">
        <v>0</v>
      </c>
      <c r="BU289" s="228">
        <v>0</v>
      </c>
      <c r="BV289" s="234">
        <v>0</v>
      </c>
      <c r="BW289" s="226">
        <v>0</v>
      </c>
      <c r="BX289" s="227">
        <v>0</v>
      </c>
      <c r="BY289" s="228">
        <v>238.90408339000004</v>
      </c>
      <c r="BZ289" s="234">
        <v>384.83929234140567</v>
      </c>
      <c r="CA289" s="226">
        <v>0</v>
      </c>
      <c r="CB289" s="229">
        <v>145.93520895140563</v>
      </c>
      <c r="CC289" s="230">
        <v>0</v>
      </c>
      <c r="CD289" s="46">
        <v>0</v>
      </c>
      <c r="CE289" s="226">
        <v>0</v>
      </c>
      <c r="CF289" s="227">
        <v>0</v>
      </c>
      <c r="CG289" s="206">
        <v>86.582687940000014</v>
      </c>
      <c r="CH289" s="46">
        <v>199.66030833551085</v>
      </c>
      <c r="CI289" s="226">
        <v>0</v>
      </c>
      <c r="CJ289" s="227">
        <v>113.07762039551083</v>
      </c>
      <c r="CK289" s="228">
        <v>101.01313593000002</v>
      </c>
      <c r="CL289" s="52">
        <v>81.131284143915224</v>
      </c>
      <c r="CM289" s="226">
        <v>-19.881851786084795</v>
      </c>
      <c r="CN289" s="229">
        <v>0</v>
      </c>
      <c r="CO289" s="228"/>
      <c r="CP289" s="52"/>
      <c r="CQ289" s="226"/>
      <c r="CR289" s="227"/>
      <c r="CS289" s="51">
        <v>1794.6667150230003</v>
      </c>
      <c r="CT289" s="52">
        <v>2021.373089229236</v>
      </c>
      <c r="CU289" s="47">
        <v>0</v>
      </c>
      <c r="CV289" s="48">
        <v>226.70637420623575</v>
      </c>
    </row>
    <row r="290" spans="1:100" ht="12.95" customHeight="1" x14ac:dyDescent="0.2">
      <c r="A290" s="50" t="s">
        <v>319</v>
      </c>
      <c r="B290" s="207">
        <v>5</v>
      </c>
      <c r="C290" s="249">
        <v>1.1779999999999999</v>
      </c>
      <c r="D290" s="249"/>
      <c r="E290" s="247">
        <v>0.79400000000000004</v>
      </c>
      <c r="F290" s="210">
        <v>12156.564506666664</v>
      </c>
      <c r="G290" s="177">
        <v>11304.951866666665</v>
      </c>
      <c r="H290" s="211">
        <v>851.61264000000006</v>
      </c>
      <c r="I290" s="212">
        <v>77</v>
      </c>
      <c r="J290" s="213">
        <v>1.51</v>
      </c>
      <c r="K290" s="214">
        <v>2</v>
      </c>
      <c r="L290" s="214"/>
      <c r="M290" s="215">
        <v>1755.5</v>
      </c>
      <c r="N290" s="248">
        <v>196.2</v>
      </c>
      <c r="O290" s="214"/>
      <c r="P290" s="217">
        <v>138.80000000000001</v>
      </c>
      <c r="Q290" s="214"/>
      <c r="R290" s="218"/>
      <c r="S290" s="218">
        <v>114</v>
      </c>
      <c r="T290" s="219">
        <v>596.5</v>
      </c>
      <c r="U290" s="220">
        <v>283</v>
      </c>
      <c r="V290" s="221" t="s">
        <v>655</v>
      </c>
      <c r="W290" s="222" t="s">
        <v>656</v>
      </c>
      <c r="X290" s="223">
        <v>1418</v>
      </c>
      <c r="Y290" s="224">
        <v>1928.9551618500002</v>
      </c>
      <c r="Z290" s="225">
        <v>1785.9303420511508</v>
      </c>
      <c r="AA290" s="226">
        <v>-143.02481979884942</v>
      </c>
      <c r="AB290" s="227">
        <v>0</v>
      </c>
      <c r="AC290" s="228">
        <v>2523.95625655</v>
      </c>
      <c r="AD290" s="225">
        <v>3355.8755397781069</v>
      </c>
      <c r="AE290" s="226">
        <v>0</v>
      </c>
      <c r="AF290" s="229">
        <v>831.91928322810691</v>
      </c>
      <c r="AG290" s="230">
        <v>0</v>
      </c>
      <c r="AH290" s="52">
        <v>0</v>
      </c>
      <c r="AI290" s="226">
        <v>0</v>
      </c>
      <c r="AJ290" s="229">
        <v>0</v>
      </c>
      <c r="AK290" s="230">
        <v>0</v>
      </c>
      <c r="AL290" s="52">
        <v>0</v>
      </c>
      <c r="AM290" s="226">
        <v>0</v>
      </c>
      <c r="AN290" s="229">
        <v>0</v>
      </c>
      <c r="AO290" s="231">
        <v>921.29201760000001</v>
      </c>
      <c r="AP290" s="232">
        <v>907.0200492429999</v>
      </c>
      <c r="AQ290" s="47">
        <v>-14.271968357000105</v>
      </c>
      <c r="AR290" s="48">
        <v>0</v>
      </c>
      <c r="AS290" s="196">
        <v>170.70973424000002</v>
      </c>
      <c r="AT290" s="52">
        <v>220.34991100082499</v>
      </c>
      <c r="AU290" s="47">
        <v>0</v>
      </c>
      <c r="AV290" s="194">
        <v>49.640176760824971</v>
      </c>
      <c r="AW290" s="233">
        <v>0</v>
      </c>
      <c r="AX290" s="52">
        <v>0</v>
      </c>
      <c r="AY290" s="47">
        <v>0</v>
      </c>
      <c r="AZ290" s="194">
        <v>0</v>
      </c>
      <c r="BA290" s="228">
        <v>0</v>
      </c>
      <c r="BB290" s="234">
        <v>0</v>
      </c>
      <c r="BC290" s="47">
        <v>0</v>
      </c>
      <c r="BD290" s="194">
        <v>0</v>
      </c>
      <c r="BE290" s="228">
        <v>521.10579745500002</v>
      </c>
      <c r="BF290" s="234">
        <v>923</v>
      </c>
      <c r="BG290" s="226">
        <v>0</v>
      </c>
      <c r="BH290" s="227">
        <v>401.89420254499998</v>
      </c>
      <c r="BI290" s="235"/>
      <c r="BJ290" s="226"/>
      <c r="BK290" s="226"/>
      <c r="BL290" s="227"/>
      <c r="BM290" s="228">
        <v>2379.2669209700002</v>
      </c>
      <c r="BN290" s="52">
        <v>2424.128742689581</v>
      </c>
      <c r="BO290" s="226">
        <v>0</v>
      </c>
      <c r="BP290" s="227">
        <v>44.861821719580803</v>
      </c>
      <c r="BQ290" s="228">
        <v>0</v>
      </c>
      <c r="BR290" s="234">
        <v>0</v>
      </c>
      <c r="BS290" s="226">
        <v>0</v>
      </c>
      <c r="BT290" s="227">
        <v>0</v>
      </c>
      <c r="BU290" s="228">
        <v>437.44369399000004</v>
      </c>
      <c r="BV290" s="234">
        <v>437.44369399000004</v>
      </c>
      <c r="BW290" s="226">
        <v>0</v>
      </c>
      <c r="BX290" s="227">
        <v>0</v>
      </c>
      <c r="BY290" s="228">
        <v>1429.9219856500001</v>
      </c>
      <c r="BZ290" s="234">
        <v>2303.3937187362344</v>
      </c>
      <c r="CA290" s="226">
        <v>0</v>
      </c>
      <c r="CB290" s="229">
        <v>873.47173308623428</v>
      </c>
      <c r="CC290" s="196">
        <v>192.04845102000002</v>
      </c>
      <c r="CD290" s="46">
        <v>195.38063315806133</v>
      </c>
      <c r="CE290" s="226">
        <v>0</v>
      </c>
      <c r="CF290" s="227">
        <v>3.332182138061313</v>
      </c>
      <c r="CG290" s="206">
        <v>576.14535306000005</v>
      </c>
      <c r="CH290" s="46">
        <v>1264.5152861249021</v>
      </c>
      <c r="CI290" s="226">
        <v>0</v>
      </c>
      <c r="CJ290" s="227">
        <v>688.36993306490206</v>
      </c>
      <c r="CK290" s="228">
        <v>672.16957857</v>
      </c>
      <c r="CL290" s="52">
        <v>485.59825882933234</v>
      </c>
      <c r="CM290" s="226">
        <v>-186.57131974066766</v>
      </c>
      <c r="CN290" s="229">
        <v>0</v>
      </c>
      <c r="CO290" s="228"/>
      <c r="CP290" s="52"/>
      <c r="CQ290" s="226"/>
      <c r="CR290" s="227"/>
      <c r="CS290" s="51">
        <v>11753.014950955001</v>
      </c>
      <c r="CT290" s="52">
        <v>14302.636175601196</v>
      </c>
      <c r="CU290" s="47">
        <v>0</v>
      </c>
      <c r="CV290" s="48">
        <v>2549.6212246461946</v>
      </c>
    </row>
    <row r="291" spans="1:100" ht="12.95" customHeight="1" x14ac:dyDescent="0.2">
      <c r="A291" s="50" t="s">
        <v>320</v>
      </c>
      <c r="B291" s="207">
        <v>5</v>
      </c>
      <c r="C291" s="249">
        <v>1.1779999999999999</v>
      </c>
      <c r="D291" s="249"/>
      <c r="E291" s="247">
        <v>0.79400000000000004</v>
      </c>
      <c r="F291" s="210">
        <v>25230.996559999996</v>
      </c>
      <c r="G291" s="177">
        <v>24236.58037333333</v>
      </c>
      <c r="H291" s="211">
        <v>994.4161866666667</v>
      </c>
      <c r="I291" s="212">
        <v>143</v>
      </c>
      <c r="J291" s="213">
        <v>1.51</v>
      </c>
      <c r="K291" s="214">
        <v>5</v>
      </c>
      <c r="L291" s="214"/>
      <c r="M291" s="215">
        <v>3763.6</v>
      </c>
      <c r="N291" s="248">
        <v>229.1</v>
      </c>
      <c r="O291" s="214"/>
      <c r="P291" s="217">
        <v>328.6</v>
      </c>
      <c r="Q291" s="214"/>
      <c r="R291" s="218"/>
      <c r="S291" s="218">
        <v>279</v>
      </c>
      <c r="T291" s="219">
        <v>1458</v>
      </c>
      <c r="U291" s="220">
        <v>689.3</v>
      </c>
      <c r="V291" s="221" t="s">
        <v>655</v>
      </c>
      <c r="W291" s="222" t="s">
        <v>656</v>
      </c>
      <c r="X291" s="223">
        <v>1904</v>
      </c>
      <c r="Y291" s="224">
        <v>4135.46889612</v>
      </c>
      <c r="Z291" s="225">
        <v>4228.0742824063991</v>
      </c>
      <c r="AA291" s="226">
        <v>0</v>
      </c>
      <c r="AB291" s="227">
        <v>92.605386286399153</v>
      </c>
      <c r="AC291" s="228">
        <v>5411.0861675600008</v>
      </c>
      <c r="AD291" s="225">
        <v>4506.055731831816</v>
      </c>
      <c r="AE291" s="226">
        <v>-905.03043572818478</v>
      </c>
      <c r="AF291" s="229">
        <v>0</v>
      </c>
      <c r="AG291" s="230">
        <v>0</v>
      </c>
      <c r="AH291" s="52">
        <v>0</v>
      </c>
      <c r="AI291" s="226">
        <v>0</v>
      </c>
      <c r="AJ291" s="229">
        <v>0</v>
      </c>
      <c r="AK291" s="230">
        <v>0</v>
      </c>
      <c r="AL291" s="52">
        <v>0</v>
      </c>
      <c r="AM291" s="226">
        <v>0</v>
      </c>
      <c r="AN291" s="229">
        <v>0</v>
      </c>
      <c r="AO291" s="231">
        <v>1975.1493235200003</v>
      </c>
      <c r="AP291" s="232">
        <v>1684.465805737</v>
      </c>
      <c r="AQ291" s="47">
        <v>-290.6835177830003</v>
      </c>
      <c r="AR291" s="48">
        <v>0</v>
      </c>
      <c r="AS291" s="196">
        <v>349.23028943999998</v>
      </c>
      <c r="AT291" s="52">
        <v>538.59207081173997</v>
      </c>
      <c r="AU291" s="47">
        <v>0</v>
      </c>
      <c r="AV291" s="194">
        <v>189.36178137173999</v>
      </c>
      <c r="AW291" s="233">
        <v>0</v>
      </c>
      <c r="AX291" s="52">
        <v>0</v>
      </c>
      <c r="AY291" s="47">
        <v>0</v>
      </c>
      <c r="AZ291" s="194">
        <v>0</v>
      </c>
      <c r="BA291" s="228">
        <v>0</v>
      </c>
      <c r="BB291" s="234">
        <v>0</v>
      </c>
      <c r="BC291" s="47">
        <v>0</v>
      </c>
      <c r="BD291" s="194">
        <v>0</v>
      </c>
      <c r="BE291" s="228">
        <v>1117.1938361160001</v>
      </c>
      <c r="BF291" s="234">
        <v>2298</v>
      </c>
      <c r="BG291" s="226">
        <v>0</v>
      </c>
      <c r="BH291" s="227">
        <v>1180.8061638839999</v>
      </c>
      <c r="BI291" s="235"/>
      <c r="BJ291" s="226"/>
      <c r="BK291" s="226"/>
      <c r="BL291" s="227"/>
      <c r="BM291" s="228">
        <v>4867.3971590700003</v>
      </c>
      <c r="BN291" s="52">
        <v>5197.0668960333278</v>
      </c>
      <c r="BO291" s="226">
        <v>0</v>
      </c>
      <c r="BP291" s="227">
        <v>329.66973696332752</v>
      </c>
      <c r="BQ291" s="228">
        <v>0</v>
      </c>
      <c r="BR291" s="234">
        <v>0</v>
      </c>
      <c r="BS291" s="226">
        <v>0</v>
      </c>
      <c r="BT291" s="227">
        <v>0</v>
      </c>
      <c r="BU291" s="228">
        <v>894.90261669000017</v>
      </c>
      <c r="BV291" s="234">
        <v>894.90261669000017</v>
      </c>
      <c r="BW291" s="226">
        <v>0</v>
      </c>
      <c r="BX291" s="227">
        <v>0</v>
      </c>
      <c r="BY291" s="228">
        <v>3065.5963458800002</v>
      </c>
      <c r="BZ291" s="234">
        <v>4938.2242095332913</v>
      </c>
      <c r="CA291" s="226">
        <v>0</v>
      </c>
      <c r="CB291" s="229">
        <v>1872.6278636532911</v>
      </c>
      <c r="CC291" s="196">
        <v>392.88407561999998</v>
      </c>
      <c r="CD291" s="46">
        <v>475.88646797120731</v>
      </c>
      <c r="CE291" s="226">
        <v>0</v>
      </c>
      <c r="CF291" s="227">
        <v>83.002392351207334</v>
      </c>
      <c r="CG291" s="206">
        <v>1178.6522268599999</v>
      </c>
      <c r="CH291" s="46">
        <v>3094.7347792004184</v>
      </c>
      <c r="CI291" s="226">
        <v>0</v>
      </c>
      <c r="CJ291" s="227">
        <v>1916.0825523404185</v>
      </c>
      <c r="CK291" s="228">
        <v>1375.09426467</v>
      </c>
      <c r="CL291" s="52">
        <v>1041.0695567815865</v>
      </c>
      <c r="CM291" s="226">
        <v>-334.02470788841356</v>
      </c>
      <c r="CN291" s="229">
        <v>0</v>
      </c>
      <c r="CO291" s="228"/>
      <c r="CP291" s="52"/>
      <c r="CQ291" s="226"/>
      <c r="CR291" s="227"/>
      <c r="CS291" s="51">
        <v>24762.655201545997</v>
      </c>
      <c r="CT291" s="52">
        <v>28897.072416996783</v>
      </c>
      <c r="CU291" s="47">
        <v>0</v>
      </c>
      <c r="CV291" s="48">
        <v>4134.4172154507869</v>
      </c>
    </row>
    <row r="292" spans="1:100" ht="12.95" customHeight="1" x14ac:dyDescent="0.2">
      <c r="A292" s="50" t="s">
        <v>321</v>
      </c>
      <c r="B292" s="207">
        <v>5</v>
      </c>
      <c r="C292" s="249">
        <v>1.1599999999999999</v>
      </c>
      <c r="D292" s="249"/>
      <c r="E292" s="247">
        <v>0.79400000000000004</v>
      </c>
      <c r="F292" s="210">
        <v>15501.084293333332</v>
      </c>
      <c r="G292" s="177">
        <v>13549.146453333331</v>
      </c>
      <c r="H292" s="211">
        <v>1951.9378400000001</v>
      </c>
      <c r="I292" s="212">
        <v>82</v>
      </c>
      <c r="J292" s="213">
        <v>1.51</v>
      </c>
      <c r="K292" s="214">
        <v>3</v>
      </c>
      <c r="L292" s="214"/>
      <c r="M292" s="215">
        <v>2136.64</v>
      </c>
      <c r="N292" s="248">
        <v>449.7</v>
      </c>
      <c r="O292" s="214"/>
      <c r="P292" s="217">
        <v>144.1</v>
      </c>
      <c r="Q292" s="214"/>
      <c r="R292" s="218"/>
      <c r="S292" s="218">
        <v>141</v>
      </c>
      <c r="T292" s="219">
        <v>743.8</v>
      </c>
      <c r="U292" s="220">
        <v>0</v>
      </c>
      <c r="V292" s="221" t="s">
        <v>655</v>
      </c>
      <c r="W292" s="222" t="s">
        <v>656</v>
      </c>
      <c r="X292" s="223">
        <v>1367.9</v>
      </c>
      <c r="Y292" s="224">
        <v>2347.7543474879999</v>
      </c>
      <c r="Z292" s="225">
        <v>1854.1250885415766</v>
      </c>
      <c r="AA292" s="226">
        <v>-493.62925894642331</v>
      </c>
      <c r="AB292" s="227">
        <v>0</v>
      </c>
      <c r="AC292" s="228">
        <v>3071.9372805440003</v>
      </c>
      <c r="AD292" s="225">
        <v>3237.3075817083727</v>
      </c>
      <c r="AE292" s="226">
        <v>0</v>
      </c>
      <c r="AF292" s="229">
        <v>165.37030116437245</v>
      </c>
      <c r="AG292" s="230">
        <v>0</v>
      </c>
      <c r="AH292" s="52">
        <v>0</v>
      </c>
      <c r="AI292" s="226">
        <v>0</v>
      </c>
      <c r="AJ292" s="229">
        <v>0</v>
      </c>
      <c r="AK292" s="230">
        <v>0</v>
      </c>
      <c r="AL292" s="52">
        <v>0</v>
      </c>
      <c r="AM292" s="226">
        <v>0</v>
      </c>
      <c r="AN292" s="229">
        <v>0</v>
      </c>
      <c r="AO292" s="231">
        <v>1121.3155092479999</v>
      </c>
      <c r="AP292" s="232">
        <v>965.91745503799996</v>
      </c>
      <c r="AQ292" s="47">
        <v>-155.39805420999994</v>
      </c>
      <c r="AR292" s="48">
        <v>0</v>
      </c>
      <c r="AS292" s="196">
        <v>226.21991804800001</v>
      </c>
      <c r="AT292" s="52">
        <v>274.76322515073537</v>
      </c>
      <c r="AU292" s="47">
        <v>0</v>
      </c>
      <c r="AV292" s="194">
        <v>48.543307102735355</v>
      </c>
      <c r="AW292" s="233">
        <v>0</v>
      </c>
      <c r="AX292" s="52">
        <v>0</v>
      </c>
      <c r="AY292" s="47">
        <v>0</v>
      </c>
      <c r="AZ292" s="194">
        <v>0</v>
      </c>
      <c r="BA292" s="228">
        <v>0</v>
      </c>
      <c r="BB292" s="234">
        <v>0</v>
      </c>
      <c r="BC292" s="47">
        <v>0</v>
      </c>
      <c r="BD292" s="194">
        <v>0</v>
      </c>
      <c r="BE292" s="228">
        <v>634.24408491839995</v>
      </c>
      <c r="BF292" s="234">
        <v>1476</v>
      </c>
      <c r="BG292" s="226">
        <v>0</v>
      </c>
      <c r="BH292" s="227">
        <v>841.75591508160005</v>
      </c>
      <c r="BI292" s="235"/>
      <c r="BJ292" s="226"/>
      <c r="BK292" s="226"/>
      <c r="BL292" s="227"/>
      <c r="BM292" s="228">
        <v>3152.9401077939997</v>
      </c>
      <c r="BN292" s="52">
        <v>2950.4360220907238</v>
      </c>
      <c r="BO292" s="226">
        <v>-202.5040857032759</v>
      </c>
      <c r="BP292" s="227">
        <v>0</v>
      </c>
      <c r="BQ292" s="228">
        <v>0</v>
      </c>
      <c r="BR292" s="234">
        <v>0</v>
      </c>
      <c r="BS292" s="226">
        <v>0</v>
      </c>
      <c r="BT292" s="227">
        <v>0</v>
      </c>
      <c r="BU292" s="228">
        <v>579.68853999800001</v>
      </c>
      <c r="BV292" s="234">
        <v>579.68853999800001</v>
      </c>
      <c r="BW292" s="226">
        <v>0</v>
      </c>
      <c r="BX292" s="227">
        <v>0</v>
      </c>
      <c r="BY292" s="228">
        <v>1740.3751133119999</v>
      </c>
      <c r="BZ292" s="234">
        <v>2803.4879835947522</v>
      </c>
      <c r="CA292" s="226">
        <v>0</v>
      </c>
      <c r="CB292" s="229">
        <v>1063.1128702827523</v>
      </c>
      <c r="CC292" s="196">
        <v>0</v>
      </c>
      <c r="CD292" s="46">
        <v>0</v>
      </c>
      <c r="CE292" s="226">
        <v>0</v>
      </c>
      <c r="CF292" s="227">
        <v>0</v>
      </c>
      <c r="CG292" s="206">
        <v>763.49222341199993</v>
      </c>
      <c r="CH292" s="46">
        <v>1564.0057486281685</v>
      </c>
      <c r="CI292" s="226">
        <v>0</v>
      </c>
      <c r="CJ292" s="227">
        <v>800.51352521616855</v>
      </c>
      <c r="CK292" s="228">
        <v>890.74092731399992</v>
      </c>
      <c r="CL292" s="52">
        <v>591.02743591290493</v>
      </c>
      <c r="CM292" s="226">
        <v>-299.71349140109498</v>
      </c>
      <c r="CN292" s="229">
        <v>0</v>
      </c>
      <c r="CO292" s="228"/>
      <c r="CP292" s="52"/>
      <c r="CQ292" s="226"/>
      <c r="CR292" s="227"/>
      <c r="CS292" s="51">
        <v>14528.708052076401</v>
      </c>
      <c r="CT292" s="52">
        <v>16296.759080663234</v>
      </c>
      <c r="CU292" s="47">
        <v>0</v>
      </c>
      <c r="CV292" s="48">
        <v>1768.0510285868331</v>
      </c>
    </row>
    <row r="293" spans="1:100" ht="12.95" customHeight="1" x14ac:dyDescent="0.2">
      <c r="A293" s="50" t="s">
        <v>322</v>
      </c>
      <c r="B293" s="207">
        <v>5</v>
      </c>
      <c r="C293" s="246">
        <v>1.1599999999999999</v>
      </c>
      <c r="D293" s="246"/>
      <c r="E293" s="247"/>
      <c r="F293" s="210">
        <v>16199.570133333331</v>
      </c>
      <c r="G293" s="177">
        <v>16199.570133333331</v>
      </c>
      <c r="H293" s="211">
        <v>0</v>
      </c>
      <c r="I293" s="212">
        <v>127</v>
      </c>
      <c r="J293" s="213">
        <v>1.51</v>
      </c>
      <c r="K293" s="214">
        <v>4</v>
      </c>
      <c r="L293" s="214"/>
      <c r="M293" s="215">
        <v>2554.6</v>
      </c>
      <c r="N293" s="248"/>
      <c r="O293" s="214"/>
      <c r="P293" s="217">
        <v>178.8</v>
      </c>
      <c r="Q293" s="214"/>
      <c r="R293" s="218"/>
      <c r="S293" s="218">
        <v>192</v>
      </c>
      <c r="T293" s="219">
        <v>905.5</v>
      </c>
      <c r="U293" s="220">
        <v>0</v>
      </c>
      <c r="V293" s="221" t="s">
        <v>655</v>
      </c>
      <c r="W293" s="222" t="s">
        <v>656</v>
      </c>
      <c r="X293" s="223">
        <v>1201.5999999999999</v>
      </c>
      <c r="Y293" s="224">
        <v>2807.0115958200004</v>
      </c>
      <c r="Z293" s="225">
        <v>2300.6076740543645</v>
      </c>
      <c r="AA293" s="226">
        <v>-506.40392176563591</v>
      </c>
      <c r="AB293" s="227">
        <v>0</v>
      </c>
      <c r="AC293" s="228">
        <v>3672.8559686600001</v>
      </c>
      <c r="AD293" s="225">
        <v>2843.737692945961</v>
      </c>
      <c r="AE293" s="226">
        <v>-829.1182757140391</v>
      </c>
      <c r="AF293" s="229">
        <v>0</v>
      </c>
      <c r="AG293" s="230">
        <v>0</v>
      </c>
      <c r="AH293" s="52">
        <v>0</v>
      </c>
      <c r="AI293" s="226">
        <v>0</v>
      </c>
      <c r="AJ293" s="229">
        <v>0</v>
      </c>
      <c r="AK293" s="230">
        <v>0</v>
      </c>
      <c r="AL293" s="52">
        <v>0</v>
      </c>
      <c r="AM293" s="226">
        <v>0</v>
      </c>
      <c r="AN293" s="229">
        <v>0</v>
      </c>
      <c r="AO293" s="231">
        <v>1340.6622547200002</v>
      </c>
      <c r="AP293" s="232">
        <v>1495.994107193</v>
      </c>
      <c r="AQ293" s="47">
        <v>0</v>
      </c>
      <c r="AR293" s="48">
        <v>155.3318524729998</v>
      </c>
      <c r="AS293" s="196">
        <v>223.44370911999999</v>
      </c>
      <c r="AT293" s="52">
        <v>334.49596716051474</v>
      </c>
      <c r="AU293" s="47">
        <v>0</v>
      </c>
      <c r="AV293" s="194">
        <v>111.05225804051474</v>
      </c>
      <c r="AW293" s="233">
        <v>0</v>
      </c>
      <c r="AX293" s="52">
        <v>0</v>
      </c>
      <c r="AY293" s="47">
        <v>0</v>
      </c>
      <c r="AZ293" s="194">
        <v>0</v>
      </c>
      <c r="BA293" s="228">
        <v>0</v>
      </c>
      <c r="BB293" s="234">
        <v>0</v>
      </c>
      <c r="BC293" s="47">
        <v>0</v>
      </c>
      <c r="BD293" s="194">
        <v>0</v>
      </c>
      <c r="BE293" s="228">
        <v>758.31208782600004</v>
      </c>
      <c r="BF293" s="234">
        <v>1342</v>
      </c>
      <c r="BG293" s="226">
        <v>0</v>
      </c>
      <c r="BH293" s="227">
        <v>583.68791217399996</v>
      </c>
      <c r="BI293" s="235"/>
      <c r="BJ293" s="226"/>
      <c r="BK293" s="226"/>
      <c r="BL293" s="227"/>
      <c r="BM293" s="228">
        <v>3114.2466958600003</v>
      </c>
      <c r="BN293" s="52">
        <v>3527.5871752063817</v>
      </c>
      <c r="BO293" s="226">
        <v>0</v>
      </c>
      <c r="BP293" s="227">
        <v>413.34047934638147</v>
      </c>
      <c r="BQ293" s="228">
        <v>0</v>
      </c>
      <c r="BR293" s="234">
        <v>0</v>
      </c>
      <c r="BS293" s="226">
        <v>0</v>
      </c>
      <c r="BT293" s="227">
        <v>0</v>
      </c>
      <c r="BU293" s="228">
        <v>572.57450462000008</v>
      </c>
      <c r="BV293" s="234">
        <v>572.57450462000008</v>
      </c>
      <c r="BW293" s="226">
        <v>0</v>
      </c>
      <c r="BX293" s="227">
        <v>0</v>
      </c>
      <c r="BY293" s="228">
        <v>2080.8195411799998</v>
      </c>
      <c r="BZ293" s="234">
        <v>3351.8938159405211</v>
      </c>
      <c r="CA293" s="226">
        <v>0</v>
      </c>
      <c r="CB293" s="229">
        <v>1271.0742747605213</v>
      </c>
      <c r="CC293" s="196">
        <v>0</v>
      </c>
      <c r="CD293" s="46">
        <v>0</v>
      </c>
      <c r="CE293" s="226">
        <v>0</v>
      </c>
      <c r="CF293" s="227">
        <v>0</v>
      </c>
      <c r="CG293" s="206">
        <v>754.12251828000001</v>
      </c>
      <c r="CH293" s="46">
        <v>2129.7099555787827</v>
      </c>
      <c r="CI293" s="226">
        <v>0</v>
      </c>
      <c r="CJ293" s="227">
        <v>1375.5874372987828</v>
      </c>
      <c r="CK293" s="228">
        <v>879.80960465999999</v>
      </c>
      <c r="CL293" s="52">
        <v>706.64159043315999</v>
      </c>
      <c r="CM293" s="226">
        <v>-173.16801422684</v>
      </c>
      <c r="CN293" s="229">
        <v>0</v>
      </c>
      <c r="CO293" s="228"/>
      <c r="CP293" s="52"/>
      <c r="CQ293" s="226"/>
      <c r="CR293" s="227"/>
      <c r="CS293" s="51">
        <v>16203.858480746003</v>
      </c>
      <c r="CT293" s="52">
        <v>18605.242483132686</v>
      </c>
      <c r="CU293" s="47">
        <v>0</v>
      </c>
      <c r="CV293" s="48">
        <v>2401.3840023866833</v>
      </c>
    </row>
    <row r="294" spans="1:100" ht="12.95" customHeight="1" x14ac:dyDescent="0.2">
      <c r="A294" s="50" t="s">
        <v>323</v>
      </c>
      <c r="B294" s="207">
        <v>5</v>
      </c>
      <c r="C294" s="249">
        <v>1.1779999999999999</v>
      </c>
      <c r="D294" s="249"/>
      <c r="E294" s="247">
        <v>0.79400000000000004</v>
      </c>
      <c r="F294" s="210">
        <v>16645.480666666666</v>
      </c>
      <c r="G294" s="177">
        <v>16463.178266666666</v>
      </c>
      <c r="H294" s="211">
        <v>182.30240000000001</v>
      </c>
      <c r="I294" s="212">
        <v>107</v>
      </c>
      <c r="J294" s="213">
        <v>1.51</v>
      </c>
      <c r="K294" s="214">
        <v>3</v>
      </c>
      <c r="L294" s="214"/>
      <c r="M294" s="215">
        <v>2556.5</v>
      </c>
      <c r="N294" s="248">
        <v>42</v>
      </c>
      <c r="O294" s="214"/>
      <c r="P294" s="217">
        <v>215.60000000000002</v>
      </c>
      <c r="Q294" s="214"/>
      <c r="R294" s="218"/>
      <c r="S294" s="218">
        <v>180</v>
      </c>
      <c r="T294" s="219">
        <v>504</v>
      </c>
      <c r="U294" s="220">
        <v>463.7</v>
      </c>
      <c r="V294" s="221" t="s">
        <v>655</v>
      </c>
      <c r="W294" s="222" t="s">
        <v>656</v>
      </c>
      <c r="X294" s="223">
        <v>1418.96</v>
      </c>
      <c r="Y294" s="224">
        <v>2809.0993285499999</v>
      </c>
      <c r="Z294" s="225">
        <v>2774.1108194973212</v>
      </c>
      <c r="AA294" s="226">
        <v>-34.988509052678637</v>
      </c>
      <c r="AB294" s="227">
        <v>0</v>
      </c>
      <c r="AC294" s="228">
        <v>3675.5876786500003</v>
      </c>
      <c r="AD294" s="225">
        <v>3358.1475006512997</v>
      </c>
      <c r="AE294" s="226">
        <v>-317.44017799870062</v>
      </c>
      <c r="AF294" s="229">
        <v>0</v>
      </c>
      <c r="AG294" s="230">
        <v>0</v>
      </c>
      <c r="AH294" s="52">
        <v>0</v>
      </c>
      <c r="AI294" s="226">
        <v>0</v>
      </c>
      <c r="AJ294" s="229">
        <v>0</v>
      </c>
      <c r="AK294" s="230">
        <v>0</v>
      </c>
      <c r="AL294" s="52">
        <v>0</v>
      </c>
      <c r="AM294" s="226">
        <v>0</v>
      </c>
      <c r="AN294" s="229">
        <v>0</v>
      </c>
      <c r="AO294" s="231">
        <v>1341.6593808</v>
      </c>
      <c r="AP294" s="232">
        <v>1260.404484013</v>
      </c>
      <c r="AQ294" s="47">
        <v>-81.254896787000007</v>
      </c>
      <c r="AR294" s="48">
        <v>0</v>
      </c>
      <c r="AS294" s="196">
        <v>227.28351920000003</v>
      </c>
      <c r="AT294" s="52">
        <v>186.17997509541627</v>
      </c>
      <c r="AU294" s="47">
        <v>-41.103544104583762</v>
      </c>
      <c r="AV294" s="194">
        <v>0</v>
      </c>
      <c r="AW294" s="233">
        <v>0</v>
      </c>
      <c r="AX294" s="52">
        <v>0</v>
      </c>
      <c r="AY294" s="47">
        <v>0</v>
      </c>
      <c r="AZ294" s="194">
        <v>0</v>
      </c>
      <c r="BA294" s="228">
        <v>0</v>
      </c>
      <c r="BB294" s="234">
        <v>0</v>
      </c>
      <c r="BC294" s="47">
        <v>0</v>
      </c>
      <c r="BD294" s="194">
        <v>0</v>
      </c>
      <c r="BE294" s="228">
        <v>758.87608726500002</v>
      </c>
      <c r="BF294" s="234">
        <v>1165</v>
      </c>
      <c r="BG294" s="226">
        <v>0</v>
      </c>
      <c r="BH294" s="227">
        <v>406.12391273499998</v>
      </c>
      <c r="BI294" s="235"/>
      <c r="BJ294" s="226"/>
      <c r="BK294" s="226"/>
      <c r="BL294" s="227"/>
      <c r="BM294" s="228">
        <v>3167.7640488500001</v>
      </c>
      <c r="BN294" s="52">
        <v>3530.2108406071852</v>
      </c>
      <c r="BO294" s="226">
        <v>0</v>
      </c>
      <c r="BP294" s="227">
        <v>362.44679175718511</v>
      </c>
      <c r="BQ294" s="228">
        <v>0</v>
      </c>
      <c r="BR294" s="234">
        <v>0</v>
      </c>
      <c r="BS294" s="226">
        <v>0</v>
      </c>
      <c r="BT294" s="227">
        <v>0</v>
      </c>
      <c r="BU294" s="228">
        <v>582.41401795000002</v>
      </c>
      <c r="BV294" s="234">
        <v>582.41401795000002</v>
      </c>
      <c r="BW294" s="226">
        <v>0</v>
      </c>
      <c r="BX294" s="227">
        <v>0</v>
      </c>
      <c r="BY294" s="228">
        <v>2082.3671639500003</v>
      </c>
      <c r="BZ294" s="234">
        <v>3354.3868082877721</v>
      </c>
      <c r="CA294" s="226">
        <v>0</v>
      </c>
      <c r="CB294" s="229">
        <v>1272.0196443377718</v>
      </c>
      <c r="CC294" s="196">
        <v>255.6939591</v>
      </c>
      <c r="CD294" s="46">
        <v>320.13427418866797</v>
      </c>
      <c r="CE294" s="226">
        <v>0</v>
      </c>
      <c r="CF294" s="227">
        <v>64.440315088667973</v>
      </c>
      <c r="CG294" s="206">
        <v>767.08187729999997</v>
      </c>
      <c r="CH294" s="46">
        <v>1996.6030833551085</v>
      </c>
      <c r="CI294" s="226">
        <v>0</v>
      </c>
      <c r="CJ294" s="227">
        <v>1229.5212060551085</v>
      </c>
      <c r="CK294" s="228">
        <v>894.9288568500001</v>
      </c>
      <c r="CL294" s="52">
        <v>707.16715961104421</v>
      </c>
      <c r="CM294" s="226">
        <v>-187.76169723895589</v>
      </c>
      <c r="CN294" s="229">
        <v>0</v>
      </c>
      <c r="CO294" s="228"/>
      <c r="CP294" s="52"/>
      <c r="CQ294" s="226"/>
      <c r="CR294" s="227"/>
      <c r="CS294" s="51">
        <v>16562.755918465002</v>
      </c>
      <c r="CT294" s="52">
        <v>19234.758963256812</v>
      </c>
      <c r="CU294" s="47">
        <v>0</v>
      </c>
      <c r="CV294" s="48">
        <v>2672.0030447918107</v>
      </c>
    </row>
    <row r="295" spans="1:100" ht="12.95" customHeight="1" x14ac:dyDescent="0.2">
      <c r="A295" s="50" t="s">
        <v>324</v>
      </c>
      <c r="B295" s="207">
        <v>5</v>
      </c>
      <c r="C295" s="249">
        <v>1.1599999999999999</v>
      </c>
      <c r="D295" s="249"/>
      <c r="E295" s="247">
        <v>0.79400000000000004</v>
      </c>
      <c r="F295" s="210">
        <v>17261.220197333332</v>
      </c>
      <c r="G295" s="177">
        <v>15519.798223999998</v>
      </c>
      <c r="H295" s="211">
        <v>1741.4219733333332</v>
      </c>
      <c r="I295" s="212">
        <v>170</v>
      </c>
      <c r="J295" s="213">
        <v>1.51</v>
      </c>
      <c r="K295" s="214">
        <v>3</v>
      </c>
      <c r="L295" s="214"/>
      <c r="M295" s="215">
        <v>2447.4029999999998</v>
      </c>
      <c r="N295" s="248">
        <v>401.2</v>
      </c>
      <c r="O295" s="214"/>
      <c r="P295" s="217">
        <v>184.5</v>
      </c>
      <c r="Q295" s="214"/>
      <c r="R295" s="218"/>
      <c r="S295" s="218">
        <v>81</v>
      </c>
      <c r="T295" s="219">
        <v>720</v>
      </c>
      <c r="U295" s="220">
        <v>0</v>
      </c>
      <c r="V295" s="221" t="s">
        <v>655</v>
      </c>
      <c r="W295" s="222"/>
      <c r="X295" s="223">
        <v>1629.1</v>
      </c>
      <c r="Y295" s="224">
        <v>2689.2228140001002</v>
      </c>
      <c r="Z295" s="225">
        <v>2373.9491938648225</v>
      </c>
      <c r="AA295" s="226">
        <v>-315.27362013527772</v>
      </c>
      <c r="AB295" s="227">
        <v>0</v>
      </c>
      <c r="AC295" s="228">
        <v>3518.7343287662998</v>
      </c>
      <c r="AD295" s="225">
        <v>3855.4702692895025</v>
      </c>
      <c r="AE295" s="226">
        <v>0</v>
      </c>
      <c r="AF295" s="229">
        <v>336.73594052320277</v>
      </c>
      <c r="AG295" s="230">
        <v>0</v>
      </c>
      <c r="AH295" s="52">
        <v>0</v>
      </c>
      <c r="AI295" s="226">
        <v>0</v>
      </c>
      <c r="AJ295" s="229">
        <v>0</v>
      </c>
      <c r="AK295" s="230">
        <v>0</v>
      </c>
      <c r="AL295" s="52">
        <v>0</v>
      </c>
      <c r="AM295" s="226">
        <v>0</v>
      </c>
      <c r="AN295" s="229">
        <v>0</v>
      </c>
      <c r="AO295" s="231">
        <v>1284.4049260895999</v>
      </c>
      <c r="AP295" s="232">
        <v>2002.5117970299998</v>
      </c>
      <c r="AQ295" s="47">
        <v>0</v>
      </c>
      <c r="AR295" s="48">
        <v>718.10687094039986</v>
      </c>
      <c r="AS295" s="196">
        <v>249.15932832159999</v>
      </c>
      <c r="AT295" s="52">
        <v>265.97139299345179</v>
      </c>
      <c r="AU295" s="47">
        <v>0</v>
      </c>
      <c r="AV295" s="194">
        <v>16.8120646718518</v>
      </c>
      <c r="AW295" s="233">
        <v>0</v>
      </c>
      <c r="AX295" s="52">
        <v>0</v>
      </c>
      <c r="AY295" s="47">
        <v>0</v>
      </c>
      <c r="AZ295" s="194">
        <v>0</v>
      </c>
      <c r="BA295" s="228">
        <v>0</v>
      </c>
      <c r="BB295" s="234">
        <v>0</v>
      </c>
      <c r="BC295" s="47">
        <v>0</v>
      </c>
      <c r="BD295" s="194">
        <v>0</v>
      </c>
      <c r="BE295" s="228">
        <v>726.49153631943</v>
      </c>
      <c r="BF295" s="234">
        <v>1318</v>
      </c>
      <c r="BG295" s="226">
        <v>0</v>
      </c>
      <c r="BH295" s="227">
        <v>591.50846368057</v>
      </c>
      <c r="BI295" s="235"/>
      <c r="BJ295" s="226"/>
      <c r="BK295" s="226"/>
      <c r="BL295" s="227"/>
      <c r="BM295" s="228">
        <v>3472.6581384822998</v>
      </c>
      <c r="BN295" s="52">
        <v>3379.5613541695857</v>
      </c>
      <c r="BO295" s="226">
        <v>-93.096784312714135</v>
      </c>
      <c r="BP295" s="227">
        <v>0</v>
      </c>
      <c r="BQ295" s="228">
        <v>0</v>
      </c>
      <c r="BR295" s="234">
        <v>0</v>
      </c>
      <c r="BS295" s="226">
        <v>0</v>
      </c>
      <c r="BT295" s="227">
        <v>0</v>
      </c>
      <c r="BU295" s="228">
        <v>638.47077882409997</v>
      </c>
      <c r="BV295" s="234">
        <v>638.47077882409997</v>
      </c>
      <c r="BW295" s="226">
        <v>0</v>
      </c>
      <c r="BX295" s="227">
        <v>0</v>
      </c>
      <c r="BY295" s="228">
        <v>1993.5034790348998</v>
      </c>
      <c r="BZ295" s="234">
        <v>3211.2404998098641</v>
      </c>
      <c r="CA295" s="226">
        <v>0</v>
      </c>
      <c r="CB295" s="229">
        <v>1217.7370207749643</v>
      </c>
      <c r="CC295" s="196">
        <v>0</v>
      </c>
      <c r="CD295" s="46">
        <v>0</v>
      </c>
      <c r="CE295" s="226">
        <v>0</v>
      </c>
      <c r="CF295" s="227">
        <v>0</v>
      </c>
      <c r="CG295" s="206">
        <v>840.91273308539996</v>
      </c>
      <c r="CH295" s="46">
        <v>898.47138750979889</v>
      </c>
      <c r="CI295" s="226">
        <v>0</v>
      </c>
      <c r="CJ295" s="227">
        <v>57.558654424398924</v>
      </c>
      <c r="CK295" s="228">
        <v>981.06485526630001</v>
      </c>
      <c r="CL295" s="52">
        <v>676.98925403228952</v>
      </c>
      <c r="CM295" s="226">
        <v>-304.07560123401049</v>
      </c>
      <c r="CN295" s="229">
        <v>0</v>
      </c>
      <c r="CO295" s="228"/>
      <c r="CP295" s="52"/>
      <c r="CQ295" s="226"/>
      <c r="CR295" s="227"/>
      <c r="CS295" s="51">
        <v>16394.622918190031</v>
      </c>
      <c r="CT295" s="52">
        <v>18620.635927523414</v>
      </c>
      <c r="CU295" s="47">
        <v>0</v>
      </c>
      <c r="CV295" s="48">
        <v>2226.0130093333828</v>
      </c>
    </row>
    <row r="296" spans="1:100" ht="12.95" customHeight="1" x14ac:dyDescent="0.2">
      <c r="A296" s="50" t="s">
        <v>325</v>
      </c>
      <c r="B296" s="207">
        <v>5</v>
      </c>
      <c r="C296" s="249">
        <v>1.1779999999999999</v>
      </c>
      <c r="D296" s="249"/>
      <c r="E296" s="247"/>
      <c r="F296" s="210">
        <v>16720.638805333332</v>
      </c>
      <c r="G296" s="177">
        <v>16720.638805333332</v>
      </c>
      <c r="H296" s="211">
        <v>0</v>
      </c>
      <c r="I296" s="212">
        <v>115</v>
      </c>
      <c r="J296" s="213">
        <v>1.51</v>
      </c>
      <c r="K296" s="214">
        <v>3</v>
      </c>
      <c r="L296" s="214"/>
      <c r="M296" s="215">
        <v>2596.48</v>
      </c>
      <c r="N296" s="248"/>
      <c r="O296" s="214"/>
      <c r="P296" s="217">
        <v>206.2</v>
      </c>
      <c r="Q296" s="214"/>
      <c r="R296" s="218"/>
      <c r="S296" s="218">
        <v>180</v>
      </c>
      <c r="T296" s="219">
        <v>530</v>
      </c>
      <c r="U296" s="220">
        <v>559.88</v>
      </c>
      <c r="V296" s="221" t="s">
        <v>655</v>
      </c>
      <c r="W296" s="222" t="s">
        <v>656</v>
      </c>
      <c r="X296" s="223">
        <v>1450.1</v>
      </c>
      <c r="Y296" s="224">
        <v>2853.0296204160009</v>
      </c>
      <c r="Z296" s="225">
        <v>2653.1616464765657</v>
      </c>
      <c r="AA296" s="226">
        <v>-199.86797393943516</v>
      </c>
      <c r="AB296" s="227">
        <v>0</v>
      </c>
      <c r="AC296" s="228">
        <v>3733.0686078080003</v>
      </c>
      <c r="AD296" s="225">
        <v>3431.8442314754816</v>
      </c>
      <c r="AE296" s="226">
        <v>-301.22437633251866</v>
      </c>
      <c r="AF296" s="229">
        <v>0</v>
      </c>
      <c r="AG296" s="230">
        <v>0</v>
      </c>
      <c r="AH296" s="52">
        <v>0</v>
      </c>
      <c r="AI296" s="226">
        <v>0</v>
      </c>
      <c r="AJ296" s="229">
        <v>0</v>
      </c>
      <c r="AK296" s="230">
        <v>0</v>
      </c>
      <c r="AL296" s="52">
        <v>0</v>
      </c>
      <c r="AM296" s="226">
        <v>0</v>
      </c>
      <c r="AN296" s="229">
        <v>0</v>
      </c>
      <c r="AO296" s="231">
        <v>1362.641012736</v>
      </c>
      <c r="AP296" s="232">
        <v>1354.640333285</v>
      </c>
      <c r="AQ296" s="47">
        <v>-8.0006794509999963</v>
      </c>
      <c r="AR296" s="48">
        <v>0</v>
      </c>
      <c r="AS296" s="196">
        <v>227.10683545600003</v>
      </c>
      <c r="AT296" s="52">
        <v>195.78449762017982</v>
      </c>
      <c r="AU296" s="47">
        <v>-31.322337835820207</v>
      </c>
      <c r="AV296" s="194">
        <v>0</v>
      </c>
      <c r="AW296" s="233">
        <v>0</v>
      </c>
      <c r="AX296" s="52">
        <v>0</v>
      </c>
      <c r="AY296" s="47">
        <v>0</v>
      </c>
      <c r="AZ296" s="194">
        <v>0</v>
      </c>
      <c r="BA296" s="228">
        <v>0</v>
      </c>
      <c r="BB296" s="234">
        <v>0</v>
      </c>
      <c r="BC296" s="47">
        <v>0</v>
      </c>
      <c r="BD296" s="194">
        <v>0</v>
      </c>
      <c r="BE296" s="228">
        <v>770.74382282880003</v>
      </c>
      <c r="BF296" s="234">
        <v>1345</v>
      </c>
      <c r="BG296" s="226">
        <v>0</v>
      </c>
      <c r="BH296" s="227">
        <v>574.25617717119997</v>
      </c>
      <c r="BI296" s="235"/>
      <c r="BJ296" s="226"/>
      <c r="BK296" s="226"/>
      <c r="BL296" s="227"/>
      <c r="BM296" s="228">
        <v>3165.3015191680001</v>
      </c>
      <c r="BN296" s="52">
        <v>3585.4182841461934</v>
      </c>
      <c r="BO296" s="226">
        <v>0</v>
      </c>
      <c r="BP296" s="227">
        <v>420.11676497819326</v>
      </c>
      <c r="BQ296" s="228">
        <v>0</v>
      </c>
      <c r="BR296" s="234">
        <v>0</v>
      </c>
      <c r="BS296" s="226">
        <v>0</v>
      </c>
      <c r="BT296" s="227">
        <v>0</v>
      </c>
      <c r="BU296" s="228">
        <v>581.96126585600007</v>
      </c>
      <c r="BV296" s="234">
        <v>581.96126585600007</v>
      </c>
      <c r="BW296" s="226">
        <v>0</v>
      </c>
      <c r="BX296" s="227">
        <v>0</v>
      </c>
      <c r="BY296" s="228">
        <v>2114.9324051839999</v>
      </c>
      <c r="BZ296" s="234">
        <v>3406.8446156788714</v>
      </c>
      <c r="CA296" s="226">
        <v>0</v>
      </c>
      <c r="CB296" s="229">
        <v>1291.9122104948715</v>
      </c>
      <c r="CC296" s="196">
        <v>255.49518988799997</v>
      </c>
      <c r="CD296" s="46">
        <v>386.53607382521329</v>
      </c>
      <c r="CE296" s="226">
        <v>0</v>
      </c>
      <c r="CF296" s="227">
        <v>131.04088393721332</v>
      </c>
      <c r="CG296" s="206">
        <v>766.48556966400008</v>
      </c>
      <c r="CH296" s="46">
        <v>1996.6030833551085</v>
      </c>
      <c r="CI296" s="226">
        <v>0</v>
      </c>
      <c r="CJ296" s="227">
        <v>1230.1175136911083</v>
      </c>
      <c r="CK296" s="228">
        <v>894.23316460800004</v>
      </c>
      <c r="CL296" s="52">
        <v>718.22624157515509</v>
      </c>
      <c r="CM296" s="226">
        <v>-176.00692303284495</v>
      </c>
      <c r="CN296" s="229">
        <v>0</v>
      </c>
      <c r="CO296" s="228"/>
      <c r="CP296" s="52"/>
      <c r="CQ296" s="226"/>
      <c r="CR296" s="227"/>
      <c r="CS296" s="51">
        <v>16724.999013612804</v>
      </c>
      <c r="CT296" s="52">
        <v>19656.020273293769</v>
      </c>
      <c r="CU296" s="47">
        <v>0</v>
      </c>
      <c r="CV296" s="48">
        <v>2931.0212596809652</v>
      </c>
    </row>
    <row r="297" spans="1:100" ht="12.95" customHeight="1" x14ac:dyDescent="0.2">
      <c r="A297" s="50" t="s">
        <v>326</v>
      </c>
      <c r="B297" s="207">
        <v>2</v>
      </c>
      <c r="C297" s="246">
        <v>1.119</v>
      </c>
      <c r="D297" s="246"/>
      <c r="E297" s="247"/>
      <c r="F297" s="210">
        <v>2283.5507600000005</v>
      </c>
      <c r="G297" s="177">
        <v>2283.5507600000005</v>
      </c>
      <c r="H297" s="211">
        <v>0</v>
      </c>
      <c r="I297" s="212">
        <v>18</v>
      </c>
      <c r="J297" s="213">
        <v>1.51</v>
      </c>
      <c r="K297" s="214">
        <v>1</v>
      </c>
      <c r="L297" s="214"/>
      <c r="M297" s="215">
        <v>373.3</v>
      </c>
      <c r="N297" s="248"/>
      <c r="O297" s="214"/>
      <c r="P297" s="217">
        <v>30</v>
      </c>
      <c r="Q297" s="214"/>
      <c r="R297" s="218">
        <v>0</v>
      </c>
      <c r="S297" s="218">
        <v>16</v>
      </c>
      <c r="T297" s="219">
        <v>307.60000000000002</v>
      </c>
      <c r="U297" s="220">
        <v>0</v>
      </c>
      <c r="V297" s="221" t="s">
        <v>653</v>
      </c>
      <c r="W297" s="222" t="s">
        <v>656</v>
      </c>
      <c r="X297" s="223">
        <v>182.89999999999998</v>
      </c>
      <c r="Y297" s="224">
        <v>410.18454111000011</v>
      </c>
      <c r="Z297" s="225">
        <v>386.00799900241014</v>
      </c>
      <c r="AA297" s="226">
        <v>-24.176542107589967</v>
      </c>
      <c r="AB297" s="227">
        <v>0</v>
      </c>
      <c r="AC297" s="228">
        <v>536.70912593000003</v>
      </c>
      <c r="AD297" s="225">
        <v>432.85587886136511</v>
      </c>
      <c r="AE297" s="226">
        <v>-103.85324706863491</v>
      </c>
      <c r="AF297" s="229">
        <v>0</v>
      </c>
      <c r="AG297" s="230">
        <v>0</v>
      </c>
      <c r="AH297" s="52">
        <v>0</v>
      </c>
      <c r="AI297" s="226">
        <v>0</v>
      </c>
      <c r="AJ297" s="229">
        <v>0</v>
      </c>
      <c r="AK297" s="230">
        <v>0</v>
      </c>
      <c r="AL297" s="52">
        <v>0</v>
      </c>
      <c r="AM297" s="226">
        <v>0</v>
      </c>
      <c r="AN297" s="229">
        <v>0</v>
      </c>
      <c r="AO297" s="231">
        <v>195.90903456000004</v>
      </c>
      <c r="AP297" s="232">
        <v>212.03066086199999</v>
      </c>
      <c r="AQ297" s="47">
        <v>0</v>
      </c>
      <c r="AR297" s="48">
        <v>16.121626301999953</v>
      </c>
      <c r="AS297" s="196">
        <v>32.651505760000006</v>
      </c>
      <c r="AT297" s="52">
        <v>113.62888956220247</v>
      </c>
      <c r="AU297" s="47">
        <v>0</v>
      </c>
      <c r="AV297" s="194">
        <v>80.977383802202468</v>
      </c>
      <c r="AW297" s="233">
        <v>0</v>
      </c>
      <c r="AX297" s="52">
        <v>0</v>
      </c>
      <c r="AY297" s="47">
        <v>0</v>
      </c>
      <c r="AZ297" s="194">
        <v>0</v>
      </c>
      <c r="BA297" s="228">
        <v>0</v>
      </c>
      <c r="BB297" s="234">
        <v>0</v>
      </c>
      <c r="BC297" s="47">
        <v>0</v>
      </c>
      <c r="BD297" s="194">
        <v>0</v>
      </c>
      <c r="BE297" s="228">
        <v>110.811047673</v>
      </c>
      <c r="BF297" s="234">
        <v>75</v>
      </c>
      <c r="BG297" s="226">
        <v>-35.811047673000004</v>
      </c>
      <c r="BH297" s="227">
        <v>0</v>
      </c>
      <c r="BI297" s="235"/>
      <c r="BJ297" s="226"/>
      <c r="BK297" s="226"/>
      <c r="BL297" s="227"/>
      <c r="BM297" s="228">
        <v>455.08036153000006</v>
      </c>
      <c r="BN297" s="52">
        <v>515.48120743151276</v>
      </c>
      <c r="BO297" s="226">
        <v>0</v>
      </c>
      <c r="BP297" s="227">
        <v>60.400845901512696</v>
      </c>
      <c r="BQ297" s="228">
        <v>0</v>
      </c>
      <c r="BR297" s="234">
        <v>0</v>
      </c>
      <c r="BS297" s="226">
        <v>0</v>
      </c>
      <c r="BT297" s="227">
        <v>0</v>
      </c>
      <c r="BU297" s="228">
        <v>0</v>
      </c>
      <c r="BV297" s="234">
        <v>0</v>
      </c>
      <c r="BW297" s="226">
        <v>0</v>
      </c>
      <c r="BX297" s="227">
        <v>0</v>
      </c>
      <c r="BY297" s="228">
        <v>304.06714739</v>
      </c>
      <c r="BZ297" s="234">
        <v>489.80739117301988</v>
      </c>
      <c r="CA297" s="226">
        <v>0</v>
      </c>
      <c r="CB297" s="229">
        <v>185.74024378301988</v>
      </c>
      <c r="CC297" s="230">
        <v>0</v>
      </c>
      <c r="CD297" s="46">
        <v>0</v>
      </c>
      <c r="CE297" s="226">
        <v>0</v>
      </c>
      <c r="CF297" s="227">
        <v>0</v>
      </c>
      <c r="CG297" s="206">
        <v>110.19883194000001</v>
      </c>
      <c r="CH297" s="46">
        <v>177.4758296315652</v>
      </c>
      <c r="CI297" s="226">
        <v>0</v>
      </c>
      <c r="CJ297" s="227">
        <v>67.276997691565199</v>
      </c>
      <c r="CK297" s="228">
        <v>128.56530393</v>
      </c>
      <c r="CL297" s="52">
        <v>103.26051268640829</v>
      </c>
      <c r="CM297" s="226">
        <v>-25.304791243591708</v>
      </c>
      <c r="CN297" s="229">
        <v>0</v>
      </c>
      <c r="CO297" s="228"/>
      <c r="CP297" s="52"/>
      <c r="CQ297" s="226"/>
      <c r="CR297" s="227"/>
      <c r="CS297" s="51">
        <v>2284.1768998230004</v>
      </c>
      <c r="CT297" s="52">
        <v>2505.548369210484</v>
      </c>
      <c r="CU297" s="47">
        <v>0</v>
      </c>
      <c r="CV297" s="48">
        <v>221.37146938748356</v>
      </c>
    </row>
    <row r="298" spans="1:100" ht="12.95" customHeight="1" x14ac:dyDescent="0.2">
      <c r="A298" s="50" t="s">
        <v>327</v>
      </c>
      <c r="B298" s="207">
        <v>5</v>
      </c>
      <c r="C298" s="249">
        <v>1.1779999999999999</v>
      </c>
      <c r="D298" s="249"/>
      <c r="E298" s="247">
        <v>0.79400000000000004</v>
      </c>
      <c r="F298" s="210">
        <v>17182.617839999999</v>
      </c>
      <c r="G298" s="177">
        <v>16443.859066666664</v>
      </c>
      <c r="H298" s="211">
        <v>738.75877333333324</v>
      </c>
      <c r="I298" s="212">
        <v>113</v>
      </c>
      <c r="J298" s="213">
        <v>1.51</v>
      </c>
      <c r="K298" s="214">
        <v>4</v>
      </c>
      <c r="L298" s="214"/>
      <c r="M298" s="215">
        <v>2553.5</v>
      </c>
      <c r="N298" s="248">
        <v>170.2</v>
      </c>
      <c r="O298" s="214"/>
      <c r="P298" s="217">
        <v>194</v>
      </c>
      <c r="Q298" s="214"/>
      <c r="R298" s="218"/>
      <c r="S298" s="218">
        <v>192</v>
      </c>
      <c r="T298" s="219">
        <v>900.7</v>
      </c>
      <c r="U298" s="220">
        <v>12.5</v>
      </c>
      <c r="V298" s="221" t="s">
        <v>655</v>
      </c>
      <c r="W298" s="222" t="s">
        <v>656</v>
      </c>
      <c r="X298" s="223">
        <v>1773.52</v>
      </c>
      <c r="Y298" s="224">
        <v>2805.8029084500004</v>
      </c>
      <c r="Z298" s="225">
        <v>2496.1850602155855</v>
      </c>
      <c r="AA298" s="226">
        <v>-309.61784823441485</v>
      </c>
      <c r="AB298" s="227">
        <v>0</v>
      </c>
      <c r="AC298" s="228">
        <v>3671.2744523500005</v>
      </c>
      <c r="AD298" s="225">
        <v>4197.2583831504007</v>
      </c>
      <c r="AE298" s="226">
        <v>0</v>
      </c>
      <c r="AF298" s="229">
        <v>525.98393080040023</v>
      </c>
      <c r="AG298" s="230">
        <v>0</v>
      </c>
      <c r="AH298" s="52">
        <v>0</v>
      </c>
      <c r="AI298" s="226">
        <v>0</v>
      </c>
      <c r="AJ298" s="229">
        <v>0</v>
      </c>
      <c r="AK298" s="230">
        <v>0</v>
      </c>
      <c r="AL298" s="52">
        <v>0</v>
      </c>
      <c r="AM298" s="226">
        <v>0</v>
      </c>
      <c r="AN298" s="229">
        <v>0</v>
      </c>
      <c r="AO298" s="231">
        <v>1340.0849712000002</v>
      </c>
      <c r="AP298" s="232">
        <v>1331.0813709669999</v>
      </c>
      <c r="AQ298" s="47">
        <v>-9.0036002330002702</v>
      </c>
      <c r="AR298" s="48">
        <v>0</v>
      </c>
      <c r="AS298" s="196">
        <v>238.23441264000002</v>
      </c>
      <c r="AT298" s="52">
        <v>332.72282454055841</v>
      </c>
      <c r="AU298" s="47">
        <v>0</v>
      </c>
      <c r="AV298" s="194">
        <v>94.48841190055839</v>
      </c>
      <c r="AW298" s="233">
        <v>0</v>
      </c>
      <c r="AX298" s="52">
        <v>0</v>
      </c>
      <c r="AY298" s="47">
        <v>0</v>
      </c>
      <c r="AZ298" s="194">
        <v>0</v>
      </c>
      <c r="BA298" s="228">
        <v>0</v>
      </c>
      <c r="BB298" s="234">
        <v>0</v>
      </c>
      <c r="BC298" s="47">
        <v>0</v>
      </c>
      <c r="BD298" s="194">
        <v>0</v>
      </c>
      <c r="BE298" s="228">
        <v>757.985561835</v>
      </c>
      <c r="BF298" s="234">
        <v>2129</v>
      </c>
      <c r="BG298" s="226">
        <v>0</v>
      </c>
      <c r="BH298" s="227">
        <v>1371.014438165</v>
      </c>
      <c r="BI298" s="235"/>
      <c r="BJ298" s="226"/>
      <c r="BK298" s="226"/>
      <c r="BL298" s="227"/>
      <c r="BM298" s="228">
        <v>3320.3921261700002</v>
      </c>
      <c r="BN298" s="52">
        <v>3526.0682110269695</v>
      </c>
      <c r="BO298" s="226">
        <v>0</v>
      </c>
      <c r="BP298" s="227">
        <v>205.67608485696928</v>
      </c>
      <c r="BQ298" s="228">
        <v>0</v>
      </c>
      <c r="BR298" s="234">
        <v>0</v>
      </c>
      <c r="BS298" s="226">
        <v>0</v>
      </c>
      <c r="BT298" s="227">
        <v>0</v>
      </c>
      <c r="BU298" s="228">
        <v>610.47568239000009</v>
      </c>
      <c r="BV298" s="234">
        <v>610.47568239000009</v>
      </c>
      <c r="BW298" s="226">
        <v>0</v>
      </c>
      <c r="BX298" s="227">
        <v>0</v>
      </c>
      <c r="BY298" s="228">
        <v>2079.92354905</v>
      </c>
      <c r="BZ298" s="234">
        <v>3350.4505045815863</v>
      </c>
      <c r="CA298" s="226">
        <v>0</v>
      </c>
      <c r="CB298" s="229">
        <v>1270.5269555315863</v>
      </c>
      <c r="CC298" s="196">
        <v>268.01371422</v>
      </c>
      <c r="CD298" s="46">
        <v>8.6298866235892806</v>
      </c>
      <c r="CE298" s="226">
        <v>-259.3838275964107</v>
      </c>
      <c r="CF298" s="227">
        <v>0</v>
      </c>
      <c r="CG298" s="206">
        <v>804.04114265999988</v>
      </c>
      <c r="CH298" s="46">
        <v>2129.7099555787827</v>
      </c>
      <c r="CI298" s="226">
        <v>0</v>
      </c>
      <c r="CJ298" s="227">
        <v>1325.6688129187828</v>
      </c>
      <c r="CK298" s="228">
        <v>938.04799977000005</v>
      </c>
      <c r="CL298" s="52">
        <v>706.33731354070073</v>
      </c>
      <c r="CM298" s="226">
        <v>-231.71068622929931</v>
      </c>
      <c r="CN298" s="229">
        <v>0</v>
      </c>
      <c r="CO298" s="228"/>
      <c r="CP298" s="52"/>
      <c r="CQ298" s="226"/>
      <c r="CR298" s="227"/>
      <c r="CS298" s="51">
        <v>16834.276520735002</v>
      </c>
      <c r="CT298" s="52">
        <v>20817.919192615176</v>
      </c>
      <c r="CU298" s="47">
        <v>0</v>
      </c>
      <c r="CV298" s="48">
        <v>3983.642671880174</v>
      </c>
    </row>
    <row r="299" spans="1:100" ht="12.95" customHeight="1" x14ac:dyDescent="0.2">
      <c r="A299" s="50" t="s">
        <v>328</v>
      </c>
      <c r="B299" s="207">
        <v>4</v>
      </c>
      <c r="C299" s="249">
        <v>1.2090000000000001</v>
      </c>
      <c r="D299" s="249"/>
      <c r="E299" s="247">
        <v>0.88800000000000001</v>
      </c>
      <c r="F299" s="210">
        <v>16099.846872</v>
      </c>
      <c r="G299" s="177">
        <v>14163.912152000001</v>
      </c>
      <c r="H299" s="211">
        <v>1935.93472</v>
      </c>
      <c r="I299" s="212">
        <v>87</v>
      </c>
      <c r="J299" s="213">
        <v>1.51</v>
      </c>
      <c r="K299" s="214">
        <v>4</v>
      </c>
      <c r="L299" s="214"/>
      <c r="M299" s="215">
        <v>2143.06</v>
      </c>
      <c r="N299" s="248">
        <v>398.8</v>
      </c>
      <c r="O299" s="214"/>
      <c r="P299" s="217">
        <v>191</v>
      </c>
      <c r="Q299" s="214"/>
      <c r="R299" s="218"/>
      <c r="S299" s="218">
        <v>112</v>
      </c>
      <c r="T299" s="219">
        <v>897.8</v>
      </c>
      <c r="U299" s="220">
        <v>0</v>
      </c>
      <c r="V299" s="221" t="s">
        <v>655</v>
      </c>
      <c r="W299" s="222" t="s">
        <v>655</v>
      </c>
      <c r="X299" s="223">
        <v>1808.9</v>
      </c>
      <c r="Y299" s="224">
        <v>2354.808686502</v>
      </c>
      <c r="Z299" s="225">
        <v>2457.5842603153446</v>
      </c>
      <c r="AA299" s="226">
        <v>0</v>
      </c>
      <c r="AB299" s="227">
        <v>102.77557381334464</v>
      </c>
      <c r="AC299" s="228">
        <v>3081.1675848260002</v>
      </c>
      <c r="AD299" s="225">
        <v>4280.989607831184</v>
      </c>
      <c r="AE299" s="226">
        <v>0</v>
      </c>
      <c r="AF299" s="229">
        <v>1199.8220230051838</v>
      </c>
      <c r="AG299" s="230">
        <v>0</v>
      </c>
      <c r="AH299" s="52">
        <v>0</v>
      </c>
      <c r="AI299" s="226">
        <v>0</v>
      </c>
      <c r="AJ299" s="229">
        <v>0</v>
      </c>
      <c r="AK299" s="230">
        <v>0</v>
      </c>
      <c r="AL299" s="52">
        <v>0</v>
      </c>
      <c r="AM299" s="226">
        <v>0</v>
      </c>
      <c r="AN299" s="229">
        <v>0</v>
      </c>
      <c r="AO299" s="231">
        <v>1124.6847457920001</v>
      </c>
      <c r="AP299" s="232">
        <v>1024.814860833</v>
      </c>
      <c r="AQ299" s="47">
        <v>-99.869884959000046</v>
      </c>
      <c r="AR299" s="48">
        <v>0</v>
      </c>
      <c r="AS299" s="196">
        <v>222.32937699200002</v>
      </c>
      <c r="AT299" s="52">
        <v>331.65155087433476</v>
      </c>
      <c r="AU299" s="47">
        <v>0</v>
      </c>
      <c r="AV299" s="194">
        <v>109.32217388233474</v>
      </c>
      <c r="AW299" s="233">
        <v>0</v>
      </c>
      <c r="AX299" s="52">
        <v>0</v>
      </c>
      <c r="AY299" s="47">
        <v>0</v>
      </c>
      <c r="AZ299" s="194">
        <v>0</v>
      </c>
      <c r="BA299" s="228">
        <v>0</v>
      </c>
      <c r="BB299" s="234">
        <v>0</v>
      </c>
      <c r="BC299" s="47">
        <v>0</v>
      </c>
      <c r="BD299" s="194">
        <v>0</v>
      </c>
      <c r="BE299" s="228">
        <v>636.14980933859999</v>
      </c>
      <c r="BF299" s="234">
        <v>978</v>
      </c>
      <c r="BG299" s="226">
        <v>0</v>
      </c>
      <c r="BH299" s="227">
        <v>341.85019066140001</v>
      </c>
      <c r="BI299" s="235"/>
      <c r="BJ299" s="226"/>
      <c r="BK299" s="226"/>
      <c r="BL299" s="227"/>
      <c r="BM299" s="228">
        <v>3098.7156918260002</v>
      </c>
      <c r="BN299" s="52">
        <v>2959.3012493923857</v>
      </c>
      <c r="BO299" s="226">
        <v>-139.41444243361457</v>
      </c>
      <c r="BP299" s="227">
        <v>0</v>
      </c>
      <c r="BQ299" s="228">
        <v>680.8837170380001</v>
      </c>
      <c r="BR299" s="234">
        <v>680.8837170380001</v>
      </c>
      <c r="BS299" s="226">
        <v>0</v>
      </c>
      <c r="BT299" s="227">
        <v>0</v>
      </c>
      <c r="BU299" s="228">
        <v>569.71902854200005</v>
      </c>
      <c r="BV299" s="234">
        <v>569.71902854200005</v>
      </c>
      <c r="BW299" s="226">
        <v>0</v>
      </c>
      <c r="BX299" s="227">
        <v>0</v>
      </c>
      <c r="BY299" s="228">
        <v>1745.6044491979999</v>
      </c>
      <c r="BZ299" s="234">
        <v>2811.9116735259895</v>
      </c>
      <c r="CA299" s="226">
        <v>0</v>
      </c>
      <c r="CB299" s="229">
        <v>1066.3072243279896</v>
      </c>
      <c r="CC299" s="196">
        <v>0</v>
      </c>
      <c r="CD299" s="46">
        <v>0</v>
      </c>
      <c r="CE299" s="226">
        <v>0</v>
      </c>
      <c r="CF299" s="227">
        <v>0</v>
      </c>
      <c r="CG299" s="206">
        <v>750.36164734800013</v>
      </c>
      <c r="CH299" s="46">
        <v>1242.3308074209565</v>
      </c>
      <c r="CI299" s="226">
        <v>0</v>
      </c>
      <c r="CJ299" s="227">
        <v>491.96916007295636</v>
      </c>
      <c r="CK299" s="228">
        <v>875.42192190600008</v>
      </c>
      <c r="CL299" s="52">
        <v>592.80330650344001</v>
      </c>
      <c r="CM299" s="226">
        <v>-282.61861540256007</v>
      </c>
      <c r="CN299" s="229">
        <v>0</v>
      </c>
      <c r="CO299" s="228"/>
      <c r="CP299" s="52"/>
      <c r="CQ299" s="226"/>
      <c r="CR299" s="227"/>
      <c r="CS299" s="51">
        <v>15139.846659308598</v>
      </c>
      <c r="CT299" s="52">
        <v>17929.990062276633</v>
      </c>
      <c r="CU299" s="47">
        <v>0</v>
      </c>
      <c r="CV299" s="48">
        <v>2790.1434029680349</v>
      </c>
    </row>
    <row r="300" spans="1:100" ht="12.95" customHeight="1" x14ac:dyDescent="0.2">
      <c r="A300" s="50" t="s">
        <v>329</v>
      </c>
      <c r="B300" s="207">
        <v>4</v>
      </c>
      <c r="C300" s="249">
        <v>1.1599999999999999</v>
      </c>
      <c r="D300" s="249"/>
      <c r="E300" s="247"/>
      <c r="F300" s="210">
        <v>16365.713066666667</v>
      </c>
      <c r="G300" s="177">
        <v>16365.713066666667</v>
      </c>
      <c r="H300" s="211">
        <v>0</v>
      </c>
      <c r="I300" s="212">
        <v>89</v>
      </c>
      <c r="J300" s="213">
        <v>1.51</v>
      </c>
      <c r="K300" s="214">
        <v>4</v>
      </c>
      <c r="L300" s="214"/>
      <c r="M300" s="215">
        <v>2580.8000000000002</v>
      </c>
      <c r="N300" s="248"/>
      <c r="O300" s="214"/>
      <c r="P300" s="217">
        <v>193.2</v>
      </c>
      <c r="Q300" s="214"/>
      <c r="R300" s="218"/>
      <c r="S300" s="218">
        <v>189</v>
      </c>
      <c r="T300" s="219">
        <v>987</v>
      </c>
      <c r="U300" s="220">
        <v>0</v>
      </c>
      <c r="V300" s="221" t="s">
        <v>655</v>
      </c>
      <c r="W300" s="222" t="s">
        <v>656</v>
      </c>
      <c r="X300" s="223">
        <v>1969.36</v>
      </c>
      <c r="Y300" s="224">
        <v>2835.8003313600002</v>
      </c>
      <c r="Z300" s="225">
        <v>2485.891513575521</v>
      </c>
      <c r="AA300" s="226">
        <v>-349.9088177844792</v>
      </c>
      <c r="AB300" s="227">
        <v>0</v>
      </c>
      <c r="AC300" s="228">
        <v>3710.5248116800008</v>
      </c>
      <c r="AD300" s="225">
        <v>4660.7384012816738</v>
      </c>
      <c r="AE300" s="226">
        <v>0</v>
      </c>
      <c r="AF300" s="229">
        <v>950.21358960167299</v>
      </c>
      <c r="AG300" s="230">
        <v>0</v>
      </c>
      <c r="AH300" s="52">
        <v>0</v>
      </c>
      <c r="AI300" s="226">
        <v>0</v>
      </c>
      <c r="AJ300" s="229">
        <v>0</v>
      </c>
      <c r="AK300" s="230">
        <v>0</v>
      </c>
      <c r="AL300" s="52">
        <v>0</v>
      </c>
      <c r="AM300" s="226">
        <v>0</v>
      </c>
      <c r="AN300" s="229">
        <v>0</v>
      </c>
      <c r="AO300" s="231">
        <v>1354.4120985600002</v>
      </c>
      <c r="AP300" s="232">
        <v>1048.3738231509999</v>
      </c>
      <c r="AQ300" s="47">
        <v>-306.03827540900033</v>
      </c>
      <c r="AR300" s="48">
        <v>0</v>
      </c>
      <c r="AS300" s="196">
        <v>225.73534976000005</v>
      </c>
      <c r="AT300" s="52">
        <v>364.60245122852353</v>
      </c>
      <c r="AU300" s="47">
        <v>0</v>
      </c>
      <c r="AV300" s="194">
        <v>138.86710146852349</v>
      </c>
      <c r="AW300" s="233">
        <v>0</v>
      </c>
      <c r="AX300" s="52">
        <v>0</v>
      </c>
      <c r="AY300" s="47">
        <v>0</v>
      </c>
      <c r="AZ300" s="194">
        <v>0</v>
      </c>
      <c r="BA300" s="228">
        <v>0</v>
      </c>
      <c r="BB300" s="234">
        <v>0</v>
      </c>
      <c r="BC300" s="47">
        <v>0</v>
      </c>
      <c r="BD300" s="194">
        <v>0</v>
      </c>
      <c r="BE300" s="228">
        <v>766.0893432480002</v>
      </c>
      <c r="BF300" s="234">
        <v>1626</v>
      </c>
      <c r="BG300" s="226">
        <v>0</v>
      </c>
      <c r="BH300" s="227">
        <v>859.9106567519998</v>
      </c>
      <c r="BI300" s="235"/>
      <c r="BJ300" s="226"/>
      <c r="BK300" s="226"/>
      <c r="BL300" s="227"/>
      <c r="BM300" s="228">
        <v>3146.1864372800005</v>
      </c>
      <c r="BN300" s="52">
        <v>3563.766140206933</v>
      </c>
      <c r="BO300" s="226">
        <v>0</v>
      </c>
      <c r="BP300" s="227">
        <v>417.57970292693244</v>
      </c>
      <c r="BQ300" s="228">
        <v>0</v>
      </c>
      <c r="BR300" s="234">
        <v>0</v>
      </c>
      <c r="BS300" s="226">
        <v>0</v>
      </c>
      <c r="BT300" s="227">
        <v>0</v>
      </c>
      <c r="BU300" s="228">
        <v>578.44683376000012</v>
      </c>
      <c r="BV300" s="234">
        <v>578.44683376000012</v>
      </c>
      <c r="BW300" s="226">
        <v>0</v>
      </c>
      <c r="BX300" s="227">
        <v>0</v>
      </c>
      <c r="BY300" s="228">
        <v>2102.1604446400002</v>
      </c>
      <c r="BZ300" s="234">
        <v>3386.2708683078749</v>
      </c>
      <c r="CA300" s="226">
        <v>0</v>
      </c>
      <c r="CB300" s="229">
        <v>1284.1104236678748</v>
      </c>
      <c r="CC300" s="196">
        <v>0</v>
      </c>
      <c r="CD300" s="46">
        <v>0</v>
      </c>
      <c r="CE300" s="226">
        <v>0</v>
      </c>
      <c r="CF300" s="227">
        <v>0</v>
      </c>
      <c r="CG300" s="206">
        <v>761.85680544000013</v>
      </c>
      <c r="CH300" s="46">
        <v>2096.4332375228641</v>
      </c>
      <c r="CI300" s="226">
        <v>0</v>
      </c>
      <c r="CJ300" s="227">
        <v>1334.5764320828639</v>
      </c>
      <c r="CK300" s="228">
        <v>888.83293968000009</v>
      </c>
      <c r="CL300" s="52">
        <v>713.88891278082656</v>
      </c>
      <c r="CM300" s="226">
        <v>-174.94402689917354</v>
      </c>
      <c r="CN300" s="229">
        <v>0</v>
      </c>
      <c r="CO300" s="228"/>
      <c r="CP300" s="52"/>
      <c r="CQ300" s="226"/>
      <c r="CR300" s="227"/>
      <c r="CS300" s="51">
        <v>16370.045395408004</v>
      </c>
      <c r="CT300" s="52">
        <v>20524.412181815216</v>
      </c>
      <c r="CU300" s="47">
        <v>0</v>
      </c>
      <c r="CV300" s="48">
        <v>4154.3667864072122</v>
      </c>
    </row>
    <row r="301" spans="1:100" ht="12.95" customHeight="1" thickBot="1" x14ac:dyDescent="0.25">
      <c r="A301" s="50" t="s">
        <v>330</v>
      </c>
      <c r="B301" s="207">
        <v>4</v>
      </c>
      <c r="C301" s="249">
        <v>1.1779999999999999</v>
      </c>
      <c r="D301" s="249"/>
      <c r="E301" s="247">
        <v>0.79400000000000004</v>
      </c>
      <c r="F301" s="210">
        <v>26489.821199999998</v>
      </c>
      <c r="G301" s="177">
        <v>25685.520373333333</v>
      </c>
      <c r="H301" s="211">
        <v>804.30082666666681</v>
      </c>
      <c r="I301" s="212">
        <v>101</v>
      </c>
      <c r="J301" s="213">
        <v>1.51</v>
      </c>
      <c r="K301" s="214">
        <v>8</v>
      </c>
      <c r="L301" s="214"/>
      <c r="M301" s="215">
        <v>3988.6</v>
      </c>
      <c r="N301" s="248">
        <v>185.3</v>
      </c>
      <c r="O301" s="214"/>
      <c r="P301" s="217">
        <v>685.4</v>
      </c>
      <c r="Q301" s="214"/>
      <c r="R301" s="214"/>
      <c r="S301" s="214">
        <v>228</v>
      </c>
      <c r="T301" s="219">
        <v>2306</v>
      </c>
      <c r="U301" s="220">
        <v>280</v>
      </c>
      <c r="V301" s="221" t="s">
        <v>655</v>
      </c>
      <c r="W301" s="222" t="s">
        <v>656</v>
      </c>
      <c r="X301" s="223">
        <v>1303</v>
      </c>
      <c r="Y301" s="224">
        <v>4382.7004036200005</v>
      </c>
      <c r="Z301" s="225">
        <v>8818.9960838750631</v>
      </c>
      <c r="AA301" s="226">
        <v>0</v>
      </c>
      <c r="AB301" s="227">
        <v>4436.2956802550625</v>
      </c>
      <c r="AC301" s="228">
        <v>5734.5781400600008</v>
      </c>
      <c r="AD301" s="225">
        <v>3083.7135601769205</v>
      </c>
      <c r="AE301" s="226">
        <v>-2650.8645798830803</v>
      </c>
      <c r="AF301" s="229">
        <v>0</v>
      </c>
      <c r="AG301" s="230">
        <v>0</v>
      </c>
      <c r="AH301" s="52">
        <v>0</v>
      </c>
      <c r="AI301" s="226">
        <v>0</v>
      </c>
      <c r="AJ301" s="229">
        <v>0</v>
      </c>
      <c r="AK301" s="230">
        <v>0</v>
      </c>
      <c r="AL301" s="52">
        <v>0</v>
      </c>
      <c r="AM301" s="226">
        <v>0</v>
      </c>
      <c r="AN301" s="229">
        <v>0</v>
      </c>
      <c r="AO301" s="231">
        <v>2093.23004352</v>
      </c>
      <c r="AP301" s="232">
        <v>1189.7275970589999</v>
      </c>
      <c r="AQ301" s="47">
        <v>-903.50244646100009</v>
      </c>
      <c r="AR301" s="48">
        <v>0</v>
      </c>
      <c r="AS301" s="196">
        <v>365.07934607999999</v>
      </c>
      <c r="AT301" s="52">
        <v>851.84726700402769</v>
      </c>
      <c r="AU301" s="47">
        <v>0</v>
      </c>
      <c r="AV301" s="194">
        <v>486.76792092402769</v>
      </c>
      <c r="AW301" s="233">
        <v>0</v>
      </c>
      <c r="AX301" s="52">
        <v>0</v>
      </c>
      <c r="AY301" s="47">
        <v>0</v>
      </c>
      <c r="AZ301" s="194">
        <v>0</v>
      </c>
      <c r="BA301" s="228">
        <v>0</v>
      </c>
      <c r="BB301" s="234">
        <v>0</v>
      </c>
      <c r="BC301" s="47">
        <v>0</v>
      </c>
      <c r="BD301" s="194">
        <v>0</v>
      </c>
      <c r="BE301" s="228">
        <v>1183.9832433660001</v>
      </c>
      <c r="BF301" s="234">
        <v>1753</v>
      </c>
      <c r="BG301" s="226">
        <v>0</v>
      </c>
      <c r="BH301" s="227">
        <v>569.01675663399988</v>
      </c>
      <c r="BI301" s="235"/>
      <c r="BJ301" s="226"/>
      <c r="BK301" s="226"/>
      <c r="BL301" s="227"/>
      <c r="BM301" s="228">
        <v>5088.2933859900004</v>
      </c>
      <c r="BN301" s="52">
        <v>5507.7641145495081</v>
      </c>
      <c r="BO301" s="226">
        <v>0</v>
      </c>
      <c r="BP301" s="227">
        <v>419.47072855950773</v>
      </c>
      <c r="BQ301" s="228">
        <v>0</v>
      </c>
      <c r="BR301" s="234">
        <v>0</v>
      </c>
      <c r="BS301" s="226">
        <v>0</v>
      </c>
      <c r="BT301" s="227">
        <v>0</v>
      </c>
      <c r="BU301" s="228">
        <v>935.51582432999999</v>
      </c>
      <c r="BV301" s="234">
        <v>935.51582432999999</v>
      </c>
      <c r="BW301" s="226">
        <v>0</v>
      </c>
      <c r="BX301" s="227">
        <v>0</v>
      </c>
      <c r="BY301" s="228">
        <v>3248.8674633800001</v>
      </c>
      <c r="BZ301" s="234">
        <v>5233.4469874972056</v>
      </c>
      <c r="CA301" s="226">
        <v>0</v>
      </c>
      <c r="CB301" s="229">
        <v>1984.5795241172054</v>
      </c>
      <c r="CC301" s="196">
        <v>410.71426433999994</v>
      </c>
      <c r="CD301" s="46">
        <v>193.3094603683999</v>
      </c>
      <c r="CE301" s="226">
        <v>-217.40480397160005</v>
      </c>
      <c r="CF301" s="227">
        <v>0</v>
      </c>
      <c r="CG301" s="206">
        <v>1232.14279302</v>
      </c>
      <c r="CH301" s="46">
        <v>2529.0305722498042</v>
      </c>
      <c r="CI301" s="226">
        <v>0</v>
      </c>
      <c r="CJ301" s="227">
        <v>1296.8877792298042</v>
      </c>
      <c r="CK301" s="228">
        <v>1437.4999251899999</v>
      </c>
      <c r="CL301" s="52">
        <v>1103.3080120573484</v>
      </c>
      <c r="CM301" s="226">
        <v>-334.19191313265151</v>
      </c>
      <c r="CN301" s="229">
        <v>0</v>
      </c>
      <c r="CO301" s="228"/>
      <c r="CP301" s="52"/>
      <c r="CQ301" s="226"/>
      <c r="CR301" s="227"/>
      <c r="CS301" s="51">
        <v>26112.604832896002</v>
      </c>
      <c r="CT301" s="52">
        <v>31199.659479167276</v>
      </c>
      <c r="CU301" s="47">
        <v>0</v>
      </c>
      <c r="CV301" s="48">
        <v>5087.0546462712737</v>
      </c>
    </row>
    <row r="302" spans="1:100" ht="12.95" customHeight="1" x14ac:dyDescent="0.2">
      <c r="A302" s="59" t="s">
        <v>332</v>
      </c>
      <c r="B302" s="173">
        <v>1</v>
      </c>
      <c r="C302" s="174">
        <v>0.39</v>
      </c>
      <c r="D302" s="174"/>
      <c r="E302" s="175"/>
      <c r="F302" s="176">
        <v>312.76440000000002</v>
      </c>
      <c r="G302" s="177">
        <v>312.76440000000002</v>
      </c>
      <c r="H302" s="178">
        <v>0</v>
      </c>
      <c r="I302" s="179">
        <v>4</v>
      </c>
      <c r="J302" s="180">
        <v>1.56</v>
      </c>
      <c r="K302" s="181"/>
      <c r="L302" s="181"/>
      <c r="M302" s="182">
        <v>146.69999999999999</v>
      </c>
      <c r="N302" s="183"/>
      <c r="O302" s="181"/>
      <c r="P302" s="184">
        <v>0</v>
      </c>
      <c r="Q302" s="181"/>
      <c r="R302" s="185">
        <v>0</v>
      </c>
      <c r="S302" s="186">
        <v>0</v>
      </c>
      <c r="T302" s="187">
        <v>0</v>
      </c>
      <c r="U302" s="188">
        <v>0</v>
      </c>
      <c r="V302" s="189"/>
      <c r="W302" s="190"/>
      <c r="X302" s="191">
        <v>0</v>
      </c>
      <c r="Y302" s="192">
        <v>0</v>
      </c>
      <c r="Z302" s="193">
        <v>0</v>
      </c>
      <c r="AA302" s="47">
        <v>0</v>
      </c>
      <c r="AB302" s="194">
        <v>0</v>
      </c>
      <c r="AC302" s="195">
        <v>0</v>
      </c>
      <c r="AD302" s="193">
        <v>0</v>
      </c>
      <c r="AE302" s="47">
        <v>0</v>
      </c>
      <c r="AF302" s="48">
        <v>0</v>
      </c>
      <c r="AG302" s="196">
        <v>0</v>
      </c>
      <c r="AH302" s="46">
        <v>0</v>
      </c>
      <c r="AI302" s="47">
        <v>0</v>
      </c>
      <c r="AJ302" s="48">
        <v>0</v>
      </c>
      <c r="AK302" s="196">
        <v>0</v>
      </c>
      <c r="AL302" s="46">
        <v>0</v>
      </c>
      <c r="AM302" s="47">
        <v>0</v>
      </c>
      <c r="AN302" s="48">
        <v>0</v>
      </c>
      <c r="AO302" s="197">
        <v>91.42399746000001</v>
      </c>
      <c r="AP302" s="198">
        <v>48.678120815999996</v>
      </c>
      <c r="AQ302" s="47">
        <v>-42.745876644000013</v>
      </c>
      <c r="AR302" s="48">
        <v>0</v>
      </c>
      <c r="AS302" s="196">
        <v>0</v>
      </c>
      <c r="AT302" s="46">
        <v>0</v>
      </c>
      <c r="AU302" s="47">
        <v>0</v>
      </c>
      <c r="AV302" s="194">
        <v>0</v>
      </c>
      <c r="AW302" s="195"/>
      <c r="AX302" s="199"/>
      <c r="AY302" s="47">
        <v>0</v>
      </c>
      <c r="AZ302" s="194">
        <v>0</v>
      </c>
      <c r="BA302" s="195">
        <v>0</v>
      </c>
      <c r="BB302" s="199">
        <v>0</v>
      </c>
      <c r="BC302" s="47">
        <v>0</v>
      </c>
      <c r="BD302" s="194">
        <v>0</v>
      </c>
      <c r="BE302" s="195"/>
      <c r="BF302" s="199"/>
      <c r="BG302" s="47"/>
      <c r="BH302" s="194"/>
      <c r="BI302" s="200"/>
      <c r="BJ302" s="47"/>
      <c r="BK302" s="47"/>
      <c r="BL302" s="194"/>
      <c r="BM302" s="195">
        <v>0</v>
      </c>
      <c r="BN302" s="46">
        <v>0</v>
      </c>
      <c r="BO302" s="47">
        <v>0</v>
      </c>
      <c r="BP302" s="194">
        <v>0</v>
      </c>
      <c r="BQ302" s="195">
        <v>0</v>
      </c>
      <c r="BR302" s="199">
        <v>0</v>
      </c>
      <c r="BS302" s="199">
        <v>0</v>
      </c>
      <c r="BT302" s="201">
        <v>0</v>
      </c>
      <c r="BU302" s="195">
        <v>0</v>
      </c>
      <c r="BV302" s="199">
        <v>0</v>
      </c>
      <c r="BW302" s="199">
        <v>0</v>
      </c>
      <c r="BX302" s="201">
        <v>0</v>
      </c>
      <c r="BY302" s="202">
        <v>0</v>
      </c>
      <c r="BZ302" s="203">
        <v>0</v>
      </c>
      <c r="CA302" s="204">
        <v>0</v>
      </c>
      <c r="CB302" s="205">
        <v>0</v>
      </c>
      <c r="CC302" s="196">
        <v>0</v>
      </c>
      <c r="CD302" s="46">
        <v>0</v>
      </c>
      <c r="CE302" s="47">
        <v>0</v>
      </c>
      <c r="CF302" s="194">
        <v>0</v>
      </c>
      <c r="CG302" s="206">
        <v>221.34230964</v>
      </c>
      <c r="CH302" s="46">
        <v>0</v>
      </c>
      <c r="CI302" s="47">
        <v>-221.34230964</v>
      </c>
      <c r="CJ302" s="194">
        <v>0</v>
      </c>
      <c r="CK302" s="200"/>
      <c r="CL302" s="46">
        <v>0</v>
      </c>
      <c r="CM302" s="47"/>
      <c r="CN302" s="48"/>
      <c r="CO302" s="200"/>
      <c r="CP302" s="46"/>
      <c r="CQ302" s="47"/>
      <c r="CR302" s="194"/>
      <c r="CS302" s="45">
        <v>312.76630710000001</v>
      </c>
      <c r="CT302" s="46">
        <v>48.678120815999996</v>
      </c>
      <c r="CU302" s="47">
        <v>-264.08818628400002</v>
      </c>
      <c r="CV302" s="48">
        <v>0</v>
      </c>
    </row>
    <row r="303" spans="1:100" ht="12.95" customHeight="1" x14ac:dyDescent="0.2">
      <c r="A303" s="61" t="s">
        <v>333</v>
      </c>
      <c r="B303" s="207">
        <v>1</v>
      </c>
      <c r="C303" s="208">
        <v>0.39</v>
      </c>
      <c r="D303" s="208"/>
      <c r="E303" s="209"/>
      <c r="F303" s="210">
        <v>34.325200000000002</v>
      </c>
      <c r="G303" s="177">
        <v>34.325200000000002</v>
      </c>
      <c r="H303" s="211">
        <v>0</v>
      </c>
      <c r="I303" s="212">
        <v>1</v>
      </c>
      <c r="J303" s="213">
        <v>1.56</v>
      </c>
      <c r="K303" s="214">
        <v>0</v>
      </c>
      <c r="L303" s="214"/>
      <c r="M303" s="215">
        <v>16.100000000000001</v>
      </c>
      <c r="N303" s="216"/>
      <c r="O303" s="214"/>
      <c r="P303" s="217">
        <v>0</v>
      </c>
      <c r="Q303" s="214"/>
      <c r="R303" s="218">
        <v>0</v>
      </c>
      <c r="S303" s="218">
        <v>2</v>
      </c>
      <c r="T303" s="219">
        <v>20.9</v>
      </c>
      <c r="U303" s="220">
        <v>0</v>
      </c>
      <c r="V303" s="221" t="s">
        <v>653</v>
      </c>
      <c r="W303" s="222"/>
      <c r="X303" s="223">
        <v>0</v>
      </c>
      <c r="Y303" s="224">
        <v>0</v>
      </c>
      <c r="Z303" s="225">
        <v>0</v>
      </c>
      <c r="AA303" s="226">
        <v>0</v>
      </c>
      <c r="AB303" s="227">
        <v>0</v>
      </c>
      <c r="AC303" s="228">
        <v>0</v>
      </c>
      <c r="AD303" s="225">
        <v>0</v>
      </c>
      <c r="AE303" s="226">
        <v>0</v>
      </c>
      <c r="AF303" s="229">
        <v>0</v>
      </c>
      <c r="AG303" s="230">
        <v>0</v>
      </c>
      <c r="AH303" s="52">
        <v>0</v>
      </c>
      <c r="AI303" s="226">
        <v>0</v>
      </c>
      <c r="AJ303" s="229">
        <v>0</v>
      </c>
      <c r="AK303" s="230">
        <v>0</v>
      </c>
      <c r="AL303" s="52">
        <v>0</v>
      </c>
      <c r="AM303" s="226">
        <v>0</v>
      </c>
      <c r="AN303" s="229">
        <v>0</v>
      </c>
      <c r="AO303" s="231">
        <v>10.033581180000001</v>
      </c>
      <c r="AP303" s="232">
        <v>12.169530203999999</v>
      </c>
      <c r="AQ303" s="47">
        <v>0</v>
      </c>
      <c r="AR303" s="48">
        <v>2.1359490239999985</v>
      </c>
      <c r="AS303" s="196">
        <v>1.4082219200000003</v>
      </c>
      <c r="AT303" s="52">
        <v>7.7205584910599203</v>
      </c>
      <c r="AU303" s="47">
        <v>0</v>
      </c>
      <c r="AV303" s="194">
        <v>6.3123365710599195</v>
      </c>
      <c r="AW303" s="233">
        <v>0</v>
      </c>
      <c r="AX303" s="52">
        <v>0</v>
      </c>
      <c r="AY303" s="47">
        <v>0</v>
      </c>
      <c r="AZ303" s="194">
        <v>0</v>
      </c>
      <c r="BA303" s="228">
        <v>0</v>
      </c>
      <c r="BB303" s="234">
        <v>0</v>
      </c>
      <c r="BC303" s="47">
        <v>0</v>
      </c>
      <c r="BD303" s="194">
        <v>0</v>
      </c>
      <c r="BE303" s="228"/>
      <c r="BF303" s="234"/>
      <c r="BG303" s="226"/>
      <c r="BH303" s="227"/>
      <c r="BI303" s="235"/>
      <c r="BJ303" s="226"/>
      <c r="BK303" s="226"/>
      <c r="BL303" s="227"/>
      <c r="BM303" s="228">
        <v>0</v>
      </c>
      <c r="BN303" s="52">
        <v>0</v>
      </c>
      <c r="BO303" s="226">
        <v>0</v>
      </c>
      <c r="BP303" s="227">
        <v>0</v>
      </c>
      <c r="BQ303" s="228">
        <v>0</v>
      </c>
      <c r="BR303" s="234">
        <v>0</v>
      </c>
      <c r="BS303" s="234">
        <v>0</v>
      </c>
      <c r="BT303" s="236">
        <v>0</v>
      </c>
      <c r="BU303" s="228">
        <v>0</v>
      </c>
      <c r="BV303" s="234">
        <v>0</v>
      </c>
      <c r="BW303" s="234">
        <v>0</v>
      </c>
      <c r="BX303" s="236">
        <v>0</v>
      </c>
      <c r="BY303" s="228">
        <v>0</v>
      </c>
      <c r="BZ303" s="234">
        <v>0</v>
      </c>
      <c r="CA303" s="226">
        <v>0</v>
      </c>
      <c r="CB303" s="229">
        <v>0</v>
      </c>
      <c r="CC303" s="196">
        <v>0</v>
      </c>
      <c r="CD303" s="46">
        <v>0</v>
      </c>
      <c r="CE303" s="226">
        <v>0</v>
      </c>
      <c r="CF303" s="227">
        <v>0</v>
      </c>
      <c r="CG303" s="206">
        <v>24.291828120000005</v>
      </c>
      <c r="CH303" s="46">
        <v>22.184478703945651</v>
      </c>
      <c r="CI303" s="226">
        <v>-2.1073494160543547</v>
      </c>
      <c r="CJ303" s="227">
        <v>0</v>
      </c>
      <c r="CK303" s="235"/>
      <c r="CL303" s="52">
        <v>0</v>
      </c>
      <c r="CM303" s="226"/>
      <c r="CN303" s="229"/>
      <c r="CO303" s="235"/>
      <c r="CP303" s="52"/>
      <c r="CQ303" s="226"/>
      <c r="CR303" s="227"/>
      <c r="CS303" s="51">
        <v>35.733631220000007</v>
      </c>
      <c r="CT303" s="52">
        <v>42.074567399005574</v>
      </c>
      <c r="CU303" s="47">
        <v>0</v>
      </c>
      <c r="CV303" s="48">
        <v>6.3409361790055669</v>
      </c>
    </row>
    <row r="304" spans="1:100" ht="12.95" customHeight="1" x14ac:dyDescent="0.2">
      <c r="A304" s="61" t="s">
        <v>334</v>
      </c>
      <c r="B304" s="207">
        <v>1</v>
      </c>
      <c r="C304" s="208">
        <v>0.70399999999999996</v>
      </c>
      <c r="D304" s="208"/>
      <c r="E304" s="209"/>
      <c r="F304" s="210">
        <v>362.53183999999999</v>
      </c>
      <c r="G304" s="177">
        <v>362.53183999999999</v>
      </c>
      <c r="H304" s="211">
        <v>0</v>
      </c>
      <c r="I304" s="212">
        <v>8</v>
      </c>
      <c r="J304" s="213">
        <v>1.56</v>
      </c>
      <c r="K304" s="214">
        <v>0</v>
      </c>
      <c r="L304" s="214"/>
      <c r="M304" s="215">
        <v>94.2</v>
      </c>
      <c r="N304" s="216"/>
      <c r="O304" s="214"/>
      <c r="P304" s="217">
        <v>0</v>
      </c>
      <c r="Q304" s="214"/>
      <c r="R304" s="218">
        <v>1</v>
      </c>
      <c r="S304" s="218">
        <v>3</v>
      </c>
      <c r="T304" s="219">
        <v>122.5</v>
      </c>
      <c r="U304" s="220">
        <v>0</v>
      </c>
      <c r="V304" s="221" t="s">
        <v>653</v>
      </c>
      <c r="W304" s="222"/>
      <c r="X304" s="223">
        <v>0</v>
      </c>
      <c r="Y304" s="224">
        <v>0</v>
      </c>
      <c r="Z304" s="225">
        <v>0</v>
      </c>
      <c r="AA304" s="226">
        <v>0</v>
      </c>
      <c r="AB304" s="227">
        <v>0</v>
      </c>
      <c r="AC304" s="228">
        <v>0</v>
      </c>
      <c r="AD304" s="225">
        <v>0</v>
      </c>
      <c r="AE304" s="226">
        <v>0</v>
      </c>
      <c r="AF304" s="229">
        <v>0</v>
      </c>
      <c r="AG304" s="230">
        <v>0</v>
      </c>
      <c r="AH304" s="52">
        <v>0</v>
      </c>
      <c r="AI304" s="226">
        <v>0</v>
      </c>
      <c r="AJ304" s="229">
        <v>0</v>
      </c>
      <c r="AK304" s="230">
        <v>119.98669999935841</v>
      </c>
      <c r="AL304" s="52">
        <v>380.03176764238697</v>
      </c>
      <c r="AM304" s="226">
        <v>0</v>
      </c>
      <c r="AN304" s="229">
        <v>260.04506764302857</v>
      </c>
      <c r="AO304" s="231">
        <v>58.705797960000012</v>
      </c>
      <c r="AP304" s="232">
        <v>97.356241631999993</v>
      </c>
      <c r="AQ304" s="47">
        <v>0</v>
      </c>
      <c r="AR304" s="48">
        <v>38.65044367199998</v>
      </c>
      <c r="AS304" s="196">
        <v>8.2394102400000016</v>
      </c>
      <c r="AT304" s="52">
        <v>45.2520772801359</v>
      </c>
      <c r="AU304" s="47">
        <v>0</v>
      </c>
      <c r="AV304" s="194">
        <v>37.012667040135895</v>
      </c>
      <c r="AW304" s="233">
        <v>0</v>
      </c>
      <c r="AX304" s="52">
        <v>0</v>
      </c>
      <c r="AY304" s="47">
        <v>0</v>
      </c>
      <c r="AZ304" s="194">
        <v>0</v>
      </c>
      <c r="BA304" s="228">
        <v>0</v>
      </c>
      <c r="BB304" s="234">
        <v>0</v>
      </c>
      <c r="BC304" s="47">
        <v>0</v>
      </c>
      <c r="BD304" s="194">
        <v>0</v>
      </c>
      <c r="BE304" s="228"/>
      <c r="BF304" s="234"/>
      <c r="BG304" s="226"/>
      <c r="BH304" s="227"/>
      <c r="BI304" s="235"/>
      <c r="BJ304" s="226"/>
      <c r="BK304" s="226"/>
      <c r="BL304" s="227"/>
      <c r="BM304" s="228">
        <v>0</v>
      </c>
      <c r="BN304" s="52">
        <v>0</v>
      </c>
      <c r="BO304" s="226">
        <v>0</v>
      </c>
      <c r="BP304" s="227">
        <v>0</v>
      </c>
      <c r="BQ304" s="228">
        <v>0</v>
      </c>
      <c r="BR304" s="234">
        <v>0</v>
      </c>
      <c r="BS304" s="234">
        <v>0</v>
      </c>
      <c r="BT304" s="236">
        <v>0</v>
      </c>
      <c r="BU304" s="228">
        <v>0</v>
      </c>
      <c r="BV304" s="234">
        <v>0</v>
      </c>
      <c r="BW304" s="234">
        <v>0</v>
      </c>
      <c r="BX304" s="236">
        <v>0</v>
      </c>
      <c r="BY304" s="228">
        <v>0</v>
      </c>
      <c r="BZ304" s="234">
        <v>0</v>
      </c>
      <c r="CA304" s="226">
        <v>0</v>
      </c>
      <c r="CB304" s="229">
        <v>0</v>
      </c>
      <c r="CC304" s="196">
        <v>0</v>
      </c>
      <c r="CD304" s="46">
        <v>0</v>
      </c>
      <c r="CE304" s="226">
        <v>0</v>
      </c>
      <c r="CF304" s="227">
        <v>0</v>
      </c>
      <c r="CG304" s="206">
        <v>142.12982664000003</v>
      </c>
      <c r="CH304" s="46">
        <v>33.276718055918479</v>
      </c>
      <c r="CI304" s="226">
        <v>-108.85310858408155</v>
      </c>
      <c r="CJ304" s="227">
        <v>0</v>
      </c>
      <c r="CK304" s="235"/>
      <c r="CL304" s="52">
        <v>0</v>
      </c>
      <c r="CM304" s="226"/>
      <c r="CN304" s="229"/>
      <c r="CO304" s="235"/>
      <c r="CP304" s="52"/>
      <c r="CQ304" s="226"/>
      <c r="CR304" s="227"/>
      <c r="CS304" s="51">
        <v>329.06173483935845</v>
      </c>
      <c r="CT304" s="52">
        <v>555.91680461044143</v>
      </c>
      <c r="CU304" s="47">
        <v>0</v>
      </c>
      <c r="CV304" s="48">
        <v>226.85506977108298</v>
      </c>
    </row>
    <row r="305" spans="1:100" ht="12.95" customHeight="1" x14ac:dyDescent="0.2">
      <c r="A305" s="61" t="s">
        <v>335</v>
      </c>
      <c r="B305" s="207">
        <v>1</v>
      </c>
      <c r="C305" s="208">
        <v>0.70399999999999996</v>
      </c>
      <c r="D305" s="208"/>
      <c r="E305" s="209"/>
      <c r="F305" s="210">
        <v>469.52106666666657</v>
      </c>
      <c r="G305" s="177">
        <v>469.52106666666657</v>
      </c>
      <c r="H305" s="211">
        <v>0</v>
      </c>
      <c r="I305" s="212">
        <v>8</v>
      </c>
      <c r="J305" s="213">
        <v>1.56</v>
      </c>
      <c r="K305" s="214">
        <v>0</v>
      </c>
      <c r="L305" s="214"/>
      <c r="M305" s="215">
        <v>122</v>
      </c>
      <c r="N305" s="216"/>
      <c r="O305" s="214"/>
      <c r="P305" s="217">
        <v>0</v>
      </c>
      <c r="Q305" s="214"/>
      <c r="R305" s="218">
        <v>1</v>
      </c>
      <c r="S305" s="218">
        <v>3</v>
      </c>
      <c r="T305" s="219">
        <v>161.80000000000001</v>
      </c>
      <c r="U305" s="220">
        <v>0</v>
      </c>
      <c r="V305" s="221" t="s">
        <v>653</v>
      </c>
      <c r="W305" s="222"/>
      <c r="X305" s="223">
        <v>0</v>
      </c>
      <c r="Y305" s="224">
        <v>0</v>
      </c>
      <c r="Z305" s="225">
        <v>0</v>
      </c>
      <c r="AA305" s="226">
        <v>0</v>
      </c>
      <c r="AB305" s="227">
        <v>0</v>
      </c>
      <c r="AC305" s="228">
        <v>0</v>
      </c>
      <c r="AD305" s="225">
        <v>0</v>
      </c>
      <c r="AE305" s="226">
        <v>0</v>
      </c>
      <c r="AF305" s="229">
        <v>0</v>
      </c>
      <c r="AG305" s="230">
        <v>0</v>
      </c>
      <c r="AH305" s="52">
        <v>0</v>
      </c>
      <c r="AI305" s="226">
        <v>0</v>
      </c>
      <c r="AJ305" s="229">
        <v>0</v>
      </c>
      <c r="AK305" s="230">
        <v>155.39678768494403</v>
      </c>
      <c r="AL305" s="52">
        <v>380.03176764238697</v>
      </c>
      <c r="AM305" s="226">
        <v>0</v>
      </c>
      <c r="AN305" s="229">
        <v>224.63497995744294</v>
      </c>
      <c r="AO305" s="231">
        <v>76.030863600000018</v>
      </c>
      <c r="AP305" s="232">
        <v>97.356241631999993</v>
      </c>
      <c r="AQ305" s="47">
        <v>0</v>
      </c>
      <c r="AR305" s="48">
        <v>21.325378031999975</v>
      </c>
      <c r="AS305" s="196">
        <v>10.6709984</v>
      </c>
      <c r="AT305" s="52">
        <v>59.769682481028482</v>
      </c>
      <c r="AU305" s="47">
        <v>0</v>
      </c>
      <c r="AV305" s="194">
        <v>49.09868408102848</v>
      </c>
      <c r="AW305" s="233">
        <v>0</v>
      </c>
      <c r="AX305" s="52">
        <v>0</v>
      </c>
      <c r="AY305" s="47">
        <v>0</v>
      </c>
      <c r="AZ305" s="194">
        <v>0</v>
      </c>
      <c r="BA305" s="228">
        <v>0</v>
      </c>
      <c r="BB305" s="234">
        <v>0</v>
      </c>
      <c r="BC305" s="47">
        <v>0</v>
      </c>
      <c r="BD305" s="194">
        <v>0</v>
      </c>
      <c r="BE305" s="228"/>
      <c r="BF305" s="234"/>
      <c r="BG305" s="226"/>
      <c r="BH305" s="227"/>
      <c r="BI305" s="235"/>
      <c r="BJ305" s="226"/>
      <c r="BK305" s="226"/>
      <c r="BL305" s="227"/>
      <c r="BM305" s="228">
        <v>0</v>
      </c>
      <c r="BN305" s="52">
        <v>0</v>
      </c>
      <c r="BO305" s="226">
        <v>0</v>
      </c>
      <c r="BP305" s="227">
        <v>0</v>
      </c>
      <c r="BQ305" s="228">
        <v>0</v>
      </c>
      <c r="BR305" s="234">
        <v>0</v>
      </c>
      <c r="BS305" s="234">
        <v>0</v>
      </c>
      <c r="BT305" s="236">
        <v>0</v>
      </c>
      <c r="BU305" s="228">
        <v>0</v>
      </c>
      <c r="BV305" s="234">
        <v>0</v>
      </c>
      <c r="BW305" s="234">
        <v>0</v>
      </c>
      <c r="BX305" s="236">
        <v>0</v>
      </c>
      <c r="BY305" s="228">
        <v>0</v>
      </c>
      <c r="BZ305" s="234">
        <v>0</v>
      </c>
      <c r="CA305" s="226">
        <v>0</v>
      </c>
      <c r="CB305" s="229">
        <v>0</v>
      </c>
      <c r="CC305" s="196">
        <v>0</v>
      </c>
      <c r="CD305" s="46">
        <v>0</v>
      </c>
      <c r="CE305" s="226">
        <v>0</v>
      </c>
      <c r="CF305" s="227">
        <v>0</v>
      </c>
      <c r="CG305" s="206">
        <v>184.07472240000004</v>
      </c>
      <c r="CH305" s="46">
        <v>33.276718055918479</v>
      </c>
      <c r="CI305" s="226">
        <v>-150.79800434408156</v>
      </c>
      <c r="CJ305" s="227">
        <v>0</v>
      </c>
      <c r="CK305" s="235"/>
      <c r="CL305" s="52">
        <v>0</v>
      </c>
      <c r="CM305" s="226"/>
      <c r="CN305" s="229"/>
      <c r="CO305" s="235"/>
      <c r="CP305" s="52"/>
      <c r="CQ305" s="226"/>
      <c r="CR305" s="227"/>
      <c r="CS305" s="51">
        <v>426.17337208494405</v>
      </c>
      <c r="CT305" s="52">
        <v>570.43440981133381</v>
      </c>
      <c r="CU305" s="47">
        <v>0</v>
      </c>
      <c r="CV305" s="48">
        <v>144.26103772638976</v>
      </c>
    </row>
    <row r="306" spans="1:100" ht="12.95" customHeight="1" x14ac:dyDescent="0.2">
      <c r="A306" s="61" t="s">
        <v>336</v>
      </c>
      <c r="B306" s="207">
        <v>1</v>
      </c>
      <c r="C306" s="208">
        <v>0.70399999999999996</v>
      </c>
      <c r="D306" s="208"/>
      <c r="E306" s="209"/>
      <c r="F306" s="210">
        <v>638.85653333333323</v>
      </c>
      <c r="G306" s="177">
        <v>638.85653333333323</v>
      </c>
      <c r="H306" s="211">
        <v>0</v>
      </c>
      <c r="I306" s="212">
        <v>12</v>
      </c>
      <c r="J306" s="213">
        <v>1.56</v>
      </c>
      <c r="K306" s="214">
        <v>0</v>
      </c>
      <c r="L306" s="214"/>
      <c r="M306" s="215">
        <v>166</v>
      </c>
      <c r="N306" s="216"/>
      <c r="O306" s="214"/>
      <c r="P306" s="217">
        <v>0</v>
      </c>
      <c r="Q306" s="214"/>
      <c r="R306" s="218">
        <v>1</v>
      </c>
      <c r="S306" s="218">
        <v>7</v>
      </c>
      <c r="T306" s="219">
        <v>215.8</v>
      </c>
      <c r="U306" s="220">
        <v>0</v>
      </c>
      <c r="V306" s="221" t="s">
        <v>654</v>
      </c>
      <c r="W306" s="222"/>
      <c r="X306" s="223">
        <v>0</v>
      </c>
      <c r="Y306" s="224">
        <v>0</v>
      </c>
      <c r="Z306" s="225">
        <v>0</v>
      </c>
      <c r="AA306" s="226">
        <v>0</v>
      </c>
      <c r="AB306" s="227">
        <v>0</v>
      </c>
      <c r="AC306" s="228">
        <v>0</v>
      </c>
      <c r="AD306" s="225">
        <v>0</v>
      </c>
      <c r="AE306" s="226">
        <v>0</v>
      </c>
      <c r="AF306" s="229">
        <v>0</v>
      </c>
      <c r="AG306" s="230">
        <v>0</v>
      </c>
      <c r="AH306" s="52">
        <v>0</v>
      </c>
      <c r="AI306" s="226">
        <v>0</v>
      </c>
      <c r="AJ306" s="229">
        <v>0</v>
      </c>
      <c r="AK306" s="230">
        <v>211.44153078443205</v>
      </c>
      <c r="AL306" s="52">
        <v>380.03176764238697</v>
      </c>
      <c r="AM306" s="226">
        <v>0</v>
      </c>
      <c r="AN306" s="229">
        <v>168.59023685795492</v>
      </c>
      <c r="AO306" s="231">
        <v>103.45183080000001</v>
      </c>
      <c r="AP306" s="232">
        <v>146.034362448</v>
      </c>
      <c r="AQ306" s="47">
        <v>0</v>
      </c>
      <c r="AR306" s="48">
        <v>42.582531647999986</v>
      </c>
      <c r="AS306" s="196">
        <v>14.519555200000001</v>
      </c>
      <c r="AT306" s="52">
        <v>79.717536955537369</v>
      </c>
      <c r="AU306" s="47">
        <v>0</v>
      </c>
      <c r="AV306" s="194">
        <v>65.19798175553737</v>
      </c>
      <c r="AW306" s="233">
        <v>0</v>
      </c>
      <c r="AX306" s="52">
        <v>0</v>
      </c>
      <c r="AY306" s="47">
        <v>0</v>
      </c>
      <c r="AZ306" s="194">
        <v>0</v>
      </c>
      <c r="BA306" s="228">
        <v>0</v>
      </c>
      <c r="BB306" s="234">
        <v>0</v>
      </c>
      <c r="BC306" s="47">
        <v>0</v>
      </c>
      <c r="BD306" s="194">
        <v>0</v>
      </c>
      <c r="BE306" s="228"/>
      <c r="BF306" s="234"/>
      <c r="BG306" s="226"/>
      <c r="BH306" s="227"/>
      <c r="BI306" s="235"/>
      <c r="BJ306" s="226"/>
      <c r="BK306" s="226"/>
      <c r="BL306" s="227"/>
      <c r="BM306" s="228">
        <v>0</v>
      </c>
      <c r="BN306" s="52">
        <v>0</v>
      </c>
      <c r="BO306" s="226">
        <v>0</v>
      </c>
      <c r="BP306" s="227">
        <v>0</v>
      </c>
      <c r="BQ306" s="228">
        <v>0</v>
      </c>
      <c r="BR306" s="234">
        <v>0</v>
      </c>
      <c r="BS306" s="234">
        <v>0</v>
      </c>
      <c r="BT306" s="236">
        <v>0</v>
      </c>
      <c r="BU306" s="228">
        <v>0</v>
      </c>
      <c r="BV306" s="234">
        <v>0</v>
      </c>
      <c r="BW306" s="234">
        <v>0</v>
      </c>
      <c r="BX306" s="236">
        <v>0</v>
      </c>
      <c r="BY306" s="228">
        <v>0</v>
      </c>
      <c r="BZ306" s="234">
        <v>0</v>
      </c>
      <c r="CA306" s="226">
        <v>0</v>
      </c>
      <c r="CB306" s="229">
        <v>0</v>
      </c>
      <c r="CC306" s="196">
        <v>0</v>
      </c>
      <c r="CD306" s="46">
        <v>0</v>
      </c>
      <c r="CE306" s="226">
        <v>0</v>
      </c>
      <c r="CF306" s="227">
        <v>0</v>
      </c>
      <c r="CG306" s="206">
        <v>250.46232720000003</v>
      </c>
      <c r="CH306" s="46">
        <v>77.645675463809781</v>
      </c>
      <c r="CI306" s="226">
        <v>-172.81665173619024</v>
      </c>
      <c r="CJ306" s="227">
        <v>0</v>
      </c>
      <c r="CK306" s="235"/>
      <c r="CL306" s="52">
        <v>0</v>
      </c>
      <c r="CM306" s="226"/>
      <c r="CN306" s="229"/>
      <c r="CO306" s="235"/>
      <c r="CP306" s="52"/>
      <c r="CQ306" s="226"/>
      <c r="CR306" s="227"/>
      <c r="CS306" s="51">
        <v>579.87524398443213</v>
      </c>
      <c r="CT306" s="52">
        <v>683.42934250973417</v>
      </c>
      <c r="CU306" s="47">
        <v>0</v>
      </c>
      <c r="CV306" s="48">
        <v>103.55409852530204</v>
      </c>
    </row>
    <row r="307" spans="1:100" ht="12.6" customHeight="1" x14ac:dyDescent="0.2">
      <c r="A307" s="61" t="s">
        <v>337</v>
      </c>
      <c r="B307" s="207">
        <v>1</v>
      </c>
      <c r="C307" s="208">
        <v>0.70399999999999996</v>
      </c>
      <c r="D307" s="208"/>
      <c r="E307" s="209"/>
      <c r="F307" s="210">
        <v>694.2754133333334</v>
      </c>
      <c r="G307" s="177">
        <v>694.2754133333334</v>
      </c>
      <c r="H307" s="211">
        <v>0</v>
      </c>
      <c r="I307" s="212">
        <v>4</v>
      </c>
      <c r="J307" s="213">
        <v>1.56</v>
      </c>
      <c r="K307" s="214">
        <v>0</v>
      </c>
      <c r="L307" s="214"/>
      <c r="M307" s="215">
        <v>180.4</v>
      </c>
      <c r="N307" s="216"/>
      <c r="O307" s="214"/>
      <c r="P307" s="217">
        <v>0</v>
      </c>
      <c r="Q307" s="214"/>
      <c r="R307" s="218">
        <v>1</v>
      </c>
      <c r="S307" s="218">
        <v>2</v>
      </c>
      <c r="T307" s="219">
        <v>234</v>
      </c>
      <c r="U307" s="220">
        <v>0</v>
      </c>
      <c r="V307" s="221" t="s">
        <v>654</v>
      </c>
      <c r="W307" s="222"/>
      <c r="X307" s="223">
        <v>0</v>
      </c>
      <c r="Y307" s="224">
        <v>0</v>
      </c>
      <c r="Z307" s="225">
        <v>0</v>
      </c>
      <c r="AA307" s="226">
        <v>0</v>
      </c>
      <c r="AB307" s="227">
        <v>0</v>
      </c>
      <c r="AC307" s="228">
        <v>0</v>
      </c>
      <c r="AD307" s="225">
        <v>0</v>
      </c>
      <c r="AE307" s="226">
        <v>0</v>
      </c>
      <c r="AF307" s="229">
        <v>0</v>
      </c>
      <c r="AG307" s="230">
        <v>0</v>
      </c>
      <c r="AH307" s="52">
        <v>0</v>
      </c>
      <c r="AI307" s="226">
        <v>0</v>
      </c>
      <c r="AJ307" s="229">
        <v>0</v>
      </c>
      <c r="AK307" s="230">
        <v>229.78344670790085</v>
      </c>
      <c r="AL307" s="52">
        <v>380.03176764238697</v>
      </c>
      <c r="AM307" s="226">
        <v>0</v>
      </c>
      <c r="AN307" s="229">
        <v>150.24832093448612</v>
      </c>
      <c r="AO307" s="231">
        <v>112.42596552000001</v>
      </c>
      <c r="AP307" s="232">
        <v>48.678120815999996</v>
      </c>
      <c r="AQ307" s="47">
        <v>-63.747844704000009</v>
      </c>
      <c r="AR307" s="48">
        <v>0</v>
      </c>
      <c r="AS307" s="196">
        <v>15.779082880000001</v>
      </c>
      <c r="AT307" s="52">
        <v>86.440702722871848</v>
      </c>
      <c r="AU307" s="47">
        <v>0</v>
      </c>
      <c r="AV307" s="194">
        <v>70.661619842871843</v>
      </c>
      <c r="AW307" s="233">
        <v>0</v>
      </c>
      <c r="AX307" s="52">
        <v>0</v>
      </c>
      <c r="AY307" s="47">
        <v>0</v>
      </c>
      <c r="AZ307" s="194">
        <v>0</v>
      </c>
      <c r="BA307" s="228">
        <v>0</v>
      </c>
      <c r="BB307" s="234">
        <v>0</v>
      </c>
      <c r="BC307" s="47">
        <v>0</v>
      </c>
      <c r="BD307" s="194">
        <v>0</v>
      </c>
      <c r="BE307" s="228"/>
      <c r="BF307" s="234"/>
      <c r="BG307" s="226"/>
      <c r="BH307" s="227"/>
      <c r="BI307" s="235"/>
      <c r="BJ307" s="226"/>
      <c r="BK307" s="226"/>
      <c r="BL307" s="227"/>
      <c r="BM307" s="228">
        <v>0</v>
      </c>
      <c r="BN307" s="52">
        <v>0</v>
      </c>
      <c r="BO307" s="226">
        <v>0</v>
      </c>
      <c r="BP307" s="227">
        <v>0</v>
      </c>
      <c r="BQ307" s="228">
        <v>0</v>
      </c>
      <c r="BR307" s="234">
        <v>0</v>
      </c>
      <c r="BS307" s="234">
        <v>0</v>
      </c>
      <c r="BT307" s="236">
        <v>0</v>
      </c>
      <c r="BU307" s="228">
        <v>0</v>
      </c>
      <c r="BV307" s="234">
        <v>0</v>
      </c>
      <c r="BW307" s="234">
        <v>0</v>
      </c>
      <c r="BX307" s="236">
        <v>0</v>
      </c>
      <c r="BY307" s="228">
        <v>0</v>
      </c>
      <c r="BZ307" s="234">
        <v>0</v>
      </c>
      <c r="CA307" s="226">
        <v>0</v>
      </c>
      <c r="CB307" s="229">
        <v>0</v>
      </c>
      <c r="CC307" s="196">
        <v>0</v>
      </c>
      <c r="CD307" s="46">
        <v>0</v>
      </c>
      <c r="CE307" s="226">
        <v>0</v>
      </c>
      <c r="CF307" s="227">
        <v>0</v>
      </c>
      <c r="CG307" s="206">
        <v>272.18917968000005</v>
      </c>
      <c r="CH307" s="46">
        <v>22.184478703945651</v>
      </c>
      <c r="CI307" s="226">
        <v>-250.00470097605441</v>
      </c>
      <c r="CJ307" s="227">
        <v>0</v>
      </c>
      <c r="CK307" s="235"/>
      <c r="CL307" s="52">
        <v>0</v>
      </c>
      <c r="CM307" s="226"/>
      <c r="CN307" s="229"/>
      <c r="CO307" s="235"/>
      <c r="CP307" s="52"/>
      <c r="CQ307" s="226"/>
      <c r="CR307" s="227"/>
      <c r="CS307" s="51">
        <v>630.17767478790097</v>
      </c>
      <c r="CT307" s="52">
        <v>537.33506988520446</v>
      </c>
      <c r="CU307" s="47">
        <v>-92.842604902696507</v>
      </c>
      <c r="CV307" s="48">
        <v>0</v>
      </c>
    </row>
    <row r="308" spans="1:100" ht="12.95" customHeight="1" x14ac:dyDescent="0.2">
      <c r="A308" s="61" t="s">
        <v>338</v>
      </c>
      <c r="B308" s="207">
        <v>1</v>
      </c>
      <c r="C308" s="208">
        <v>0.39</v>
      </c>
      <c r="D308" s="208"/>
      <c r="E308" s="209"/>
      <c r="F308" s="210">
        <v>391.43520000000001</v>
      </c>
      <c r="G308" s="177">
        <v>391.43520000000001</v>
      </c>
      <c r="H308" s="211">
        <v>0</v>
      </c>
      <c r="I308" s="212">
        <v>7</v>
      </c>
      <c r="J308" s="213">
        <v>1.56</v>
      </c>
      <c r="K308" s="214">
        <v>0</v>
      </c>
      <c r="L308" s="214"/>
      <c r="M308" s="215">
        <v>183.6</v>
      </c>
      <c r="N308" s="216"/>
      <c r="O308" s="214"/>
      <c r="P308" s="217">
        <v>0</v>
      </c>
      <c r="Q308" s="214"/>
      <c r="R308" s="218">
        <v>0</v>
      </c>
      <c r="S308" s="218">
        <v>6</v>
      </c>
      <c r="T308" s="219">
        <v>216.8</v>
      </c>
      <c r="U308" s="220">
        <v>0</v>
      </c>
      <c r="V308" s="221" t="s">
        <v>654</v>
      </c>
      <c r="W308" s="222"/>
      <c r="X308" s="223">
        <v>0</v>
      </c>
      <c r="Y308" s="224">
        <v>0</v>
      </c>
      <c r="Z308" s="225">
        <v>0</v>
      </c>
      <c r="AA308" s="226">
        <v>0</v>
      </c>
      <c r="AB308" s="227">
        <v>0</v>
      </c>
      <c r="AC308" s="228">
        <v>0</v>
      </c>
      <c r="AD308" s="225">
        <v>0</v>
      </c>
      <c r="AE308" s="226">
        <v>0</v>
      </c>
      <c r="AF308" s="229">
        <v>0</v>
      </c>
      <c r="AG308" s="230">
        <v>0</v>
      </c>
      <c r="AH308" s="52">
        <v>0</v>
      </c>
      <c r="AI308" s="226">
        <v>0</v>
      </c>
      <c r="AJ308" s="229">
        <v>0</v>
      </c>
      <c r="AK308" s="230">
        <v>0</v>
      </c>
      <c r="AL308" s="52">
        <v>0</v>
      </c>
      <c r="AM308" s="226">
        <v>0</v>
      </c>
      <c r="AN308" s="229">
        <v>0</v>
      </c>
      <c r="AO308" s="231">
        <v>114.42021768000001</v>
      </c>
      <c r="AP308" s="232">
        <v>85.18671142800001</v>
      </c>
      <c r="AQ308" s="47">
        <v>-29.233506251999998</v>
      </c>
      <c r="AR308" s="48">
        <v>0</v>
      </c>
      <c r="AS308" s="196">
        <v>16.05897792</v>
      </c>
      <c r="AT308" s="52">
        <v>80.086941668028274</v>
      </c>
      <c r="AU308" s="47">
        <v>0</v>
      </c>
      <c r="AV308" s="194">
        <v>64.02796374802827</v>
      </c>
      <c r="AW308" s="233">
        <v>0</v>
      </c>
      <c r="AX308" s="52">
        <v>0</v>
      </c>
      <c r="AY308" s="47">
        <v>0</v>
      </c>
      <c r="AZ308" s="194">
        <v>0</v>
      </c>
      <c r="BA308" s="228">
        <v>0</v>
      </c>
      <c r="BB308" s="234">
        <v>0</v>
      </c>
      <c r="BC308" s="47">
        <v>0</v>
      </c>
      <c r="BD308" s="194">
        <v>0</v>
      </c>
      <c r="BE308" s="228"/>
      <c r="BF308" s="234"/>
      <c r="BG308" s="226"/>
      <c r="BH308" s="227"/>
      <c r="BI308" s="235"/>
      <c r="BJ308" s="226"/>
      <c r="BK308" s="226"/>
      <c r="BL308" s="227"/>
      <c r="BM308" s="228">
        <v>0</v>
      </c>
      <c r="BN308" s="52">
        <v>0</v>
      </c>
      <c r="BO308" s="226">
        <v>0</v>
      </c>
      <c r="BP308" s="227">
        <v>0</v>
      </c>
      <c r="BQ308" s="228">
        <v>0</v>
      </c>
      <c r="BR308" s="234">
        <v>0</v>
      </c>
      <c r="BS308" s="234">
        <v>0</v>
      </c>
      <c r="BT308" s="236">
        <v>0</v>
      </c>
      <c r="BU308" s="228">
        <v>0</v>
      </c>
      <c r="BV308" s="234">
        <v>0</v>
      </c>
      <c r="BW308" s="234">
        <v>0</v>
      </c>
      <c r="BX308" s="236">
        <v>0</v>
      </c>
      <c r="BY308" s="228">
        <v>0</v>
      </c>
      <c r="BZ308" s="234">
        <v>0</v>
      </c>
      <c r="CA308" s="226">
        <v>0</v>
      </c>
      <c r="CB308" s="229">
        <v>0</v>
      </c>
      <c r="CC308" s="196">
        <v>0</v>
      </c>
      <c r="CD308" s="46">
        <v>0</v>
      </c>
      <c r="CE308" s="226">
        <v>0</v>
      </c>
      <c r="CF308" s="227">
        <v>0</v>
      </c>
      <c r="CG308" s="206">
        <v>277.01736912000001</v>
      </c>
      <c r="CH308" s="46">
        <v>66.553436111836959</v>
      </c>
      <c r="CI308" s="226">
        <v>-210.46393300816305</v>
      </c>
      <c r="CJ308" s="227">
        <v>0</v>
      </c>
      <c r="CK308" s="235"/>
      <c r="CL308" s="52">
        <v>0</v>
      </c>
      <c r="CM308" s="226"/>
      <c r="CN308" s="229"/>
      <c r="CO308" s="235"/>
      <c r="CP308" s="52"/>
      <c r="CQ308" s="226"/>
      <c r="CR308" s="227"/>
      <c r="CS308" s="51">
        <v>407.49656472000004</v>
      </c>
      <c r="CT308" s="52">
        <v>231.82708920786524</v>
      </c>
      <c r="CU308" s="47">
        <v>-175.6694755121348</v>
      </c>
      <c r="CV308" s="48">
        <v>0</v>
      </c>
    </row>
    <row r="309" spans="1:100" ht="12.95" customHeight="1" x14ac:dyDescent="0.2">
      <c r="A309" s="61" t="s">
        <v>339</v>
      </c>
      <c r="B309" s="207">
        <v>1</v>
      </c>
      <c r="C309" s="208">
        <v>0.39</v>
      </c>
      <c r="D309" s="208"/>
      <c r="E309" s="209"/>
      <c r="F309" s="210">
        <v>100.97152</v>
      </c>
      <c r="G309" s="177">
        <v>100.97152</v>
      </c>
      <c r="H309" s="211">
        <v>0</v>
      </c>
      <c r="I309" s="212">
        <v>1</v>
      </c>
      <c r="J309" s="213">
        <v>1.56</v>
      </c>
      <c r="K309" s="214">
        <v>0</v>
      </c>
      <c r="L309" s="214"/>
      <c r="M309" s="215">
        <v>47.36</v>
      </c>
      <c r="N309" s="216"/>
      <c r="O309" s="214"/>
      <c r="P309" s="217">
        <v>0</v>
      </c>
      <c r="Q309" s="214"/>
      <c r="R309" s="218">
        <v>0</v>
      </c>
      <c r="S309" s="218">
        <v>1</v>
      </c>
      <c r="T309" s="219">
        <v>60.3</v>
      </c>
      <c r="U309" s="220">
        <v>0</v>
      </c>
      <c r="V309" s="221" t="s">
        <v>654</v>
      </c>
      <c r="W309" s="222"/>
      <c r="X309" s="223">
        <v>0</v>
      </c>
      <c r="Y309" s="224">
        <v>0</v>
      </c>
      <c r="Z309" s="225">
        <v>0</v>
      </c>
      <c r="AA309" s="226">
        <v>0</v>
      </c>
      <c r="AB309" s="227">
        <v>0</v>
      </c>
      <c r="AC309" s="228">
        <v>0</v>
      </c>
      <c r="AD309" s="225">
        <v>0</v>
      </c>
      <c r="AE309" s="226">
        <v>0</v>
      </c>
      <c r="AF309" s="229">
        <v>0</v>
      </c>
      <c r="AG309" s="230">
        <v>0</v>
      </c>
      <c r="AH309" s="52">
        <v>0</v>
      </c>
      <c r="AI309" s="226">
        <v>0</v>
      </c>
      <c r="AJ309" s="229">
        <v>0</v>
      </c>
      <c r="AK309" s="230">
        <v>0</v>
      </c>
      <c r="AL309" s="52">
        <v>0</v>
      </c>
      <c r="AM309" s="226">
        <v>0</v>
      </c>
      <c r="AN309" s="229">
        <v>0</v>
      </c>
      <c r="AO309" s="231">
        <v>29.514931968000003</v>
      </c>
      <c r="AP309" s="232">
        <v>12.169530203999999</v>
      </c>
      <c r="AQ309" s="47">
        <v>-17.345401764000002</v>
      </c>
      <c r="AR309" s="48">
        <v>0</v>
      </c>
      <c r="AS309" s="196">
        <v>4.1424465919999998</v>
      </c>
      <c r="AT309" s="52">
        <v>22.275104163201586</v>
      </c>
      <c r="AU309" s="47">
        <v>0</v>
      </c>
      <c r="AV309" s="194">
        <v>18.132657571201587</v>
      </c>
      <c r="AW309" s="233">
        <v>0</v>
      </c>
      <c r="AX309" s="52">
        <v>0</v>
      </c>
      <c r="AY309" s="47">
        <v>0</v>
      </c>
      <c r="AZ309" s="194">
        <v>0</v>
      </c>
      <c r="BA309" s="228">
        <v>0</v>
      </c>
      <c r="BB309" s="234">
        <v>0</v>
      </c>
      <c r="BC309" s="47">
        <v>0</v>
      </c>
      <c r="BD309" s="194">
        <v>0</v>
      </c>
      <c r="BE309" s="228"/>
      <c r="BF309" s="234"/>
      <c r="BG309" s="226"/>
      <c r="BH309" s="227"/>
      <c r="BI309" s="235"/>
      <c r="BJ309" s="226"/>
      <c r="BK309" s="226"/>
      <c r="BL309" s="227"/>
      <c r="BM309" s="228">
        <v>0</v>
      </c>
      <c r="BN309" s="52">
        <v>0</v>
      </c>
      <c r="BO309" s="226">
        <v>0</v>
      </c>
      <c r="BP309" s="227">
        <v>0</v>
      </c>
      <c r="BQ309" s="228">
        <v>0</v>
      </c>
      <c r="BR309" s="234">
        <v>0</v>
      </c>
      <c r="BS309" s="234">
        <v>0</v>
      </c>
      <c r="BT309" s="236">
        <v>0</v>
      </c>
      <c r="BU309" s="228">
        <v>0</v>
      </c>
      <c r="BV309" s="234">
        <v>0</v>
      </c>
      <c r="BW309" s="234">
        <v>0</v>
      </c>
      <c r="BX309" s="236">
        <v>0</v>
      </c>
      <c r="BY309" s="228">
        <v>0</v>
      </c>
      <c r="BZ309" s="234">
        <v>0</v>
      </c>
      <c r="CA309" s="226">
        <v>0</v>
      </c>
      <c r="CB309" s="229">
        <v>0</v>
      </c>
      <c r="CC309" s="196">
        <v>0</v>
      </c>
      <c r="CD309" s="46">
        <v>0</v>
      </c>
      <c r="CE309" s="226">
        <v>0</v>
      </c>
      <c r="CF309" s="227">
        <v>0</v>
      </c>
      <c r="CG309" s="206">
        <v>71.457203712000009</v>
      </c>
      <c r="CH309" s="46">
        <v>11.092239351972825</v>
      </c>
      <c r="CI309" s="226">
        <v>-60.364964360027187</v>
      </c>
      <c r="CJ309" s="227">
        <v>0</v>
      </c>
      <c r="CK309" s="235"/>
      <c r="CL309" s="52">
        <v>0</v>
      </c>
      <c r="CM309" s="226"/>
      <c r="CN309" s="229"/>
      <c r="CO309" s="235"/>
      <c r="CP309" s="52"/>
      <c r="CQ309" s="226"/>
      <c r="CR309" s="227"/>
      <c r="CS309" s="51">
        <v>105.11458227200001</v>
      </c>
      <c r="CT309" s="52">
        <v>45.536873719174409</v>
      </c>
      <c r="CU309" s="47">
        <v>-59.577708552825598</v>
      </c>
      <c r="CV309" s="48">
        <v>0</v>
      </c>
    </row>
    <row r="310" spans="1:100" ht="12.95" customHeight="1" x14ac:dyDescent="0.2">
      <c r="A310" s="61" t="s">
        <v>340</v>
      </c>
      <c r="B310" s="207">
        <v>1</v>
      </c>
      <c r="C310" s="208">
        <v>0.70399999999999996</v>
      </c>
      <c r="D310" s="208"/>
      <c r="E310" s="209"/>
      <c r="F310" s="210">
        <v>262.08511999999996</v>
      </c>
      <c r="G310" s="177">
        <v>262.08511999999996</v>
      </c>
      <c r="H310" s="211">
        <v>0</v>
      </c>
      <c r="I310" s="212">
        <v>5</v>
      </c>
      <c r="J310" s="213">
        <v>1.56</v>
      </c>
      <c r="K310" s="214">
        <v>0</v>
      </c>
      <c r="L310" s="214"/>
      <c r="M310" s="215">
        <v>68.099999999999994</v>
      </c>
      <c r="N310" s="216"/>
      <c r="O310" s="214"/>
      <c r="P310" s="217">
        <v>0</v>
      </c>
      <c r="Q310" s="214"/>
      <c r="R310" s="218">
        <v>1</v>
      </c>
      <c r="S310" s="218">
        <v>2</v>
      </c>
      <c r="T310" s="219">
        <v>82.3</v>
      </c>
      <c r="U310" s="220">
        <v>0</v>
      </c>
      <c r="V310" s="221" t="s">
        <v>653</v>
      </c>
      <c r="W310" s="222"/>
      <c r="X310" s="223">
        <v>0</v>
      </c>
      <c r="Y310" s="224">
        <v>0</v>
      </c>
      <c r="Z310" s="225">
        <v>0</v>
      </c>
      <c r="AA310" s="226">
        <v>0</v>
      </c>
      <c r="AB310" s="227">
        <v>0</v>
      </c>
      <c r="AC310" s="228">
        <v>0</v>
      </c>
      <c r="AD310" s="225">
        <v>0</v>
      </c>
      <c r="AE310" s="226">
        <v>0</v>
      </c>
      <c r="AF310" s="229">
        <v>0</v>
      </c>
      <c r="AG310" s="230">
        <v>0</v>
      </c>
      <c r="AH310" s="52">
        <v>0</v>
      </c>
      <c r="AI310" s="226">
        <v>0</v>
      </c>
      <c r="AJ310" s="229">
        <v>0</v>
      </c>
      <c r="AK310" s="230">
        <v>86.741977388071192</v>
      </c>
      <c r="AL310" s="52">
        <v>380.03176764238697</v>
      </c>
      <c r="AM310" s="226">
        <v>0</v>
      </c>
      <c r="AN310" s="229">
        <v>293.28979025431579</v>
      </c>
      <c r="AO310" s="231">
        <v>42.440178780000004</v>
      </c>
      <c r="AP310" s="232">
        <v>60.847651020000008</v>
      </c>
      <c r="AQ310" s="47">
        <v>0</v>
      </c>
      <c r="AR310" s="48">
        <v>18.407472240000004</v>
      </c>
      <c r="AS310" s="196">
        <v>5.9565163199999995</v>
      </c>
      <c r="AT310" s="52">
        <v>30.402007838001506</v>
      </c>
      <c r="AU310" s="47">
        <v>0</v>
      </c>
      <c r="AV310" s="194">
        <v>24.445491518001507</v>
      </c>
      <c r="AW310" s="233">
        <v>0</v>
      </c>
      <c r="AX310" s="52">
        <v>0</v>
      </c>
      <c r="AY310" s="47">
        <v>0</v>
      </c>
      <c r="AZ310" s="194">
        <v>0</v>
      </c>
      <c r="BA310" s="228">
        <v>0</v>
      </c>
      <c r="BB310" s="234">
        <v>0</v>
      </c>
      <c r="BC310" s="47">
        <v>0</v>
      </c>
      <c r="BD310" s="194">
        <v>0</v>
      </c>
      <c r="BE310" s="228"/>
      <c r="BF310" s="234"/>
      <c r="BG310" s="226"/>
      <c r="BH310" s="227"/>
      <c r="BI310" s="235"/>
      <c r="BJ310" s="226"/>
      <c r="BK310" s="226"/>
      <c r="BL310" s="227"/>
      <c r="BM310" s="228">
        <v>0</v>
      </c>
      <c r="BN310" s="52">
        <v>0</v>
      </c>
      <c r="BO310" s="226">
        <v>0</v>
      </c>
      <c r="BP310" s="227">
        <v>0</v>
      </c>
      <c r="BQ310" s="228">
        <v>0</v>
      </c>
      <c r="BR310" s="234">
        <v>0</v>
      </c>
      <c r="BS310" s="234">
        <v>0</v>
      </c>
      <c r="BT310" s="236">
        <v>0</v>
      </c>
      <c r="BU310" s="228">
        <v>0</v>
      </c>
      <c r="BV310" s="234">
        <v>0</v>
      </c>
      <c r="BW310" s="234">
        <v>0</v>
      </c>
      <c r="BX310" s="236">
        <v>0</v>
      </c>
      <c r="BY310" s="228">
        <v>0</v>
      </c>
      <c r="BZ310" s="234">
        <v>0</v>
      </c>
      <c r="CA310" s="226">
        <v>0</v>
      </c>
      <c r="CB310" s="229">
        <v>0</v>
      </c>
      <c r="CC310" s="196">
        <v>0</v>
      </c>
      <c r="CD310" s="46">
        <v>0</v>
      </c>
      <c r="CE310" s="226">
        <v>0</v>
      </c>
      <c r="CF310" s="227">
        <v>0</v>
      </c>
      <c r="CG310" s="206">
        <v>102.74990652000001</v>
      </c>
      <c r="CH310" s="46">
        <v>22.184478703945651</v>
      </c>
      <c r="CI310" s="226">
        <v>-80.565427816054353</v>
      </c>
      <c r="CJ310" s="227">
        <v>0</v>
      </c>
      <c r="CK310" s="235"/>
      <c r="CL310" s="52">
        <v>0</v>
      </c>
      <c r="CM310" s="226"/>
      <c r="CN310" s="229"/>
      <c r="CO310" s="235"/>
      <c r="CP310" s="52"/>
      <c r="CQ310" s="226"/>
      <c r="CR310" s="227"/>
      <c r="CS310" s="51">
        <v>237.88857900807119</v>
      </c>
      <c r="CT310" s="52">
        <v>493.46590520433415</v>
      </c>
      <c r="CU310" s="47">
        <v>0</v>
      </c>
      <c r="CV310" s="48">
        <v>255.57732619626296</v>
      </c>
    </row>
    <row r="311" spans="1:100" ht="12.95" customHeight="1" x14ac:dyDescent="0.2">
      <c r="A311" s="64" t="s">
        <v>342</v>
      </c>
      <c r="B311" s="207">
        <v>1</v>
      </c>
      <c r="C311" s="208">
        <v>0.39</v>
      </c>
      <c r="D311" s="208"/>
      <c r="E311" s="237"/>
      <c r="F311" s="210">
        <v>99.564400000000006</v>
      </c>
      <c r="G311" s="177">
        <v>99.564400000000006</v>
      </c>
      <c r="H311" s="211">
        <v>0</v>
      </c>
      <c r="I311" s="212">
        <v>6</v>
      </c>
      <c r="J311" s="213">
        <v>1.56</v>
      </c>
      <c r="K311" s="214">
        <v>0</v>
      </c>
      <c r="L311" s="214"/>
      <c r="M311" s="215">
        <v>46.7</v>
      </c>
      <c r="N311" s="238"/>
      <c r="O311" s="214"/>
      <c r="P311" s="217">
        <v>0</v>
      </c>
      <c r="Q311" s="214"/>
      <c r="R311" s="218"/>
      <c r="S311" s="218">
        <v>2</v>
      </c>
      <c r="T311" s="219">
        <v>79.3</v>
      </c>
      <c r="U311" s="220">
        <v>0</v>
      </c>
      <c r="V311" s="221" t="s">
        <v>654</v>
      </c>
      <c r="W311" s="222"/>
      <c r="X311" s="223">
        <v>0</v>
      </c>
      <c r="Y311" s="224">
        <v>0</v>
      </c>
      <c r="Z311" s="225">
        <v>0</v>
      </c>
      <c r="AA311" s="226">
        <v>0</v>
      </c>
      <c r="AB311" s="227">
        <v>0</v>
      </c>
      <c r="AC311" s="228">
        <v>0</v>
      </c>
      <c r="AD311" s="225">
        <v>0</v>
      </c>
      <c r="AE311" s="226">
        <v>0</v>
      </c>
      <c r="AF311" s="229">
        <v>0</v>
      </c>
      <c r="AG311" s="230">
        <v>0</v>
      </c>
      <c r="AH311" s="52">
        <v>0</v>
      </c>
      <c r="AI311" s="226">
        <v>0</v>
      </c>
      <c r="AJ311" s="229">
        <v>0</v>
      </c>
      <c r="AK311" s="230">
        <v>0</v>
      </c>
      <c r="AL311" s="52">
        <v>0</v>
      </c>
      <c r="AM311" s="226">
        <v>0</v>
      </c>
      <c r="AN311" s="229">
        <v>0</v>
      </c>
      <c r="AO311" s="231">
        <v>29.103617460000002</v>
      </c>
      <c r="AP311" s="232">
        <v>73.017181223999998</v>
      </c>
      <c r="AQ311" s="47">
        <v>0</v>
      </c>
      <c r="AR311" s="48">
        <v>43.913563763999996</v>
      </c>
      <c r="AS311" s="196">
        <v>4.0847182400000008</v>
      </c>
      <c r="AT311" s="52">
        <v>29.293793700528788</v>
      </c>
      <c r="AU311" s="47">
        <v>0</v>
      </c>
      <c r="AV311" s="194">
        <v>25.209075460528787</v>
      </c>
      <c r="AW311" s="233">
        <v>0</v>
      </c>
      <c r="AX311" s="52">
        <v>0</v>
      </c>
      <c r="AY311" s="47">
        <v>0</v>
      </c>
      <c r="AZ311" s="194">
        <v>0</v>
      </c>
      <c r="BA311" s="228">
        <v>0</v>
      </c>
      <c r="BB311" s="234">
        <v>0</v>
      </c>
      <c r="BC311" s="47">
        <v>0</v>
      </c>
      <c r="BD311" s="194">
        <v>0</v>
      </c>
      <c r="BE311" s="228"/>
      <c r="BF311" s="234"/>
      <c r="BG311" s="226"/>
      <c r="BH311" s="227"/>
      <c r="BI311" s="235"/>
      <c r="BJ311" s="226"/>
      <c r="BK311" s="226"/>
      <c r="BL311" s="227"/>
      <c r="BM311" s="228">
        <v>0</v>
      </c>
      <c r="BN311" s="52">
        <v>0</v>
      </c>
      <c r="BO311" s="226">
        <v>0</v>
      </c>
      <c r="BP311" s="227">
        <v>0</v>
      </c>
      <c r="BQ311" s="228">
        <v>0</v>
      </c>
      <c r="BR311" s="234">
        <v>0</v>
      </c>
      <c r="BS311" s="234">
        <v>0</v>
      </c>
      <c r="BT311" s="236">
        <v>0</v>
      </c>
      <c r="BU311" s="228">
        <v>0</v>
      </c>
      <c r="BV311" s="234">
        <v>0</v>
      </c>
      <c r="BW311" s="234">
        <v>0</v>
      </c>
      <c r="BX311" s="236">
        <v>0</v>
      </c>
      <c r="BY311" s="228">
        <v>0</v>
      </c>
      <c r="BZ311" s="234">
        <v>0</v>
      </c>
      <c r="CA311" s="226">
        <v>0</v>
      </c>
      <c r="CB311" s="229">
        <v>0</v>
      </c>
      <c r="CC311" s="196">
        <v>0</v>
      </c>
      <c r="CD311" s="46">
        <v>0</v>
      </c>
      <c r="CE311" s="226">
        <v>0</v>
      </c>
      <c r="CF311" s="227">
        <v>0</v>
      </c>
      <c r="CG311" s="206">
        <v>70.461389640000021</v>
      </c>
      <c r="CH311" s="46">
        <v>22.184478703945651</v>
      </c>
      <c r="CI311" s="226">
        <v>-48.276910936054371</v>
      </c>
      <c r="CJ311" s="227">
        <v>0</v>
      </c>
      <c r="CK311" s="235"/>
      <c r="CL311" s="52">
        <v>0</v>
      </c>
      <c r="CM311" s="226"/>
      <c r="CN311" s="229"/>
      <c r="CO311" s="235"/>
      <c r="CP311" s="52"/>
      <c r="CQ311" s="226"/>
      <c r="CR311" s="227"/>
      <c r="CS311" s="51">
        <v>103.64972534000003</v>
      </c>
      <c r="CT311" s="52">
        <v>124.49545362847442</v>
      </c>
      <c r="CU311" s="47">
        <v>0</v>
      </c>
      <c r="CV311" s="48">
        <v>20.84572828847439</v>
      </c>
    </row>
    <row r="312" spans="1:100" ht="12.95" customHeight="1" x14ac:dyDescent="0.2">
      <c r="A312" s="61" t="s">
        <v>343</v>
      </c>
      <c r="B312" s="207">
        <v>1</v>
      </c>
      <c r="C312" s="208">
        <v>0.70399999999999996</v>
      </c>
      <c r="D312" s="208"/>
      <c r="E312" s="209"/>
      <c r="F312" s="210">
        <v>337.51637333333332</v>
      </c>
      <c r="G312" s="177">
        <v>337.51637333333332</v>
      </c>
      <c r="H312" s="211">
        <v>0</v>
      </c>
      <c r="I312" s="212">
        <v>4</v>
      </c>
      <c r="J312" s="213">
        <v>1.56</v>
      </c>
      <c r="K312" s="214">
        <v>0</v>
      </c>
      <c r="L312" s="214"/>
      <c r="M312" s="215">
        <v>87.7</v>
      </c>
      <c r="N312" s="216"/>
      <c r="O312" s="214"/>
      <c r="P312" s="217">
        <v>0</v>
      </c>
      <c r="Q312" s="214"/>
      <c r="R312" s="218">
        <v>1</v>
      </c>
      <c r="S312" s="218">
        <v>0</v>
      </c>
      <c r="T312" s="219">
        <v>114</v>
      </c>
      <c r="U312" s="220">
        <v>0</v>
      </c>
      <c r="V312" s="221" t="s">
        <v>654</v>
      </c>
      <c r="W312" s="222"/>
      <c r="X312" s="223">
        <v>0</v>
      </c>
      <c r="Y312" s="224">
        <v>0</v>
      </c>
      <c r="Z312" s="225">
        <v>0</v>
      </c>
      <c r="AA312" s="226">
        <v>0</v>
      </c>
      <c r="AB312" s="227">
        <v>0</v>
      </c>
      <c r="AC312" s="228">
        <v>0</v>
      </c>
      <c r="AD312" s="225">
        <v>0</v>
      </c>
      <c r="AE312" s="226">
        <v>0</v>
      </c>
      <c r="AF312" s="229">
        <v>0</v>
      </c>
      <c r="AG312" s="230">
        <v>0</v>
      </c>
      <c r="AH312" s="52">
        <v>0</v>
      </c>
      <c r="AI312" s="226">
        <v>0</v>
      </c>
      <c r="AJ312" s="229">
        <v>0</v>
      </c>
      <c r="AK312" s="230">
        <v>111.70736295057043</v>
      </c>
      <c r="AL312" s="52">
        <v>380.03176764238697</v>
      </c>
      <c r="AM312" s="226">
        <v>0</v>
      </c>
      <c r="AN312" s="229">
        <v>268.32440469181654</v>
      </c>
      <c r="AO312" s="231">
        <v>54.654973260000006</v>
      </c>
      <c r="AP312" s="232">
        <v>48.678120815999996</v>
      </c>
      <c r="AQ312" s="47">
        <v>-5.9768524440000093</v>
      </c>
      <c r="AR312" s="48">
        <v>0</v>
      </c>
      <c r="AS312" s="196">
        <v>7.6708734400000003</v>
      </c>
      <c r="AT312" s="52">
        <v>42.112137223963209</v>
      </c>
      <c r="AU312" s="47">
        <v>0</v>
      </c>
      <c r="AV312" s="194">
        <v>34.441263783963208</v>
      </c>
      <c r="AW312" s="233">
        <v>0</v>
      </c>
      <c r="AX312" s="52">
        <v>0</v>
      </c>
      <c r="AY312" s="47">
        <v>0</v>
      </c>
      <c r="AZ312" s="194">
        <v>0</v>
      </c>
      <c r="BA312" s="228">
        <v>0</v>
      </c>
      <c r="BB312" s="234">
        <v>0</v>
      </c>
      <c r="BC312" s="47">
        <v>0</v>
      </c>
      <c r="BD312" s="194">
        <v>0</v>
      </c>
      <c r="BE312" s="228"/>
      <c r="BF312" s="234"/>
      <c r="BG312" s="226"/>
      <c r="BH312" s="227"/>
      <c r="BI312" s="235"/>
      <c r="BJ312" s="226"/>
      <c r="BK312" s="226"/>
      <c r="BL312" s="227"/>
      <c r="BM312" s="228">
        <v>0</v>
      </c>
      <c r="BN312" s="52">
        <v>0</v>
      </c>
      <c r="BO312" s="226">
        <v>0</v>
      </c>
      <c r="BP312" s="227">
        <v>0</v>
      </c>
      <c r="BQ312" s="228">
        <v>0</v>
      </c>
      <c r="BR312" s="234">
        <v>0</v>
      </c>
      <c r="BS312" s="234">
        <v>0</v>
      </c>
      <c r="BT312" s="236">
        <v>0</v>
      </c>
      <c r="BU312" s="228">
        <v>0</v>
      </c>
      <c r="BV312" s="234">
        <v>0</v>
      </c>
      <c r="BW312" s="234">
        <v>0</v>
      </c>
      <c r="BX312" s="236">
        <v>0</v>
      </c>
      <c r="BY312" s="228">
        <v>0</v>
      </c>
      <c r="BZ312" s="234">
        <v>0</v>
      </c>
      <c r="CA312" s="226">
        <v>0</v>
      </c>
      <c r="CB312" s="229">
        <v>0</v>
      </c>
      <c r="CC312" s="196">
        <v>0</v>
      </c>
      <c r="CD312" s="46">
        <v>0</v>
      </c>
      <c r="CE312" s="226">
        <v>0</v>
      </c>
      <c r="CF312" s="227">
        <v>0</v>
      </c>
      <c r="CG312" s="206">
        <v>132.32256684000001</v>
      </c>
      <c r="CH312" s="46">
        <v>0</v>
      </c>
      <c r="CI312" s="226">
        <v>-132.32256684000001</v>
      </c>
      <c r="CJ312" s="227">
        <v>0</v>
      </c>
      <c r="CK312" s="235"/>
      <c r="CL312" s="52">
        <v>0</v>
      </c>
      <c r="CM312" s="226"/>
      <c r="CN312" s="229"/>
      <c r="CO312" s="235"/>
      <c r="CP312" s="52"/>
      <c r="CQ312" s="226"/>
      <c r="CR312" s="227"/>
      <c r="CS312" s="51">
        <v>306.35577649057046</v>
      </c>
      <c r="CT312" s="52">
        <v>470.82202568235016</v>
      </c>
      <c r="CU312" s="47">
        <v>0</v>
      </c>
      <c r="CV312" s="48">
        <v>164.4662491917797</v>
      </c>
    </row>
    <row r="313" spans="1:100" ht="12.95" customHeight="1" x14ac:dyDescent="0.2">
      <c r="A313" s="61" t="s">
        <v>344</v>
      </c>
      <c r="B313" s="207">
        <v>1</v>
      </c>
      <c r="C313" s="208">
        <v>0.39</v>
      </c>
      <c r="D313" s="208"/>
      <c r="E313" s="209"/>
      <c r="F313" s="210">
        <v>246.88560000000001</v>
      </c>
      <c r="G313" s="177">
        <v>246.88560000000001</v>
      </c>
      <c r="H313" s="211">
        <v>0</v>
      </c>
      <c r="I313" s="212">
        <v>2</v>
      </c>
      <c r="J313" s="213">
        <v>1.56</v>
      </c>
      <c r="K313" s="214">
        <v>0</v>
      </c>
      <c r="L313" s="214"/>
      <c r="M313" s="215">
        <v>115.8</v>
      </c>
      <c r="N313" s="216"/>
      <c r="O313" s="214"/>
      <c r="P313" s="217">
        <v>0</v>
      </c>
      <c r="Q313" s="214"/>
      <c r="R313" s="218"/>
      <c r="S313" s="218">
        <v>4</v>
      </c>
      <c r="T313" s="219">
        <v>130</v>
      </c>
      <c r="U313" s="220">
        <v>0</v>
      </c>
      <c r="V313" s="221" t="s">
        <v>654</v>
      </c>
      <c r="W313" s="222"/>
      <c r="X313" s="223">
        <v>0</v>
      </c>
      <c r="Y313" s="224">
        <v>0</v>
      </c>
      <c r="Z313" s="225">
        <v>0</v>
      </c>
      <c r="AA313" s="226">
        <v>0</v>
      </c>
      <c r="AB313" s="227">
        <v>0</v>
      </c>
      <c r="AC313" s="228">
        <v>0</v>
      </c>
      <c r="AD313" s="225">
        <v>0</v>
      </c>
      <c r="AE313" s="226">
        <v>0</v>
      </c>
      <c r="AF313" s="229">
        <v>0</v>
      </c>
      <c r="AG313" s="230">
        <v>0</v>
      </c>
      <c r="AH313" s="52">
        <v>0</v>
      </c>
      <c r="AI313" s="226">
        <v>0</v>
      </c>
      <c r="AJ313" s="229">
        <v>0</v>
      </c>
      <c r="AK313" s="230">
        <v>0</v>
      </c>
      <c r="AL313" s="52">
        <v>0</v>
      </c>
      <c r="AM313" s="226">
        <v>0</v>
      </c>
      <c r="AN313" s="229">
        <v>0</v>
      </c>
      <c r="AO313" s="231">
        <v>72.167000040000005</v>
      </c>
      <c r="AP313" s="232">
        <v>24.339060407999998</v>
      </c>
      <c r="AQ313" s="47">
        <v>-47.82793963200001</v>
      </c>
      <c r="AR313" s="48">
        <v>0</v>
      </c>
      <c r="AS313" s="196">
        <v>10.12870176</v>
      </c>
      <c r="AT313" s="52">
        <v>48.022612623817693</v>
      </c>
      <c r="AU313" s="47">
        <v>0</v>
      </c>
      <c r="AV313" s="194">
        <v>37.893910863817695</v>
      </c>
      <c r="AW313" s="233">
        <v>0</v>
      </c>
      <c r="AX313" s="52">
        <v>0</v>
      </c>
      <c r="AY313" s="47">
        <v>0</v>
      </c>
      <c r="AZ313" s="194">
        <v>0</v>
      </c>
      <c r="BA313" s="228">
        <v>0</v>
      </c>
      <c r="BB313" s="234">
        <v>0</v>
      </c>
      <c r="BC313" s="47">
        <v>0</v>
      </c>
      <c r="BD313" s="194">
        <v>0</v>
      </c>
      <c r="BE313" s="228"/>
      <c r="BF313" s="234"/>
      <c r="BG313" s="226"/>
      <c r="BH313" s="227"/>
      <c r="BI313" s="235"/>
      <c r="BJ313" s="226"/>
      <c r="BK313" s="226"/>
      <c r="BL313" s="227"/>
      <c r="BM313" s="228">
        <v>0</v>
      </c>
      <c r="BN313" s="52">
        <v>0</v>
      </c>
      <c r="BO313" s="226">
        <v>0</v>
      </c>
      <c r="BP313" s="227">
        <v>0</v>
      </c>
      <c r="BQ313" s="228">
        <v>0</v>
      </c>
      <c r="BR313" s="234">
        <v>0</v>
      </c>
      <c r="BS313" s="234">
        <v>0</v>
      </c>
      <c r="BT313" s="236">
        <v>0</v>
      </c>
      <c r="BU313" s="228">
        <v>0</v>
      </c>
      <c r="BV313" s="234">
        <v>0</v>
      </c>
      <c r="BW313" s="234">
        <v>0</v>
      </c>
      <c r="BX313" s="236">
        <v>0</v>
      </c>
      <c r="BY313" s="228">
        <v>0</v>
      </c>
      <c r="BZ313" s="234">
        <v>0</v>
      </c>
      <c r="CA313" s="226">
        <v>0</v>
      </c>
      <c r="CB313" s="229">
        <v>0</v>
      </c>
      <c r="CC313" s="196">
        <v>0</v>
      </c>
      <c r="CD313" s="46">
        <v>0</v>
      </c>
      <c r="CE313" s="226">
        <v>0</v>
      </c>
      <c r="CF313" s="227">
        <v>0</v>
      </c>
      <c r="CG313" s="206">
        <v>174.72010536000002</v>
      </c>
      <c r="CH313" s="46">
        <v>44.368957407891301</v>
      </c>
      <c r="CI313" s="226">
        <v>-130.3511479521087</v>
      </c>
      <c r="CJ313" s="227">
        <v>0</v>
      </c>
      <c r="CK313" s="235"/>
      <c r="CL313" s="52">
        <v>0</v>
      </c>
      <c r="CM313" s="226"/>
      <c r="CN313" s="229"/>
      <c r="CO313" s="235"/>
      <c r="CP313" s="52"/>
      <c r="CQ313" s="226"/>
      <c r="CR313" s="227"/>
      <c r="CS313" s="51">
        <v>257.01580716000001</v>
      </c>
      <c r="CT313" s="52">
        <v>116.73063043970899</v>
      </c>
      <c r="CU313" s="47">
        <v>-140.28517672029102</v>
      </c>
      <c r="CV313" s="48">
        <v>0</v>
      </c>
    </row>
    <row r="314" spans="1:100" ht="12.95" customHeight="1" x14ac:dyDescent="0.2">
      <c r="A314" s="61" t="s">
        <v>345</v>
      </c>
      <c r="B314" s="207">
        <v>1</v>
      </c>
      <c r="C314" s="208">
        <v>0.39</v>
      </c>
      <c r="D314" s="208"/>
      <c r="E314" s="209"/>
      <c r="F314" s="210">
        <v>80.163200000000003</v>
      </c>
      <c r="G314" s="177">
        <v>80.163200000000003</v>
      </c>
      <c r="H314" s="211">
        <v>0</v>
      </c>
      <c r="I314" s="212">
        <v>6</v>
      </c>
      <c r="J314" s="213">
        <v>1.56</v>
      </c>
      <c r="K314" s="214">
        <v>0</v>
      </c>
      <c r="L314" s="214"/>
      <c r="M314" s="215">
        <v>37.6</v>
      </c>
      <c r="N314" s="216"/>
      <c r="O314" s="214"/>
      <c r="P314" s="217">
        <v>0</v>
      </c>
      <c r="Q314" s="214"/>
      <c r="R314" s="218">
        <v>0</v>
      </c>
      <c r="S314" s="218">
        <v>1</v>
      </c>
      <c r="T314" s="219">
        <v>48.9</v>
      </c>
      <c r="U314" s="220">
        <v>0</v>
      </c>
      <c r="V314" s="221" t="s">
        <v>653</v>
      </c>
      <c r="W314" s="222"/>
      <c r="X314" s="223">
        <v>0</v>
      </c>
      <c r="Y314" s="224">
        <v>0</v>
      </c>
      <c r="Z314" s="225">
        <v>0</v>
      </c>
      <c r="AA314" s="226">
        <v>0</v>
      </c>
      <c r="AB314" s="227">
        <v>0</v>
      </c>
      <c r="AC314" s="228">
        <v>0</v>
      </c>
      <c r="AD314" s="225">
        <v>0</v>
      </c>
      <c r="AE314" s="226">
        <v>0</v>
      </c>
      <c r="AF314" s="229">
        <v>0</v>
      </c>
      <c r="AG314" s="230">
        <v>0</v>
      </c>
      <c r="AH314" s="52">
        <v>0</v>
      </c>
      <c r="AI314" s="226">
        <v>0</v>
      </c>
      <c r="AJ314" s="229">
        <v>0</v>
      </c>
      <c r="AK314" s="230">
        <v>0</v>
      </c>
      <c r="AL314" s="52">
        <v>0</v>
      </c>
      <c r="AM314" s="226">
        <v>0</v>
      </c>
      <c r="AN314" s="229">
        <v>0</v>
      </c>
      <c r="AO314" s="231">
        <v>23.432462880000003</v>
      </c>
      <c r="AP314" s="232">
        <v>73.017181223999998</v>
      </c>
      <c r="AQ314" s="47">
        <v>0</v>
      </c>
      <c r="AR314" s="48">
        <v>49.584718343999995</v>
      </c>
      <c r="AS314" s="196">
        <v>3.2887667200000004</v>
      </c>
      <c r="AT314" s="52">
        <v>18.06389044080527</v>
      </c>
      <c r="AU314" s="47">
        <v>0</v>
      </c>
      <c r="AV314" s="194">
        <v>14.77512372080527</v>
      </c>
      <c r="AW314" s="233">
        <v>0</v>
      </c>
      <c r="AX314" s="52">
        <v>0</v>
      </c>
      <c r="AY314" s="47">
        <v>0</v>
      </c>
      <c r="AZ314" s="194">
        <v>0</v>
      </c>
      <c r="BA314" s="228">
        <v>0</v>
      </c>
      <c r="BB314" s="234">
        <v>0</v>
      </c>
      <c r="BC314" s="47">
        <v>0</v>
      </c>
      <c r="BD314" s="194">
        <v>0</v>
      </c>
      <c r="BE314" s="228"/>
      <c r="BF314" s="234"/>
      <c r="BG314" s="226"/>
      <c r="BH314" s="227"/>
      <c r="BI314" s="235"/>
      <c r="BJ314" s="226"/>
      <c r="BK314" s="226"/>
      <c r="BL314" s="227"/>
      <c r="BM314" s="228">
        <v>0</v>
      </c>
      <c r="BN314" s="52">
        <v>0</v>
      </c>
      <c r="BO314" s="226">
        <v>0</v>
      </c>
      <c r="BP314" s="227">
        <v>0</v>
      </c>
      <c r="BQ314" s="228">
        <v>0</v>
      </c>
      <c r="BR314" s="234">
        <v>0</v>
      </c>
      <c r="BS314" s="234">
        <v>0</v>
      </c>
      <c r="BT314" s="236">
        <v>0</v>
      </c>
      <c r="BU314" s="228">
        <v>0</v>
      </c>
      <c r="BV314" s="234">
        <v>0</v>
      </c>
      <c r="BW314" s="234">
        <v>0</v>
      </c>
      <c r="BX314" s="236">
        <v>0</v>
      </c>
      <c r="BY314" s="228">
        <v>0</v>
      </c>
      <c r="BZ314" s="234">
        <v>0</v>
      </c>
      <c r="CA314" s="226">
        <v>0</v>
      </c>
      <c r="CB314" s="229">
        <v>0</v>
      </c>
      <c r="CC314" s="196">
        <v>0</v>
      </c>
      <c r="CD314" s="46">
        <v>0</v>
      </c>
      <c r="CE314" s="226">
        <v>0</v>
      </c>
      <c r="CF314" s="227">
        <v>0</v>
      </c>
      <c r="CG314" s="206">
        <v>56.731225920000007</v>
      </c>
      <c r="CH314" s="46">
        <v>11.092239351972825</v>
      </c>
      <c r="CI314" s="226">
        <v>-45.638986568027178</v>
      </c>
      <c r="CJ314" s="227">
        <v>0</v>
      </c>
      <c r="CK314" s="235"/>
      <c r="CL314" s="52">
        <v>0</v>
      </c>
      <c r="CM314" s="226"/>
      <c r="CN314" s="229"/>
      <c r="CO314" s="235"/>
      <c r="CP314" s="52"/>
      <c r="CQ314" s="226"/>
      <c r="CR314" s="227"/>
      <c r="CS314" s="51">
        <v>83.452455520000015</v>
      </c>
      <c r="CT314" s="52">
        <v>102.17331101677809</v>
      </c>
      <c r="CU314" s="47">
        <v>0</v>
      </c>
      <c r="CV314" s="48">
        <v>18.720855496778071</v>
      </c>
    </row>
    <row r="315" spans="1:100" ht="12.95" customHeight="1" x14ac:dyDescent="0.2">
      <c r="A315" s="61" t="s">
        <v>346</v>
      </c>
      <c r="B315" s="207">
        <v>1</v>
      </c>
      <c r="C315" s="208">
        <v>0.70399999999999996</v>
      </c>
      <c r="D315" s="208"/>
      <c r="E315" s="209"/>
      <c r="F315" s="210">
        <v>1426.0740266666664</v>
      </c>
      <c r="G315" s="177">
        <v>1426.0740266666664</v>
      </c>
      <c r="H315" s="211">
        <v>0</v>
      </c>
      <c r="I315" s="212">
        <v>18</v>
      </c>
      <c r="J315" s="213">
        <v>1.56</v>
      </c>
      <c r="K315" s="214">
        <v>0</v>
      </c>
      <c r="L315" s="214"/>
      <c r="M315" s="215">
        <v>370.55</v>
      </c>
      <c r="N315" s="216"/>
      <c r="O315" s="214"/>
      <c r="P315" s="217">
        <v>0</v>
      </c>
      <c r="Q315" s="214"/>
      <c r="R315" s="218">
        <v>1</v>
      </c>
      <c r="S315" s="218">
        <v>11</v>
      </c>
      <c r="T315" s="219">
        <v>466.1</v>
      </c>
      <c r="U315" s="220">
        <v>0</v>
      </c>
      <c r="V315" s="221" t="s">
        <v>653</v>
      </c>
      <c r="W315" s="222"/>
      <c r="X315" s="223">
        <v>0</v>
      </c>
      <c r="Y315" s="224">
        <v>0</v>
      </c>
      <c r="Z315" s="225">
        <v>0</v>
      </c>
      <c r="AA315" s="226">
        <v>0</v>
      </c>
      <c r="AB315" s="227">
        <v>0</v>
      </c>
      <c r="AC315" s="228">
        <v>0</v>
      </c>
      <c r="AD315" s="225">
        <v>0</v>
      </c>
      <c r="AE315" s="226">
        <v>0</v>
      </c>
      <c r="AF315" s="229">
        <v>0</v>
      </c>
      <c r="AG315" s="230">
        <v>0</v>
      </c>
      <c r="AH315" s="52">
        <v>0</v>
      </c>
      <c r="AI315" s="226">
        <v>0</v>
      </c>
      <c r="AJ315" s="229">
        <v>0</v>
      </c>
      <c r="AK315" s="230">
        <v>471.98589898898365</v>
      </c>
      <c r="AL315" s="52">
        <v>380.03176764238697</v>
      </c>
      <c r="AM315" s="226">
        <v>-91.954131346596682</v>
      </c>
      <c r="AN315" s="229">
        <v>0</v>
      </c>
      <c r="AO315" s="231">
        <v>230.92816809000004</v>
      </c>
      <c r="AP315" s="232">
        <v>219.05154367200001</v>
      </c>
      <c r="AQ315" s="47">
        <v>-11.876624418000034</v>
      </c>
      <c r="AR315" s="48">
        <v>0</v>
      </c>
      <c r="AS315" s="196">
        <v>32.410970960000007</v>
      </c>
      <c r="AT315" s="52">
        <v>172.17953649201098</v>
      </c>
      <c r="AU315" s="47">
        <v>0</v>
      </c>
      <c r="AV315" s="194">
        <v>139.76856553201097</v>
      </c>
      <c r="AW315" s="233">
        <v>0</v>
      </c>
      <c r="AX315" s="52">
        <v>0</v>
      </c>
      <c r="AY315" s="47">
        <v>0</v>
      </c>
      <c r="AZ315" s="194">
        <v>0</v>
      </c>
      <c r="BA315" s="228">
        <v>0</v>
      </c>
      <c r="BB315" s="234">
        <v>0</v>
      </c>
      <c r="BC315" s="47">
        <v>0</v>
      </c>
      <c r="BD315" s="194">
        <v>0</v>
      </c>
      <c r="BE315" s="228"/>
      <c r="BF315" s="234"/>
      <c r="BG315" s="226"/>
      <c r="BH315" s="227"/>
      <c r="BI315" s="235"/>
      <c r="BJ315" s="226"/>
      <c r="BK315" s="226"/>
      <c r="BL315" s="227"/>
      <c r="BM315" s="228">
        <v>0</v>
      </c>
      <c r="BN315" s="52">
        <v>0</v>
      </c>
      <c r="BO315" s="226">
        <v>0</v>
      </c>
      <c r="BP315" s="227">
        <v>0</v>
      </c>
      <c r="BQ315" s="228">
        <v>0</v>
      </c>
      <c r="BR315" s="234">
        <v>0</v>
      </c>
      <c r="BS315" s="234">
        <v>0</v>
      </c>
      <c r="BT315" s="236">
        <v>0</v>
      </c>
      <c r="BU315" s="228">
        <v>0</v>
      </c>
      <c r="BV315" s="234">
        <v>0</v>
      </c>
      <c r="BW315" s="234">
        <v>0</v>
      </c>
      <c r="BX315" s="236">
        <v>0</v>
      </c>
      <c r="BY315" s="228">
        <v>0</v>
      </c>
      <c r="BZ315" s="234">
        <v>0</v>
      </c>
      <c r="CA315" s="226">
        <v>0</v>
      </c>
      <c r="CB315" s="229">
        <v>0</v>
      </c>
      <c r="CC315" s="230">
        <v>0</v>
      </c>
      <c r="CD315" s="46">
        <v>0</v>
      </c>
      <c r="CE315" s="226">
        <v>0</v>
      </c>
      <c r="CF315" s="227">
        <v>0</v>
      </c>
      <c r="CG315" s="206">
        <v>559.08924906000016</v>
      </c>
      <c r="CH315" s="46">
        <v>122.01463287170108</v>
      </c>
      <c r="CI315" s="226">
        <v>-437.07461618829905</v>
      </c>
      <c r="CJ315" s="227">
        <v>0</v>
      </c>
      <c r="CK315" s="235"/>
      <c r="CL315" s="52">
        <v>0</v>
      </c>
      <c r="CM315" s="226"/>
      <c r="CN315" s="229"/>
      <c r="CO315" s="235"/>
      <c r="CP315" s="52"/>
      <c r="CQ315" s="226"/>
      <c r="CR315" s="227"/>
      <c r="CS315" s="51">
        <v>1294.4142870989838</v>
      </c>
      <c r="CT315" s="52">
        <v>893.2774806780991</v>
      </c>
      <c r="CU315" s="47">
        <v>-401.13680642088468</v>
      </c>
      <c r="CV315" s="48">
        <v>0</v>
      </c>
    </row>
    <row r="316" spans="1:100" ht="12.95" customHeight="1" x14ac:dyDescent="0.2">
      <c r="A316" s="61" t="s">
        <v>347</v>
      </c>
      <c r="B316" s="207">
        <v>1</v>
      </c>
      <c r="C316" s="208">
        <v>0.70399999999999996</v>
      </c>
      <c r="D316" s="208"/>
      <c r="E316" s="209"/>
      <c r="F316" s="210">
        <v>1013.3188266666667</v>
      </c>
      <c r="G316" s="177">
        <v>1013.3188266666667</v>
      </c>
      <c r="H316" s="211">
        <v>0</v>
      </c>
      <c r="I316" s="212">
        <v>15</v>
      </c>
      <c r="J316" s="213">
        <v>1.56</v>
      </c>
      <c r="K316" s="214">
        <v>0</v>
      </c>
      <c r="L316" s="214"/>
      <c r="M316" s="215">
        <v>263.3</v>
      </c>
      <c r="N316" s="216"/>
      <c r="O316" s="214"/>
      <c r="P316" s="217">
        <v>0</v>
      </c>
      <c r="Q316" s="214"/>
      <c r="R316" s="218">
        <v>1</v>
      </c>
      <c r="S316" s="218">
        <v>9</v>
      </c>
      <c r="T316" s="219">
        <v>342.3</v>
      </c>
      <c r="U316" s="220">
        <v>0</v>
      </c>
      <c r="V316" s="221" t="s">
        <v>653</v>
      </c>
      <c r="W316" s="222"/>
      <c r="X316" s="223">
        <v>0</v>
      </c>
      <c r="Y316" s="224">
        <v>0</v>
      </c>
      <c r="Z316" s="225">
        <v>0</v>
      </c>
      <c r="AA316" s="226">
        <v>0</v>
      </c>
      <c r="AB316" s="227">
        <v>0</v>
      </c>
      <c r="AC316" s="228">
        <v>0</v>
      </c>
      <c r="AD316" s="225">
        <v>0</v>
      </c>
      <c r="AE316" s="226">
        <v>0</v>
      </c>
      <c r="AF316" s="229">
        <v>0</v>
      </c>
      <c r="AG316" s="230">
        <v>0</v>
      </c>
      <c r="AH316" s="52">
        <v>0</v>
      </c>
      <c r="AI316" s="226">
        <v>0</v>
      </c>
      <c r="AJ316" s="229">
        <v>0</v>
      </c>
      <c r="AK316" s="230">
        <v>335.37683768398171</v>
      </c>
      <c r="AL316" s="52">
        <v>380.03176764238697</v>
      </c>
      <c r="AM316" s="226">
        <v>0</v>
      </c>
      <c r="AN316" s="229">
        <v>44.654929958405262</v>
      </c>
      <c r="AO316" s="231">
        <v>164.08956054000001</v>
      </c>
      <c r="AP316" s="232">
        <v>182.54295306000003</v>
      </c>
      <c r="AQ316" s="47">
        <v>0</v>
      </c>
      <c r="AR316" s="48">
        <v>18.453392520000023</v>
      </c>
      <c r="AS316" s="196">
        <v>23.030113760000006</v>
      </c>
      <c r="AT316" s="52">
        <v>126.4472330856369</v>
      </c>
      <c r="AU316" s="47">
        <v>0</v>
      </c>
      <c r="AV316" s="194">
        <v>103.41711932563689</v>
      </c>
      <c r="AW316" s="233">
        <v>0</v>
      </c>
      <c r="AX316" s="52">
        <v>0</v>
      </c>
      <c r="AY316" s="47">
        <v>0</v>
      </c>
      <c r="AZ316" s="194">
        <v>0</v>
      </c>
      <c r="BA316" s="228">
        <v>0</v>
      </c>
      <c r="BB316" s="234">
        <v>0</v>
      </c>
      <c r="BC316" s="47">
        <v>0</v>
      </c>
      <c r="BD316" s="194">
        <v>0</v>
      </c>
      <c r="BE316" s="228"/>
      <c r="BF316" s="234"/>
      <c r="BG316" s="226"/>
      <c r="BH316" s="227"/>
      <c r="BI316" s="235"/>
      <c r="BJ316" s="226"/>
      <c r="BK316" s="226"/>
      <c r="BL316" s="227"/>
      <c r="BM316" s="228">
        <v>0</v>
      </c>
      <c r="BN316" s="52">
        <v>0</v>
      </c>
      <c r="BO316" s="226">
        <v>0</v>
      </c>
      <c r="BP316" s="227">
        <v>0</v>
      </c>
      <c r="BQ316" s="228">
        <v>0</v>
      </c>
      <c r="BR316" s="234">
        <v>0</v>
      </c>
      <c r="BS316" s="234">
        <v>0</v>
      </c>
      <c r="BT316" s="236">
        <v>0</v>
      </c>
      <c r="BU316" s="228">
        <v>0</v>
      </c>
      <c r="BV316" s="234">
        <v>0</v>
      </c>
      <c r="BW316" s="234">
        <v>0</v>
      </c>
      <c r="BX316" s="236">
        <v>0</v>
      </c>
      <c r="BY316" s="228">
        <v>0</v>
      </c>
      <c r="BZ316" s="234">
        <v>0</v>
      </c>
      <c r="CA316" s="226">
        <v>0</v>
      </c>
      <c r="CB316" s="229">
        <v>0</v>
      </c>
      <c r="CC316" s="230">
        <v>0</v>
      </c>
      <c r="CD316" s="46">
        <v>0</v>
      </c>
      <c r="CE316" s="226">
        <v>0</v>
      </c>
      <c r="CF316" s="227">
        <v>0</v>
      </c>
      <c r="CG316" s="206">
        <v>397.26946236000009</v>
      </c>
      <c r="CH316" s="46">
        <v>99.830154167755424</v>
      </c>
      <c r="CI316" s="226">
        <v>-297.43930819224465</v>
      </c>
      <c r="CJ316" s="227">
        <v>0</v>
      </c>
      <c r="CK316" s="235"/>
      <c r="CL316" s="52">
        <v>0</v>
      </c>
      <c r="CM316" s="226"/>
      <c r="CN316" s="229"/>
      <c r="CO316" s="235"/>
      <c r="CP316" s="52"/>
      <c r="CQ316" s="226"/>
      <c r="CR316" s="227"/>
      <c r="CS316" s="51">
        <v>919.76597434398172</v>
      </c>
      <c r="CT316" s="52">
        <v>788.85210795577927</v>
      </c>
      <c r="CU316" s="47">
        <v>-130.91386638820245</v>
      </c>
      <c r="CV316" s="48">
        <v>0</v>
      </c>
    </row>
    <row r="317" spans="1:100" ht="12.95" customHeight="1" x14ac:dyDescent="0.2">
      <c r="A317" s="61" t="s">
        <v>348</v>
      </c>
      <c r="B317" s="207">
        <v>1</v>
      </c>
      <c r="C317" s="208">
        <v>0.39</v>
      </c>
      <c r="D317" s="208"/>
      <c r="E317" s="209"/>
      <c r="F317" s="210">
        <v>209.14920000000001</v>
      </c>
      <c r="G317" s="177">
        <v>209.14920000000001</v>
      </c>
      <c r="H317" s="211">
        <v>0</v>
      </c>
      <c r="I317" s="212">
        <v>5</v>
      </c>
      <c r="J317" s="213">
        <v>1.56</v>
      </c>
      <c r="K317" s="214">
        <v>0</v>
      </c>
      <c r="L317" s="214"/>
      <c r="M317" s="215">
        <v>98.1</v>
      </c>
      <c r="N317" s="216"/>
      <c r="O317" s="214"/>
      <c r="P317" s="217">
        <v>0</v>
      </c>
      <c r="Q317" s="214"/>
      <c r="R317" s="218">
        <v>0</v>
      </c>
      <c r="S317" s="218">
        <v>4</v>
      </c>
      <c r="T317" s="219">
        <v>127.5</v>
      </c>
      <c r="U317" s="220">
        <v>0</v>
      </c>
      <c r="V317" s="221" t="s">
        <v>653</v>
      </c>
      <c r="W317" s="222"/>
      <c r="X317" s="223">
        <v>0</v>
      </c>
      <c r="Y317" s="224">
        <v>0</v>
      </c>
      <c r="Z317" s="225">
        <v>0</v>
      </c>
      <c r="AA317" s="226">
        <v>0</v>
      </c>
      <c r="AB317" s="227">
        <v>0</v>
      </c>
      <c r="AC317" s="228">
        <v>0</v>
      </c>
      <c r="AD317" s="225">
        <v>0</v>
      </c>
      <c r="AE317" s="226">
        <v>0</v>
      </c>
      <c r="AF317" s="229">
        <v>0</v>
      </c>
      <c r="AG317" s="230">
        <v>0</v>
      </c>
      <c r="AH317" s="52">
        <v>0</v>
      </c>
      <c r="AI317" s="226">
        <v>0</v>
      </c>
      <c r="AJ317" s="229">
        <v>0</v>
      </c>
      <c r="AK317" s="230">
        <v>0</v>
      </c>
      <c r="AL317" s="52">
        <v>0</v>
      </c>
      <c r="AM317" s="226">
        <v>0</v>
      </c>
      <c r="AN317" s="229">
        <v>0</v>
      </c>
      <c r="AO317" s="231">
        <v>61.136292779999998</v>
      </c>
      <c r="AP317" s="232">
        <v>60.847651020000008</v>
      </c>
      <c r="AQ317" s="47">
        <v>-0.2886417599999902</v>
      </c>
      <c r="AR317" s="48">
        <v>0</v>
      </c>
      <c r="AS317" s="196">
        <v>8.5805323199999997</v>
      </c>
      <c r="AT317" s="52">
        <v>47.099100842590424</v>
      </c>
      <c r="AU317" s="47">
        <v>0</v>
      </c>
      <c r="AV317" s="194">
        <v>38.518568522590428</v>
      </c>
      <c r="AW317" s="228">
        <v>0</v>
      </c>
      <c r="AX317" s="52">
        <v>0</v>
      </c>
      <c r="AY317" s="47">
        <v>0</v>
      </c>
      <c r="AZ317" s="194">
        <v>0</v>
      </c>
      <c r="BA317" s="228">
        <v>0</v>
      </c>
      <c r="BB317" s="234">
        <v>0</v>
      </c>
      <c r="BC317" s="47">
        <v>0</v>
      </c>
      <c r="BD317" s="194">
        <v>0</v>
      </c>
      <c r="BE317" s="228"/>
      <c r="BF317" s="234"/>
      <c r="BG317" s="226"/>
      <c r="BH317" s="227"/>
      <c r="BI317" s="235"/>
      <c r="BJ317" s="226"/>
      <c r="BK317" s="226"/>
      <c r="BL317" s="227"/>
      <c r="BM317" s="228">
        <v>0</v>
      </c>
      <c r="BN317" s="52">
        <v>0</v>
      </c>
      <c r="BO317" s="226">
        <v>0</v>
      </c>
      <c r="BP317" s="227">
        <v>0</v>
      </c>
      <c r="BQ317" s="228">
        <v>0</v>
      </c>
      <c r="BR317" s="234">
        <v>0</v>
      </c>
      <c r="BS317" s="234">
        <v>0</v>
      </c>
      <c r="BT317" s="236">
        <v>0</v>
      </c>
      <c r="BU317" s="228">
        <v>0</v>
      </c>
      <c r="BV317" s="234">
        <v>0</v>
      </c>
      <c r="BW317" s="234">
        <v>0</v>
      </c>
      <c r="BX317" s="236">
        <v>0</v>
      </c>
      <c r="BY317" s="228">
        <v>0</v>
      </c>
      <c r="BZ317" s="234">
        <v>0</v>
      </c>
      <c r="CA317" s="226">
        <v>0</v>
      </c>
      <c r="CB317" s="229">
        <v>0</v>
      </c>
      <c r="CC317" s="230">
        <v>0</v>
      </c>
      <c r="CD317" s="46">
        <v>0</v>
      </c>
      <c r="CE317" s="226">
        <v>0</v>
      </c>
      <c r="CF317" s="227">
        <v>0</v>
      </c>
      <c r="CG317" s="206">
        <v>148.01418252000002</v>
      </c>
      <c r="CH317" s="46">
        <v>44.368957407891301</v>
      </c>
      <c r="CI317" s="226">
        <v>-103.64522511210872</v>
      </c>
      <c r="CJ317" s="227">
        <v>0</v>
      </c>
      <c r="CK317" s="235"/>
      <c r="CL317" s="52">
        <v>0</v>
      </c>
      <c r="CM317" s="226"/>
      <c r="CN317" s="229"/>
      <c r="CO317" s="235"/>
      <c r="CP317" s="52"/>
      <c r="CQ317" s="226"/>
      <c r="CR317" s="227"/>
      <c r="CS317" s="51">
        <v>217.73100762000001</v>
      </c>
      <c r="CT317" s="52">
        <v>152.31570927048173</v>
      </c>
      <c r="CU317" s="47">
        <v>-65.415298349518281</v>
      </c>
      <c r="CV317" s="48">
        <v>0</v>
      </c>
    </row>
    <row r="318" spans="1:100" ht="12.95" customHeight="1" x14ac:dyDescent="0.2">
      <c r="A318" s="61" t="s">
        <v>349</v>
      </c>
      <c r="B318" s="207">
        <v>1</v>
      </c>
      <c r="C318" s="208">
        <v>0.70399999999999996</v>
      </c>
      <c r="D318" s="208"/>
      <c r="E318" s="209"/>
      <c r="F318" s="210">
        <v>172.79914666666664</v>
      </c>
      <c r="G318" s="177">
        <v>172.79914666666664</v>
      </c>
      <c r="H318" s="211">
        <v>0</v>
      </c>
      <c r="I318" s="212">
        <v>1</v>
      </c>
      <c r="J318" s="213">
        <v>1.56</v>
      </c>
      <c r="K318" s="214">
        <v>0</v>
      </c>
      <c r="L318" s="214"/>
      <c r="M318" s="215">
        <v>44.9</v>
      </c>
      <c r="N318" s="216"/>
      <c r="O318" s="214"/>
      <c r="P318" s="217">
        <v>0</v>
      </c>
      <c r="Q318" s="214"/>
      <c r="R318" s="218">
        <v>0.5</v>
      </c>
      <c r="S318" s="218">
        <v>1</v>
      </c>
      <c r="T318" s="219">
        <v>58.4</v>
      </c>
      <c r="U318" s="220">
        <v>0</v>
      </c>
      <c r="V318" s="221" t="s">
        <v>653</v>
      </c>
      <c r="W318" s="222"/>
      <c r="X318" s="223">
        <v>0</v>
      </c>
      <c r="Y318" s="224">
        <v>0</v>
      </c>
      <c r="Z318" s="225">
        <v>0</v>
      </c>
      <c r="AA318" s="226">
        <v>0</v>
      </c>
      <c r="AB318" s="227">
        <v>0</v>
      </c>
      <c r="AC318" s="228">
        <v>0</v>
      </c>
      <c r="AD318" s="225">
        <v>0</v>
      </c>
      <c r="AE318" s="226">
        <v>0</v>
      </c>
      <c r="AF318" s="229">
        <v>0</v>
      </c>
      <c r="AG318" s="230">
        <v>0</v>
      </c>
      <c r="AH318" s="52">
        <v>0</v>
      </c>
      <c r="AI318" s="226">
        <v>0</v>
      </c>
      <c r="AJ318" s="229">
        <v>0</v>
      </c>
      <c r="AK318" s="230">
        <v>57.191112844704804</v>
      </c>
      <c r="AL318" s="52">
        <v>190.01588382119348</v>
      </c>
      <c r="AM318" s="226">
        <v>0</v>
      </c>
      <c r="AN318" s="229">
        <v>132.82477097648868</v>
      </c>
      <c r="AO318" s="231">
        <v>27.981850619999999</v>
      </c>
      <c r="AP318" s="232">
        <v>12.169530203999999</v>
      </c>
      <c r="AQ318" s="47">
        <v>-15.812320416</v>
      </c>
      <c r="AR318" s="48">
        <v>0</v>
      </c>
      <c r="AS318" s="196">
        <v>3.9272772800000006</v>
      </c>
      <c r="AT318" s="52">
        <v>21.573235209468869</v>
      </c>
      <c r="AU318" s="47">
        <v>0</v>
      </c>
      <c r="AV318" s="194">
        <v>17.645957929468867</v>
      </c>
      <c r="AW318" s="228">
        <v>0</v>
      </c>
      <c r="AX318" s="52">
        <v>0</v>
      </c>
      <c r="AY318" s="47">
        <v>0</v>
      </c>
      <c r="AZ318" s="194">
        <v>0</v>
      </c>
      <c r="BA318" s="228">
        <v>0</v>
      </c>
      <c r="BB318" s="234">
        <v>0</v>
      </c>
      <c r="BC318" s="47">
        <v>0</v>
      </c>
      <c r="BD318" s="194">
        <v>0</v>
      </c>
      <c r="BE318" s="228"/>
      <c r="BF318" s="234"/>
      <c r="BG318" s="226"/>
      <c r="BH318" s="227"/>
      <c r="BI318" s="235"/>
      <c r="BJ318" s="226"/>
      <c r="BK318" s="226"/>
      <c r="BL318" s="227"/>
      <c r="BM318" s="228">
        <v>0</v>
      </c>
      <c r="BN318" s="52">
        <v>0</v>
      </c>
      <c r="BO318" s="226">
        <v>0</v>
      </c>
      <c r="BP318" s="227">
        <v>0</v>
      </c>
      <c r="BQ318" s="228">
        <v>0</v>
      </c>
      <c r="BR318" s="234">
        <v>0</v>
      </c>
      <c r="BS318" s="234">
        <v>0</v>
      </c>
      <c r="BT318" s="236">
        <v>0</v>
      </c>
      <c r="BU318" s="228">
        <v>0</v>
      </c>
      <c r="BV318" s="234">
        <v>0</v>
      </c>
      <c r="BW318" s="234">
        <v>0</v>
      </c>
      <c r="BX318" s="236">
        <v>0</v>
      </c>
      <c r="BY318" s="228">
        <v>0</v>
      </c>
      <c r="BZ318" s="234">
        <v>0</v>
      </c>
      <c r="CA318" s="226">
        <v>0</v>
      </c>
      <c r="CB318" s="229">
        <v>0</v>
      </c>
      <c r="CC318" s="230">
        <v>0</v>
      </c>
      <c r="CD318" s="46">
        <v>0</v>
      </c>
      <c r="CE318" s="226">
        <v>0</v>
      </c>
      <c r="CF318" s="227">
        <v>0</v>
      </c>
      <c r="CG318" s="206">
        <v>67.745533080000001</v>
      </c>
      <c r="CH318" s="46">
        <v>11.092239351972825</v>
      </c>
      <c r="CI318" s="226">
        <v>-56.65329372802718</v>
      </c>
      <c r="CJ318" s="227">
        <v>0</v>
      </c>
      <c r="CK318" s="235"/>
      <c r="CL318" s="52">
        <v>0</v>
      </c>
      <c r="CM318" s="226"/>
      <c r="CN318" s="229"/>
      <c r="CO318" s="235"/>
      <c r="CP318" s="52"/>
      <c r="CQ318" s="226"/>
      <c r="CR318" s="227"/>
      <c r="CS318" s="51">
        <v>156.84577382470479</v>
      </c>
      <c r="CT318" s="52">
        <v>234.85088858663519</v>
      </c>
      <c r="CU318" s="47">
        <v>0</v>
      </c>
      <c r="CV318" s="48">
        <v>78.0051147619304</v>
      </c>
    </row>
    <row r="319" spans="1:100" ht="12.95" customHeight="1" x14ac:dyDescent="0.2">
      <c r="A319" s="61" t="s">
        <v>350</v>
      </c>
      <c r="B319" s="207">
        <v>1</v>
      </c>
      <c r="C319" s="208">
        <v>0.70399999999999996</v>
      </c>
      <c r="D319" s="208"/>
      <c r="E319" s="209"/>
      <c r="F319" s="210">
        <v>1223.3717759999997</v>
      </c>
      <c r="G319" s="177">
        <v>1223.3717759999997</v>
      </c>
      <c r="H319" s="211">
        <v>0</v>
      </c>
      <c r="I319" s="212">
        <v>15</v>
      </c>
      <c r="J319" s="213">
        <v>1.56</v>
      </c>
      <c r="K319" s="214">
        <v>0</v>
      </c>
      <c r="L319" s="214"/>
      <c r="M319" s="215">
        <v>317.88</v>
      </c>
      <c r="N319" s="216"/>
      <c r="O319" s="214"/>
      <c r="P319" s="217">
        <v>0</v>
      </c>
      <c r="Q319" s="214"/>
      <c r="R319" s="218">
        <v>1</v>
      </c>
      <c r="S319" s="218">
        <v>8</v>
      </c>
      <c r="T319" s="219">
        <v>413.2</v>
      </c>
      <c r="U319" s="220">
        <v>0</v>
      </c>
      <c r="V319" s="221" t="s">
        <v>654</v>
      </c>
      <c r="W319" s="222"/>
      <c r="X319" s="223">
        <v>0</v>
      </c>
      <c r="Y319" s="224">
        <v>0</v>
      </c>
      <c r="Z319" s="225">
        <v>0</v>
      </c>
      <c r="AA319" s="226">
        <v>0</v>
      </c>
      <c r="AB319" s="227">
        <v>0</v>
      </c>
      <c r="AC319" s="228">
        <v>0</v>
      </c>
      <c r="AD319" s="225">
        <v>0</v>
      </c>
      <c r="AE319" s="226">
        <v>0</v>
      </c>
      <c r="AF319" s="229">
        <v>0</v>
      </c>
      <c r="AG319" s="230">
        <v>0</v>
      </c>
      <c r="AH319" s="52">
        <v>0</v>
      </c>
      <c r="AI319" s="226">
        <v>0</v>
      </c>
      <c r="AJ319" s="229">
        <v>0</v>
      </c>
      <c r="AK319" s="230">
        <v>404.89779401057376</v>
      </c>
      <c r="AL319" s="52">
        <v>380.03176764238697</v>
      </c>
      <c r="AM319" s="226">
        <v>-24.866026368186795</v>
      </c>
      <c r="AN319" s="229">
        <v>0</v>
      </c>
      <c r="AO319" s="231">
        <v>198.10402394400003</v>
      </c>
      <c r="AP319" s="232">
        <v>182.54295306000003</v>
      </c>
      <c r="AQ319" s="47">
        <v>-15.561070884000003</v>
      </c>
      <c r="AR319" s="48">
        <v>0</v>
      </c>
      <c r="AS319" s="196">
        <v>27.804073536000001</v>
      </c>
      <c r="AT319" s="52">
        <v>152.63802720124207</v>
      </c>
      <c r="AU319" s="47">
        <v>0</v>
      </c>
      <c r="AV319" s="194">
        <v>124.83395366524206</v>
      </c>
      <c r="AW319" s="233">
        <v>0</v>
      </c>
      <c r="AX319" s="52">
        <v>0</v>
      </c>
      <c r="AY319" s="47">
        <v>0</v>
      </c>
      <c r="AZ319" s="194">
        <v>0</v>
      </c>
      <c r="BA319" s="228">
        <v>0</v>
      </c>
      <c r="BB319" s="234">
        <v>0</v>
      </c>
      <c r="BC319" s="47">
        <v>0</v>
      </c>
      <c r="BD319" s="194">
        <v>0</v>
      </c>
      <c r="BE319" s="228"/>
      <c r="BF319" s="234"/>
      <c r="BG319" s="226"/>
      <c r="BH319" s="227"/>
      <c r="BI319" s="235"/>
      <c r="BJ319" s="226"/>
      <c r="BK319" s="226"/>
      <c r="BL319" s="227"/>
      <c r="BM319" s="228">
        <v>0</v>
      </c>
      <c r="BN319" s="52">
        <v>0</v>
      </c>
      <c r="BO319" s="226">
        <v>0</v>
      </c>
      <c r="BP319" s="227">
        <v>0</v>
      </c>
      <c r="BQ319" s="228">
        <v>0</v>
      </c>
      <c r="BR319" s="234">
        <v>0</v>
      </c>
      <c r="BS319" s="234">
        <v>0</v>
      </c>
      <c r="BT319" s="236">
        <v>0</v>
      </c>
      <c r="BU319" s="228">
        <v>0</v>
      </c>
      <c r="BV319" s="234">
        <v>0</v>
      </c>
      <c r="BW319" s="234">
        <v>0</v>
      </c>
      <c r="BX319" s="236">
        <v>0</v>
      </c>
      <c r="BY319" s="228">
        <v>0</v>
      </c>
      <c r="BZ319" s="234">
        <v>0</v>
      </c>
      <c r="CA319" s="226">
        <v>0</v>
      </c>
      <c r="CB319" s="229">
        <v>0</v>
      </c>
      <c r="CC319" s="196">
        <v>0</v>
      </c>
      <c r="CD319" s="46">
        <v>0</v>
      </c>
      <c r="CE319" s="226">
        <v>0</v>
      </c>
      <c r="CF319" s="227">
        <v>0</v>
      </c>
      <c r="CG319" s="206">
        <v>479.62026849600005</v>
      </c>
      <c r="CH319" s="46">
        <v>88.737914815782602</v>
      </c>
      <c r="CI319" s="226">
        <v>-390.88235368021742</v>
      </c>
      <c r="CJ319" s="227">
        <v>0</v>
      </c>
      <c r="CK319" s="235"/>
      <c r="CL319" s="52">
        <v>0</v>
      </c>
      <c r="CM319" s="226"/>
      <c r="CN319" s="229"/>
      <c r="CO319" s="235"/>
      <c r="CP319" s="52"/>
      <c r="CQ319" s="226"/>
      <c r="CR319" s="227"/>
      <c r="CS319" s="51">
        <v>1110.4261599865738</v>
      </c>
      <c r="CT319" s="52">
        <v>803.95066271941164</v>
      </c>
      <c r="CU319" s="47">
        <v>-306.47549726716215</v>
      </c>
      <c r="CV319" s="48">
        <v>0</v>
      </c>
    </row>
    <row r="320" spans="1:100" ht="12.95" customHeight="1" x14ac:dyDescent="0.2">
      <c r="A320" s="61" t="s">
        <v>351</v>
      </c>
      <c r="B320" s="207">
        <v>1</v>
      </c>
      <c r="C320" s="208">
        <v>0.70399999999999996</v>
      </c>
      <c r="D320" s="208"/>
      <c r="E320" s="209"/>
      <c r="F320" s="210">
        <v>486.83946666666662</v>
      </c>
      <c r="G320" s="177">
        <v>486.83946666666662</v>
      </c>
      <c r="H320" s="211">
        <v>0</v>
      </c>
      <c r="I320" s="212">
        <v>5</v>
      </c>
      <c r="J320" s="213">
        <v>1.56</v>
      </c>
      <c r="K320" s="214">
        <v>0</v>
      </c>
      <c r="L320" s="214"/>
      <c r="M320" s="215">
        <v>126.5</v>
      </c>
      <c r="N320" s="216"/>
      <c r="O320" s="214"/>
      <c r="P320" s="217">
        <v>0</v>
      </c>
      <c r="Q320" s="214">
        <v>0</v>
      </c>
      <c r="R320" s="218">
        <v>0.69</v>
      </c>
      <c r="S320" s="218">
        <v>3</v>
      </c>
      <c r="T320" s="219">
        <v>150.1</v>
      </c>
      <c r="U320" s="220">
        <v>0</v>
      </c>
      <c r="V320" s="221" t="s">
        <v>653</v>
      </c>
      <c r="W320" s="222"/>
      <c r="X320" s="223">
        <v>0</v>
      </c>
      <c r="Y320" s="224">
        <v>0</v>
      </c>
      <c r="Z320" s="225">
        <v>0</v>
      </c>
      <c r="AA320" s="226">
        <v>0</v>
      </c>
      <c r="AB320" s="227">
        <v>0</v>
      </c>
      <c r="AC320" s="228">
        <v>0</v>
      </c>
      <c r="AD320" s="225">
        <v>0</v>
      </c>
      <c r="AE320" s="226">
        <v>0</v>
      </c>
      <c r="AF320" s="229">
        <v>0</v>
      </c>
      <c r="AG320" s="230">
        <v>0</v>
      </c>
      <c r="AH320" s="52">
        <v>0</v>
      </c>
      <c r="AI320" s="226">
        <v>0</v>
      </c>
      <c r="AJ320" s="229">
        <v>0</v>
      </c>
      <c r="AK320" s="230">
        <v>161.12863641102803</v>
      </c>
      <c r="AL320" s="52">
        <v>262.22191967324699</v>
      </c>
      <c r="AM320" s="226">
        <v>0</v>
      </c>
      <c r="AN320" s="229">
        <v>101.09328326221896</v>
      </c>
      <c r="AO320" s="231">
        <v>78.835280700000013</v>
      </c>
      <c r="AP320" s="232">
        <v>60.847651020000008</v>
      </c>
      <c r="AQ320" s="47">
        <v>-17.987629680000005</v>
      </c>
      <c r="AR320" s="48">
        <v>0</v>
      </c>
      <c r="AS320" s="196">
        <v>11.064600800000001</v>
      </c>
      <c r="AT320" s="52">
        <v>55.447647344884878</v>
      </c>
      <c r="AU320" s="47">
        <v>0</v>
      </c>
      <c r="AV320" s="194">
        <v>44.383046544884877</v>
      </c>
      <c r="AW320" s="233">
        <v>0</v>
      </c>
      <c r="AX320" s="52">
        <v>0</v>
      </c>
      <c r="AY320" s="47">
        <v>0</v>
      </c>
      <c r="AZ320" s="194">
        <v>0</v>
      </c>
      <c r="BA320" s="228">
        <v>0</v>
      </c>
      <c r="BB320" s="234">
        <v>0</v>
      </c>
      <c r="BC320" s="47">
        <v>0</v>
      </c>
      <c r="BD320" s="194">
        <v>0</v>
      </c>
      <c r="BE320" s="228"/>
      <c r="BF320" s="234"/>
      <c r="BG320" s="226"/>
      <c r="BH320" s="227"/>
      <c r="BI320" s="235"/>
      <c r="BJ320" s="226"/>
      <c r="BK320" s="226"/>
      <c r="BL320" s="227"/>
      <c r="BM320" s="228">
        <v>0</v>
      </c>
      <c r="BN320" s="52">
        <v>0</v>
      </c>
      <c r="BO320" s="226">
        <v>0</v>
      </c>
      <c r="BP320" s="227">
        <v>0</v>
      </c>
      <c r="BQ320" s="228">
        <v>0</v>
      </c>
      <c r="BR320" s="234">
        <v>0</v>
      </c>
      <c r="BS320" s="234">
        <v>0</v>
      </c>
      <c r="BT320" s="236">
        <v>0</v>
      </c>
      <c r="BU320" s="228">
        <v>0</v>
      </c>
      <c r="BV320" s="234">
        <v>0</v>
      </c>
      <c r="BW320" s="234">
        <v>0</v>
      </c>
      <c r="BX320" s="236">
        <v>0</v>
      </c>
      <c r="BY320" s="228">
        <v>0</v>
      </c>
      <c r="BZ320" s="234">
        <v>0</v>
      </c>
      <c r="CA320" s="226">
        <v>0</v>
      </c>
      <c r="CB320" s="229">
        <v>0</v>
      </c>
      <c r="CC320" s="196">
        <v>0</v>
      </c>
      <c r="CD320" s="46">
        <v>0</v>
      </c>
      <c r="CE320" s="226">
        <v>0</v>
      </c>
      <c r="CF320" s="227">
        <v>0</v>
      </c>
      <c r="CG320" s="206">
        <v>190.86436380000001</v>
      </c>
      <c r="CH320" s="46">
        <v>33.276718055918479</v>
      </c>
      <c r="CI320" s="226">
        <v>-157.58764574408153</v>
      </c>
      <c r="CJ320" s="227">
        <v>0</v>
      </c>
      <c r="CK320" s="235"/>
      <c r="CL320" s="52">
        <v>0</v>
      </c>
      <c r="CM320" s="226"/>
      <c r="CN320" s="229"/>
      <c r="CO320" s="235"/>
      <c r="CP320" s="52"/>
      <c r="CQ320" s="226"/>
      <c r="CR320" s="227"/>
      <c r="CS320" s="51">
        <v>441.89288171102805</v>
      </c>
      <c r="CT320" s="52">
        <v>411.79393609405037</v>
      </c>
      <c r="CU320" s="47">
        <v>-30.098945616977687</v>
      </c>
      <c r="CV320" s="48">
        <v>0</v>
      </c>
    </row>
    <row r="321" spans="1:100" ht="12.95" customHeight="1" x14ac:dyDescent="0.2">
      <c r="A321" s="61" t="s">
        <v>352</v>
      </c>
      <c r="B321" s="207">
        <v>1</v>
      </c>
      <c r="C321" s="208">
        <v>0.70399999999999996</v>
      </c>
      <c r="D321" s="208"/>
      <c r="E321" s="209"/>
      <c r="F321" s="210">
        <v>193.96608000000001</v>
      </c>
      <c r="G321" s="177">
        <v>193.96608000000001</v>
      </c>
      <c r="H321" s="211">
        <v>0</v>
      </c>
      <c r="I321" s="212">
        <v>6</v>
      </c>
      <c r="J321" s="213">
        <v>1.56</v>
      </c>
      <c r="K321" s="214">
        <v>0</v>
      </c>
      <c r="L321" s="214"/>
      <c r="M321" s="215">
        <v>50.4</v>
      </c>
      <c r="N321" s="216"/>
      <c r="O321" s="214"/>
      <c r="P321" s="217">
        <v>0</v>
      </c>
      <c r="Q321" s="214">
        <v>0</v>
      </c>
      <c r="R321" s="218">
        <v>0.31</v>
      </c>
      <c r="S321" s="218">
        <v>4</v>
      </c>
      <c r="T321" s="219">
        <v>59.2</v>
      </c>
      <c r="U321" s="220">
        <v>0</v>
      </c>
      <c r="V321" s="221" t="s">
        <v>653</v>
      </c>
      <c r="W321" s="222"/>
      <c r="X321" s="223">
        <v>0</v>
      </c>
      <c r="Y321" s="224">
        <v>0</v>
      </c>
      <c r="Z321" s="225">
        <v>0</v>
      </c>
      <c r="AA321" s="226">
        <v>0</v>
      </c>
      <c r="AB321" s="227">
        <v>0</v>
      </c>
      <c r="AC321" s="228">
        <v>0</v>
      </c>
      <c r="AD321" s="225">
        <v>0</v>
      </c>
      <c r="AE321" s="226">
        <v>0</v>
      </c>
      <c r="AF321" s="229">
        <v>0</v>
      </c>
      <c r="AG321" s="230">
        <v>0</v>
      </c>
      <c r="AH321" s="52">
        <v>0</v>
      </c>
      <c r="AI321" s="226">
        <v>0</v>
      </c>
      <c r="AJ321" s="229">
        <v>0</v>
      </c>
      <c r="AK321" s="230">
        <v>64.196705732140799</v>
      </c>
      <c r="AL321" s="52">
        <v>117.80984796913997</v>
      </c>
      <c r="AM321" s="226">
        <v>0</v>
      </c>
      <c r="AN321" s="229">
        <v>53.613142236999167</v>
      </c>
      <c r="AO321" s="231">
        <v>31.409471520000004</v>
      </c>
      <c r="AP321" s="232">
        <v>73.017181223999998</v>
      </c>
      <c r="AQ321" s="47">
        <v>0</v>
      </c>
      <c r="AR321" s="48">
        <v>41.607709703999994</v>
      </c>
      <c r="AS321" s="196">
        <v>4.4083468800000007</v>
      </c>
      <c r="AT321" s="52">
        <v>21.868758979461596</v>
      </c>
      <c r="AU321" s="47">
        <v>0</v>
      </c>
      <c r="AV321" s="194">
        <v>17.460412099461596</v>
      </c>
      <c r="AW321" s="233">
        <v>0</v>
      </c>
      <c r="AX321" s="52">
        <v>0</v>
      </c>
      <c r="AY321" s="47">
        <v>0</v>
      </c>
      <c r="AZ321" s="194">
        <v>0</v>
      </c>
      <c r="BA321" s="228">
        <v>0</v>
      </c>
      <c r="BB321" s="234">
        <v>0</v>
      </c>
      <c r="BC321" s="47">
        <v>0</v>
      </c>
      <c r="BD321" s="194">
        <v>0</v>
      </c>
      <c r="BE321" s="228"/>
      <c r="BF321" s="234"/>
      <c r="BG321" s="226"/>
      <c r="BH321" s="227"/>
      <c r="BI321" s="235"/>
      <c r="BJ321" s="226"/>
      <c r="BK321" s="226"/>
      <c r="BL321" s="227"/>
      <c r="BM321" s="228">
        <v>0</v>
      </c>
      <c r="BN321" s="52">
        <v>0</v>
      </c>
      <c r="BO321" s="226">
        <v>0</v>
      </c>
      <c r="BP321" s="227">
        <v>0</v>
      </c>
      <c r="BQ321" s="228">
        <v>0</v>
      </c>
      <c r="BR321" s="234">
        <v>0</v>
      </c>
      <c r="BS321" s="234">
        <v>0</v>
      </c>
      <c r="BT321" s="236">
        <v>0</v>
      </c>
      <c r="BU321" s="228">
        <v>0</v>
      </c>
      <c r="BV321" s="234">
        <v>0</v>
      </c>
      <c r="BW321" s="234">
        <v>0</v>
      </c>
      <c r="BX321" s="236">
        <v>0</v>
      </c>
      <c r="BY321" s="228">
        <v>0</v>
      </c>
      <c r="BZ321" s="234">
        <v>0</v>
      </c>
      <c r="CA321" s="226">
        <v>0</v>
      </c>
      <c r="CB321" s="229">
        <v>0</v>
      </c>
      <c r="CC321" s="196">
        <v>0</v>
      </c>
      <c r="CD321" s="46">
        <v>0</v>
      </c>
      <c r="CE321" s="226">
        <v>0</v>
      </c>
      <c r="CF321" s="227">
        <v>0</v>
      </c>
      <c r="CG321" s="206">
        <v>76.043983680000011</v>
      </c>
      <c r="CH321" s="46">
        <v>44.368957407891301</v>
      </c>
      <c r="CI321" s="226">
        <v>-31.67502627210871</v>
      </c>
      <c r="CJ321" s="227">
        <v>0</v>
      </c>
      <c r="CK321" s="235"/>
      <c r="CL321" s="52">
        <v>0</v>
      </c>
      <c r="CM321" s="226"/>
      <c r="CN321" s="229"/>
      <c r="CO321" s="235"/>
      <c r="CP321" s="52"/>
      <c r="CQ321" s="226"/>
      <c r="CR321" s="227"/>
      <c r="CS321" s="51">
        <v>176.05850781214082</v>
      </c>
      <c r="CT321" s="52">
        <v>257.06474558049285</v>
      </c>
      <c r="CU321" s="47">
        <v>0</v>
      </c>
      <c r="CV321" s="48">
        <v>81.006237768352037</v>
      </c>
    </row>
    <row r="322" spans="1:100" ht="12.95" customHeight="1" x14ac:dyDescent="0.2">
      <c r="A322" s="61" t="s">
        <v>353</v>
      </c>
      <c r="B322" s="207">
        <v>1</v>
      </c>
      <c r="C322" s="208">
        <v>0.39</v>
      </c>
      <c r="D322" s="208"/>
      <c r="E322" s="209"/>
      <c r="F322" s="210">
        <v>203.60600000000002</v>
      </c>
      <c r="G322" s="177">
        <v>203.60600000000002</v>
      </c>
      <c r="H322" s="211">
        <v>0</v>
      </c>
      <c r="I322" s="212">
        <v>7</v>
      </c>
      <c r="J322" s="213">
        <v>1.56</v>
      </c>
      <c r="K322" s="214">
        <v>0</v>
      </c>
      <c r="L322" s="214"/>
      <c r="M322" s="215">
        <v>95.5</v>
      </c>
      <c r="N322" s="216"/>
      <c r="O322" s="214"/>
      <c r="P322" s="217">
        <v>0</v>
      </c>
      <c r="Q322" s="214"/>
      <c r="R322" s="218">
        <v>0</v>
      </c>
      <c r="S322" s="218">
        <v>3</v>
      </c>
      <c r="T322" s="219">
        <v>124.2</v>
      </c>
      <c r="U322" s="220">
        <v>0</v>
      </c>
      <c r="V322" s="221" t="s">
        <v>653</v>
      </c>
      <c r="W322" s="222"/>
      <c r="X322" s="223">
        <v>0</v>
      </c>
      <c r="Y322" s="224">
        <v>0</v>
      </c>
      <c r="Z322" s="225">
        <v>0</v>
      </c>
      <c r="AA322" s="226">
        <v>0</v>
      </c>
      <c r="AB322" s="227">
        <v>0</v>
      </c>
      <c r="AC322" s="228">
        <v>0</v>
      </c>
      <c r="AD322" s="225">
        <v>0</v>
      </c>
      <c r="AE322" s="226">
        <v>0</v>
      </c>
      <c r="AF322" s="229">
        <v>0</v>
      </c>
      <c r="AG322" s="230">
        <v>0</v>
      </c>
      <c r="AH322" s="52">
        <v>0</v>
      </c>
      <c r="AI322" s="226">
        <v>0</v>
      </c>
      <c r="AJ322" s="229">
        <v>0</v>
      </c>
      <c r="AK322" s="230">
        <v>0</v>
      </c>
      <c r="AL322" s="52">
        <v>0</v>
      </c>
      <c r="AM322" s="226">
        <v>0</v>
      </c>
      <c r="AN322" s="229">
        <v>0</v>
      </c>
      <c r="AO322" s="231">
        <v>59.515962900000005</v>
      </c>
      <c r="AP322" s="232">
        <v>85.18671142800001</v>
      </c>
      <c r="AQ322" s="47">
        <v>0</v>
      </c>
      <c r="AR322" s="48">
        <v>25.670748528000004</v>
      </c>
      <c r="AS322" s="196">
        <v>8.3531176000000009</v>
      </c>
      <c r="AT322" s="52">
        <v>45.880065291370443</v>
      </c>
      <c r="AU322" s="47">
        <v>0</v>
      </c>
      <c r="AV322" s="194">
        <v>37.526947691370438</v>
      </c>
      <c r="AW322" s="233">
        <v>0</v>
      </c>
      <c r="AX322" s="52">
        <v>0</v>
      </c>
      <c r="AY322" s="47">
        <v>0</v>
      </c>
      <c r="AZ322" s="194">
        <v>0</v>
      </c>
      <c r="BA322" s="228">
        <v>0</v>
      </c>
      <c r="BB322" s="234">
        <v>0</v>
      </c>
      <c r="BC322" s="47">
        <v>0</v>
      </c>
      <c r="BD322" s="194">
        <v>0</v>
      </c>
      <c r="BE322" s="228"/>
      <c r="BF322" s="234"/>
      <c r="BG322" s="226"/>
      <c r="BH322" s="227"/>
      <c r="BI322" s="235"/>
      <c r="BJ322" s="226"/>
      <c r="BK322" s="226"/>
      <c r="BL322" s="227"/>
      <c r="BM322" s="228">
        <v>0</v>
      </c>
      <c r="BN322" s="52">
        <v>0</v>
      </c>
      <c r="BO322" s="226">
        <v>0</v>
      </c>
      <c r="BP322" s="227">
        <v>0</v>
      </c>
      <c r="BQ322" s="228">
        <v>0</v>
      </c>
      <c r="BR322" s="234">
        <v>0</v>
      </c>
      <c r="BS322" s="234">
        <v>0</v>
      </c>
      <c r="BT322" s="236">
        <v>0</v>
      </c>
      <c r="BU322" s="228">
        <v>0</v>
      </c>
      <c r="BV322" s="234">
        <v>0</v>
      </c>
      <c r="BW322" s="234">
        <v>0</v>
      </c>
      <c r="BX322" s="236">
        <v>0</v>
      </c>
      <c r="BY322" s="228">
        <v>0</v>
      </c>
      <c r="BZ322" s="234">
        <v>0</v>
      </c>
      <c r="CA322" s="226">
        <v>0</v>
      </c>
      <c r="CB322" s="229">
        <v>0</v>
      </c>
      <c r="CC322" s="196">
        <v>0</v>
      </c>
      <c r="CD322" s="46">
        <v>0</v>
      </c>
      <c r="CE322" s="226">
        <v>0</v>
      </c>
      <c r="CF322" s="227">
        <v>0</v>
      </c>
      <c r="CG322" s="206">
        <v>144.09127860000001</v>
      </c>
      <c r="CH322" s="46">
        <v>33.276718055918479</v>
      </c>
      <c r="CI322" s="226">
        <v>-110.81456054408153</v>
      </c>
      <c r="CJ322" s="227">
        <v>0</v>
      </c>
      <c r="CK322" s="235"/>
      <c r="CL322" s="52">
        <v>0</v>
      </c>
      <c r="CM322" s="226"/>
      <c r="CN322" s="229"/>
      <c r="CO322" s="235"/>
      <c r="CP322" s="52"/>
      <c r="CQ322" s="226"/>
      <c r="CR322" s="227"/>
      <c r="CS322" s="51">
        <v>211.96035910000001</v>
      </c>
      <c r="CT322" s="52">
        <v>164.34349477528895</v>
      </c>
      <c r="CU322" s="47">
        <v>-47.616864324711059</v>
      </c>
      <c r="CV322" s="48">
        <v>0</v>
      </c>
    </row>
    <row r="323" spans="1:100" ht="12.95" customHeight="1" x14ac:dyDescent="0.2">
      <c r="A323" s="61" t="s">
        <v>354</v>
      </c>
      <c r="B323" s="207">
        <v>1</v>
      </c>
      <c r="C323" s="208">
        <v>0.70399999999999996</v>
      </c>
      <c r="D323" s="208"/>
      <c r="E323" s="209"/>
      <c r="F323" s="210">
        <v>565.8883413333333</v>
      </c>
      <c r="G323" s="177">
        <v>565.8883413333333</v>
      </c>
      <c r="H323" s="211">
        <v>0</v>
      </c>
      <c r="I323" s="212">
        <v>15</v>
      </c>
      <c r="J323" s="213">
        <v>1.56</v>
      </c>
      <c r="K323" s="214">
        <v>0</v>
      </c>
      <c r="L323" s="214"/>
      <c r="M323" s="215">
        <v>147.04</v>
      </c>
      <c r="N323" s="216"/>
      <c r="O323" s="214"/>
      <c r="P323" s="217">
        <v>0</v>
      </c>
      <c r="Q323" s="214"/>
      <c r="R323" s="218">
        <v>1</v>
      </c>
      <c r="S323" s="218">
        <v>6</v>
      </c>
      <c r="T323" s="219">
        <v>191.2</v>
      </c>
      <c r="U323" s="220">
        <v>0</v>
      </c>
      <c r="V323" s="221" t="s">
        <v>653</v>
      </c>
      <c r="W323" s="222"/>
      <c r="X323" s="223">
        <v>0</v>
      </c>
      <c r="Y323" s="224">
        <v>0</v>
      </c>
      <c r="Z323" s="225">
        <v>0</v>
      </c>
      <c r="AA323" s="226">
        <v>0</v>
      </c>
      <c r="AB323" s="227">
        <v>0</v>
      </c>
      <c r="AC323" s="228">
        <v>0</v>
      </c>
      <c r="AD323" s="225">
        <v>0</v>
      </c>
      <c r="AE323" s="226">
        <v>0</v>
      </c>
      <c r="AF323" s="229">
        <v>0</v>
      </c>
      <c r="AG323" s="230">
        <v>0</v>
      </c>
      <c r="AH323" s="52">
        <v>0</v>
      </c>
      <c r="AI323" s="226">
        <v>0</v>
      </c>
      <c r="AJ323" s="229">
        <v>0</v>
      </c>
      <c r="AK323" s="230">
        <v>187.29134148519807</v>
      </c>
      <c r="AL323" s="52">
        <v>380.03176764238697</v>
      </c>
      <c r="AM323" s="226">
        <v>0</v>
      </c>
      <c r="AN323" s="229">
        <v>192.74042615718889</v>
      </c>
      <c r="AO323" s="231">
        <v>91.635886752000005</v>
      </c>
      <c r="AP323" s="232">
        <v>182.54295306000003</v>
      </c>
      <c r="AQ323" s="47">
        <v>0</v>
      </c>
      <c r="AR323" s="48">
        <v>90.907066308000026</v>
      </c>
      <c r="AS323" s="196">
        <v>12.861177088000002</v>
      </c>
      <c r="AT323" s="52">
        <v>70.630181028261092</v>
      </c>
      <c r="AU323" s="47">
        <v>0</v>
      </c>
      <c r="AV323" s="194">
        <v>57.769003940261086</v>
      </c>
      <c r="AW323" s="233">
        <v>0</v>
      </c>
      <c r="AX323" s="52">
        <v>0</v>
      </c>
      <c r="AY323" s="47">
        <v>0</v>
      </c>
      <c r="AZ323" s="194">
        <v>0</v>
      </c>
      <c r="BA323" s="228">
        <v>0</v>
      </c>
      <c r="BB323" s="234">
        <v>0</v>
      </c>
      <c r="BC323" s="47">
        <v>0</v>
      </c>
      <c r="BD323" s="194">
        <v>0</v>
      </c>
      <c r="BE323" s="228"/>
      <c r="BF323" s="234"/>
      <c r="BG323" s="226"/>
      <c r="BH323" s="227"/>
      <c r="BI323" s="235"/>
      <c r="BJ323" s="226"/>
      <c r="BK323" s="226"/>
      <c r="BL323" s="227"/>
      <c r="BM323" s="228">
        <v>0</v>
      </c>
      <c r="BN323" s="52">
        <v>0</v>
      </c>
      <c r="BO323" s="226">
        <v>0</v>
      </c>
      <c r="BP323" s="227">
        <v>0</v>
      </c>
      <c r="BQ323" s="228">
        <v>0</v>
      </c>
      <c r="BR323" s="234">
        <v>0</v>
      </c>
      <c r="BS323" s="234">
        <v>0</v>
      </c>
      <c r="BT323" s="236">
        <v>0</v>
      </c>
      <c r="BU323" s="228">
        <v>0</v>
      </c>
      <c r="BV323" s="234">
        <v>0</v>
      </c>
      <c r="BW323" s="234">
        <v>0</v>
      </c>
      <c r="BX323" s="236">
        <v>0</v>
      </c>
      <c r="BY323" s="228">
        <v>0</v>
      </c>
      <c r="BZ323" s="234">
        <v>0</v>
      </c>
      <c r="CA323" s="226">
        <v>0</v>
      </c>
      <c r="CB323" s="229">
        <v>0</v>
      </c>
      <c r="CC323" s="196">
        <v>0</v>
      </c>
      <c r="CD323" s="46">
        <v>0</v>
      </c>
      <c r="CE323" s="226">
        <v>0</v>
      </c>
      <c r="CF323" s="227">
        <v>0</v>
      </c>
      <c r="CG323" s="206">
        <v>221.85530476800002</v>
      </c>
      <c r="CH323" s="46">
        <v>66.553436111836959</v>
      </c>
      <c r="CI323" s="226">
        <v>-155.30186865616307</v>
      </c>
      <c r="CJ323" s="227">
        <v>0</v>
      </c>
      <c r="CK323" s="235"/>
      <c r="CL323" s="52">
        <v>0</v>
      </c>
      <c r="CM323" s="226"/>
      <c r="CN323" s="229"/>
      <c r="CO323" s="235"/>
      <c r="CP323" s="52"/>
      <c r="CQ323" s="226"/>
      <c r="CR323" s="227"/>
      <c r="CS323" s="51">
        <v>513.64371009319802</v>
      </c>
      <c r="CT323" s="52">
        <v>699.75833784248505</v>
      </c>
      <c r="CU323" s="47">
        <v>0</v>
      </c>
      <c r="CV323" s="48">
        <v>186.11462774928702</v>
      </c>
    </row>
    <row r="324" spans="1:100" ht="12.95" customHeight="1" x14ac:dyDescent="0.2">
      <c r="A324" s="61" t="s">
        <v>355</v>
      </c>
      <c r="B324" s="207">
        <v>1</v>
      </c>
      <c r="C324" s="208">
        <v>0.39</v>
      </c>
      <c r="D324" s="208"/>
      <c r="E324" s="209">
        <v>0.105</v>
      </c>
      <c r="F324" s="210">
        <v>469.65500000000003</v>
      </c>
      <c r="G324" s="177">
        <v>440.89760000000001</v>
      </c>
      <c r="H324" s="211">
        <v>28.757400000000004</v>
      </c>
      <c r="I324" s="212">
        <v>14</v>
      </c>
      <c r="J324" s="213">
        <v>1.56</v>
      </c>
      <c r="K324" s="214">
        <v>0</v>
      </c>
      <c r="L324" s="214"/>
      <c r="M324" s="215">
        <v>206.8</v>
      </c>
      <c r="N324" s="216">
        <v>50.1</v>
      </c>
      <c r="O324" s="214"/>
      <c r="P324" s="217">
        <v>0</v>
      </c>
      <c r="Q324" s="214"/>
      <c r="R324" s="218">
        <v>0</v>
      </c>
      <c r="S324" s="218">
        <v>10</v>
      </c>
      <c r="T324" s="219">
        <v>268.3</v>
      </c>
      <c r="U324" s="220">
        <v>0</v>
      </c>
      <c r="V324" s="221" t="s">
        <v>653</v>
      </c>
      <c r="W324" s="222"/>
      <c r="X324" s="223">
        <v>0</v>
      </c>
      <c r="Y324" s="224">
        <v>0</v>
      </c>
      <c r="Z324" s="225">
        <v>0</v>
      </c>
      <c r="AA324" s="226">
        <v>0</v>
      </c>
      <c r="AB324" s="227">
        <v>0</v>
      </c>
      <c r="AC324" s="228">
        <v>0</v>
      </c>
      <c r="AD324" s="225">
        <v>0</v>
      </c>
      <c r="AE324" s="226">
        <v>0</v>
      </c>
      <c r="AF324" s="229">
        <v>0</v>
      </c>
      <c r="AG324" s="230">
        <v>0</v>
      </c>
      <c r="AH324" s="52">
        <v>0</v>
      </c>
      <c r="AI324" s="226">
        <v>0</v>
      </c>
      <c r="AJ324" s="229">
        <v>0</v>
      </c>
      <c r="AK324" s="230">
        <v>0</v>
      </c>
      <c r="AL324" s="52">
        <v>0</v>
      </c>
      <c r="AM324" s="226">
        <v>0</v>
      </c>
      <c r="AN324" s="229">
        <v>0</v>
      </c>
      <c r="AO324" s="231">
        <v>128.87854584000002</v>
      </c>
      <c r="AP324" s="232">
        <v>170.37342285600002</v>
      </c>
      <c r="AQ324" s="47">
        <v>0</v>
      </c>
      <c r="AR324" s="48">
        <v>41.494877016000004</v>
      </c>
      <c r="AS324" s="196">
        <v>22.470323680000003</v>
      </c>
      <c r="AT324" s="52">
        <v>99.111284361309899</v>
      </c>
      <c r="AU324" s="47">
        <v>0</v>
      </c>
      <c r="AV324" s="194">
        <v>76.640960681309892</v>
      </c>
      <c r="AW324" s="233">
        <v>0</v>
      </c>
      <c r="AX324" s="52">
        <v>0</v>
      </c>
      <c r="AY324" s="47">
        <v>0</v>
      </c>
      <c r="AZ324" s="194">
        <v>0</v>
      </c>
      <c r="BA324" s="228">
        <v>0</v>
      </c>
      <c r="BB324" s="234">
        <v>0</v>
      </c>
      <c r="BC324" s="47">
        <v>0</v>
      </c>
      <c r="BD324" s="194">
        <v>0</v>
      </c>
      <c r="BE324" s="228"/>
      <c r="BF324" s="234"/>
      <c r="BG324" s="226"/>
      <c r="BH324" s="227"/>
      <c r="BI324" s="235"/>
      <c r="BJ324" s="226"/>
      <c r="BK324" s="226"/>
      <c r="BL324" s="227"/>
      <c r="BM324" s="228">
        <v>0</v>
      </c>
      <c r="BN324" s="52">
        <v>0</v>
      </c>
      <c r="BO324" s="226">
        <v>0</v>
      </c>
      <c r="BP324" s="227">
        <v>0</v>
      </c>
      <c r="BQ324" s="228">
        <v>0</v>
      </c>
      <c r="BR324" s="234">
        <v>0</v>
      </c>
      <c r="BS324" s="234">
        <v>0</v>
      </c>
      <c r="BT324" s="236">
        <v>0</v>
      </c>
      <c r="BU324" s="228">
        <v>0</v>
      </c>
      <c r="BV324" s="234">
        <v>0</v>
      </c>
      <c r="BW324" s="234">
        <v>0</v>
      </c>
      <c r="BX324" s="236">
        <v>0</v>
      </c>
      <c r="BY324" s="228">
        <v>0</v>
      </c>
      <c r="BZ324" s="234">
        <v>0</v>
      </c>
      <c r="CA324" s="226">
        <v>0</v>
      </c>
      <c r="CB324" s="229">
        <v>0</v>
      </c>
      <c r="CC324" s="196">
        <v>0</v>
      </c>
      <c r="CD324" s="46">
        <v>0</v>
      </c>
      <c r="CE324" s="226">
        <v>0</v>
      </c>
      <c r="CF324" s="227">
        <v>0</v>
      </c>
      <c r="CG324" s="206">
        <v>387.61308348000006</v>
      </c>
      <c r="CH324" s="46">
        <v>110.92239351972825</v>
      </c>
      <c r="CI324" s="226">
        <v>-276.69068996027181</v>
      </c>
      <c r="CJ324" s="227">
        <v>0</v>
      </c>
      <c r="CK324" s="235"/>
      <c r="CL324" s="52">
        <v>0</v>
      </c>
      <c r="CM324" s="226"/>
      <c r="CN324" s="229"/>
      <c r="CO324" s="235"/>
      <c r="CP324" s="52"/>
      <c r="CQ324" s="226"/>
      <c r="CR324" s="227"/>
      <c r="CS324" s="51">
        <v>538.96195300000011</v>
      </c>
      <c r="CT324" s="52">
        <v>380.40710073703815</v>
      </c>
      <c r="CU324" s="47">
        <v>-158.55485226296196</v>
      </c>
      <c r="CV324" s="48">
        <v>0</v>
      </c>
    </row>
    <row r="325" spans="1:100" ht="12.95" customHeight="1" x14ac:dyDescent="0.2">
      <c r="A325" s="61" t="s">
        <v>356</v>
      </c>
      <c r="B325" s="207">
        <v>1</v>
      </c>
      <c r="C325" s="208">
        <v>0.50700000000000001</v>
      </c>
      <c r="D325" s="208"/>
      <c r="E325" s="209"/>
      <c r="F325" s="210">
        <v>531.87004000000002</v>
      </c>
      <c r="G325" s="177">
        <v>531.87004000000002</v>
      </c>
      <c r="H325" s="211">
        <v>0</v>
      </c>
      <c r="I325" s="212">
        <v>9</v>
      </c>
      <c r="J325" s="213">
        <v>1.56</v>
      </c>
      <c r="K325" s="214">
        <v>0</v>
      </c>
      <c r="L325" s="214"/>
      <c r="M325" s="215">
        <v>191.9</v>
      </c>
      <c r="N325" s="216"/>
      <c r="O325" s="214"/>
      <c r="P325" s="217">
        <v>0</v>
      </c>
      <c r="Q325" s="214"/>
      <c r="R325" s="218">
        <v>0</v>
      </c>
      <c r="S325" s="218">
        <v>10</v>
      </c>
      <c r="T325" s="219">
        <v>249.5</v>
      </c>
      <c r="U325" s="220">
        <v>0</v>
      </c>
      <c r="V325" s="221" t="s">
        <v>653</v>
      </c>
      <c r="W325" s="222"/>
      <c r="X325" s="223">
        <v>0</v>
      </c>
      <c r="Y325" s="224">
        <v>0</v>
      </c>
      <c r="Z325" s="225">
        <v>0</v>
      </c>
      <c r="AA325" s="226">
        <v>0</v>
      </c>
      <c r="AB325" s="227">
        <v>0</v>
      </c>
      <c r="AC325" s="228">
        <v>0</v>
      </c>
      <c r="AD325" s="225">
        <v>0</v>
      </c>
      <c r="AE325" s="226">
        <v>0</v>
      </c>
      <c r="AF325" s="229">
        <v>0</v>
      </c>
      <c r="AG325" s="230">
        <v>0</v>
      </c>
      <c r="AH325" s="52">
        <v>0</v>
      </c>
      <c r="AI325" s="226">
        <v>0</v>
      </c>
      <c r="AJ325" s="229">
        <v>0</v>
      </c>
      <c r="AK325" s="230">
        <v>0</v>
      </c>
      <c r="AL325" s="52">
        <v>0</v>
      </c>
      <c r="AM325" s="226">
        <v>0</v>
      </c>
      <c r="AN325" s="229">
        <v>0</v>
      </c>
      <c r="AO325" s="231">
        <v>119.59280922000001</v>
      </c>
      <c r="AP325" s="232">
        <v>109.525771836</v>
      </c>
      <c r="AQ325" s="47">
        <v>-10.067037384000002</v>
      </c>
      <c r="AR325" s="48">
        <v>0</v>
      </c>
      <c r="AS325" s="196">
        <v>16.784955680000003</v>
      </c>
      <c r="AT325" s="52">
        <v>92.166475766480872</v>
      </c>
      <c r="AU325" s="47">
        <v>0</v>
      </c>
      <c r="AV325" s="194">
        <v>75.381520086480862</v>
      </c>
      <c r="AW325" s="233">
        <v>0</v>
      </c>
      <c r="AX325" s="52">
        <v>0</v>
      </c>
      <c r="AY325" s="47">
        <v>0</v>
      </c>
      <c r="AZ325" s="194">
        <v>0</v>
      </c>
      <c r="BA325" s="228">
        <v>0</v>
      </c>
      <c r="BB325" s="234">
        <v>0</v>
      </c>
      <c r="BC325" s="47">
        <v>0</v>
      </c>
      <c r="BD325" s="194">
        <v>0</v>
      </c>
      <c r="BE325" s="228"/>
      <c r="BF325" s="234">
        <v>142</v>
      </c>
      <c r="BG325" s="226"/>
      <c r="BH325" s="227"/>
      <c r="BI325" s="235"/>
      <c r="BJ325" s="226"/>
      <c r="BK325" s="226"/>
      <c r="BL325" s="227"/>
      <c r="BM325" s="228">
        <v>0</v>
      </c>
      <c r="BN325" s="52">
        <v>0</v>
      </c>
      <c r="BO325" s="226">
        <v>0</v>
      </c>
      <c r="BP325" s="227">
        <v>0</v>
      </c>
      <c r="BQ325" s="228">
        <v>0</v>
      </c>
      <c r="BR325" s="234">
        <v>0</v>
      </c>
      <c r="BS325" s="234">
        <v>0</v>
      </c>
      <c r="BT325" s="236">
        <v>0</v>
      </c>
      <c r="BU325" s="228">
        <v>0</v>
      </c>
      <c r="BV325" s="234">
        <v>0</v>
      </c>
      <c r="BW325" s="234">
        <v>0</v>
      </c>
      <c r="BX325" s="236">
        <v>0</v>
      </c>
      <c r="BY325" s="228">
        <v>0</v>
      </c>
      <c r="BZ325" s="234">
        <v>0</v>
      </c>
      <c r="CA325" s="226">
        <v>0</v>
      </c>
      <c r="CB325" s="229">
        <v>0</v>
      </c>
      <c r="CC325" s="196">
        <v>0</v>
      </c>
      <c r="CD325" s="46">
        <v>0</v>
      </c>
      <c r="CE325" s="226">
        <v>0</v>
      </c>
      <c r="CF325" s="227">
        <v>0</v>
      </c>
      <c r="CG325" s="206">
        <v>289.54048548000003</v>
      </c>
      <c r="CH325" s="46">
        <v>110.92239351972825</v>
      </c>
      <c r="CI325" s="226">
        <v>-178.61809196027178</v>
      </c>
      <c r="CJ325" s="227">
        <v>0</v>
      </c>
      <c r="CK325" s="235"/>
      <c r="CL325" s="52">
        <v>0</v>
      </c>
      <c r="CM325" s="226"/>
      <c r="CN325" s="229"/>
      <c r="CO325" s="235"/>
      <c r="CP325" s="52"/>
      <c r="CQ325" s="226"/>
      <c r="CR325" s="227"/>
      <c r="CS325" s="51">
        <v>425.91825038000002</v>
      </c>
      <c r="CT325" s="52">
        <v>454.61464112220909</v>
      </c>
      <c r="CU325" s="47">
        <v>0</v>
      </c>
      <c r="CV325" s="48">
        <v>28.696390742209076</v>
      </c>
    </row>
    <row r="326" spans="1:100" ht="12.95" customHeight="1" x14ac:dyDescent="0.2">
      <c r="A326" s="61" t="s">
        <v>357</v>
      </c>
      <c r="B326" s="207">
        <v>1</v>
      </c>
      <c r="C326" s="208">
        <v>0.70399999999999996</v>
      </c>
      <c r="D326" s="208"/>
      <c r="E326" s="209"/>
      <c r="F326" s="210">
        <v>974.83349333333331</v>
      </c>
      <c r="G326" s="177">
        <v>974.83349333333331</v>
      </c>
      <c r="H326" s="211">
        <v>0</v>
      </c>
      <c r="I326" s="212">
        <v>17</v>
      </c>
      <c r="J326" s="213">
        <v>1.56</v>
      </c>
      <c r="K326" s="214">
        <v>0</v>
      </c>
      <c r="L326" s="214"/>
      <c r="M326" s="215">
        <v>253.3</v>
      </c>
      <c r="N326" s="216"/>
      <c r="O326" s="214"/>
      <c r="P326" s="217">
        <v>0</v>
      </c>
      <c r="Q326" s="214"/>
      <c r="R326" s="218">
        <v>0.37</v>
      </c>
      <c r="S326" s="218">
        <v>12</v>
      </c>
      <c r="T326" s="219">
        <v>329.3</v>
      </c>
      <c r="U326" s="220">
        <v>0</v>
      </c>
      <c r="V326" s="221" t="s">
        <v>653</v>
      </c>
      <c r="W326" s="222"/>
      <c r="X326" s="223">
        <v>0</v>
      </c>
      <c r="Y326" s="224">
        <v>0</v>
      </c>
      <c r="Z326" s="225">
        <v>0</v>
      </c>
      <c r="AA326" s="226">
        <v>0</v>
      </c>
      <c r="AB326" s="227">
        <v>0</v>
      </c>
      <c r="AC326" s="228">
        <v>0</v>
      </c>
      <c r="AD326" s="225">
        <v>0</v>
      </c>
      <c r="AE326" s="226">
        <v>0</v>
      </c>
      <c r="AF326" s="229">
        <v>0</v>
      </c>
      <c r="AG326" s="230">
        <v>0</v>
      </c>
      <c r="AH326" s="52">
        <v>0</v>
      </c>
      <c r="AI326" s="226">
        <v>0</v>
      </c>
      <c r="AJ326" s="229">
        <v>0</v>
      </c>
      <c r="AK326" s="230">
        <v>322.63939607046166</v>
      </c>
      <c r="AL326" s="52">
        <v>140.61175402768319</v>
      </c>
      <c r="AM326" s="226">
        <v>-182.02764204277847</v>
      </c>
      <c r="AN326" s="229">
        <v>0</v>
      </c>
      <c r="AO326" s="231">
        <v>157.85752254000002</v>
      </c>
      <c r="AP326" s="232">
        <v>206.882013468</v>
      </c>
      <c r="AQ326" s="47">
        <v>0</v>
      </c>
      <c r="AR326" s="48">
        <v>49.024490927999977</v>
      </c>
      <c r="AS326" s="196">
        <v>22.155441760000002</v>
      </c>
      <c r="AT326" s="52">
        <v>121.64497182325512</v>
      </c>
      <c r="AU326" s="47">
        <v>0</v>
      </c>
      <c r="AV326" s="194">
        <v>99.489530063255117</v>
      </c>
      <c r="AW326" s="233">
        <v>0</v>
      </c>
      <c r="AX326" s="52">
        <v>0</v>
      </c>
      <c r="AY326" s="47">
        <v>0</v>
      </c>
      <c r="AZ326" s="194">
        <v>0</v>
      </c>
      <c r="BA326" s="228">
        <v>0</v>
      </c>
      <c r="BB326" s="234">
        <v>0</v>
      </c>
      <c r="BC326" s="47">
        <v>0</v>
      </c>
      <c r="BD326" s="194">
        <v>0</v>
      </c>
      <c r="BE326" s="228"/>
      <c r="BF326" s="234"/>
      <c r="BG326" s="226"/>
      <c r="BH326" s="227"/>
      <c r="BI326" s="235"/>
      <c r="BJ326" s="226"/>
      <c r="BK326" s="226"/>
      <c r="BL326" s="227"/>
      <c r="BM326" s="228">
        <v>0</v>
      </c>
      <c r="BN326" s="52">
        <v>0</v>
      </c>
      <c r="BO326" s="226">
        <v>0</v>
      </c>
      <c r="BP326" s="227">
        <v>0</v>
      </c>
      <c r="BQ326" s="228">
        <v>0</v>
      </c>
      <c r="BR326" s="234">
        <v>0</v>
      </c>
      <c r="BS326" s="234">
        <v>0</v>
      </c>
      <c r="BT326" s="236">
        <v>0</v>
      </c>
      <c r="BU326" s="228">
        <v>0</v>
      </c>
      <c r="BV326" s="234">
        <v>0</v>
      </c>
      <c r="BW326" s="234">
        <v>0</v>
      </c>
      <c r="BX326" s="236">
        <v>0</v>
      </c>
      <c r="BY326" s="228">
        <v>0</v>
      </c>
      <c r="BZ326" s="234">
        <v>0</v>
      </c>
      <c r="CA326" s="226">
        <v>0</v>
      </c>
      <c r="CB326" s="229">
        <v>0</v>
      </c>
      <c r="CC326" s="196">
        <v>0</v>
      </c>
      <c r="CD326" s="46">
        <v>0</v>
      </c>
      <c r="CE326" s="226">
        <v>0</v>
      </c>
      <c r="CF326" s="227">
        <v>0</v>
      </c>
      <c r="CG326" s="206">
        <v>382.18137036000007</v>
      </c>
      <c r="CH326" s="46">
        <v>133.10687222367392</v>
      </c>
      <c r="CI326" s="226">
        <v>-249.07449813632616</v>
      </c>
      <c r="CJ326" s="227">
        <v>0</v>
      </c>
      <c r="CK326" s="235"/>
      <c r="CL326" s="52">
        <v>0</v>
      </c>
      <c r="CM326" s="226"/>
      <c r="CN326" s="229"/>
      <c r="CO326" s="235"/>
      <c r="CP326" s="52"/>
      <c r="CQ326" s="226"/>
      <c r="CR326" s="227"/>
      <c r="CS326" s="51">
        <v>884.83373073046175</v>
      </c>
      <c r="CT326" s="52">
        <v>602.24561154261221</v>
      </c>
      <c r="CU326" s="47">
        <v>-282.58811918784954</v>
      </c>
      <c r="CV326" s="48">
        <v>0</v>
      </c>
    </row>
    <row r="327" spans="1:100" ht="12.95" customHeight="1" x14ac:dyDescent="0.2">
      <c r="A327" s="61" t="s">
        <v>358</v>
      </c>
      <c r="B327" s="207">
        <v>1</v>
      </c>
      <c r="C327" s="208">
        <v>0.39</v>
      </c>
      <c r="D327" s="208"/>
      <c r="E327" s="209"/>
      <c r="F327" s="210">
        <v>561.78200000000004</v>
      </c>
      <c r="G327" s="177">
        <v>561.78200000000004</v>
      </c>
      <c r="H327" s="211">
        <v>0</v>
      </c>
      <c r="I327" s="212">
        <v>17</v>
      </c>
      <c r="J327" s="213">
        <v>1.56</v>
      </c>
      <c r="K327" s="214">
        <v>0</v>
      </c>
      <c r="L327" s="214"/>
      <c r="M327" s="215">
        <v>263.5</v>
      </c>
      <c r="N327" s="216"/>
      <c r="O327" s="214"/>
      <c r="P327" s="217">
        <v>0</v>
      </c>
      <c r="Q327" s="214"/>
      <c r="R327" s="218">
        <v>0.1</v>
      </c>
      <c r="S327" s="218">
        <v>12</v>
      </c>
      <c r="T327" s="219">
        <v>330.1</v>
      </c>
      <c r="U327" s="220">
        <v>0</v>
      </c>
      <c r="V327" s="221" t="s">
        <v>653</v>
      </c>
      <c r="W327" s="222"/>
      <c r="X327" s="223">
        <v>0</v>
      </c>
      <c r="Y327" s="224">
        <v>0</v>
      </c>
      <c r="Z327" s="225">
        <v>0</v>
      </c>
      <c r="AA327" s="226">
        <v>0</v>
      </c>
      <c r="AB327" s="227">
        <v>0</v>
      </c>
      <c r="AC327" s="228">
        <v>0</v>
      </c>
      <c r="AD327" s="225">
        <v>0</v>
      </c>
      <c r="AE327" s="226">
        <v>0</v>
      </c>
      <c r="AF327" s="229">
        <v>0</v>
      </c>
      <c r="AG327" s="230">
        <v>0</v>
      </c>
      <c r="AH327" s="52">
        <v>0</v>
      </c>
      <c r="AI327" s="226">
        <v>0</v>
      </c>
      <c r="AJ327" s="229">
        <v>0</v>
      </c>
      <c r="AK327" s="230">
        <v>335.63158651625207</v>
      </c>
      <c r="AL327" s="52">
        <v>38.003176764238702</v>
      </c>
      <c r="AM327" s="226">
        <v>-297.62840975201334</v>
      </c>
      <c r="AN327" s="229">
        <v>0</v>
      </c>
      <c r="AO327" s="231">
        <v>164.21420130000001</v>
      </c>
      <c r="AP327" s="232">
        <v>206.882013468</v>
      </c>
      <c r="AQ327" s="47">
        <v>0</v>
      </c>
      <c r="AR327" s="48">
        <v>42.667812167999983</v>
      </c>
      <c r="AS327" s="196">
        <v>23.047607200000002</v>
      </c>
      <c r="AT327" s="52">
        <v>121.94049559324786</v>
      </c>
      <c r="AU327" s="47">
        <v>0</v>
      </c>
      <c r="AV327" s="194">
        <v>98.892888393247858</v>
      </c>
      <c r="AW327" s="233">
        <v>0</v>
      </c>
      <c r="AX327" s="52">
        <v>0</v>
      </c>
      <c r="AY327" s="47">
        <v>0</v>
      </c>
      <c r="AZ327" s="194">
        <v>0</v>
      </c>
      <c r="BA327" s="228">
        <v>0</v>
      </c>
      <c r="BB327" s="234">
        <v>0</v>
      </c>
      <c r="BC327" s="47">
        <v>0</v>
      </c>
      <c r="BD327" s="194">
        <v>0</v>
      </c>
      <c r="BE327" s="228"/>
      <c r="BF327" s="234"/>
      <c r="BG327" s="226"/>
      <c r="BH327" s="227"/>
      <c r="BI327" s="235"/>
      <c r="BJ327" s="226"/>
      <c r="BK327" s="226"/>
      <c r="BL327" s="227"/>
      <c r="BM327" s="228">
        <v>0</v>
      </c>
      <c r="BN327" s="52">
        <v>0</v>
      </c>
      <c r="BO327" s="226">
        <v>0</v>
      </c>
      <c r="BP327" s="227">
        <v>0</v>
      </c>
      <c r="BQ327" s="228">
        <v>0</v>
      </c>
      <c r="BR327" s="234">
        <v>0</v>
      </c>
      <c r="BS327" s="234">
        <v>0</v>
      </c>
      <c r="BT327" s="236">
        <v>0</v>
      </c>
      <c r="BU327" s="228">
        <v>0</v>
      </c>
      <c r="BV327" s="234">
        <v>0</v>
      </c>
      <c r="BW327" s="234">
        <v>0</v>
      </c>
      <c r="BX327" s="236">
        <v>0</v>
      </c>
      <c r="BY327" s="228">
        <v>0</v>
      </c>
      <c r="BZ327" s="234">
        <v>0</v>
      </c>
      <c r="CA327" s="226">
        <v>0</v>
      </c>
      <c r="CB327" s="229">
        <v>0</v>
      </c>
      <c r="CC327" s="196">
        <v>0</v>
      </c>
      <c r="CD327" s="46">
        <v>0</v>
      </c>
      <c r="CE327" s="226">
        <v>0</v>
      </c>
      <c r="CF327" s="227">
        <v>0</v>
      </c>
      <c r="CG327" s="206">
        <v>397.57122420000002</v>
      </c>
      <c r="CH327" s="46">
        <v>133.10687222367392</v>
      </c>
      <c r="CI327" s="226">
        <v>-264.4643519763261</v>
      </c>
      <c r="CJ327" s="227">
        <v>0</v>
      </c>
      <c r="CK327" s="235"/>
      <c r="CL327" s="52">
        <v>0</v>
      </c>
      <c r="CM327" s="226"/>
      <c r="CN327" s="229"/>
      <c r="CO327" s="235"/>
      <c r="CP327" s="52"/>
      <c r="CQ327" s="226"/>
      <c r="CR327" s="227"/>
      <c r="CS327" s="51">
        <v>920.464619216252</v>
      </c>
      <c r="CT327" s="52">
        <v>499.93255804916049</v>
      </c>
      <c r="CU327" s="47">
        <v>-420.53206116709151</v>
      </c>
      <c r="CV327" s="48">
        <v>0</v>
      </c>
    </row>
    <row r="328" spans="1:100" ht="12.95" customHeight="1" x14ac:dyDescent="0.2">
      <c r="A328" s="61" t="s">
        <v>359</v>
      </c>
      <c r="B328" s="207">
        <v>1</v>
      </c>
      <c r="C328" s="208">
        <v>0.39</v>
      </c>
      <c r="D328" s="208"/>
      <c r="E328" s="209"/>
      <c r="F328" s="210">
        <v>616.14800000000002</v>
      </c>
      <c r="G328" s="177">
        <v>616.14800000000002</v>
      </c>
      <c r="H328" s="211">
        <v>0</v>
      </c>
      <c r="I328" s="212">
        <v>16</v>
      </c>
      <c r="J328" s="213">
        <v>1.56</v>
      </c>
      <c r="K328" s="214">
        <v>0</v>
      </c>
      <c r="L328" s="214"/>
      <c r="M328" s="215">
        <v>289</v>
      </c>
      <c r="N328" s="216"/>
      <c r="O328" s="214"/>
      <c r="P328" s="217">
        <v>0</v>
      </c>
      <c r="Q328" s="214"/>
      <c r="R328" s="218">
        <v>0.1</v>
      </c>
      <c r="S328" s="218">
        <v>12</v>
      </c>
      <c r="T328" s="219">
        <v>353.3</v>
      </c>
      <c r="U328" s="220">
        <v>0</v>
      </c>
      <c r="V328" s="221" t="s">
        <v>653</v>
      </c>
      <c r="W328" s="222"/>
      <c r="X328" s="223">
        <v>0</v>
      </c>
      <c r="Y328" s="224">
        <v>0</v>
      </c>
      <c r="Z328" s="225">
        <v>0</v>
      </c>
      <c r="AA328" s="226">
        <v>0</v>
      </c>
      <c r="AB328" s="227">
        <v>0</v>
      </c>
      <c r="AC328" s="228">
        <v>0</v>
      </c>
      <c r="AD328" s="225">
        <v>0</v>
      </c>
      <c r="AE328" s="226">
        <v>0</v>
      </c>
      <c r="AF328" s="229">
        <v>0</v>
      </c>
      <c r="AG328" s="230">
        <v>0</v>
      </c>
      <c r="AH328" s="52">
        <v>0</v>
      </c>
      <c r="AI328" s="226">
        <v>0</v>
      </c>
      <c r="AJ328" s="229">
        <v>0</v>
      </c>
      <c r="AK328" s="230">
        <v>368.11206263072802</v>
      </c>
      <c r="AL328" s="52">
        <v>38.003176764238702</v>
      </c>
      <c r="AM328" s="226">
        <v>-330.10888586648935</v>
      </c>
      <c r="AN328" s="229">
        <v>0</v>
      </c>
      <c r="AO328" s="231">
        <v>180.10589820000001</v>
      </c>
      <c r="AP328" s="232">
        <v>194.71248326399999</v>
      </c>
      <c r="AQ328" s="47">
        <v>0</v>
      </c>
      <c r="AR328" s="48">
        <v>14.606585063999972</v>
      </c>
      <c r="AS328" s="196">
        <v>25.2780208</v>
      </c>
      <c r="AT328" s="52">
        <v>130.51068492303685</v>
      </c>
      <c r="AU328" s="47">
        <v>0</v>
      </c>
      <c r="AV328" s="194">
        <v>105.23266412303684</v>
      </c>
      <c r="AW328" s="233">
        <v>0</v>
      </c>
      <c r="AX328" s="52">
        <v>0</v>
      </c>
      <c r="AY328" s="47">
        <v>0</v>
      </c>
      <c r="AZ328" s="194">
        <v>0</v>
      </c>
      <c r="BA328" s="228">
        <v>0</v>
      </c>
      <c r="BB328" s="234">
        <v>0</v>
      </c>
      <c r="BC328" s="47">
        <v>0</v>
      </c>
      <c r="BD328" s="194">
        <v>0</v>
      </c>
      <c r="BE328" s="228"/>
      <c r="BF328" s="234"/>
      <c r="BG328" s="226"/>
      <c r="BH328" s="227"/>
      <c r="BI328" s="235"/>
      <c r="BJ328" s="226"/>
      <c r="BK328" s="226"/>
      <c r="BL328" s="227"/>
      <c r="BM328" s="228">
        <v>0</v>
      </c>
      <c r="BN328" s="52">
        <v>0</v>
      </c>
      <c r="BO328" s="226">
        <v>0</v>
      </c>
      <c r="BP328" s="227">
        <v>0</v>
      </c>
      <c r="BQ328" s="228">
        <v>0</v>
      </c>
      <c r="BR328" s="234">
        <v>0</v>
      </c>
      <c r="BS328" s="234">
        <v>0</v>
      </c>
      <c r="BT328" s="236">
        <v>0</v>
      </c>
      <c r="BU328" s="228">
        <v>0</v>
      </c>
      <c r="BV328" s="234">
        <v>0</v>
      </c>
      <c r="BW328" s="234">
        <v>0</v>
      </c>
      <c r="BX328" s="236">
        <v>0</v>
      </c>
      <c r="BY328" s="228">
        <v>0</v>
      </c>
      <c r="BZ328" s="234">
        <v>0</v>
      </c>
      <c r="CA328" s="226">
        <v>0</v>
      </c>
      <c r="CB328" s="229">
        <v>0</v>
      </c>
      <c r="CC328" s="196">
        <v>0</v>
      </c>
      <c r="CD328" s="46">
        <v>0</v>
      </c>
      <c r="CE328" s="226">
        <v>0</v>
      </c>
      <c r="CF328" s="227">
        <v>0</v>
      </c>
      <c r="CG328" s="206">
        <v>436.04585880000008</v>
      </c>
      <c r="CH328" s="46">
        <v>133.10687222367392</v>
      </c>
      <c r="CI328" s="226">
        <v>-302.93898657632616</v>
      </c>
      <c r="CJ328" s="227">
        <v>0</v>
      </c>
      <c r="CK328" s="235"/>
      <c r="CL328" s="52">
        <v>0</v>
      </c>
      <c r="CM328" s="226"/>
      <c r="CN328" s="229"/>
      <c r="CO328" s="235"/>
      <c r="CP328" s="52"/>
      <c r="CQ328" s="226"/>
      <c r="CR328" s="227"/>
      <c r="CS328" s="51">
        <v>1009.5418404307281</v>
      </c>
      <c r="CT328" s="52">
        <v>496.33321717494948</v>
      </c>
      <c r="CU328" s="47">
        <v>-513.20862325577866</v>
      </c>
      <c r="CV328" s="48">
        <v>0</v>
      </c>
    </row>
    <row r="329" spans="1:100" ht="12.95" customHeight="1" x14ac:dyDescent="0.2">
      <c r="A329" s="61" t="s">
        <v>360</v>
      </c>
      <c r="B329" s="207">
        <v>1</v>
      </c>
      <c r="C329" s="208">
        <v>0.50700000000000001</v>
      </c>
      <c r="D329" s="208"/>
      <c r="E329" s="209"/>
      <c r="F329" s="210">
        <v>661.30376000000001</v>
      </c>
      <c r="G329" s="177">
        <v>661.30376000000001</v>
      </c>
      <c r="H329" s="211">
        <v>0</v>
      </c>
      <c r="I329" s="212">
        <v>12</v>
      </c>
      <c r="J329" s="213">
        <v>1.56</v>
      </c>
      <c r="K329" s="214">
        <v>0</v>
      </c>
      <c r="L329" s="214"/>
      <c r="M329" s="215">
        <v>238.6</v>
      </c>
      <c r="N329" s="216"/>
      <c r="O329" s="214"/>
      <c r="P329" s="217">
        <v>0</v>
      </c>
      <c r="Q329" s="214"/>
      <c r="R329" s="218">
        <v>0.1</v>
      </c>
      <c r="S329" s="218">
        <v>12</v>
      </c>
      <c r="T329" s="219">
        <v>310.2</v>
      </c>
      <c r="U329" s="220">
        <v>0</v>
      </c>
      <c r="V329" s="221" t="s">
        <v>653</v>
      </c>
      <c r="W329" s="222"/>
      <c r="X329" s="223">
        <v>0</v>
      </c>
      <c r="Y329" s="224">
        <v>0</v>
      </c>
      <c r="Z329" s="225">
        <v>0</v>
      </c>
      <c r="AA329" s="226">
        <v>0</v>
      </c>
      <c r="AB329" s="227">
        <v>0</v>
      </c>
      <c r="AC329" s="228">
        <v>0</v>
      </c>
      <c r="AD329" s="225">
        <v>0</v>
      </c>
      <c r="AE329" s="226">
        <v>0</v>
      </c>
      <c r="AF329" s="229">
        <v>0</v>
      </c>
      <c r="AG329" s="230">
        <v>0</v>
      </c>
      <c r="AH329" s="52">
        <v>0</v>
      </c>
      <c r="AI329" s="226">
        <v>0</v>
      </c>
      <c r="AJ329" s="229">
        <v>0</v>
      </c>
      <c r="AK329" s="230">
        <v>303.91535689858722</v>
      </c>
      <c r="AL329" s="52">
        <v>38.003176764238702</v>
      </c>
      <c r="AM329" s="226">
        <v>-265.91218013434855</v>
      </c>
      <c r="AN329" s="229">
        <v>0</v>
      </c>
      <c r="AO329" s="231">
        <v>148.69642668000003</v>
      </c>
      <c r="AP329" s="232">
        <v>146.034362448</v>
      </c>
      <c r="AQ329" s="47">
        <v>-2.6620642320000343</v>
      </c>
      <c r="AR329" s="48">
        <v>0</v>
      </c>
      <c r="AS329" s="196">
        <v>20.86967392</v>
      </c>
      <c r="AT329" s="52">
        <v>114.58934181467882</v>
      </c>
      <c r="AU329" s="47">
        <v>0</v>
      </c>
      <c r="AV329" s="194">
        <v>93.719667894678821</v>
      </c>
      <c r="AW329" s="228">
        <v>0</v>
      </c>
      <c r="AX329" s="52">
        <v>0</v>
      </c>
      <c r="AY329" s="47">
        <v>0</v>
      </c>
      <c r="AZ329" s="194">
        <v>0</v>
      </c>
      <c r="BA329" s="228">
        <v>0</v>
      </c>
      <c r="BB329" s="234">
        <v>0</v>
      </c>
      <c r="BC329" s="47">
        <v>0</v>
      </c>
      <c r="BD329" s="194">
        <v>0</v>
      </c>
      <c r="BE329" s="228"/>
      <c r="BF329" s="234">
        <v>137</v>
      </c>
      <c r="BG329" s="226"/>
      <c r="BH329" s="227"/>
      <c r="BI329" s="235"/>
      <c r="BJ329" s="226"/>
      <c r="BK329" s="226"/>
      <c r="BL329" s="227"/>
      <c r="BM329" s="228">
        <v>0</v>
      </c>
      <c r="BN329" s="52">
        <v>0</v>
      </c>
      <c r="BO329" s="226">
        <v>0</v>
      </c>
      <c r="BP329" s="227">
        <v>0</v>
      </c>
      <c r="BQ329" s="228">
        <v>0</v>
      </c>
      <c r="BR329" s="234">
        <v>0</v>
      </c>
      <c r="BS329" s="234">
        <v>0</v>
      </c>
      <c r="BT329" s="236">
        <v>0</v>
      </c>
      <c r="BU329" s="228">
        <v>0</v>
      </c>
      <c r="BV329" s="234">
        <v>0</v>
      </c>
      <c r="BW329" s="234">
        <v>0</v>
      </c>
      <c r="BX329" s="236">
        <v>0</v>
      </c>
      <c r="BY329" s="228">
        <v>0</v>
      </c>
      <c r="BZ329" s="234">
        <v>0</v>
      </c>
      <c r="CA329" s="226">
        <v>0</v>
      </c>
      <c r="CB329" s="229">
        <v>0</v>
      </c>
      <c r="CC329" s="230">
        <v>0</v>
      </c>
      <c r="CD329" s="46">
        <v>0</v>
      </c>
      <c r="CE329" s="226">
        <v>0</v>
      </c>
      <c r="CF329" s="227">
        <v>0</v>
      </c>
      <c r="CG329" s="206">
        <v>360.00187512000002</v>
      </c>
      <c r="CH329" s="46">
        <v>133.10687222367392</v>
      </c>
      <c r="CI329" s="226">
        <v>-226.8950028963261</v>
      </c>
      <c r="CJ329" s="227">
        <v>0</v>
      </c>
      <c r="CK329" s="235"/>
      <c r="CL329" s="52">
        <v>0</v>
      </c>
      <c r="CM329" s="226"/>
      <c r="CN329" s="229"/>
      <c r="CO329" s="235"/>
      <c r="CP329" s="52"/>
      <c r="CQ329" s="226"/>
      <c r="CR329" s="227"/>
      <c r="CS329" s="51">
        <v>833.48333261858738</v>
      </c>
      <c r="CT329" s="52">
        <v>568.73375325059146</v>
      </c>
      <c r="CU329" s="47">
        <v>-264.74957936799592</v>
      </c>
      <c r="CV329" s="48">
        <v>0</v>
      </c>
    </row>
    <row r="330" spans="1:100" ht="12.95" customHeight="1" x14ac:dyDescent="0.2">
      <c r="A330" s="61" t="s">
        <v>361</v>
      </c>
      <c r="B330" s="207">
        <v>1</v>
      </c>
      <c r="C330" s="208">
        <v>0.70399999999999996</v>
      </c>
      <c r="D330" s="208"/>
      <c r="E330" s="209"/>
      <c r="F330" s="210">
        <v>1165.3358933333334</v>
      </c>
      <c r="G330" s="177">
        <v>1165.3358933333334</v>
      </c>
      <c r="H330" s="211">
        <v>0</v>
      </c>
      <c r="I330" s="212">
        <v>18</v>
      </c>
      <c r="J330" s="213">
        <v>1.56</v>
      </c>
      <c r="K330" s="214">
        <v>0</v>
      </c>
      <c r="L330" s="214"/>
      <c r="M330" s="215">
        <v>302.8</v>
      </c>
      <c r="N330" s="216"/>
      <c r="O330" s="214"/>
      <c r="P330" s="217">
        <v>0</v>
      </c>
      <c r="Q330" s="214"/>
      <c r="R330" s="218">
        <v>0.43</v>
      </c>
      <c r="S330" s="218">
        <v>12</v>
      </c>
      <c r="T330" s="219">
        <v>359.8</v>
      </c>
      <c r="U330" s="220">
        <v>0</v>
      </c>
      <c r="V330" s="221" t="s">
        <v>653</v>
      </c>
      <c r="W330" s="222"/>
      <c r="X330" s="223">
        <v>0</v>
      </c>
      <c r="Y330" s="224">
        <v>0</v>
      </c>
      <c r="Z330" s="225">
        <v>0</v>
      </c>
      <c r="AA330" s="226">
        <v>0</v>
      </c>
      <c r="AB330" s="227">
        <v>0</v>
      </c>
      <c r="AC330" s="228">
        <v>0</v>
      </c>
      <c r="AD330" s="225">
        <v>0</v>
      </c>
      <c r="AE330" s="226">
        <v>0</v>
      </c>
      <c r="AF330" s="229">
        <v>0</v>
      </c>
      <c r="AG330" s="230">
        <v>0</v>
      </c>
      <c r="AH330" s="52">
        <v>0</v>
      </c>
      <c r="AI330" s="226">
        <v>0</v>
      </c>
      <c r="AJ330" s="229">
        <v>0</v>
      </c>
      <c r="AK330" s="230">
        <v>385.68973205738564</v>
      </c>
      <c r="AL330" s="52">
        <v>163.4136600862264</v>
      </c>
      <c r="AM330" s="226">
        <v>-222.27607197115924</v>
      </c>
      <c r="AN330" s="229">
        <v>0</v>
      </c>
      <c r="AO330" s="231">
        <v>188.70611064000005</v>
      </c>
      <c r="AP330" s="232">
        <v>219.05154367200001</v>
      </c>
      <c r="AQ330" s="47">
        <v>0</v>
      </c>
      <c r="AR330" s="48">
        <v>30.34543303199996</v>
      </c>
      <c r="AS330" s="196">
        <v>26.485068160000004</v>
      </c>
      <c r="AT330" s="52">
        <v>132.91181555422773</v>
      </c>
      <c r="AU330" s="47">
        <v>0</v>
      </c>
      <c r="AV330" s="194">
        <v>106.42674739422773</v>
      </c>
      <c r="AW330" s="233">
        <v>0</v>
      </c>
      <c r="AX330" s="52">
        <v>0</v>
      </c>
      <c r="AY330" s="47">
        <v>0</v>
      </c>
      <c r="AZ330" s="194">
        <v>0</v>
      </c>
      <c r="BA330" s="228">
        <v>0</v>
      </c>
      <c r="BB330" s="234">
        <v>0</v>
      </c>
      <c r="BC330" s="47">
        <v>0</v>
      </c>
      <c r="BD330" s="194">
        <v>0</v>
      </c>
      <c r="BE330" s="228"/>
      <c r="BF330" s="234"/>
      <c r="BG330" s="226"/>
      <c r="BH330" s="227"/>
      <c r="BI330" s="235"/>
      <c r="BJ330" s="226"/>
      <c r="BK330" s="226"/>
      <c r="BL330" s="227"/>
      <c r="BM330" s="228">
        <v>0</v>
      </c>
      <c r="BN330" s="52">
        <v>0</v>
      </c>
      <c r="BO330" s="226">
        <v>0</v>
      </c>
      <c r="BP330" s="227">
        <v>0</v>
      </c>
      <c r="BQ330" s="228">
        <v>0</v>
      </c>
      <c r="BR330" s="234">
        <v>0</v>
      </c>
      <c r="BS330" s="234">
        <v>0</v>
      </c>
      <c r="BT330" s="236">
        <v>0</v>
      </c>
      <c r="BU330" s="228">
        <v>0</v>
      </c>
      <c r="BV330" s="234">
        <v>0</v>
      </c>
      <c r="BW330" s="234">
        <v>0</v>
      </c>
      <c r="BX330" s="236">
        <v>0</v>
      </c>
      <c r="BY330" s="228">
        <v>0</v>
      </c>
      <c r="BZ330" s="234">
        <v>0</v>
      </c>
      <c r="CA330" s="226">
        <v>0</v>
      </c>
      <c r="CB330" s="229">
        <v>0</v>
      </c>
      <c r="CC330" s="196">
        <v>0</v>
      </c>
      <c r="CD330" s="46">
        <v>0</v>
      </c>
      <c r="CE330" s="226">
        <v>0</v>
      </c>
      <c r="CF330" s="227">
        <v>0</v>
      </c>
      <c r="CG330" s="206">
        <v>456.86742576000012</v>
      </c>
      <c r="CH330" s="46">
        <v>133.10687222367392</v>
      </c>
      <c r="CI330" s="226">
        <v>-323.7605535363262</v>
      </c>
      <c r="CJ330" s="227">
        <v>0</v>
      </c>
      <c r="CK330" s="235"/>
      <c r="CL330" s="52">
        <v>0</v>
      </c>
      <c r="CM330" s="226"/>
      <c r="CN330" s="229"/>
      <c r="CO330" s="235"/>
      <c r="CP330" s="52"/>
      <c r="CQ330" s="226"/>
      <c r="CR330" s="227"/>
      <c r="CS330" s="51">
        <v>1057.7483366173858</v>
      </c>
      <c r="CT330" s="52">
        <v>648.483891536128</v>
      </c>
      <c r="CU330" s="47">
        <v>-409.2644450812578</v>
      </c>
      <c r="CV330" s="48">
        <v>0</v>
      </c>
    </row>
    <row r="331" spans="1:100" ht="12.95" customHeight="1" x14ac:dyDescent="0.2">
      <c r="A331" s="61" t="s">
        <v>362</v>
      </c>
      <c r="B331" s="207">
        <v>1</v>
      </c>
      <c r="C331" s="208">
        <v>0.50700000000000001</v>
      </c>
      <c r="D331" s="208"/>
      <c r="E331" s="209"/>
      <c r="F331" s="210">
        <v>664.9068400000001</v>
      </c>
      <c r="G331" s="177">
        <v>664.9068400000001</v>
      </c>
      <c r="H331" s="211">
        <v>0</v>
      </c>
      <c r="I331" s="212">
        <v>14</v>
      </c>
      <c r="J331" s="213">
        <v>1.56</v>
      </c>
      <c r="K331" s="214">
        <v>0</v>
      </c>
      <c r="L331" s="214"/>
      <c r="M331" s="215">
        <v>239.9</v>
      </c>
      <c r="N331" s="216"/>
      <c r="O331" s="214"/>
      <c r="P331" s="217">
        <v>0</v>
      </c>
      <c r="Q331" s="214"/>
      <c r="R331" s="218">
        <v>0.1</v>
      </c>
      <c r="S331" s="218">
        <v>12</v>
      </c>
      <c r="T331" s="219">
        <v>311.89999999999998</v>
      </c>
      <c r="U331" s="220">
        <v>0</v>
      </c>
      <c r="V331" s="221" t="s">
        <v>653</v>
      </c>
      <c r="W331" s="222"/>
      <c r="X331" s="223">
        <v>0</v>
      </c>
      <c r="Y331" s="224">
        <v>0</v>
      </c>
      <c r="Z331" s="225">
        <v>0</v>
      </c>
      <c r="AA331" s="226">
        <v>0</v>
      </c>
      <c r="AB331" s="227">
        <v>0</v>
      </c>
      <c r="AC331" s="228">
        <v>0</v>
      </c>
      <c r="AD331" s="225">
        <v>0</v>
      </c>
      <c r="AE331" s="226">
        <v>0</v>
      </c>
      <c r="AF331" s="229">
        <v>0</v>
      </c>
      <c r="AG331" s="230">
        <v>0</v>
      </c>
      <c r="AH331" s="52">
        <v>0</v>
      </c>
      <c r="AI331" s="226">
        <v>0</v>
      </c>
      <c r="AJ331" s="229">
        <v>0</v>
      </c>
      <c r="AK331" s="230">
        <v>305.57122430834488</v>
      </c>
      <c r="AL331" s="52">
        <v>38.003176764238702</v>
      </c>
      <c r="AM331" s="226">
        <v>-267.56804754410621</v>
      </c>
      <c r="AN331" s="229">
        <v>0</v>
      </c>
      <c r="AO331" s="231">
        <v>149.50659162000002</v>
      </c>
      <c r="AP331" s="232">
        <v>170.37342285600002</v>
      </c>
      <c r="AQ331" s="47">
        <v>0</v>
      </c>
      <c r="AR331" s="48">
        <v>20.866831235999996</v>
      </c>
      <c r="AS331" s="196">
        <v>20.983381280000003</v>
      </c>
      <c r="AT331" s="52">
        <v>115.21732982591337</v>
      </c>
      <c r="AU331" s="47">
        <v>0</v>
      </c>
      <c r="AV331" s="194">
        <v>94.233948545913364</v>
      </c>
      <c r="AW331" s="233">
        <v>0</v>
      </c>
      <c r="AX331" s="52">
        <v>0</v>
      </c>
      <c r="AY331" s="47">
        <v>0</v>
      </c>
      <c r="AZ331" s="194">
        <v>0</v>
      </c>
      <c r="BA331" s="228">
        <v>0</v>
      </c>
      <c r="BB331" s="234">
        <v>0</v>
      </c>
      <c r="BC331" s="47">
        <v>0</v>
      </c>
      <c r="BD331" s="194">
        <v>0</v>
      </c>
      <c r="BE331" s="228"/>
      <c r="BF331" s="234">
        <v>196</v>
      </c>
      <c r="BG331" s="226"/>
      <c r="BH331" s="227"/>
      <c r="BI331" s="235"/>
      <c r="BJ331" s="226"/>
      <c r="BK331" s="226"/>
      <c r="BL331" s="227"/>
      <c r="BM331" s="228">
        <v>0</v>
      </c>
      <c r="BN331" s="52">
        <v>0</v>
      </c>
      <c r="BO331" s="226">
        <v>0</v>
      </c>
      <c r="BP331" s="227">
        <v>0</v>
      </c>
      <c r="BQ331" s="228">
        <v>0</v>
      </c>
      <c r="BR331" s="234">
        <v>0</v>
      </c>
      <c r="BS331" s="234">
        <v>0</v>
      </c>
      <c r="BT331" s="236">
        <v>0</v>
      </c>
      <c r="BU331" s="228">
        <v>0</v>
      </c>
      <c r="BV331" s="234">
        <v>0</v>
      </c>
      <c r="BW331" s="234">
        <v>0</v>
      </c>
      <c r="BX331" s="236">
        <v>0</v>
      </c>
      <c r="BY331" s="228">
        <v>0</v>
      </c>
      <c r="BZ331" s="234">
        <v>0</v>
      </c>
      <c r="CA331" s="226">
        <v>0</v>
      </c>
      <c r="CB331" s="229">
        <v>0</v>
      </c>
      <c r="CC331" s="196">
        <v>0</v>
      </c>
      <c r="CD331" s="46">
        <v>0</v>
      </c>
      <c r="CE331" s="226">
        <v>0</v>
      </c>
      <c r="CF331" s="227">
        <v>0</v>
      </c>
      <c r="CG331" s="206">
        <v>361.96332708000006</v>
      </c>
      <c r="CH331" s="46">
        <v>133.10687222367392</v>
      </c>
      <c r="CI331" s="226">
        <v>-228.85645485632614</v>
      </c>
      <c r="CJ331" s="227">
        <v>0</v>
      </c>
      <c r="CK331" s="235"/>
      <c r="CL331" s="52">
        <v>0</v>
      </c>
      <c r="CM331" s="226"/>
      <c r="CN331" s="229"/>
      <c r="CO331" s="235"/>
      <c r="CP331" s="52"/>
      <c r="CQ331" s="226"/>
      <c r="CR331" s="227"/>
      <c r="CS331" s="51">
        <v>838.02452428834499</v>
      </c>
      <c r="CT331" s="52">
        <v>652.70080166982598</v>
      </c>
      <c r="CU331" s="47">
        <v>-185.32372261851901</v>
      </c>
      <c r="CV331" s="48">
        <v>0</v>
      </c>
    </row>
    <row r="332" spans="1:100" ht="12.95" customHeight="1" x14ac:dyDescent="0.2">
      <c r="A332" s="61" t="s">
        <v>363</v>
      </c>
      <c r="B332" s="207">
        <v>1</v>
      </c>
      <c r="C332" s="208">
        <v>0.70399999999999996</v>
      </c>
      <c r="D332" s="208"/>
      <c r="E332" s="209"/>
      <c r="F332" s="210">
        <v>926.22651733333316</v>
      </c>
      <c r="G332" s="177">
        <v>926.22651733333316</v>
      </c>
      <c r="H332" s="211">
        <v>0</v>
      </c>
      <c r="I332" s="212">
        <v>22</v>
      </c>
      <c r="J332" s="213">
        <v>1.56</v>
      </c>
      <c r="K332" s="214">
        <v>0</v>
      </c>
      <c r="L332" s="214"/>
      <c r="M332" s="215">
        <v>240.67</v>
      </c>
      <c r="N332" s="216"/>
      <c r="O332" s="214"/>
      <c r="P332" s="217">
        <v>0</v>
      </c>
      <c r="Q332" s="214"/>
      <c r="R332" s="218">
        <v>0.1</v>
      </c>
      <c r="S332" s="218">
        <v>12</v>
      </c>
      <c r="T332" s="219">
        <v>312.89999999999998</v>
      </c>
      <c r="U332" s="220">
        <v>0</v>
      </c>
      <c r="V332" s="221" t="s">
        <v>653</v>
      </c>
      <c r="W332" s="222"/>
      <c r="X332" s="223">
        <v>0</v>
      </c>
      <c r="Y332" s="224">
        <v>0</v>
      </c>
      <c r="Z332" s="225">
        <v>0</v>
      </c>
      <c r="AA332" s="226">
        <v>0</v>
      </c>
      <c r="AB332" s="227">
        <v>0</v>
      </c>
      <c r="AC332" s="228">
        <v>0</v>
      </c>
      <c r="AD332" s="225">
        <v>0</v>
      </c>
      <c r="AE332" s="226">
        <v>0</v>
      </c>
      <c r="AF332" s="229">
        <v>0</v>
      </c>
      <c r="AG332" s="230">
        <v>0</v>
      </c>
      <c r="AH332" s="52">
        <v>0</v>
      </c>
      <c r="AI332" s="226">
        <v>0</v>
      </c>
      <c r="AJ332" s="229">
        <v>0</v>
      </c>
      <c r="AK332" s="230">
        <v>306.55200731258589</v>
      </c>
      <c r="AL332" s="52">
        <v>38.003176764238702</v>
      </c>
      <c r="AM332" s="226">
        <v>-268.54883054834715</v>
      </c>
      <c r="AN332" s="229">
        <v>0</v>
      </c>
      <c r="AO332" s="231">
        <v>149.98645854599999</v>
      </c>
      <c r="AP332" s="232">
        <v>267.72966448799997</v>
      </c>
      <c r="AQ332" s="47">
        <v>0</v>
      </c>
      <c r="AR332" s="48">
        <v>117.74320594199997</v>
      </c>
      <c r="AS332" s="196">
        <v>21.050731024000001</v>
      </c>
      <c r="AT332" s="52">
        <v>115.58673453840427</v>
      </c>
      <c r="AU332" s="47">
        <v>0</v>
      </c>
      <c r="AV332" s="194">
        <v>94.536003514404271</v>
      </c>
      <c r="AW332" s="233">
        <v>0</v>
      </c>
      <c r="AX332" s="52">
        <v>0</v>
      </c>
      <c r="AY332" s="47">
        <v>0</v>
      </c>
      <c r="AZ332" s="194">
        <v>0</v>
      </c>
      <c r="BA332" s="228">
        <v>0</v>
      </c>
      <c r="BB332" s="234">
        <v>0</v>
      </c>
      <c r="BC332" s="47">
        <v>0</v>
      </c>
      <c r="BD332" s="194">
        <v>0</v>
      </c>
      <c r="BE332" s="228"/>
      <c r="BF332" s="234">
        <v>247</v>
      </c>
      <c r="BG332" s="226"/>
      <c r="BH332" s="227"/>
      <c r="BI332" s="235"/>
      <c r="BJ332" s="226"/>
      <c r="BK332" s="226"/>
      <c r="BL332" s="227"/>
      <c r="BM332" s="228">
        <v>0</v>
      </c>
      <c r="BN332" s="52">
        <v>0</v>
      </c>
      <c r="BO332" s="226">
        <v>0</v>
      </c>
      <c r="BP332" s="227">
        <v>0</v>
      </c>
      <c r="BQ332" s="228">
        <v>0</v>
      </c>
      <c r="BR332" s="234">
        <v>0</v>
      </c>
      <c r="BS332" s="234">
        <v>0</v>
      </c>
      <c r="BT332" s="236">
        <v>0</v>
      </c>
      <c r="BU332" s="228">
        <v>0</v>
      </c>
      <c r="BV332" s="234">
        <v>0</v>
      </c>
      <c r="BW332" s="234">
        <v>0</v>
      </c>
      <c r="BX332" s="236">
        <v>0</v>
      </c>
      <c r="BY332" s="228">
        <v>0</v>
      </c>
      <c r="BZ332" s="234">
        <v>0</v>
      </c>
      <c r="CA332" s="226">
        <v>0</v>
      </c>
      <c r="CB332" s="229">
        <v>0</v>
      </c>
      <c r="CC332" s="230">
        <v>0</v>
      </c>
      <c r="CD332" s="46">
        <v>0</v>
      </c>
      <c r="CE332" s="226">
        <v>0</v>
      </c>
      <c r="CF332" s="227">
        <v>0</v>
      </c>
      <c r="CG332" s="206">
        <v>363.12511016400003</v>
      </c>
      <c r="CH332" s="46">
        <v>133.10687222367392</v>
      </c>
      <c r="CI332" s="226">
        <v>-230.01823794032612</v>
      </c>
      <c r="CJ332" s="227">
        <v>0</v>
      </c>
      <c r="CK332" s="235"/>
      <c r="CL332" s="52">
        <v>0</v>
      </c>
      <c r="CM332" s="226"/>
      <c r="CN332" s="229"/>
      <c r="CO332" s="235"/>
      <c r="CP332" s="52"/>
      <c r="CQ332" s="226"/>
      <c r="CR332" s="227"/>
      <c r="CS332" s="51">
        <v>840.71430704658587</v>
      </c>
      <c r="CT332" s="52">
        <v>801.42644801431686</v>
      </c>
      <c r="CU332" s="47">
        <v>-39.287859032269012</v>
      </c>
      <c r="CV332" s="48">
        <v>0</v>
      </c>
    </row>
    <row r="333" spans="1:100" ht="12.95" customHeight="1" x14ac:dyDescent="0.2">
      <c r="A333" s="61" t="s">
        <v>364</v>
      </c>
      <c r="B333" s="207">
        <v>1</v>
      </c>
      <c r="C333" s="208">
        <v>0.70399999999999996</v>
      </c>
      <c r="D333" s="208"/>
      <c r="E333" s="209"/>
      <c r="F333" s="210">
        <v>932.11477333333323</v>
      </c>
      <c r="G333" s="177">
        <v>932.11477333333323</v>
      </c>
      <c r="H333" s="211">
        <v>0</v>
      </c>
      <c r="I333" s="212">
        <v>12</v>
      </c>
      <c r="J333" s="213">
        <v>1.56</v>
      </c>
      <c r="K333" s="214">
        <v>0</v>
      </c>
      <c r="L333" s="214"/>
      <c r="M333" s="215">
        <v>242.2</v>
      </c>
      <c r="N333" s="216"/>
      <c r="O333" s="214"/>
      <c r="P333" s="217">
        <v>0</v>
      </c>
      <c r="Q333" s="214"/>
      <c r="R333" s="218">
        <v>0.1</v>
      </c>
      <c r="S333" s="218">
        <v>10</v>
      </c>
      <c r="T333" s="219">
        <v>314.89999999999998</v>
      </c>
      <c r="U333" s="220">
        <v>0</v>
      </c>
      <c r="V333" s="221" t="s">
        <v>653</v>
      </c>
      <c r="W333" s="222"/>
      <c r="X333" s="223">
        <v>0</v>
      </c>
      <c r="Y333" s="224">
        <v>0</v>
      </c>
      <c r="Z333" s="225">
        <v>0</v>
      </c>
      <c r="AA333" s="226">
        <v>0</v>
      </c>
      <c r="AB333" s="227">
        <v>0</v>
      </c>
      <c r="AC333" s="228">
        <v>0</v>
      </c>
      <c r="AD333" s="225">
        <v>0</v>
      </c>
      <c r="AE333" s="226">
        <v>0</v>
      </c>
      <c r="AF333" s="229">
        <v>0</v>
      </c>
      <c r="AG333" s="230">
        <v>0</v>
      </c>
      <c r="AH333" s="52">
        <v>0</v>
      </c>
      <c r="AI333" s="226">
        <v>0</v>
      </c>
      <c r="AJ333" s="229">
        <v>0</v>
      </c>
      <c r="AK333" s="230">
        <v>308.50083587945443</v>
      </c>
      <c r="AL333" s="52">
        <v>38.003176764238702</v>
      </c>
      <c r="AM333" s="226">
        <v>-270.4976591152157</v>
      </c>
      <c r="AN333" s="229">
        <v>0</v>
      </c>
      <c r="AO333" s="231">
        <v>150.93996036000001</v>
      </c>
      <c r="AP333" s="232">
        <v>146.034362448</v>
      </c>
      <c r="AQ333" s="47">
        <v>-4.9055979120000188</v>
      </c>
      <c r="AR333" s="48">
        <v>0</v>
      </c>
      <c r="AS333" s="196">
        <v>21.184555840000002</v>
      </c>
      <c r="AT333" s="52">
        <v>116.32554396338608</v>
      </c>
      <c r="AU333" s="47">
        <v>0</v>
      </c>
      <c r="AV333" s="194">
        <v>95.14098812338608</v>
      </c>
      <c r="AW333" s="233">
        <v>0</v>
      </c>
      <c r="AX333" s="52">
        <v>0</v>
      </c>
      <c r="AY333" s="47">
        <v>0</v>
      </c>
      <c r="AZ333" s="194">
        <v>0</v>
      </c>
      <c r="BA333" s="228">
        <v>0</v>
      </c>
      <c r="BB333" s="234">
        <v>0</v>
      </c>
      <c r="BC333" s="47">
        <v>0</v>
      </c>
      <c r="BD333" s="194">
        <v>0</v>
      </c>
      <c r="BE333" s="228"/>
      <c r="BF333" s="234"/>
      <c r="BG333" s="226"/>
      <c r="BH333" s="227"/>
      <c r="BI333" s="235"/>
      <c r="BJ333" s="226"/>
      <c r="BK333" s="226"/>
      <c r="BL333" s="227"/>
      <c r="BM333" s="228">
        <v>0</v>
      </c>
      <c r="BN333" s="52">
        <v>0</v>
      </c>
      <c r="BO333" s="226">
        <v>0</v>
      </c>
      <c r="BP333" s="227">
        <v>0</v>
      </c>
      <c r="BQ333" s="228">
        <v>0</v>
      </c>
      <c r="BR333" s="234">
        <v>0</v>
      </c>
      <c r="BS333" s="234">
        <v>0</v>
      </c>
      <c r="BT333" s="236">
        <v>0</v>
      </c>
      <c r="BU333" s="228">
        <v>0</v>
      </c>
      <c r="BV333" s="234">
        <v>0</v>
      </c>
      <c r="BW333" s="234">
        <v>0</v>
      </c>
      <c r="BX333" s="236">
        <v>0</v>
      </c>
      <c r="BY333" s="228">
        <v>0</v>
      </c>
      <c r="BZ333" s="234">
        <v>0</v>
      </c>
      <c r="CA333" s="226">
        <v>0</v>
      </c>
      <c r="CB333" s="229">
        <v>0</v>
      </c>
      <c r="CC333" s="230">
        <v>0</v>
      </c>
      <c r="CD333" s="46">
        <v>0</v>
      </c>
      <c r="CE333" s="226">
        <v>0</v>
      </c>
      <c r="CF333" s="227">
        <v>0</v>
      </c>
      <c r="CG333" s="206">
        <v>365.43358824000001</v>
      </c>
      <c r="CH333" s="46">
        <v>110.92239351972825</v>
      </c>
      <c r="CI333" s="226">
        <v>-254.51119472027176</v>
      </c>
      <c r="CJ333" s="227">
        <v>0</v>
      </c>
      <c r="CK333" s="235"/>
      <c r="CL333" s="52">
        <v>0</v>
      </c>
      <c r="CM333" s="226"/>
      <c r="CN333" s="229"/>
      <c r="CO333" s="235"/>
      <c r="CP333" s="52"/>
      <c r="CQ333" s="226"/>
      <c r="CR333" s="227"/>
      <c r="CS333" s="51">
        <v>846.05894031945445</v>
      </c>
      <c r="CT333" s="52">
        <v>411.285476695353</v>
      </c>
      <c r="CU333" s="47">
        <v>-434.77346362410145</v>
      </c>
      <c r="CV333" s="48">
        <v>0</v>
      </c>
    </row>
    <row r="334" spans="1:100" ht="12.95" customHeight="1" x14ac:dyDescent="0.2">
      <c r="A334" s="61" t="s">
        <v>365</v>
      </c>
      <c r="B334" s="207">
        <v>1</v>
      </c>
      <c r="C334" s="208">
        <v>0.50700000000000001</v>
      </c>
      <c r="D334" s="208"/>
      <c r="E334" s="209"/>
      <c r="F334" s="210">
        <v>375.82896</v>
      </c>
      <c r="G334" s="177">
        <v>375.82896</v>
      </c>
      <c r="H334" s="211">
        <v>0</v>
      </c>
      <c r="I334" s="212">
        <v>7</v>
      </c>
      <c r="J334" s="213">
        <v>1.56</v>
      </c>
      <c r="K334" s="214">
        <v>0</v>
      </c>
      <c r="L334" s="214"/>
      <c r="M334" s="215">
        <v>135.6</v>
      </c>
      <c r="N334" s="216"/>
      <c r="O334" s="214"/>
      <c r="P334" s="217">
        <v>0</v>
      </c>
      <c r="Q334" s="214"/>
      <c r="R334" s="218">
        <v>0.2</v>
      </c>
      <c r="S334" s="218">
        <v>8</v>
      </c>
      <c r="T334" s="219">
        <v>176.3</v>
      </c>
      <c r="U334" s="220">
        <v>0</v>
      </c>
      <c r="V334" s="221" t="s">
        <v>653</v>
      </c>
      <c r="W334" s="222"/>
      <c r="X334" s="223">
        <v>0</v>
      </c>
      <c r="Y334" s="224">
        <v>0</v>
      </c>
      <c r="Z334" s="225">
        <v>0</v>
      </c>
      <c r="AA334" s="226">
        <v>0</v>
      </c>
      <c r="AB334" s="227">
        <v>0</v>
      </c>
      <c r="AC334" s="228">
        <v>0</v>
      </c>
      <c r="AD334" s="225">
        <v>0</v>
      </c>
      <c r="AE334" s="226">
        <v>0</v>
      </c>
      <c r="AF334" s="229">
        <v>0</v>
      </c>
      <c r="AG334" s="230">
        <v>0</v>
      </c>
      <c r="AH334" s="52">
        <v>0</v>
      </c>
      <c r="AI334" s="226">
        <v>0</v>
      </c>
      <c r="AJ334" s="229">
        <v>0</v>
      </c>
      <c r="AK334" s="230">
        <v>172.7197082793312</v>
      </c>
      <c r="AL334" s="52">
        <v>76.006353528477405</v>
      </c>
      <c r="AM334" s="226">
        <v>-96.713354750853796</v>
      </c>
      <c r="AN334" s="229">
        <v>0</v>
      </c>
      <c r="AO334" s="231">
        <v>84.506435280000005</v>
      </c>
      <c r="AP334" s="232">
        <v>85.18671142800001</v>
      </c>
      <c r="AQ334" s="47">
        <v>0</v>
      </c>
      <c r="AR334" s="48">
        <v>0.68027614800000435</v>
      </c>
      <c r="AS334" s="196">
        <v>11.86055232</v>
      </c>
      <c r="AT334" s="52">
        <v>65.126050812146602</v>
      </c>
      <c r="AU334" s="47">
        <v>0</v>
      </c>
      <c r="AV334" s="194">
        <v>53.265498492146605</v>
      </c>
      <c r="AW334" s="233">
        <v>0</v>
      </c>
      <c r="AX334" s="52">
        <v>0</v>
      </c>
      <c r="AY334" s="47">
        <v>0</v>
      </c>
      <c r="AZ334" s="194">
        <v>0</v>
      </c>
      <c r="BA334" s="228">
        <v>0</v>
      </c>
      <c r="BB334" s="234">
        <v>0</v>
      </c>
      <c r="BC334" s="47">
        <v>0</v>
      </c>
      <c r="BD334" s="194">
        <v>0</v>
      </c>
      <c r="BE334" s="228"/>
      <c r="BF334" s="234">
        <v>58</v>
      </c>
      <c r="BG334" s="226"/>
      <c r="BH334" s="227"/>
      <c r="BI334" s="235"/>
      <c r="BJ334" s="226"/>
      <c r="BK334" s="226"/>
      <c r="BL334" s="227"/>
      <c r="BM334" s="228">
        <v>0</v>
      </c>
      <c r="BN334" s="52">
        <v>0</v>
      </c>
      <c r="BO334" s="226">
        <v>0</v>
      </c>
      <c r="BP334" s="227">
        <v>0</v>
      </c>
      <c r="BQ334" s="228">
        <v>0</v>
      </c>
      <c r="BR334" s="234">
        <v>0</v>
      </c>
      <c r="BS334" s="234">
        <v>0</v>
      </c>
      <c r="BT334" s="236">
        <v>0</v>
      </c>
      <c r="BU334" s="228">
        <v>0</v>
      </c>
      <c r="BV334" s="234">
        <v>0</v>
      </c>
      <c r="BW334" s="234">
        <v>0</v>
      </c>
      <c r="BX334" s="236">
        <v>0</v>
      </c>
      <c r="BY334" s="228">
        <v>0</v>
      </c>
      <c r="BZ334" s="234">
        <v>0</v>
      </c>
      <c r="CA334" s="226">
        <v>0</v>
      </c>
      <c r="CB334" s="229">
        <v>0</v>
      </c>
      <c r="CC334" s="196">
        <v>0</v>
      </c>
      <c r="CD334" s="46">
        <v>0</v>
      </c>
      <c r="CE334" s="226">
        <v>0</v>
      </c>
      <c r="CF334" s="227">
        <v>0</v>
      </c>
      <c r="CG334" s="206">
        <v>204.59452752000004</v>
      </c>
      <c r="CH334" s="46">
        <v>88.737914815782602</v>
      </c>
      <c r="CI334" s="226">
        <v>-115.85661270421744</v>
      </c>
      <c r="CJ334" s="227">
        <v>0</v>
      </c>
      <c r="CK334" s="235"/>
      <c r="CL334" s="52">
        <v>0</v>
      </c>
      <c r="CM334" s="226"/>
      <c r="CN334" s="229"/>
      <c r="CO334" s="235"/>
      <c r="CP334" s="52"/>
      <c r="CQ334" s="226"/>
      <c r="CR334" s="227"/>
      <c r="CS334" s="51">
        <v>473.68122339933126</v>
      </c>
      <c r="CT334" s="52">
        <v>373.05703058440668</v>
      </c>
      <c r="CU334" s="47">
        <v>-100.62419281492458</v>
      </c>
      <c r="CV334" s="48">
        <v>0</v>
      </c>
    </row>
    <row r="335" spans="1:100" ht="12.95" customHeight="1" x14ac:dyDescent="0.2">
      <c r="A335" s="61" t="s">
        <v>366</v>
      </c>
      <c r="B335" s="207">
        <v>1</v>
      </c>
      <c r="C335" s="208">
        <v>0.50700000000000001</v>
      </c>
      <c r="D335" s="208"/>
      <c r="E335" s="209"/>
      <c r="F335" s="210">
        <v>637.19083999999998</v>
      </c>
      <c r="G335" s="177">
        <v>637.19083999999998</v>
      </c>
      <c r="H335" s="211">
        <v>0</v>
      </c>
      <c r="I335" s="212">
        <v>14</v>
      </c>
      <c r="J335" s="213">
        <v>1.56</v>
      </c>
      <c r="K335" s="214">
        <v>0</v>
      </c>
      <c r="L335" s="214"/>
      <c r="M335" s="215">
        <v>229.9</v>
      </c>
      <c r="N335" s="216"/>
      <c r="O335" s="214"/>
      <c r="P335" s="217">
        <v>0</v>
      </c>
      <c r="Q335" s="214"/>
      <c r="R335" s="218">
        <v>0.1</v>
      </c>
      <c r="S335" s="218">
        <v>12</v>
      </c>
      <c r="T335" s="219">
        <v>298.89999999999998</v>
      </c>
      <c r="U335" s="220">
        <v>0</v>
      </c>
      <c r="V335" s="221" t="s">
        <v>653</v>
      </c>
      <c r="W335" s="222"/>
      <c r="X335" s="223">
        <v>0</v>
      </c>
      <c r="Y335" s="224">
        <v>0</v>
      </c>
      <c r="Z335" s="225">
        <v>0</v>
      </c>
      <c r="AA335" s="226">
        <v>0</v>
      </c>
      <c r="AB335" s="227">
        <v>0</v>
      </c>
      <c r="AC335" s="228">
        <v>0</v>
      </c>
      <c r="AD335" s="225">
        <v>0</v>
      </c>
      <c r="AE335" s="226">
        <v>0</v>
      </c>
      <c r="AF335" s="229">
        <v>0</v>
      </c>
      <c r="AG335" s="230">
        <v>0</v>
      </c>
      <c r="AH335" s="52">
        <v>0</v>
      </c>
      <c r="AI335" s="226">
        <v>0</v>
      </c>
      <c r="AJ335" s="229">
        <v>0</v>
      </c>
      <c r="AK335" s="230">
        <v>292.83378269482483</v>
      </c>
      <c r="AL335" s="52">
        <v>38.003176764238702</v>
      </c>
      <c r="AM335" s="226">
        <v>-254.83060593058613</v>
      </c>
      <c r="AN335" s="229">
        <v>0</v>
      </c>
      <c r="AO335" s="231">
        <v>143.27455362000001</v>
      </c>
      <c r="AP335" s="232">
        <v>170.37342285600002</v>
      </c>
      <c r="AQ335" s="47">
        <v>0</v>
      </c>
      <c r="AR335" s="48">
        <v>27.098869236000013</v>
      </c>
      <c r="AS335" s="196">
        <v>20.108709280000003</v>
      </c>
      <c r="AT335" s="52">
        <v>110.41506856353159</v>
      </c>
      <c r="AU335" s="47">
        <v>0</v>
      </c>
      <c r="AV335" s="194">
        <v>90.306359283531592</v>
      </c>
      <c r="AW335" s="233">
        <v>0</v>
      </c>
      <c r="AX335" s="52">
        <v>0</v>
      </c>
      <c r="AY335" s="47">
        <v>0</v>
      </c>
      <c r="AZ335" s="194">
        <v>0</v>
      </c>
      <c r="BA335" s="228">
        <v>0</v>
      </c>
      <c r="BB335" s="234">
        <v>0</v>
      </c>
      <c r="BC335" s="47">
        <v>0</v>
      </c>
      <c r="BD335" s="194">
        <v>0</v>
      </c>
      <c r="BE335" s="228"/>
      <c r="BF335" s="234">
        <v>109</v>
      </c>
      <c r="BG335" s="226"/>
      <c r="BH335" s="227"/>
      <c r="BI335" s="235"/>
      <c r="BJ335" s="226"/>
      <c r="BK335" s="226"/>
      <c r="BL335" s="227"/>
      <c r="BM335" s="228">
        <v>0</v>
      </c>
      <c r="BN335" s="52">
        <v>0</v>
      </c>
      <c r="BO335" s="226">
        <v>0</v>
      </c>
      <c r="BP335" s="227">
        <v>0</v>
      </c>
      <c r="BQ335" s="228">
        <v>0</v>
      </c>
      <c r="BR335" s="234">
        <v>0</v>
      </c>
      <c r="BS335" s="234">
        <v>0</v>
      </c>
      <c r="BT335" s="236">
        <v>0</v>
      </c>
      <c r="BU335" s="228">
        <v>0</v>
      </c>
      <c r="BV335" s="234">
        <v>0</v>
      </c>
      <c r="BW335" s="234">
        <v>0</v>
      </c>
      <c r="BX335" s="236">
        <v>0</v>
      </c>
      <c r="BY335" s="228">
        <v>0</v>
      </c>
      <c r="BZ335" s="234">
        <v>0</v>
      </c>
      <c r="CA335" s="226">
        <v>0</v>
      </c>
      <c r="CB335" s="229">
        <v>0</v>
      </c>
      <c r="CC335" s="196">
        <v>0</v>
      </c>
      <c r="CD335" s="46">
        <v>0</v>
      </c>
      <c r="CE335" s="226">
        <v>0</v>
      </c>
      <c r="CF335" s="227">
        <v>0</v>
      </c>
      <c r="CG335" s="206">
        <v>346.87523508000004</v>
      </c>
      <c r="CH335" s="46">
        <v>133.10687222367392</v>
      </c>
      <c r="CI335" s="226">
        <v>-213.76836285632612</v>
      </c>
      <c r="CJ335" s="227">
        <v>0</v>
      </c>
      <c r="CK335" s="235"/>
      <c r="CL335" s="52">
        <v>0</v>
      </c>
      <c r="CM335" s="226"/>
      <c r="CN335" s="229"/>
      <c r="CO335" s="235"/>
      <c r="CP335" s="52"/>
      <c r="CQ335" s="226"/>
      <c r="CR335" s="227"/>
      <c r="CS335" s="51">
        <v>803.09228067482491</v>
      </c>
      <c r="CT335" s="52">
        <v>560.89854040744422</v>
      </c>
      <c r="CU335" s="47">
        <v>-242.19374026738069</v>
      </c>
      <c r="CV335" s="48">
        <v>0</v>
      </c>
    </row>
    <row r="336" spans="1:100" ht="12.95" customHeight="1" x14ac:dyDescent="0.2">
      <c r="A336" s="61" t="s">
        <v>367</v>
      </c>
      <c r="B336" s="207">
        <v>1</v>
      </c>
      <c r="C336" s="208">
        <v>0.70399999999999996</v>
      </c>
      <c r="D336" s="208"/>
      <c r="E336" s="209"/>
      <c r="F336" s="210">
        <v>508.77610666666658</v>
      </c>
      <c r="G336" s="177">
        <v>508.77610666666658</v>
      </c>
      <c r="H336" s="211">
        <v>0</v>
      </c>
      <c r="I336" s="212">
        <v>15</v>
      </c>
      <c r="J336" s="213">
        <v>1.56</v>
      </c>
      <c r="K336" s="214">
        <v>0</v>
      </c>
      <c r="L336" s="214"/>
      <c r="M336" s="215">
        <v>132.19999999999999</v>
      </c>
      <c r="N336" s="216"/>
      <c r="O336" s="214"/>
      <c r="P336" s="217">
        <v>0</v>
      </c>
      <c r="Q336" s="214"/>
      <c r="R336" s="218">
        <v>1</v>
      </c>
      <c r="S336" s="218">
        <v>5</v>
      </c>
      <c r="T336" s="219">
        <v>207.3</v>
      </c>
      <c r="U336" s="220">
        <v>0</v>
      </c>
      <c r="V336" s="221" t="s">
        <v>654</v>
      </c>
      <c r="W336" s="222"/>
      <c r="X336" s="223">
        <v>0</v>
      </c>
      <c r="Y336" s="224">
        <v>0</v>
      </c>
      <c r="Z336" s="225">
        <v>0</v>
      </c>
      <c r="AA336" s="226">
        <v>0</v>
      </c>
      <c r="AB336" s="227">
        <v>0</v>
      </c>
      <c r="AC336" s="228">
        <v>0</v>
      </c>
      <c r="AD336" s="225">
        <v>0</v>
      </c>
      <c r="AE336" s="226">
        <v>0</v>
      </c>
      <c r="AF336" s="229">
        <v>0</v>
      </c>
      <c r="AG336" s="230">
        <v>0</v>
      </c>
      <c r="AH336" s="52">
        <v>0</v>
      </c>
      <c r="AI336" s="226">
        <v>0</v>
      </c>
      <c r="AJ336" s="229">
        <v>0</v>
      </c>
      <c r="AK336" s="230">
        <v>168.38897813073442</v>
      </c>
      <c r="AL336" s="52">
        <v>380.03176764238697</v>
      </c>
      <c r="AM336" s="226">
        <v>0</v>
      </c>
      <c r="AN336" s="229">
        <v>211.64278951165255</v>
      </c>
      <c r="AO336" s="231">
        <v>82.387542359999998</v>
      </c>
      <c r="AP336" s="232">
        <v>182.54295306000003</v>
      </c>
      <c r="AQ336" s="47">
        <v>0</v>
      </c>
      <c r="AR336" s="48">
        <v>100.15541070000003</v>
      </c>
      <c r="AS336" s="196">
        <v>11.56316384</v>
      </c>
      <c r="AT336" s="52">
        <v>76.577596899364664</v>
      </c>
      <c r="AU336" s="47">
        <v>0</v>
      </c>
      <c r="AV336" s="194">
        <v>65.014433059364663</v>
      </c>
      <c r="AW336" s="233">
        <v>0</v>
      </c>
      <c r="AX336" s="52">
        <v>0</v>
      </c>
      <c r="AY336" s="47">
        <v>0</v>
      </c>
      <c r="AZ336" s="194">
        <v>0</v>
      </c>
      <c r="BA336" s="228">
        <v>0</v>
      </c>
      <c r="BB336" s="234">
        <v>0</v>
      </c>
      <c r="BC336" s="47">
        <v>0</v>
      </c>
      <c r="BD336" s="194">
        <v>0</v>
      </c>
      <c r="BE336" s="228"/>
      <c r="BF336" s="234"/>
      <c r="BG336" s="226"/>
      <c r="BH336" s="227"/>
      <c r="BI336" s="235"/>
      <c r="BJ336" s="226"/>
      <c r="BK336" s="226"/>
      <c r="BL336" s="227"/>
      <c r="BM336" s="228">
        <v>0</v>
      </c>
      <c r="BN336" s="52">
        <v>0</v>
      </c>
      <c r="BO336" s="226">
        <v>0</v>
      </c>
      <c r="BP336" s="227">
        <v>0</v>
      </c>
      <c r="BQ336" s="228">
        <v>0</v>
      </c>
      <c r="BR336" s="234">
        <v>0</v>
      </c>
      <c r="BS336" s="234">
        <v>0</v>
      </c>
      <c r="BT336" s="236">
        <v>0</v>
      </c>
      <c r="BU336" s="228">
        <v>0</v>
      </c>
      <c r="BV336" s="234">
        <v>0</v>
      </c>
      <c r="BW336" s="234">
        <v>0</v>
      </c>
      <c r="BX336" s="236">
        <v>0</v>
      </c>
      <c r="BY336" s="228">
        <v>0</v>
      </c>
      <c r="BZ336" s="234">
        <v>0</v>
      </c>
      <c r="CA336" s="226">
        <v>0</v>
      </c>
      <c r="CB336" s="229">
        <v>0</v>
      </c>
      <c r="CC336" s="230">
        <v>0</v>
      </c>
      <c r="CD336" s="46">
        <v>0</v>
      </c>
      <c r="CE336" s="226">
        <v>0</v>
      </c>
      <c r="CF336" s="227">
        <v>0</v>
      </c>
      <c r="CG336" s="206">
        <v>199.46457624000001</v>
      </c>
      <c r="CH336" s="46">
        <v>55.461196759864123</v>
      </c>
      <c r="CI336" s="226">
        <v>-144.00337948013589</v>
      </c>
      <c r="CJ336" s="227">
        <v>0</v>
      </c>
      <c r="CK336" s="235"/>
      <c r="CL336" s="52">
        <v>0</v>
      </c>
      <c r="CM336" s="226"/>
      <c r="CN336" s="229"/>
      <c r="CO336" s="235"/>
      <c r="CP336" s="52"/>
      <c r="CQ336" s="226"/>
      <c r="CR336" s="227"/>
      <c r="CS336" s="51">
        <v>461.80426057073441</v>
      </c>
      <c r="CT336" s="52">
        <v>694.6135143616159</v>
      </c>
      <c r="CU336" s="47">
        <v>0</v>
      </c>
      <c r="CV336" s="48">
        <v>232.80925379088148</v>
      </c>
    </row>
    <row r="337" spans="1:100" ht="12.95" customHeight="1" x14ac:dyDescent="0.2">
      <c r="A337" s="61" t="s">
        <v>368</v>
      </c>
      <c r="B337" s="207">
        <v>1</v>
      </c>
      <c r="C337" s="208">
        <v>0.70399999999999996</v>
      </c>
      <c r="D337" s="208"/>
      <c r="E337" s="209"/>
      <c r="F337" s="210">
        <v>547.26143999999988</v>
      </c>
      <c r="G337" s="177">
        <v>547.26143999999988</v>
      </c>
      <c r="H337" s="211">
        <v>0</v>
      </c>
      <c r="I337" s="212">
        <v>9</v>
      </c>
      <c r="J337" s="213">
        <v>1.56</v>
      </c>
      <c r="K337" s="214">
        <v>0</v>
      </c>
      <c r="L337" s="214"/>
      <c r="M337" s="215">
        <v>142.19999999999999</v>
      </c>
      <c r="N337" s="216"/>
      <c r="O337" s="214"/>
      <c r="P337" s="217">
        <v>0</v>
      </c>
      <c r="Q337" s="214"/>
      <c r="R337" s="218">
        <v>1</v>
      </c>
      <c r="S337" s="218">
        <v>4</v>
      </c>
      <c r="T337" s="219">
        <v>174.6</v>
      </c>
      <c r="U337" s="220">
        <v>0</v>
      </c>
      <c r="V337" s="221" t="s">
        <v>653</v>
      </c>
      <c r="W337" s="222"/>
      <c r="X337" s="223">
        <v>0</v>
      </c>
      <c r="Y337" s="224">
        <v>0</v>
      </c>
      <c r="Z337" s="225">
        <v>0</v>
      </c>
      <c r="AA337" s="226">
        <v>0</v>
      </c>
      <c r="AB337" s="227">
        <v>0</v>
      </c>
      <c r="AC337" s="228">
        <v>0</v>
      </c>
      <c r="AD337" s="225">
        <v>0</v>
      </c>
      <c r="AE337" s="226">
        <v>0</v>
      </c>
      <c r="AF337" s="229">
        <v>0</v>
      </c>
      <c r="AG337" s="230">
        <v>0</v>
      </c>
      <c r="AH337" s="52">
        <v>0</v>
      </c>
      <c r="AI337" s="226">
        <v>0</v>
      </c>
      <c r="AJ337" s="229">
        <v>0</v>
      </c>
      <c r="AK337" s="230">
        <v>181.12641974425441</v>
      </c>
      <c r="AL337" s="52">
        <v>380.03176764238697</v>
      </c>
      <c r="AM337" s="226">
        <v>0</v>
      </c>
      <c r="AN337" s="229">
        <v>198.90534789813256</v>
      </c>
      <c r="AO337" s="231">
        <v>88.61958036</v>
      </c>
      <c r="AP337" s="232">
        <v>109.525771836</v>
      </c>
      <c r="AQ337" s="47">
        <v>0</v>
      </c>
      <c r="AR337" s="48">
        <v>20.906191476000004</v>
      </c>
      <c r="AS337" s="196">
        <v>12.43783584</v>
      </c>
      <c r="AT337" s="52">
        <v>64.498062800912066</v>
      </c>
      <c r="AU337" s="47">
        <v>0</v>
      </c>
      <c r="AV337" s="194">
        <v>52.060226960912068</v>
      </c>
      <c r="AW337" s="233">
        <v>0</v>
      </c>
      <c r="AX337" s="52">
        <v>0</v>
      </c>
      <c r="AY337" s="47">
        <v>0</v>
      </c>
      <c r="AZ337" s="194">
        <v>0</v>
      </c>
      <c r="BA337" s="228">
        <v>0</v>
      </c>
      <c r="BB337" s="234">
        <v>0</v>
      </c>
      <c r="BC337" s="47">
        <v>0</v>
      </c>
      <c r="BD337" s="194">
        <v>0</v>
      </c>
      <c r="BE337" s="228"/>
      <c r="BF337" s="234"/>
      <c r="BG337" s="226"/>
      <c r="BH337" s="227"/>
      <c r="BI337" s="235"/>
      <c r="BJ337" s="226"/>
      <c r="BK337" s="226"/>
      <c r="BL337" s="227"/>
      <c r="BM337" s="228">
        <v>0</v>
      </c>
      <c r="BN337" s="52">
        <v>0</v>
      </c>
      <c r="BO337" s="226">
        <v>0</v>
      </c>
      <c r="BP337" s="227">
        <v>0</v>
      </c>
      <c r="BQ337" s="228">
        <v>0</v>
      </c>
      <c r="BR337" s="234">
        <v>0</v>
      </c>
      <c r="BS337" s="234">
        <v>0</v>
      </c>
      <c r="BT337" s="236">
        <v>0</v>
      </c>
      <c r="BU337" s="228">
        <v>0</v>
      </c>
      <c r="BV337" s="234">
        <v>0</v>
      </c>
      <c r="BW337" s="234">
        <v>0</v>
      </c>
      <c r="BX337" s="236">
        <v>0</v>
      </c>
      <c r="BY337" s="228">
        <v>0</v>
      </c>
      <c r="BZ337" s="234">
        <v>0</v>
      </c>
      <c r="CA337" s="226">
        <v>0</v>
      </c>
      <c r="CB337" s="229">
        <v>0</v>
      </c>
      <c r="CC337" s="230">
        <v>0</v>
      </c>
      <c r="CD337" s="46">
        <v>0</v>
      </c>
      <c r="CE337" s="226">
        <v>0</v>
      </c>
      <c r="CF337" s="227">
        <v>0</v>
      </c>
      <c r="CG337" s="206">
        <v>214.55266824</v>
      </c>
      <c r="CH337" s="46">
        <v>44.368957407891301</v>
      </c>
      <c r="CI337" s="226">
        <v>-170.18371083210872</v>
      </c>
      <c r="CJ337" s="227">
        <v>0</v>
      </c>
      <c r="CK337" s="235"/>
      <c r="CL337" s="52">
        <v>0</v>
      </c>
      <c r="CM337" s="226"/>
      <c r="CN337" s="229"/>
      <c r="CO337" s="235"/>
      <c r="CP337" s="52"/>
      <c r="CQ337" s="226"/>
      <c r="CR337" s="227"/>
      <c r="CS337" s="51">
        <v>496.73650418425439</v>
      </c>
      <c r="CT337" s="52">
        <v>598.42455968719037</v>
      </c>
      <c r="CU337" s="47">
        <v>0</v>
      </c>
      <c r="CV337" s="48">
        <v>101.68805550293598</v>
      </c>
    </row>
    <row r="338" spans="1:100" ht="12.95" customHeight="1" x14ac:dyDescent="0.2">
      <c r="A338" s="61" t="s">
        <v>369</v>
      </c>
      <c r="B338" s="207">
        <v>1</v>
      </c>
      <c r="C338" s="208">
        <v>0.39</v>
      </c>
      <c r="D338" s="208"/>
      <c r="E338" s="209"/>
      <c r="F338" s="210">
        <v>374.37919999999997</v>
      </c>
      <c r="G338" s="177">
        <v>374.37919999999997</v>
      </c>
      <c r="H338" s="211">
        <v>0</v>
      </c>
      <c r="I338" s="212">
        <v>19</v>
      </c>
      <c r="J338" s="213">
        <v>1.56</v>
      </c>
      <c r="K338" s="214">
        <v>0</v>
      </c>
      <c r="L338" s="214"/>
      <c r="M338" s="215">
        <v>175.6</v>
      </c>
      <c r="N338" s="216"/>
      <c r="O338" s="214"/>
      <c r="P338" s="217">
        <v>0</v>
      </c>
      <c r="Q338" s="214"/>
      <c r="R338" s="218">
        <v>0</v>
      </c>
      <c r="S338" s="218">
        <v>6</v>
      </c>
      <c r="T338" s="219">
        <v>210.7</v>
      </c>
      <c r="U338" s="220">
        <v>0</v>
      </c>
      <c r="V338" s="221" t="s">
        <v>654</v>
      </c>
      <c r="W338" s="222"/>
      <c r="X338" s="223">
        <v>0</v>
      </c>
      <c r="Y338" s="224">
        <v>0</v>
      </c>
      <c r="Z338" s="225">
        <v>0</v>
      </c>
      <c r="AA338" s="226">
        <v>0</v>
      </c>
      <c r="AB338" s="227">
        <v>0</v>
      </c>
      <c r="AC338" s="228">
        <v>0</v>
      </c>
      <c r="AD338" s="225">
        <v>0</v>
      </c>
      <c r="AE338" s="226">
        <v>0</v>
      </c>
      <c r="AF338" s="229">
        <v>0</v>
      </c>
      <c r="AG338" s="230">
        <v>0</v>
      </c>
      <c r="AH338" s="52">
        <v>0</v>
      </c>
      <c r="AI338" s="226">
        <v>0</v>
      </c>
      <c r="AJ338" s="229">
        <v>0</v>
      </c>
      <c r="AK338" s="230">
        <v>0</v>
      </c>
      <c r="AL338" s="52">
        <v>0</v>
      </c>
      <c r="AM338" s="226">
        <v>0</v>
      </c>
      <c r="AN338" s="229">
        <v>0</v>
      </c>
      <c r="AO338" s="231">
        <v>109.43458728</v>
      </c>
      <c r="AP338" s="232">
        <v>231.22107387599999</v>
      </c>
      <c r="AQ338" s="47">
        <v>0</v>
      </c>
      <c r="AR338" s="48">
        <v>121.78648659599999</v>
      </c>
      <c r="AS338" s="196">
        <v>15.359240320000001</v>
      </c>
      <c r="AT338" s="52">
        <v>77.833572921833749</v>
      </c>
      <c r="AU338" s="47">
        <v>0</v>
      </c>
      <c r="AV338" s="194">
        <v>62.474332601833751</v>
      </c>
      <c r="AW338" s="228">
        <v>0</v>
      </c>
      <c r="AX338" s="52">
        <v>0</v>
      </c>
      <c r="AY338" s="47">
        <v>0</v>
      </c>
      <c r="AZ338" s="194">
        <v>0</v>
      </c>
      <c r="BA338" s="228">
        <v>0</v>
      </c>
      <c r="BB338" s="234">
        <v>0</v>
      </c>
      <c r="BC338" s="47">
        <v>0</v>
      </c>
      <c r="BD338" s="194">
        <v>0</v>
      </c>
      <c r="BE338" s="228"/>
      <c r="BF338" s="234"/>
      <c r="BG338" s="226"/>
      <c r="BH338" s="227"/>
      <c r="BI338" s="235"/>
      <c r="BJ338" s="226"/>
      <c r="BK338" s="226"/>
      <c r="BL338" s="227"/>
      <c r="BM338" s="228">
        <v>0</v>
      </c>
      <c r="BN338" s="52">
        <v>0</v>
      </c>
      <c r="BO338" s="226">
        <v>0</v>
      </c>
      <c r="BP338" s="227">
        <v>0</v>
      </c>
      <c r="BQ338" s="228">
        <v>0</v>
      </c>
      <c r="BR338" s="234">
        <v>0</v>
      </c>
      <c r="BS338" s="234">
        <v>0</v>
      </c>
      <c r="BT338" s="236">
        <v>0</v>
      </c>
      <c r="BU338" s="228">
        <v>0</v>
      </c>
      <c r="BV338" s="234">
        <v>0</v>
      </c>
      <c r="BW338" s="234">
        <v>0</v>
      </c>
      <c r="BX338" s="236">
        <v>0</v>
      </c>
      <c r="BY338" s="228">
        <v>0</v>
      </c>
      <c r="BZ338" s="234">
        <v>0</v>
      </c>
      <c r="CA338" s="226">
        <v>0</v>
      </c>
      <c r="CB338" s="229">
        <v>0</v>
      </c>
      <c r="CC338" s="230">
        <v>0</v>
      </c>
      <c r="CD338" s="46">
        <v>0</v>
      </c>
      <c r="CE338" s="226">
        <v>0</v>
      </c>
      <c r="CF338" s="227">
        <v>0</v>
      </c>
      <c r="CG338" s="206">
        <v>264.94689552000006</v>
      </c>
      <c r="CH338" s="46">
        <v>66.553436111836959</v>
      </c>
      <c r="CI338" s="226">
        <v>-198.3934594081631</v>
      </c>
      <c r="CJ338" s="227">
        <v>0</v>
      </c>
      <c r="CK338" s="235"/>
      <c r="CL338" s="52">
        <v>0</v>
      </c>
      <c r="CM338" s="226"/>
      <c r="CN338" s="229"/>
      <c r="CO338" s="235"/>
      <c r="CP338" s="52"/>
      <c r="CQ338" s="226"/>
      <c r="CR338" s="227"/>
      <c r="CS338" s="51">
        <v>389.74072312000004</v>
      </c>
      <c r="CT338" s="52">
        <v>375.60808290967071</v>
      </c>
      <c r="CU338" s="47">
        <v>-14.132640210329328</v>
      </c>
      <c r="CV338" s="48">
        <v>0</v>
      </c>
    </row>
    <row r="339" spans="1:100" ht="12.95" customHeight="1" x14ac:dyDescent="0.2">
      <c r="A339" s="61" t="s">
        <v>370</v>
      </c>
      <c r="B339" s="207">
        <v>1</v>
      </c>
      <c r="C339" s="208">
        <v>0.39</v>
      </c>
      <c r="D339" s="208"/>
      <c r="E339" s="209"/>
      <c r="F339" s="210">
        <v>94.447600000000008</v>
      </c>
      <c r="G339" s="177">
        <v>94.447600000000008</v>
      </c>
      <c r="H339" s="211">
        <v>0</v>
      </c>
      <c r="I339" s="212">
        <v>1</v>
      </c>
      <c r="J339" s="213">
        <v>1.56</v>
      </c>
      <c r="K339" s="214">
        <v>0</v>
      </c>
      <c r="L339" s="214"/>
      <c r="M339" s="215">
        <v>44.3</v>
      </c>
      <c r="N339" s="216"/>
      <c r="O339" s="214"/>
      <c r="P339" s="217">
        <v>0</v>
      </c>
      <c r="Q339" s="214"/>
      <c r="R339" s="218">
        <v>0</v>
      </c>
      <c r="S339" s="218">
        <v>2</v>
      </c>
      <c r="T339" s="219">
        <v>57.6</v>
      </c>
      <c r="U339" s="220">
        <v>0</v>
      </c>
      <c r="V339" s="221" t="s">
        <v>653</v>
      </c>
      <c r="W339" s="222"/>
      <c r="X339" s="223">
        <v>0</v>
      </c>
      <c r="Y339" s="224">
        <v>0</v>
      </c>
      <c r="Z339" s="225">
        <v>0</v>
      </c>
      <c r="AA339" s="226">
        <v>0</v>
      </c>
      <c r="AB339" s="227">
        <v>0</v>
      </c>
      <c r="AC339" s="228">
        <v>0</v>
      </c>
      <c r="AD339" s="225">
        <v>0</v>
      </c>
      <c r="AE339" s="226">
        <v>0</v>
      </c>
      <c r="AF339" s="229">
        <v>0</v>
      </c>
      <c r="AG339" s="230">
        <v>0</v>
      </c>
      <c r="AH339" s="52">
        <v>0</v>
      </c>
      <c r="AI339" s="226">
        <v>0</v>
      </c>
      <c r="AJ339" s="229">
        <v>0</v>
      </c>
      <c r="AK339" s="230">
        <v>0</v>
      </c>
      <c r="AL339" s="52">
        <v>0</v>
      </c>
      <c r="AM339" s="226">
        <v>0</v>
      </c>
      <c r="AN339" s="229">
        <v>0</v>
      </c>
      <c r="AO339" s="231">
        <v>27.607928340000004</v>
      </c>
      <c r="AP339" s="232">
        <v>12.169530203999999</v>
      </c>
      <c r="AQ339" s="47">
        <v>-15.438398136000005</v>
      </c>
      <c r="AR339" s="48">
        <v>0</v>
      </c>
      <c r="AS339" s="196">
        <v>3.8747969600000003</v>
      </c>
      <c r="AT339" s="52">
        <v>21.277711439476146</v>
      </c>
      <c r="AU339" s="47">
        <v>0</v>
      </c>
      <c r="AV339" s="194">
        <v>17.402914479476145</v>
      </c>
      <c r="AW339" s="233">
        <v>0</v>
      </c>
      <c r="AX339" s="52">
        <v>0</v>
      </c>
      <c r="AY339" s="47">
        <v>0</v>
      </c>
      <c r="AZ339" s="194">
        <v>0</v>
      </c>
      <c r="BA339" s="228">
        <v>0</v>
      </c>
      <c r="BB339" s="234">
        <v>0</v>
      </c>
      <c r="BC339" s="47">
        <v>0</v>
      </c>
      <c r="BD339" s="194">
        <v>0</v>
      </c>
      <c r="BE339" s="228"/>
      <c r="BF339" s="234"/>
      <c r="BG339" s="226"/>
      <c r="BH339" s="227"/>
      <c r="BI339" s="235"/>
      <c r="BJ339" s="226"/>
      <c r="BK339" s="226"/>
      <c r="BL339" s="227"/>
      <c r="BM339" s="228">
        <v>0</v>
      </c>
      <c r="BN339" s="52">
        <v>0</v>
      </c>
      <c r="BO339" s="226">
        <v>0</v>
      </c>
      <c r="BP339" s="227">
        <v>0</v>
      </c>
      <c r="BQ339" s="228">
        <v>0</v>
      </c>
      <c r="BR339" s="234">
        <v>0</v>
      </c>
      <c r="BS339" s="234">
        <v>0</v>
      </c>
      <c r="BT339" s="236">
        <v>0</v>
      </c>
      <c r="BU339" s="228">
        <v>0</v>
      </c>
      <c r="BV339" s="234">
        <v>0</v>
      </c>
      <c r="BW339" s="234">
        <v>0</v>
      </c>
      <c r="BX339" s="236">
        <v>0</v>
      </c>
      <c r="BY339" s="228">
        <v>0</v>
      </c>
      <c r="BZ339" s="234">
        <v>0</v>
      </c>
      <c r="CA339" s="226">
        <v>0</v>
      </c>
      <c r="CB339" s="229">
        <v>0</v>
      </c>
      <c r="CC339" s="196">
        <v>0</v>
      </c>
      <c r="CD339" s="46">
        <v>0</v>
      </c>
      <c r="CE339" s="226">
        <v>0</v>
      </c>
      <c r="CF339" s="227">
        <v>0</v>
      </c>
      <c r="CG339" s="206">
        <v>66.840247560000009</v>
      </c>
      <c r="CH339" s="46">
        <v>22.184478703945651</v>
      </c>
      <c r="CI339" s="226">
        <v>-44.655768856054358</v>
      </c>
      <c r="CJ339" s="227">
        <v>0</v>
      </c>
      <c r="CK339" s="235"/>
      <c r="CL339" s="52">
        <v>0</v>
      </c>
      <c r="CM339" s="226"/>
      <c r="CN339" s="229"/>
      <c r="CO339" s="235"/>
      <c r="CP339" s="52"/>
      <c r="CQ339" s="226"/>
      <c r="CR339" s="227"/>
      <c r="CS339" s="51">
        <v>98.322972860000021</v>
      </c>
      <c r="CT339" s="52">
        <v>55.631720347421798</v>
      </c>
      <c r="CU339" s="47">
        <v>-42.691252512578224</v>
      </c>
      <c r="CV339" s="48">
        <v>0</v>
      </c>
    </row>
    <row r="340" spans="1:100" ht="12.95" customHeight="1" x14ac:dyDescent="0.2">
      <c r="A340" s="61" t="s">
        <v>371</v>
      </c>
      <c r="B340" s="207">
        <v>1</v>
      </c>
      <c r="C340" s="208">
        <v>0.39</v>
      </c>
      <c r="D340" s="208"/>
      <c r="E340" s="209"/>
      <c r="F340" s="210">
        <v>123.86920000000002</v>
      </c>
      <c r="G340" s="177">
        <v>123.86920000000002</v>
      </c>
      <c r="H340" s="211">
        <v>0</v>
      </c>
      <c r="I340" s="212">
        <v>4</v>
      </c>
      <c r="J340" s="213">
        <v>1.56</v>
      </c>
      <c r="K340" s="214">
        <v>0</v>
      </c>
      <c r="L340" s="214"/>
      <c r="M340" s="215">
        <v>58.1</v>
      </c>
      <c r="N340" s="216"/>
      <c r="O340" s="214"/>
      <c r="P340" s="217">
        <v>0</v>
      </c>
      <c r="Q340" s="214"/>
      <c r="R340" s="218">
        <v>0</v>
      </c>
      <c r="S340" s="218">
        <v>1</v>
      </c>
      <c r="T340" s="219">
        <v>75.5</v>
      </c>
      <c r="U340" s="220">
        <v>0</v>
      </c>
      <c r="V340" s="221" t="s">
        <v>653</v>
      </c>
      <c r="W340" s="222"/>
      <c r="X340" s="223">
        <v>0</v>
      </c>
      <c r="Y340" s="224">
        <v>0</v>
      </c>
      <c r="Z340" s="225">
        <v>0</v>
      </c>
      <c r="AA340" s="226">
        <v>0</v>
      </c>
      <c r="AB340" s="227">
        <v>0</v>
      </c>
      <c r="AC340" s="228">
        <v>0</v>
      </c>
      <c r="AD340" s="225">
        <v>0</v>
      </c>
      <c r="AE340" s="226">
        <v>0</v>
      </c>
      <c r="AF340" s="229">
        <v>0</v>
      </c>
      <c r="AG340" s="230">
        <v>0</v>
      </c>
      <c r="AH340" s="52">
        <v>0</v>
      </c>
      <c r="AI340" s="226">
        <v>0</v>
      </c>
      <c r="AJ340" s="229">
        <v>0</v>
      </c>
      <c r="AK340" s="230">
        <v>0</v>
      </c>
      <c r="AL340" s="52">
        <v>0</v>
      </c>
      <c r="AM340" s="226">
        <v>0</v>
      </c>
      <c r="AN340" s="229">
        <v>0</v>
      </c>
      <c r="AO340" s="231">
        <v>36.208140780000001</v>
      </c>
      <c r="AP340" s="232">
        <v>48.678120815999996</v>
      </c>
      <c r="AQ340" s="47">
        <v>0</v>
      </c>
      <c r="AR340" s="48">
        <v>12.469980035999995</v>
      </c>
      <c r="AS340" s="196">
        <v>5.081844320000001</v>
      </c>
      <c r="AT340" s="52">
        <v>27.89005579306335</v>
      </c>
      <c r="AU340" s="47">
        <v>0</v>
      </c>
      <c r="AV340" s="194">
        <v>22.808211473063349</v>
      </c>
      <c r="AW340" s="233">
        <v>0</v>
      </c>
      <c r="AX340" s="52">
        <v>0</v>
      </c>
      <c r="AY340" s="47">
        <v>0</v>
      </c>
      <c r="AZ340" s="194">
        <v>0</v>
      </c>
      <c r="BA340" s="228">
        <v>0</v>
      </c>
      <c r="BB340" s="234">
        <v>0</v>
      </c>
      <c r="BC340" s="47">
        <v>0</v>
      </c>
      <c r="BD340" s="194">
        <v>0</v>
      </c>
      <c r="BE340" s="228"/>
      <c r="BF340" s="234"/>
      <c r="BG340" s="226"/>
      <c r="BH340" s="227"/>
      <c r="BI340" s="235"/>
      <c r="BJ340" s="226"/>
      <c r="BK340" s="226"/>
      <c r="BL340" s="227"/>
      <c r="BM340" s="228">
        <v>0</v>
      </c>
      <c r="BN340" s="52">
        <v>0</v>
      </c>
      <c r="BO340" s="226">
        <v>0</v>
      </c>
      <c r="BP340" s="227">
        <v>0</v>
      </c>
      <c r="BQ340" s="228">
        <v>0</v>
      </c>
      <c r="BR340" s="234">
        <v>0</v>
      </c>
      <c r="BS340" s="234">
        <v>0</v>
      </c>
      <c r="BT340" s="236">
        <v>0</v>
      </c>
      <c r="BU340" s="228">
        <v>0</v>
      </c>
      <c r="BV340" s="234">
        <v>0</v>
      </c>
      <c r="BW340" s="234">
        <v>0</v>
      </c>
      <c r="BX340" s="236">
        <v>0</v>
      </c>
      <c r="BY340" s="228">
        <v>0</v>
      </c>
      <c r="BZ340" s="234">
        <v>0</v>
      </c>
      <c r="CA340" s="226">
        <v>0</v>
      </c>
      <c r="CB340" s="229">
        <v>0</v>
      </c>
      <c r="CC340" s="196">
        <v>0</v>
      </c>
      <c r="CD340" s="46">
        <v>0</v>
      </c>
      <c r="CE340" s="226">
        <v>0</v>
      </c>
      <c r="CF340" s="227">
        <v>0</v>
      </c>
      <c r="CG340" s="206">
        <v>87.661814520000021</v>
      </c>
      <c r="CH340" s="46">
        <v>11.092239351972825</v>
      </c>
      <c r="CI340" s="226">
        <v>-76.5695751680272</v>
      </c>
      <c r="CJ340" s="227">
        <v>0</v>
      </c>
      <c r="CK340" s="235"/>
      <c r="CL340" s="52">
        <v>0</v>
      </c>
      <c r="CM340" s="226"/>
      <c r="CN340" s="229"/>
      <c r="CO340" s="235"/>
      <c r="CP340" s="52"/>
      <c r="CQ340" s="226"/>
      <c r="CR340" s="227"/>
      <c r="CS340" s="51">
        <v>128.95179962000003</v>
      </c>
      <c r="CT340" s="52">
        <v>87.660415961036165</v>
      </c>
      <c r="CU340" s="47">
        <v>-41.291383658963866</v>
      </c>
      <c r="CV340" s="48">
        <v>0</v>
      </c>
    </row>
    <row r="341" spans="1:100" ht="12.95" customHeight="1" x14ac:dyDescent="0.2">
      <c r="A341" s="61" t="s">
        <v>372</v>
      </c>
      <c r="B341" s="207">
        <v>1</v>
      </c>
      <c r="C341" s="208">
        <v>0.39</v>
      </c>
      <c r="D341" s="208"/>
      <c r="E341" s="209"/>
      <c r="F341" s="210">
        <v>118.11280000000001</v>
      </c>
      <c r="G341" s="177">
        <v>118.11280000000001</v>
      </c>
      <c r="H341" s="211">
        <v>0</v>
      </c>
      <c r="I341" s="212">
        <v>2</v>
      </c>
      <c r="J341" s="213">
        <v>1.56</v>
      </c>
      <c r="K341" s="214">
        <v>0</v>
      </c>
      <c r="L341" s="214"/>
      <c r="M341" s="215">
        <v>55.4</v>
      </c>
      <c r="N341" s="216"/>
      <c r="O341" s="214"/>
      <c r="P341" s="217">
        <v>0</v>
      </c>
      <c r="Q341" s="214"/>
      <c r="R341" s="218">
        <v>0</v>
      </c>
      <c r="S341" s="218">
        <v>1</v>
      </c>
      <c r="T341" s="219">
        <v>72</v>
      </c>
      <c r="U341" s="220">
        <v>0</v>
      </c>
      <c r="V341" s="221" t="s">
        <v>653</v>
      </c>
      <c r="W341" s="222"/>
      <c r="X341" s="223">
        <v>0</v>
      </c>
      <c r="Y341" s="224">
        <v>0</v>
      </c>
      <c r="Z341" s="225">
        <v>0</v>
      </c>
      <c r="AA341" s="226">
        <v>0</v>
      </c>
      <c r="AB341" s="227">
        <v>0</v>
      </c>
      <c r="AC341" s="228">
        <v>0</v>
      </c>
      <c r="AD341" s="225">
        <v>0</v>
      </c>
      <c r="AE341" s="226">
        <v>0</v>
      </c>
      <c r="AF341" s="229">
        <v>0</v>
      </c>
      <c r="AG341" s="230">
        <v>0</v>
      </c>
      <c r="AH341" s="52">
        <v>0</v>
      </c>
      <c r="AI341" s="226">
        <v>0</v>
      </c>
      <c r="AJ341" s="229">
        <v>0</v>
      </c>
      <c r="AK341" s="230">
        <v>0</v>
      </c>
      <c r="AL341" s="52">
        <v>0</v>
      </c>
      <c r="AM341" s="226">
        <v>0</v>
      </c>
      <c r="AN341" s="229">
        <v>0</v>
      </c>
      <c r="AO341" s="231">
        <v>34.525490519999998</v>
      </c>
      <c r="AP341" s="232">
        <v>24.339060407999998</v>
      </c>
      <c r="AQ341" s="47">
        <v>-10.186430112</v>
      </c>
      <c r="AR341" s="48">
        <v>0</v>
      </c>
      <c r="AS341" s="196">
        <v>4.84568288</v>
      </c>
      <c r="AT341" s="52">
        <v>26.59713929934518</v>
      </c>
      <c r="AU341" s="47">
        <v>0</v>
      </c>
      <c r="AV341" s="194">
        <v>21.751456419345182</v>
      </c>
      <c r="AW341" s="233">
        <v>0</v>
      </c>
      <c r="AX341" s="52">
        <v>0</v>
      </c>
      <c r="AY341" s="47">
        <v>0</v>
      </c>
      <c r="AZ341" s="194">
        <v>0</v>
      </c>
      <c r="BA341" s="228">
        <v>0</v>
      </c>
      <c r="BB341" s="234">
        <v>0</v>
      </c>
      <c r="BC341" s="47">
        <v>0</v>
      </c>
      <c r="BD341" s="194">
        <v>0</v>
      </c>
      <c r="BE341" s="228"/>
      <c r="BF341" s="234"/>
      <c r="BG341" s="226"/>
      <c r="BH341" s="227"/>
      <c r="BI341" s="235"/>
      <c r="BJ341" s="226"/>
      <c r="BK341" s="226"/>
      <c r="BL341" s="227"/>
      <c r="BM341" s="228">
        <v>0</v>
      </c>
      <c r="BN341" s="52">
        <v>0</v>
      </c>
      <c r="BO341" s="226">
        <v>0</v>
      </c>
      <c r="BP341" s="227">
        <v>0</v>
      </c>
      <c r="BQ341" s="228">
        <v>0</v>
      </c>
      <c r="BR341" s="234">
        <v>0</v>
      </c>
      <c r="BS341" s="234">
        <v>0</v>
      </c>
      <c r="BT341" s="236">
        <v>0</v>
      </c>
      <c r="BU341" s="228">
        <v>0</v>
      </c>
      <c r="BV341" s="234">
        <v>0</v>
      </c>
      <c r="BW341" s="234">
        <v>0</v>
      </c>
      <c r="BX341" s="236">
        <v>0</v>
      </c>
      <c r="BY341" s="228">
        <v>0</v>
      </c>
      <c r="BZ341" s="234">
        <v>0</v>
      </c>
      <c r="CA341" s="226">
        <v>0</v>
      </c>
      <c r="CB341" s="229">
        <v>0</v>
      </c>
      <c r="CC341" s="196">
        <v>0</v>
      </c>
      <c r="CD341" s="46">
        <v>0</v>
      </c>
      <c r="CE341" s="226">
        <v>0</v>
      </c>
      <c r="CF341" s="227">
        <v>0</v>
      </c>
      <c r="CG341" s="206">
        <v>83.58802968000002</v>
      </c>
      <c r="CH341" s="46">
        <v>11.092239351972825</v>
      </c>
      <c r="CI341" s="226">
        <v>-72.495790328027198</v>
      </c>
      <c r="CJ341" s="227">
        <v>0</v>
      </c>
      <c r="CK341" s="235"/>
      <c r="CL341" s="52">
        <v>0</v>
      </c>
      <c r="CM341" s="226"/>
      <c r="CN341" s="229"/>
      <c r="CO341" s="235"/>
      <c r="CP341" s="52"/>
      <c r="CQ341" s="226"/>
      <c r="CR341" s="227"/>
      <c r="CS341" s="51">
        <v>122.95920308000001</v>
      </c>
      <c r="CT341" s="52">
        <v>62.028439059318004</v>
      </c>
      <c r="CU341" s="47">
        <v>-60.930764020682005</v>
      </c>
      <c r="CV341" s="48">
        <v>0</v>
      </c>
    </row>
    <row r="342" spans="1:100" ht="12.95" customHeight="1" x14ac:dyDescent="0.2">
      <c r="A342" s="61" t="s">
        <v>373</v>
      </c>
      <c r="B342" s="207">
        <v>1</v>
      </c>
      <c r="C342" s="208">
        <v>0.70399999999999996</v>
      </c>
      <c r="D342" s="208"/>
      <c r="E342" s="209"/>
      <c r="F342" s="210">
        <v>281.32778666666661</v>
      </c>
      <c r="G342" s="177">
        <v>281.32778666666661</v>
      </c>
      <c r="H342" s="211">
        <v>0</v>
      </c>
      <c r="I342" s="212">
        <v>2</v>
      </c>
      <c r="J342" s="213">
        <v>1.56</v>
      </c>
      <c r="K342" s="214">
        <v>0</v>
      </c>
      <c r="L342" s="214"/>
      <c r="M342" s="215">
        <v>73.099999999999994</v>
      </c>
      <c r="N342" s="216"/>
      <c r="O342" s="214"/>
      <c r="P342" s="217">
        <v>0</v>
      </c>
      <c r="Q342" s="214"/>
      <c r="R342" s="218">
        <v>1</v>
      </c>
      <c r="S342" s="218">
        <v>3</v>
      </c>
      <c r="T342" s="219">
        <v>95.3</v>
      </c>
      <c r="U342" s="220">
        <v>0</v>
      </c>
      <c r="V342" s="221" t="s">
        <v>653</v>
      </c>
      <c r="W342" s="222"/>
      <c r="X342" s="223">
        <v>0</v>
      </c>
      <c r="Y342" s="224">
        <v>0</v>
      </c>
      <c r="Z342" s="225">
        <v>0</v>
      </c>
      <c r="AA342" s="226">
        <v>0</v>
      </c>
      <c r="AB342" s="227">
        <v>0</v>
      </c>
      <c r="AC342" s="228">
        <v>0</v>
      </c>
      <c r="AD342" s="225">
        <v>0</v>
      </c>
      <c r="AE342" s="226">
        <v>0</v>
      </c>
      <c r="AF342" s="229">
        <v>0</v>
      </c>
      <c r="AG342" s="230">
        <v>0</v>
      </c>
      <c r="AH342" s="52">
        <v>0</v>
      </c>
      <c r="AI342" s="226">
        <v>0</v>
      </c>
      <c r="AJ342" s="229">
        <v>0</v>
      </c>
      <c r="AK342" s="230">
        <v>93.110698194831201</v>
      </c>
      <c r="AL342" s="52">
        <v>380.03176764238697</v>
      </c>
      <c r="AM342" s="226">
        <v>0</v>
      </c>
      <c r="AN342" s="229">
        <v>286.92106944755574</v>
      </c>
      <c r="AO342" s="231">
        <v>45.556197779999998</v>
      </c>
      <c r="AP342" s="232">
        <v>24.339060407999998</v>
      </c>
      <c r="AQ342" s="47">
        <v>-21.217137372</v>
      </c>
      <c r="AR342" s="48">
        <v>0</v>
      </c>
      <c r="AS342" s="196">
        <v>6.3938523200000006</v>
      </c>
      <c r="AT342" s="52">
        <v>35.204269100383272</v>
      </c>
      <c r="AU342" s="47">
        <v>0</v>
      </c>
      <c r="AV342" s="194">
        <v>28.810416780383271</v>
      </c>
      <c r="AW342" s="233">
        <v>0</v>
      </c>
      <c r="AX342" s="52">
        <v>0</v>
      </c>
      <c r="AY342" s="47">
        <v>0</v>
      </c>
      <c r="AZ342" s="194">
        <v>0</v>
      </c>
      <c r="BA342" s="228">
        <v>0</v>
      </c>
      <c r="BB342" s="234">
        <v>0</v>
      </c>
      <c r="BC342" s="47">
        <v>0</v>
      </c>
      <c r="BD342" s="194">
        <v>0</v>
      </c>
      <c r="BE342" s="228"/>
      <c r="BF342" s="234"/>
      <c r="BG342" s="226"/>
      <c r="BH342" s="227"/>
      <c r="BI342" s="235"/>
      <c r="BJ342" s="226"/>
      <c r="BK342" s="226"/>
      <c r="BL342" s="227"/>
      <c r="BM342" s="228">
        <v>0</v>
      </c>
      <c r="BN342" s="52">
        <v>0</v>
      </c>
      <c r="BO342" s="226">
        <v>0</v>
      </c>
      <c r="BP342" s="227">
        <v>0</v>
      </c>
      <c r="BQ342" s="228">
        <v>0</v>
      </c>
      <c r="BR342" s="234">
        <v>0</v>
      </c>
      <c r="BS342" s="234">
        <v>0</v>
      </c>
      <c r="BT342" s="236">
        <v>0</v>
      </c>
      <c r="BU342" s="228">
        <v>0</v>
      </c>
      <c r="BV342" s="234">
        <v>0</v>
      </c>
      <c r="BW342" s="234">
        <v>0</v>
      </c>
      <c r="BX342" s="236">
        <v>0</v>
      </c>
      <c r="BY342" s="228">
        <v>0</v>
      </c>
      <c r="BZ342" s="234">
        <v>0</v>
      </c>
      <c r="CA342" s="226">
        <v>0</v>
      </c>
      <c r="CB342" s="229">
        <v>0</v>
      </c>
      <c r="CC342" s="196">
        <v>0</v>
      </c>
      <c r="CD342" s="46">
        <v>0</v>
      </c>
      <c r="CE342" s="226">
        <v>0</v>
      </c>
      <c r="CF342" s="227">
        <v>0</v>
      </c>
      <c r="CG342" s="206">
        <v>110.29395252</v>
      </c>
      <c r="CH342" s="46">
        <v>33.276718055918479</v>
      </c>
      <c r="CI342" s="226">
        <v>-77.017234464081525</v>
      </c>
      <c r="CJ342" s="227">
        <v>0</v>
      </c>
      <c r="CK342" s="235"/>
      <c r="CL342" s="52">
        <v>0</v>
      </c>
      <c r="CM342" s="226"/>
      <c r="CN342" s="229"/>
      <c r="CO342" s="235"/>
      <c r="CP342" s="52"/>
      <c r="CQ342" s="226"/>
      <c r="CR342" s="227"/>
      <c r="CS342" s="51">
        <v>255.3547008148312</v>
      </c>
      <c r="CT342" s="52">
        <v>472.85181520668874</v>
      </c>
      <c r="CU342" s="47">
        <v>0</v>
      </c>
      <c r="CV342" s="48">
        <v>217.49711439185754</v>
      </c>
    </row>
    <row r="343" spans="1:100" ht="12.95" customHeight="1" x14ac:dyDescent="0.2">
      <c r="A343" s="61" t="s">
        <v>374</v>
      </c>
      <c r="B343" s="207">
        <v>1</v>
      </c>
      <c r="C343" s="208">
        <v>0.39</v>
      </c>
      <c r="D343" s="208"/>
      <c r="E343" s="209"/>
      <c r="F343" s="210">
        <v>67.584400000000002</v>
      </c>
      <c r="G343" s="177">
        <v>67.584400000000002</v>
      </c>
      <c r="H343" s="211">
        <v>0</v>
      </c>
      <c r="I343" s="212">
        <v>3</v>
      </c>
      <c r="J343" s="213">
        <v>1.56</v>
      </c>
      <c r="K343" s="214">
        <v>0</v>
      </c>
      <c r="L343" s="214"/>
      <c r="M343" s="215">
        <v>31.7</v>
      </c>
      <c r="N343" s="216"/>
      <c r="O343" s="214"/>
      <c r="P343" s="217">
        <v>0</v>
      </c>
      <c r="Q343" s="214"/>
      <c r="R343" s="218">
        <v>0</v>
      </c>
      <c r="S343" s="218">
        <v>2</v>
      </c>
      <c r="T343" s="219">
        <v>41.2</v>
      </c>
      <c r="U343" s="220">
        <v>0</v>
      </c>
      <c r="V343" s="221" t="s">
        <v>653</v>
      </c>
      <c r="W343" s="222"/>
      <c r="X343" s="223">
        <v>0</v>
      </c>
      <c r="Y343" s="224">
        <v>0</v>
      </c>
      <c r="Z343" s="225">
        <v>0</v>
      </c>
      <c r="AA343" s="226">
        <v>0</v>
      </c>
      <c r="AB343" s="227">
        <v>0</v>
      </c>
      <c r="AC343" s="228">
        <v>0</v>
      </c>
      <c r="AD343" s="225">
        <v>0</v>
      </c>
      <c r="AE343" s="226">
        <v>0</v>
      </c>
      <c r="AF343" s="229">
        <v>0</v>
      </c>
      <c r="AG343" s="230">
        <v>0</v>
      </c>
      <c r="AH343" s="52">
        <v>0</v>
      </c>
      <c r="AI343" s="226">
        <v>0</v>
      </c>
      <c r="AJ343" s="229">
        <v>0</v>
      </c>
      <c r="AK343" s="230">
        <v>0</v>
      </c>
      <c r="AL343" s="52">
        <v>0</v>
      </c>
      <c r="AM343" s="226">
        <v>0</v>
      </c>
      <c r="AN343" s="229">
        <v>0</v>
      </c>
      <c r="AO343" s="231">
        <v>19.755560460000002</v>
      </c>
      <c r="AP343" s="232">
        <v>36.508590611999999</v>
      </c>
      <c r="AQ343" s="47">
        <v>0</v>
      </c>
      <c r="AR343" s="48">
        <v>16.753030151999997</v>
      </c>
      <c r="AS343" s="196">
        <v>2.7727102399999999</v>
      </c>
      <c r="AT343" s="52">
        <v>15.219474154625301</v>
      </c>
      <c r="AU343" s="47">
        <v>0</v>
      </c>
      <c r="AV343" s="194">
        <v>12.446763914625301</v>
      </c>
      <c r="AW343" s="233">
        <v>0</v>
      </c>
      <c r="AX343" s="52">
        <v>0</v>
      </c>
      <c r="AY343" s="47">
        <v>0</v>
      </c>
      <c r="AZ343" s="194">
        <v>0</v>
      </c>
      <c r="BA343" s="228">
        <v>0</v>
      </c>
      <c r="BB343" s="234">
        <v>0</v>
      </c>
      <c r="BC343" s="47">
        <v>0</v>
      </c>
      <c r="BD343" s="194">
        <v>0</v>
      </c>
      <c r="BE343" s="228"/>
      <c r="BF343" s="234"/>
      <c r="BG343" s="226"/>
      <c r="BH343" s="227"/>
      <c r="BI343" s="235"/>
      <c r="BJ343" s="226"/>
      <c r="BK343" s="226"/>
      <c r="BL343" s="227"/>
      <c r="BM343" s="228">
        <v>0</v>
      </c>
      <c r="BN343" s="52">
        <v>0</v>
      </c>
      <c r="BO343" s="226">
        <v>0</v>
      </c>
      <c r="BP343" s="227">
        <v>0</v>
      </c>
      <c r="BQ343" s="228">
        <v>0</v>
      </c>
      <c r="BR343" s="234">
        <v>0</v>
      </c>
      <c r="BS343" s="234">
        <v>0</v>
      </c>
      <c r="BT343" s="236">
        <v>0</v>
      </c>
      <c r="BU343" s="228">
        <v>0</v>
      </c>
      <c r="BV343" s="234">
        <v>0</v>
      </c>
      <c r="BW343" s="234">
        <v>0</v>
      </c>
      <c r="BX343" s="236">
        <v>0</v>
      </c>
      <c r="BY343" s="228">
        <v>0</v>
      </c>
      <c r="BZ343" s="234">
        <v>0</v>
      </c>
      <c r="CA343" s="226">
        <v>0</v>
      </c>
      <c r="CB343" s="229">
        <v>0</v>
      </c>
      <c r="CC343" s="196">
        <v>0</v>
      </c>
      <c r="CD343" s="46">
        <v>0</v>
      </c>
      <c r="CE343" s="226">
        <v>0</v>
      </c>
      <c r="CF343" s="227">
        <v>0</v>
      </c>
      <c r="CG343" s="206">
        <v>47.829251640000003</v>
      </c>
      <c r="CH343" s="46">
        <v>22.184478703945651</v>
      </c>
      <c r="CI343" s="226">
        <v>-25.644772936054352</v>
      </c>
      <c r="CJ343" s="227">
        <v>0</v>
      </c>
      <c r="CK343" s="235"/>
      <c r="CL343" s="52">
        <v>0</v>
      </c>
      <c r="CM343" s="226"/>
      <c r="CN343" s="229"/>
      <c r="CO343" s="235"/>
      <c r="CP343" s="52"/>
      <c r="CQ343" s="226"/>
      <c r="CR343" s="227"/>
      <c r="CS343" s="51">
        <v>70.357522340000003</v>
      </c>
      <c r="CT343" s="52">
        <v>73.912543470570952</v>
      </c>
      <c r="CU343" s="47">
        <v>0</v>
      </c>
      <c r="CV343" s="48">
        <v>3.5550211305709496</v>
      </c>
    </row>
    <row r="344" spans="1:100" ht="12.95" customHeight="1" x14ac:dyDescent="0.2">
      <c r="A344" s="61" t="s">
        <v>375</v>
      </c>
      <c r="B344" s="207">
        <v>1</v>
      </c>
      <c r="C344" s="208">
        <v>0.39</v>
      </c>
      <c r="D344" s="208"/>
      <c r="E344" s="209"/>
      <c r="F344" s="210">
        <v>517.86279999999999</v>
      </c>
      <c r="G344" s="177">
        <v>517.86279999999999</v>
      </c>
      <c r="H344" s="211">
        <v>0</v>
      </c>
      <c r="I344" s="212">
        <v>16</v>
      </c>
      <c r="J344" s="213">
        <v>1.56</v>
      </c>
      <c r="K344" s="214">
        <v>0</v>
      </c>
      <c r="L344" s="214"/>
      <c r="M344" s="215">
        <v>242.9</v>
      </c>
      <c r="N344" s="216"/>
      <c r="O344" s="214"/>
      <c r="P344" s="217">
        <v>0</v>
      </c>
      <c r="Q344" s="214"/>
      <c r="R344" s="218">
        <v>0</v>
      </c>
      <c r="S344" s="218">
        <v>12</v>
      </c>
      <c r="T344" s="219">
        <v>315.8</v>
      </c>
      <c r="U344" s="220">
        <v>0</v>
      </c>
      <c r="V344" s="221" t="s">
        <v>653</v>
      </c>
      <c r="W344" s="222"/>
      <c r="X344" s="223">
        <v>0</v>
      </c>
      <c r="Y344" s="224">
        <v>0</v>
      </c>
      <c r="Z344" s="225">
        <v>0</v>
      </c>
      <c r="AA344" s="226">
        <v>0</v>
      </c>
      <c r="AB344" s="227">
        <v>0</v>
      </c>
      <c r="AC344" s="228">
        <v>0</v>
      </c>
      <c r="AD344" s="225">
        <v>0</v>
      </c>
      <c r="AE344" s="226">
        <v>0</v>
      </c>
      <c r="AF344" s="229">
        <v>0</v>
      </c>
      <c r="AG344" s="230">
        <v>0</v>
      </c>
      <c r="AH344" s="52">
        <v>0</v>
      </c>
      <c r="AI344" s="226">
        <v>0</v>
      </c>
      <c r="AJ344" s="229">
        <v>0</v>
      </c>
      <c r="AK344" s="230">
        <v>0</v>
      </c>
      <c r="AL344" s="52">
        <v>0</v>
      </c>
      <c r="AM344" s="226">
        <v>0</v>
      </c>
      <c r="AN344" s="229">
        <v>0</v>
      </c>
      <c r="AO344" s="231">
        <v>151.37620302000002</v>
      </c>
      <c r="AP344" s="232">
        <v>194.71248326399999</v>
      </c>
      <c r="AQ344" s="47">
        <v>0</v>
      </c>
      <c r="AR344" s="48">
        <v>43.336280243999965</v>
      </c>
      <c r="AS344" s="196">
        <v>21.24578288</v>
      </c>
      <c r="AT344" s="52">
        <v>116.65800820462789</v>
      </c>
      <c r="AU344" s="47">
        <v>0</v>
      </c>
      <c r="AV344" s="194">
        <v>95.412225324627883</v>
      </c>
      <c r="AW344" s="233">
        <v>0</v>
      </c>
      <c r="AX344" s="52">
        <v>0</v>
      </c>
      <c r="AY344" s="47">
        <v>0</v>
      </c>
      <c r="AZ344" s="194">
        <v>0</v>
      </c>
      <c r="BA344" s="228">
        <v>0</v>
      </c>
      <c r="BB344" s="234">
        <v>0</v>
      </c>
      <c r="BC344" s="47">
        <v>0</v>
      </c>
      <c r="BD344" s="194">
        <v>0</v>
      </c>
      <c r="BE344" s="228"/>
      <c r="BF344" s="234"/>
      <c r="BG344" s="226"/>
      <c r="BH344" s="227"/>
      <c r="BI344" s="235"/>
      <c r="BJ344" s="226"/>
      <c r="BK344" s="226"/>
      <c r="BL344" s="227"/>
      <c r="BM344" s="228">
        <v>0</v>
      </c>
      <c r="BN344" s="52">
        <v>0</v>
      </c>
      <c r="BO344" s="226">
        <v>0</v>
      </c>
      <c r="BP344" s="227">
        <v>0</v>
      </c>
      <c r="BQ344" s="228">
        <v>0</v>
      </c>
      <c r="BR344" s="234">
        <v>0</v>
      </c>
      <c r="BS344" s="234">
        <v>0</v>
      </c>
      <c r="BT344" s="236">
        <v>0</v>
      </c>
      <c r="BU344" s="228">
        <v>0</v>
      </c>
      <c r="BV344" s="234">
        <v>0</v>
      </c>
      <c r="BW344" s="234">
        <v>0</v>
      </c>
      <c r="BX344" s="236">
        <v>0</v>
      </c>
      <c r="BY344" s="228">
        <v>0</v>
      </c>
      <c r="BZ344" s="234">
        <v>0</v>
      </c>
      <c r="CA344" s="226">
        <v>0</v>
      </c>
      <c r="CB344" s="229">
        <v>0</v>
      </c>
      <c r="CC344" s="196">
        <v>0</v>
      </c>
      <c r="CD344" s="46">
        <v>0</v>
      </c>
      <c r="CE344" s="226">
        <v>0</v>
      </c>
      <c r="CF344" s="227">
        <v>0</v>
      </c>
      <c r="CG344" s="206">
        <v>366.48975468000003</v>
      </c>
      <c r="CH344" s="46">
        <v>133.10687222367392</v>
      </c>
      <c r="CI344" s="226">
        <v>-233.38288245632612</v>
      </c>
      <c r="CJ344" s="227">
        <v>0</v>
      </c>
      <c r="CK344" s="235"/>
      <c r="CL344" s="52">
        <v>0</v>
      </c>
      <c r="CM344" s="226"/>
      <c r="CN344" s="229"/>
      <c r="CO344" s="235"/>
      <c r="CP344" s="52"/>
      <c r="CQ344" s="226"/>
      <c r="CR344" s="227"/>
      <c r="CS344" s="51">
        <v>539.11174058000006</v>
      </c>
      <c r="CT344" s="52">
        <v>444.47736369230176</v>
      </c>
      <c r="CU344" s="47">
        <v>-94.634376887698295</v>
      </c>
      <c r="CV344" s="48">
        <v>0</v>
      </c>
    </row>
    <row r="345" spans="1:100" ht="12.95" customHeight="1" x14ac:dyDescent="0.2">
      <c r="A345" s="61" t="s">
        <v>376</v>
      </c>
      <c r="B345" s="207">
        <v>1</v>
      </c>
      <c r="C345" s="208">
        <v>0.39</v>
      </c>
      <c r="D345" s="208"/>
      <c r="E345" s="209"/>
      <c r="F345" s="210">
        <v>584.16799999999989</v>
      </c>
      <c r="G345" s="177">
        <v>584.16799999999989</v>
      </c>
      <c r="H345" s="211">
        <v>0</v>
      </c>
      <c r="I345" s="212">
        <v>10</v>
      </c>
      <c r="J345" s="213">
        <v>1.56</v>
      </c>
      <c r="K345" s="214">
        <v>0</v>
      </c>
      <c r="L345" s="214"/>
      <c r="M345" s="215">
        <v>274</v>
      </c>
      <c r="N345" s="216"/>
      <c r="O345" s="214"/>
      <c r="P345" s="217">
        <v>0</v>
      </c>
      <c r="Q345" s="214"/>
      <c r="R345" s="218">
        <v>0</v>
      </c>
      <c r="S345" s="218">
        <v>10</v>
      </c>
      <c r="T345" s="219">
        <v>356.2</v>
      </c>
      <c r="U345" s="220">
        <v>0</v>
      </c>
      <c r="V345" s="221" t="s">
        <v>653</v>
      </c>
      <c r="W345" s="222"/>
      <c r="X345" s="223">
        <v>0</v>
      </c>
      <c r="Y345" s="224">
        <v>0</v>
      </c>
      <c r="Z345" s="225">
        <v>0</v>
      </c>
      <c r="AA345" s="226">
        <v>0</v>
      </c>
      <c r="AB345" s="227">
        <v>0</v>
      </c>
      <c r="AC345" s="228">
        <v>0</v>
      </c>
      <c r="AD345" s="225">
        <v>0</v>
      </c>
      <c r="AE345" s="226">
        <v>0</v>
      </c>
      <c r="AF345" s="229">
        <v>0</v>
      </c>
      <c r="AG345" s="230">
        <v>0</v>
      </c>
      <c r="AH345" s="52">
        <v>0</v>
      </c>
      <c r="AI345" s="226">
        <v>0</v>
      </c>
      <c r="AJ345" s="229">
        <v>0</v>
      </c>
      <c r="AK345" s="230">
        <v>0</v>
      </c>
      <c r="AL345" s="52">
        <v>0</v>
      </c>
      <c r="AM345" s="226">
        <v>0</v>
      </c>
      <c r="AN345" s="229">
        <v>0</v>
      </c>
      <c r="AO345" s="231">
        <v>170.7578412</v>
      </c>
      <c r="AP345" s="232">
        <v>121.69530204000002</v>
      </c>
      <c r="AQ345" s="47">
        <v>-49.062539159999986</v>
      </c>
      <c r="AR345" s="48">
        <v>0</v>
      </c>
      <c r="AS345" s="196">
        <v>23.966012800000005</v>
      </c>
      <c r="AT345" s="52">
        <v>131.58195858926047</v>
      </c>
      <c r="AU345" s="47">
        <v>0</v>
      </c>
      <c r="AV345" s="194">
        <v>107.61594578926046</v>
      </c>
      <c r="AW345" s="233">
        <v>0</v>
      </c>
      <c r="AX345" s="52">
        <v>0</v>
      </c>
      <c r="AY345" s="47">
        <v>0</v>
      </c>
      <c r="AZ345" s="194">
        <v>0</v>
      </c>
      <c r="BA345" s="228">
        <v>0</v>
      </c>
      <c r="BB345" s="234">
        <v>0</v>
      </c>
      <c r="BC345" s="47">
        <v>0</v>
      </c>
      <c r="BD345" s="194">
        <v>0</v>
      </c>
      <c r="BE345" s="228"/>
      <c r="BF345" s="234"/>
      <c r="BG345" s="226"/>
      <c r="BH345" s="227"/>
      <c r="BI345" s="235"/>
      <c r="BJ345" s="226"/>
      <c r="BK345" s="226"/>
      <c r="BL345" s="227"/>
      <c r="BM345" s="228">
        <v>0</v>
      </c>
      <c r="BN345" s="52">
        <v>0</v>
      </c>
      <c r="BO345" s="226">
        <v>0</v>
      </c>
      <c r="BP345" s="227">
        <v>0</v>
      </c>
      <c r="BQ345" s="228">
        <v>0</v>
      </c>
      <c r="BR345" s="234">
        <v>0</v>
      </c>
      <c r="BS345" s="234">
        <v>0</v>
      </c>
      <c r="BT345" s="236">
        <v>0</v>
      </c>
      <c r="BU345" s="228">
        <v>0</v>
      </c>
      <c r="BV345" s="234">
        <v>0</v>
      </c>
      <c r="BW345" s="234">
        <v>0</v>
      </c>
      <c r="BX345" s="236">
        <v>0</v>
      </c>
      <c r="BY345" s="228">
        <v>0</v>
      </c>
      <c r="BZ345" s="234">
        <v>0</v>
      </c>
      <c r="CA345" s="226">
        <v>0</v>
      </c>
      <c r="CB345" s="229">
        <v>0</v>
      </c>
      <c r="CC345" s="196">
        <v>0</v>
      </c>
      <c r="CD345" s="46">
        <v>0</v>
      </c>
      <c r="CE345" s="226">
        <v>0</v>
      </c>
      <c r="CF345" s="227">
        <v>0</v>
      </c>
      <c r="CG345" s="206">
        <v>413.41372080000008</v>
      </c>
      <c r="CH345" s="46">
        <v>110.92239351972825</v>
      </c>
      <c r="CI345" s="226">
        <v>-302.49132728027183</v>
      </c>
      <c r="CJ345" s="227">
        <v>0</v>
      </c>
      <c r="CK345" s="235"/>
      <c r="CL345" s="52">
        <v>0</v>
      </c>
      <c r="CM345" s="226"/>
      <c r="CN345" s="229"/>
      <c r="CO345" s="235"/>
      <c r="CP345" s="52"/>
      <c r="CQ345" s="226"/>
      <c r="CR345" s="227"/>
      <c r="CS345" s="51">
        <v>608.13757480000004</v>
      </c>
      <c r="CT345" s="52">
        <v>364.19965414898871</v>
      </c>
      <c r="CU345" s="47">
        <v>-243.93792065101132</v>
      </c>
      <c r="CV345" s="48">
        <v>0</v>
      </c>
    </row>
    <row r="346" spans="1:100" ht="12.95" customHeight="1" x14ac:dyDescent="0.2">
      <c r="A346" s="61" t="s">
        <v>377</v>
      </c>
      <c r="B346" s="207">
        <v>1</v>
      </c>
      <c r="C346" s="208">
        <v>0.70399999999999996</v>
      </c>
      <c r="D346" s="208"/>
      <c r="E346" s="209"/>
      <c r="F346" s="210">
        <v>852.83498666666662</v>
      </c>
      <c r="G346" s="177">
        <v>852.83498666666662</v>
      </c>
      <c r="H346" s="211">
        <v>0</v>
      </c>
      <c r="I346" s="212">
        <v>13</v>
      </c>
      <c r="J346" s="213">
        <v>1.56</v>
      </c>
      <c r="K346" s="214">
        <v>0</v>
      </c>
      <c r="L346" s="214"/>
      <c r="M346" s="215">
        <v>221.6</v>
      </c>
      <c r="N346" s="216"/>
      <c r="O346" s="214"/>
      <c r="P346" s="217">
        <v>0</v>
      </c>
      <c r="Q346" s="214"/>
      <c r="R346" s="218">
        <v>1</v>
      </c>
      <c r="S346" s="218">
        <v>6</v>
      </c>
      <c r="T346" s="219">
        <v>265.89999999999998</v>
      </c>
      <c r="U346" s="220">
        <v>0</v>
      </c>
      <c r="V346" s="221" t="s">
        <v>654</v>
      </c>
      <c r="W346" s="222"/>
      <c r="X346" s="223">
        <v>0</v>
      </c>
      <c r="Y346" s="224">
        <v>0</v>
      </c>
      <c r="Z346" s="225">
        <v>0</v>
      </c>
      <c r="AA346" s="226">
        <v>0</v>
      </c>
      <c r="AB346" s="227">
        <v>0</v>
      </c>
      <c r="AC346" s="228">
        <v>0</v>
      </c>
      <c r="AD346" s="225">
        <v>0</v>
      </c>
      <c r="AE346" s="226">
        <v>0</v>
      </c>
      <c r="AF346" s="229">
        <v>0</v>
      </c>
      <c r="AG346" s="230">
        <v>0</v>
      </c>
      <c r="AH346" s="52">
        <v>0</v>
      </c>
      <c r="AI346" s="226">
        <v>0</v>
      </c>
      <c r="AJ346" s="229">
        <v>0</v>
      </c>
      <c r="AK346" s="230">
        <v>282.26170615560318</v>
      </c>
      <c r="AL346" s="52">
        <v>380.03176764238697</v>
      </c>
      <c r="AM346" s="226">
        <v>0</v>
      </c>
      <c r="AN346" s="229">
        <v>97.770061486783788</v>
      </c>
      <c r="AO346" s="231">
        <v>138.10196207999999</v>
      </c>
      <c r="AP346" s="232">
        <v>158.20389265200001</v>
      </c>
      <c r="AQ346" s="47">
        <v>0</v>
      </c>
      <c r="AR346" s="48">
        <v>20.101930572000015</v>
      </c>
      <c r="AS346" s="196">
        <v>19.38273152</v>
      </c>
      <c r="AT346" s="52">
        <v>98.224713051331705</v>
      </c>
      <c r="AU346" s="47">
        <v>0</v>
      </c>
      <c r="AV346" s="194">
        <v>78.841981531331697</v>
      </c>
      <c r="AW346" s="233">
        <v>0</v>
      </c>
      <c r="AX346" s="52">
        <v>0</v>
      </c>
      <c r="AY346" s="47">
        <v>0</v>
      </c>
      <c r="AZ346" s="194">
        <v>0</v>
      </c>
      <c r="BA346" s="228">
        <v>0</v>
      </c>
      <c r="BB346" s="234">
        <v>0</v>
      </c>
      <c r="BC346" s="47">
        <v>0</v>
      </c>
      <c r="BD346" s="194">
        <v>0</v>
      </c>
      <c r="BE346" s="228"/>
      <c r="BF346" s="234"/>
      <c r="BG346" s="226"/>
      <c r="BH346" s="227"/>
      <c r="BI346" s="235"/>
      <c r="BJ346" s="226"/>
      <c r="BK346" s="226"/>
      <c r="BL346" s="227"/>
      <c r="BM346" s="228">
        <v>0</v>
      </c>
      <c r="BN346" s="52">
        <v>0</v>
      </c>
      <c r="BO346" s="226">
        <v>0</v>
      </c>
      <c r="BP346" s="227">
        <v>0</v>
      </c>
      <c r="BQ346" s="228">
        <v>0</v>
      </c>
      <c r="BR346" s="234">
        <v>0</v>
      </c>
      <c r="BS346" s="234">
        <v>0</v>
      </c>
      <c r="BT346" s="236">
        <v>0</v>
      </c>
      <c r="BU346" s="228">
        <v>0</v>
      </c>
      <c r="BV346" s="234">
        <v>0</v>
      </c>
      <c r="BW346" s="234">
        <v>0</v>
      </c>
      <c r="BX346" s="236">
        <v>0</v>
      </c>
      <c r="BY346" s="228">
        <v>0</v>
      </c>
      <c r="BZ346" s="234">
        <v>0</v>
      </c>
      <c r="CA346" s="226">
        <v>0</v>
      </c>
      <c r="CB346" s="229">
        <v>0</v>
      </c>
      <c r="CC346" s="196">
        <v>0</v>
      </c>
      <c r="CD346" s="46">
        <v>0</v>
      </c>
      <c r="CE346" s="226">
        <v>0</v>
      </c>
      <c r="CF346" s="227">
        <v>0</v>
      </c>
      <c r="CG346" s="206">
        <v>334.35211872000008</v>
      </c>
      <c r="CH346" s="46">
        <v>66.553436111836959</v>
      </c>
      <c r="CI346" s="226">
        <v>-267.79868260816312</v>
      </c>
      <c r="CJ346" s="227">
        <v>0</v>
      </c>
      <c r="CK346" s="235"/>
      <c r="CL346" s="52">
        <v>0</v>
      </c>
      <c r="CM346" s="226"/>
      <c r="CN346" s="229"/>
      <c r="CO346" s="235"/>
      <c r="CP346" s="52"/>
      <c r="CQ346" s="226"/>
      <c r="CR346" s="227"/>
      <c r="CS346" s="51">
        <v>774.09851847560321</v>
      </c>
      <c r="CT346" s="52">
        <v>703.01380945755568</v>
      </c>
      <c r="CU346" s="47">
        <v>-71.084709018047533</v>
      </c>
      <c r="CV346" s="48">
        <v>0</v>
      </c>
    </row>
    <row r="347" spans="1:100" ht="12.95" customHeight="1" x14ac:dyDescent="0.2">
      <c r="A347" s="61" t="s">
        <v>378</v>
      </c>
      <c r="B347" s="207">
        <v>1</v>
      </c>
      <c r="C347" s="208">
        <v>0.70399999999999996</v>
      </c>
      <c r="D347" s="208"/>
      <c r="E347" s="209"/>
      <c r="F347" s="210">
        <v>788.44902400000001</v>
      </c>
      <c r="G347" s="177">
        <v>788.44902400000001</v>
      </c>
      <c r="H347" s="211">
        <v>0</v>
      </c>
      <c r="I347" s="212">
        <v>10</v>
      </c>
      <c r="J347" s="213">
        <v>1.56</v>
      </c>
      <c r="K347" s="214">
        <v>0</v>
      </c>
      <c r="L347" s="214"/>
      <c r="M347" s="215">
        <v>204.87</v>
      </c>
      <c r="N347" s="216"/>
      <c r="O347" s="214"/>
      <c r="P347" s="217">
        <v>0</v>
      </c>
      <c r="Q347" s="214"/>
      <c r="R347" s="218">
        <v>0.35</v>
      </c>
      <c r="S347" s="218">
        <v>6</v>
      </c>
      <c r="T347" s="219">
        <v>245.8</v>
      </c>
      <c r="U347" s="220">
        <v>0</v>
      </c>
      <c r="V347" s="221" t="s">
        <v>654</v>
      </c>
      <c r="W347" s="222"/>
      <c r="X347" s="223">
        <v>0</v>
      </c>
      <c r="Y347" s="224">
        <v>0</v>
      </c>
      <c r="Z347" s="225">
        <v>0</v>
      </c>
      <c r="AA347" s="226">
        <v>0</v>
      </c>
      <c r="AB347" s="227">
        <v>0</v>
      </c>
      <c r="AC347" s="228">
        <v>0</v>
      </c>
      <c r="AD347" s="225">
        <v>0</v>
      </c>
      <c r="AE347" s="226">
        <v>0</v>
      </c>
      <c r="AF347" s="229">
        <v>0</v>
      </c>
      <c r="AG347" s="230">
        <v>0</v>
      </c>
      <c r="AH347" s="52">
        <v>0</v>
      </c>
      <c r="AI347" s="226">
        <v>0</v>
      </c>
      <c r="AJ347" s="229">
        <v>0</v>
      </c>
      <c r="AK347" s="230">
        <v>260.95196633618434</v>
      </c>
      <c r="AL347" s="52">
        <v>133.01111867483544</v>
      </c>
      <c r="AM347" s="226">
        <v>-127.9408476613489</v>
      </c>
      <c r="AN347" s="229">
        <v>0</v>
      </c>
      <c r="AO347" s="231">
        <v>127.67576250600001</v>
      </c>
      <c r="AP347" s="232">
        <v>121.69530204000002</v>
      </c>
      <c r="AQ347" s="47">
        <v>-5.9804604659999967</v>
      </c>
      <c r="AR347" s="48">
        <v>0</v>
      </c>
      <c r="AS347" s="196">
        <v>17.919405264000002</v>
      </c>
      <c r="AT347" s="52">
        <v>90.799678330264527</v>
      </c>
      <c r="AU347" s="47">
        <v>0</v>
      </c>
      <c r="AV347" s="194">
        <v>72.880273066264522</v>
      </c>
      <c r="AW347" s="233">
        <v>0</v>
      </c>
      <c r="AX347" s="52">
        <v>0</v>
      </c>
      <c r="AY347" s="47">
        <v>0</v>
      </c>
      <c r="AZ347" s="194">
        <v>0</v>
      </c>
      <c r="BA347" s="228">
        <v>0</v>
      </c>
      <c r="BB347" s="234">
        <v>0</v>
      </c>
      <c r="BC347" s="47">
        <v>0</v>
      </c>
      <c r="BD347" s="194">
        <v>0</v>
      </c>
      <c r="BE347" s="228"/>
      <c r="BF347" s="234"/>
      <c r="BG347" s="226"/>
      <c r="BH347" s="227"/>
      <c r="BI347" s="235"/>
      <c r="BJ347" s="226"/>
      <c r="BK347" s="226"/>
      <c r="BL347" s="227"/>
      <c r="BM347" s="228">
        <v>0</v>
      </c>
      <c r="BN347" s="52">
        <v>0</v>
      </c>
      <c r="BO347" s="226">
        <v>0</v>
      </c>
      <c r="BP347" s="227">
        <v>0</v>
      </c>
      <c r="BQ347" s="228">
        <v>0</v>
      </c>
      <c r="BR347" s="234">
        <v>0</v>
      </c>
      <c r="BS347" s="234">
        <v>0</v>
      </c>
      <c r="BT347" s="236">
        <v>0</v>
      </c>
      <c r="BU347" s="228">
        <v>0</v>
      </c>
      <c r="BV347" s="234">
        <v>0</v>
      </c>
      <c r="BW347" s="234">
        <v>0</v>
      </c>
      <c r="BX347" s="236">
        <v>0</v>
      </c>
      <c r="BY347" s="228">
        <v>0</v>
      </c>
      <c r="BZ347" s="234">
        <v>0</v>
      </c>
      <c r="CA347" s="226">
        <v>0</v>
      </c>
      <c r="CB347" s="229">
        <v>0</v>
      </c>
      <c r="CC347" s="196">
        <v>0</v>
      </c>
      <c r="CD347" s="46">
        <v>0</v>
      </c>
      <c r="CE347" s="226">
        <v>0</v>
      </c>
      <c r="CF347" s="227">
        <v>0</v>
      </c>
      <c r="CG347" s="206">
        <v>309.10974080400007</v>
      </c>
      <c r="CH347" s="46">
        <v>66.553436111836959</v>
      </c>
      <c r="CI347" s="226">
        <v>-242.55630469216311</v>
      </c>
      <c r="CJ347" s="227">
        <v>0</v>
      </c>
      <c r="CK347" s="235"/>
      <c r="CL347" s="52">
        <v>0</v>
      </c>
      <c r="CM347" s="226"/>
      <c r="CN347" s="229"/>
      <c r="CO347" s="235"/>
      <c r="CP347" s="52"/>
      <c r="CQ347" s="226"/>
      <c r="CR347" s="227"/>
      <c r="CS347" s="51">
        <v>715.65687491018434</v>
      </c>
      <c r="CT347" s="52">
        <v>412.05953515693693</v>
      </c>
      <c r="CU347" s="47">
        <v>-303.59733975324741</v>
      </c>
      <c r="CV347" s="48">
        <v>0</v>
      </c>
    </row>
    <row r="348" spans="1:100" ht="12.95" customHeight="1" x14ac:dyDescent="0.2">
      <c r="A348" s="61" t="s">
        <v>379</v>
      </c>
      <c r="B348" s="207">
        <v>1</v>
      </c>
      <c r="C348" s="208">
        <v>0.70399999999999996</v>
      </c>
      <c r="D348" s="208"/>
      <c r="E348" s="209"/>
      <c r="F348" s="210">
        <v>322.50709333333333</v>
      </c>
      <c r="G348" s="177">
        <v>322.50709333333333</v>
      </c>
      <c r="H348" s="211">
        <v>0</v>
      </c>
      <c r="I348" s="212">
        <v>9</v>
      </c>
      <c r="J348" s="213">
        <v>1.56</v>
      </c>
      <c r="K348" s="214">
        <v>0</v>
      </c>
      <c r="L348" s="214"/>
      <c r="M348" s="215">
        <v>83.8</v>
      </c>
      <c r="N348" s="216"/>
      <c r="O348" s="214"/>
      <c r="P348" s="217">
        <v>0</v>
      </c>
      <c r="Q348" s="214"/>
      <c r="R348" s="218">
        <v>0.14000000000000001</v>
      </c>
      <c r="S348" s="218">
        <v>3</v>
      </c>
      <c r="T348" s="219">
        <v>100.6</v>
      </c>
      <c r="U348" s="220">
        <v>0</v>
      </c>
      <c r="V348" s="221" t="s">
        <v>654</v>
      </c>
      <c r="W348" s="222"/>
      <c r="X348" s="223">
        <v>0</v>
      </c>
      <c r="Y348" s="224">
        <v>0</v>
      </c>
      <c r="Z348" s="225">
        <v>0</v>
      </c>
      <c r="AA348" s="226">
        <v>0</v>
      </c>
      <c r="AB348" s="227">
        <v>0</v>
      </c>
      <c r="AC348" s="228">
        <v>0</v>
      </c>
      <c r="AD348" s="225">
        <v>0</v>
      </c>
      <c r="AE348" s="226">
        <v>0</v>
      </c>
      <c r="AF348" s="229">
        <v>0</v>
      </c>
      <c r="AG348" s="230">
        <v>0</v>
      </c>
      <c r="AH348" s="52">
        <v>0</v>
      </c>
      <c r="AI348" s="226">
        <v>0</v>
      </c>
      <c r="AJ348" s="229">
        <v>0</v>
      </c>
      <c r="AK348" s="230">
        <v>106.7397607212976</v>
      </c>
      <c r="AL348" s="52">
        <v>53.204447469934181</v>
      </c>
      <c r="AM348" s="226">
        <v>-53.535313251363419</v>
      </c>
      <c r="AN348" s="229">
        <v>0</v>
      </c>
      <c r="AO348" s="231">
        <v>52.224478440000006</v>
      </c>
      <c r="AP348" s="232">
        <v>109.525771836</v>
      </c>
      <c r="AQ348" s="47">
        <v>0</v>
      </c>
      <c r="AR348" s="48">
        <v>57.301293395999998</v>
      </c>
      <c r="AS348" s="196">
        <v>7.3297513600000004</v>
      </c>
      <c r="AT348" s="52">
        <v>37.16211407658507</v>
      </c>
      <c r="AU348" s="47">
        <v>0</v>
      </c>
      <c r="AV348" s="194">
        <v>29.83236271658507</v>
      </c>
      <c r="AW348" s="233">
        <v>0</v>
      </c>
      <c r="AX348" s="52">
        <v>0</v>
      </c>
      <c r="AY348" s="47">
        <v>0</v>
      </c>
      <c r="AZ348" s="194">
        <v>0</v>
      </c>
      <c r="BA348" s="228">
        <v>0</v>
      </c>
      <c r="BB348" s="234">
        <v>0</v>
      </c>
      <c r="BC348" s="47">
        <v>0</v>
      </c>
      <c r="BD348" s="194">
        <v>0</v>
      </c>
      <c r="BE348" s="228"/>
      <c r="BF348" s="234"/>
      <c r="BG348" s="226"/>
      <c r="BH348" s="227"/>
      <c r="BI348" s="235"/>
      <c r="BJ348" s="226"/>
      <c r="BK348" s="226"/>
      <c r="BL348" s="227"/>
      <c r="BM348" s="228">
        <v>0</v>
      </c>
      <c r="BN348" s="52">
        <v>0</v>
      </c>
      <c r="BO348" s="226">
        <v>0</v>
      </c>
      <c r="BP348" s="227">
        <v>0</v>
      </c>
      <c r="BQ348" s="228">
        <v>0</v>
      </c>
      <c r="BR348" s="234">
        <v>0</v>
      </c>
      <c r="BS348" s="234">
        <v>0</v>
      </c>
      <c r="BT348" s="236">
        <v>0</v>
      </c>
      <c r="BU348" s="228">
        <v>0</v>
      </c>
      <c r="BV348" s="234">
        <v>0</v>
      </c>
      <c r="BW348" s="234">
        <v>0</v>
      </c>
      <c r="BX348" s="236">
        <v>0</v>
      </c>
      <c r="BY348" s="228">
        <v>0</v>
      </c>
      <c r="BZ348" s="234">
        <v>0</v>
      </c>
      <c r="CA348" s="226">
        <v>0</v>
      </c>
      <c r="CB348" s="229">
        <v>0</v>
      </c>
      <c r="CC348" s="196">
        <v>0</v>
      </c>
      <c r="CD348" s="46">
        <v>0</v>
      </c>
      <c r="CE348" s="226">
        <v>0</v>
      </c>
      <c r="CF348" s="227">
        <v>0</v>
      </c>
      <c r="CG348" s="206">
        <v>126.43821096000002</v>
      </c>
      <c r="CH348" s="46">
        <v>33.276718055918479</v>
      </c>
      <c r="CI348" s="226">
        <v>-93.161492904081541</v>
      </c>
      <c r="CJ348" s="227">
        <v>0</v>
      </c>
      <c r="CK348" s="235"/>
      <c r="CL348" s="52">
        <v>0</v>
      </c>
      <c r="CM348" s="226"/>
      <c r="CN348" s="229"/>
      <c r="CO348" s="235"/>
      <c r="CP348" s="52"/>
      <c r="CQ348" s="226"/>
      <c r="CR348" s="227"/>
      <c r="CS348" s="51">
        <v>292.73220148129758</v>
      </c>
      <c r="CT348" s="52">
        <v>233.16905143843775</v>
      </c>
      <c r="CU348" s="47">
        <v>-59.563150042859832</v>
      </c>
      <c r="CV348" s="48">
        <v>0</v>
      </c>
    </row>
    <row r="349" spans="1:100" ht="12.95" customHeight="1" x14ac:dyDescent="0.2">
      <c r="A349" s="61" t="s">
        <v>380</v>
      </c>
      <c r="B349" s="207">
        <v>1</v>
      </c>
      <c r="C349" s="208">
        <v>0.70399999999999996</v>
      </c>
      <c r="D349" s="208"/>
      <c r="E349" s="209">
        <v>0.105</v>
      </c>
      <c r="F349" s="210">
        <v>1164.3059733333334</v>
      </c>
      <c r="G349" s="177">
        <v>1145.7083733333334</v>
      </c>
      <c r="H349" s="211">
        <v>18.597599999999996</v>
      </c>
      <c r="I349" s="212">
        <v>9</v>
      </c>
      <c r="J349" s="213">
        <v>1.56</v>
      </c>
      <c r="K349" s="214">
        <v>0</v>
      </c>
      <c r="L349" s="214"/>
      <c r="M349" s="215">
        <v>297.7</v>
      </c>
      <c r="N349" s="216">
        <v>32.4</v>
      </c>
      <c r="O349" s="214"/>
      <c r="P349" s="217">
        <v>0</v>
      </c>
      <c r="Q349" s="214"/>
      <c r="R349" s="218">
        <v>0.51</v>
      </c>
      <c r="S349" s="218">
        <v>6</v>
      </c>
      <c r="T349" s="219">
        <v>357.2</v>
      </c>
      <c r="U349" s="220">
        <v>0</v>
      </c>
      <c r="V349" s="221" t="s">
        <v>654</v>
      </c>
      <c r="W349" s="222"/>
      <c r="X349" s="223">
        <v>0</v>
      </c>
      <c r="Y349" s="224">
        <v>0</v>
      </c>
      <c r="Z349" s="225">
        <v>0</v>
      </c>
      <c r="AA349" s="226">
        <v>0</v>
      </c>
      <c r="AB349" s="227">
        <v>0</v>
      </c>
      <c r="AC349" s="228">
        <v>0</v>
      </c>
      <c r="AD349" s="225">
        <v>0</v>
      </c>
      <c r="AE349" s="226">
        <v>0</v>
      </c>
      <c r="AF349" s="229">
        <v>0</v>
      </c>
      <c r="AG349" s="230">
        <v>0</v>
      </c>
      <c r="AH349" s="52">
        <v>0</v>
      </c>
      <c r="AI349" s="226">
        <v>0</v>
      </c>
      <c r="AJ349" s="229">
        <v>0</v>
      </c>
      <c r="AK349" s="230">
        <v>379.19363683449046</v>
      </c>
      <c r="AL349" s="52">
        <v>193.81620149761736</v>
      </c>
      <c r="AM349" s="226">
        <v>-185.37743533687311</v>
      </c>
      <c r="AN349" s="229">
        <v>0</v>
      </c>
      <c r="AO349" s="231">
        <v>185.52777126000004</v>
      </c>
      <c r="AP349" s="232">
        <v>109.525771836</v>
      </c>
      <c r="AQ349" s="47">
        <v>-76.001999424000033</v>
      </c>
      <c r="AR349" s="48">
        <v>0</v>
      </c>
      <c r="AS349" s="196">
        <v>28.872922719999998</v>
      </c>
      <c r="AT349" s="52">
        <v>131.95136330175137</v>
      </c>
      <c r="AU349" s="47">
        <v>0</v>
      </c>
      <c r="AV349" s="194">
        <v>103.07844058175138</v>
      </c>
      <c r="AW349" s="233">
        <v>0</v>
      </c>
      <c r="AX349" s="52">
        <v>0</v>
      </c>
      <c r="AY349" s="47">
        <v>0</v>
      </c>
      <c r="AZ349" s="194">
        <v>0</v>
      </c>
      <c r="BA349" s="228">
        <v>0</v>
      </c>
      <c r="BB349" s="234">
        <v>0</v>
      </c>
      <c r="BC349" s="47">
        <v>0</v>
      </c>
      <c r="BD349" s="194">
        <v>0</v>
      </c>
      <c r="BE349" s="228"/>
      <c r="BF349" s="234"/>
      <c r="BG349" s="226"/>
      <c r="BH349" s="227"/>
      <c r="BI349" s="235"/>
      <c r="BJ349" s="226"/>
      <c r="BK349" s="226"/>
      <c r="BL349" s="227"/>
      <c r="BM349" s="228">
        <v>0</v>
      </c>
      <c r="BN349" s="52">
        <v>0</v>
      </c>
      <c r="BO349" s="226">
        <v>0</v>
      </c>
      <c r="BP349" s="227">
        <v>0</v>
      </c>
      <c r="BQ349" s="228">
        <v>0</v>
      </c>
      <c r="BR349" s="234">
        <v>0</v>
      </c>
      <c r="BS349" s="234">
        <v>0</v>
      </c>
      <c r="BT349" s="236">
        <v>0</v>
      </c>
      <c r="BU349" s="228">
        <v>0</v>
      </c>
      <c r="BV349" s="234">
        <v>0</v>
      </c>
      <c r="BW349" s="234">
        <v>0</v>
      </c>
      <c r="BX349" s="236">
        <v>0</v>
      </c>
      <c r="BY349" s="228">
        <v>0</v>
      </c>
      <c r="BZ349" s="234">
        <v>0</v>
      </c>
      <c r="CA349" s="226">
        <v>0</v>
      </c>
      <c r="CB349" s="229">
        <v>0</v>
      </c>
      <c r="CC349" s="230">
        <v>0</v>
      </c>
      <c r="CD349" s="46">
        <v>0</v>
      </c>
      <c r="CE349" s="226">
        <v>0</v>
      </c>
      <c r="CF349" s="227">
        <v>0</v>
      </c>
      <c r="CG349" s="206">
        <v>498.05791692000008</v>
      </c>
      <c r="CH349" s="46">
        <v>66.553436111836959</v>
      </c>
      <c r="CI349" s="226">
        <v>-431.50448080816312</v>
      </c>
      <c r="CJ349" s="227">
        <v>0</v>
      </c>
      <c r="CK349" s="235"/>
      <c r="CL349" s="52">
        <v>0</v>
      </c>
      <c r="CM349" s="226"/>
      <c r="CN349" s="229"/>
      <c r="CO349" s="235"/>
      <c r="CP349" s="52"/>
      <c r="CQ349" s="226"/>
      <c r="CR349" s="227"/>
      <c r="CS349" s="51">
        <v>1091.6522477344906</v>
      </c>
      <c r="CT349" s="52">
        <v>501.8467727472057</v>
      </c>
      <c r="CU349" s="47">
        <v>-589.80547498728492</v>
      </c>
      <c r="CV349" s="48">
        <v>0</v>
      </c>
    </row>
    <row r="350" spans="1:100" ht="12.95" customHeight="1" x14ac:dyDescent="0.2">
      <c r="A350" s="61" t="s">
        <v>381</v>
      </c>
      <c r="B350" s="207">
        <v>1</v>
      </c>
      <c r="C350" s="208">
        <v>0.20899999999999999</v>
      </c>
      <c r="D350" s="208"/>
      <c r="E350" s="209"/>
      <c r="F350" s="210">
        <v>106.14134666666666</v>
      </c>
      <c r="G350" s="177">
        <v>106.14134666666666</v>
      </c>
      <c r="H350" s="211">
        <v>0</v>
      </c>
      <c r="I350" s="212">
        <v>1</v>
      </c>
      <c r="J350" s="213">
        <v>1.56</v>
      </c>
      <c r="K350" s="214">
        <v>0</v>
      </c>
      <c r="L350" s="214"/>
      <c r="M350" s="215">
        <v>92.9</v>
      </c>
      <c r="N350" s="216"/>
      <c r="O350" s="214"/>
      <c r="P350" s="217">
        <v>0</v>
      </c>
      <c r="Q350" s="214"/>
      <c r="R350" s="218"/>
      <c r="S350" s="218">
        <v>6</v>
      </c>
      <c r="T350" s="219">
        <v>111.5</v>
      </c>
      <c r="U350" s="220">
        <v>0</v>
      </c>
      <c r="V350" s="221" t="s">
        <v>655</v>
      </c>
      <c r="W350" s="222" t="s">
        <v>656</v>
      </c>
      <c r="X350" s="223">
        <v>0</v>
      </c>
      <c r="Y350" s="224">
        <v>0</v>
      </c>
      <c r="Z350" s="225">
        <v>0</v>
      </c>
      <c r="AA350" s="226">
        <v>0</v>
      </c>
      <c r="AB350" s="227">
        <v>0</v>
      </c>
      <c r="AC350" s="228">
        <v>0</v>
      </c>
      <c r="AD350" s="225">
        <v>0</v>
      </c>
      <c r="AE350" s="226">
        <v>0</v>
      </c>
      <c r="AF350" s="229">
        <v>0</v>
      </c>
      <c r="AG350" s="230">
        <v>0</v>
      </c>
      <c r="AH350" s="52">
        <v>0</v>
      </c>
      <c r="AI350" s="226">
        <v>0</v>
      </c>
      <c r="AJ350" s="229">
        <v>0</v>
      </c>
      <c r="AK350" s="230">
        <v>0</v>
      </c>
      <c r="AL350" s="52">
        <v>0</v>
      </c>
      <c r="AM350" s="226">
        <v>0</v>
      </c>
      <c r="AN350" s="229">
        <v>0</v>
      </c>
      <c r="AO350" s="231">
        <v>57.895633020000005</v>
      </c>
      <c r="AP350" s="232">
        <v>12.169530203999999</v>
      </c>
      <c r="AQ350" s="47">
        <v>-45.726102816000008</v>
      </c>
      <c r="AR350" s="48">
        <v>0</v>
      </c>
      <c r="AS350" s="196">
        <v>8.1257028800000022</v>
      </c>
      <c r="AT350" s="52">
        <v>41.18862544273594</v>
      </c>
      <c r="AU350" s="47">
        <v>0</v>
      </c>
      <c r="AV350" s="194">
        <v>33.062922562735935</v>
      </c>
      <c r="AW350" s="233">
        <v>0</v>
      </c>
      <c r="AX350" s="52">
        <v>0</v>
      </c>
      <c r="AY350" s="47">
        <v>0</v>
      </c>
      <c r="AZ350" s="194">
        <v>0</v>
      </c>
      <c r="BA350" s="228">
        <v>0</v>
      </c>
      <c r="BB350" s="234">
        <v>0</v>
      </c>
      <c r="BC350" s="47">
        <v>0</v>
      </c>
      <c r="BD350" s="194">
        <v>0</v>
      </c>
      <c r="BE350" s="228"/>
      <c r="BF350" s="234"/>
      <c r="BG350" s="226"/>
      <c r="BH350" s="227"/>
      <c r="BI350" s="235"/>
      <c r="BJ350" s="226"/>
      <c r="BK350" s="226"/>
      <c r="BL350" s="227"/>
      <c r="BM350" s="228">
        <v>0</v>
      </c>
      <c r="BN350" s="52">
        <v>0</v>
      </c>
      <c r="BO350" s="226">
        <v>0</v>
      </c>
      <c r="BP350" s="227">
        <v>0</v>
      </c>
      <c r="BQ350" s="228">
        <v>0</v>
      </c>
      <c r="BR350" s="234">
        <v>0</v>
      </c>
      <c r="BS350" s="234">
        <v>0</v>
      </c>
      <c r="BT350" s="236">
        <v>0</v>
      </c>
      <c r="BU350" s="228">
        <v>20.822113630000004</v>
      </c>
      <c r="BV350" s="234">
        <v>20.822113630000004</v>
      </c>
      <c r="BW350" s="234">
        <v>0</v>
      </c>
      <c r="BX350" s="236">
        <v>0</v>
      </c>
      <c r="BY350" s="228">
        <v>0</v>
      </c>
      <c r="BZ350" s="234">
        <v>0</v>
      </c>
      <c r="CA350" s="226">
        <v>0</v>
      </c>
      <c r="CB350" s="229">
        <v>0</v>
      </c>
      <c r="CC350" s="196">
        <v>0</v>
      </c>
      <c r="CD350" s="46">
        <v>0</v>
      </c>
      <c r="CE350" s="226">
        <v>0</v>
      </c>
      <c r="CF350" s="227">
        <v>0</v>
      </c>
      <c r="CG350" s="206">
        <v>140.16837468000003</v>
      </c>
      <c r="CH350" s="46">
        <v>66.553436111836959</v>
      </c>
      <c r="CI350" s="226">
        <v>-73.614938568163069</v>
      </c>
      <c r="CJ350" s="227">
        <v>0</v>
      </c>
      <c r="CK350" s="235"/>
      <c r="CL350" s="52">
        <v>0</v>
      </c>
      <c r="CM350" s="226"/>
      <c r="CN350" s="229"/>
      <c r="CO350" s="235"/>
      <c r="CP350" s="52"/>
      <c r="CQ350" s="226"/>
      <c r="CR350" s="227"/>
      <c r="CS350" s="51">
        <v>227.01182421000004</v>
      </c>
      <c r="CT350" s="52">
        <v>140.7337053885729</v>
      </c>
      <c r="CU350" s="47">
        <v>-86.278118821427142</v>
      </c>
      <c r="CV350" s="48">
        <v>0</v>
      </c>
    </row>
    <row r="351" spans="1:100" ht="12.95" customHeight="1" x14ac:dyDescent="0.2">
      <c r="A351" s="61" t="s">
        <v>382</v>
      </c>
      <c r="B351" s="207">
        <v>1</v>
      </c>
      <c r="C351" s="208">
        <v>0.20899999999999999</v>
      </c>
      <c r="D351" s="208"/>
      <c r="E351" s="209"/>
      <c r="F351" s="210">
        <v>172.29402666666667</v>
      </c>
      <c r="G351" s="177">
        <v>172.29402666666667</v>
      </c>
      <c r="H351" s="211">
        <v>0</v>
      </c>
      <c r="I351" s="212">
        <v>4</v>
      </c>
      <c r="J351" s="213">
        <v>1.56</v>
      </c>
      <c r="K351" s="214">
        <v>0</v>
      </c>
      <c r="L351" s="214"/>
      <c r="M351" s="215">
        <v>150.80000000000001</v>
      </c>
      <c r="N351" s="216"/>
      <c r="O351" s="214"/>
      <c r="P351" s="217">
        <v>0</v>
      </c>
      <c r="Q351" s="214"/>
      <c r="R351" s="218"/>
      <c r="S351" s="218">
        <v>6</v>
      </c>
      <c r="T351" s="219">
        <v>182.4</v>
      </c>
      <c r="U351" s="220">
        <v>0</v>
      </c>
      <c r="V351" s="221" t="s">
        <v>655</v>
      </c>
      <c r="W351" s="222" t="s">
        <v>656</v>
      </c>
      <c r="X351" s="223">
        <v>0</v>
      </c>
      <c r="Y351" s="224">
        <v>0</v>
      </c>
      <c r="Z351" s="225">
        <v>0</v>
      </c>
      <c r="AA351" s="226">
        <v>0</v>
      </c>
      <c r="AB351" s="227">
        <v>0</v>
      </c>
      <c r="AC351" s="228">
        <v>0</v>
      </c>
      <c r="AD351" s="225">
        <v>0</v>
      </c>
      <c r="AE351" s="226">
        <v>0</v>
      </c>
      <c r="AF351" s="229">
        <v>0</v>
      </c>
      <c r="AG351" s="230">
        <v>0</v>
      </c>
      <c r="AH351" s="52">
        <v>0</v>
      </c>
      <c r="AI351" s="226">
        <v>0</v>
      </c>
      <c r="AJ351" s="229">
        <v>0</v>
      </c>
      <c r="AK351" s="230">
        <v>0</v>
      </c>
      <c r="AL351" s="52">
        <v>0</v>
      </c>
      <c r="AM351" s="226">
        <v>0</v>
      </c>
      <c r="AN351" s="229">
        <v>0</v>
      </c>
      <c r="AO351" s="231">
        <v>93.979133040000022</v>
      </c>
      <c r="AP351" s="232">
        <v>48.678120815999996</v>
      </c>
      <c r="AQ351" s="47">
        <v>-45.301012224000026</v>
      </c>
      <c r="AR351" s="48">
        <v>0</v>
      </c>
      <c r="AS351" s="196">
        <v>13.190053760000003</v>
      </c>
      <c r="AT351" s="52">
        <v>67.379419558341141</v>
      </c>
      <c r="AU351" s="47">
        <v>0</v>
      </c>
      <c r="AV351" s="194">
        <v>54.189365798341136</v>
      </c>
      <c r="AW351" s="233">
        <v>0</v>
      </c>
      <c r="AX351" s="52">
        <v>0</v>
      </c>
      <c r="AY351" s="47">
        <v>0</v>
      </c>
      <c r="AZ351" s="194">
        <v>0</v>
      </c>
      <c r="BA351" s="228">
        <v>0</v>
      </c>
      <c r="BB351" s="234">
        <v>0</v>
      </c>
      <c r="BC351" s="47">
        <v>0</v>
      </c>
      <c r="BD351" s="194">
        <v>0</v>
      </c>
      <c r="BE351" s="228"/>
      <c r="BF351" s="234"/>
      <c r="BG351" s="226"/>
      <c r="BH351" s="227"/>
      <c r="BI351" s="235"/>
      <c r="BJ351" s="226"/>
      <c r="BK351" s="226"/>
      <c r="BL351" s="227"/>
      <c r="BM351" s="228">
        <v>0</v>
      </c>
      <c r="BN351" s="52">
        <v>0</v>
      </c>
      <c r="BO351" s="226">
        <v>0</v>
      </c>
      <c r="BP351" s="227">
        <v>0</v>
      </c>
      <c r="BQ351" s="228">
        <v>0</v>
      </c>
      <c r="BR351" s="234">
        <v>0</v>
      </c>
      <c r="BS351" s="234">
        <v>0</v>
      </c>
      <c r="BT351" s="236">
        <v>0</v>
      </c>
      <c r="BU351" s="228">
        <v>33.799512760000006</v>
      </c>
      <c r="BV351" s="234">
        <v>33.799512760000006</v>
      </c>
      <c r="BW351" s="234">
        <v>0</v>
      </c>
      <c r="BX351" s="236">
        <v>0</v>
      </c>
      <c r="BY351" s="228">
        <v>0</v>
      </c>
      <c r="BZ351" s="234">
        <v>0</v>
      </c>
      <c r="CA351" s="226">
        <v>0</v>
      </c>
      <c r="CB351" s="229">
        <v>0</v>
      </c>
      <c r="CC351" s="196">
        <v>0</v>
      </c>
      <c r="CD351" s="46">
        <v>0</v>
      </c>
      <c r="CE351" s="226">
        <v>0</v>
      </c>
      <c r="CF351" s="227">
        <v>0</v>
      </c>
      <c r="CG351" s="206">
        <v>227.52842736000008</v>
      </c>
      <c r="CH351" s="46">
        <v>66.553436111836959</v>
      </c>
      <c r="CI351" s="226">
        <v>-160.97499124816312</v>
      </c>
      <c r="CJ351" s="227">
        <v>0</v>
      </c>
      <c r="CK351" s="235"/>
      <c r="CL351" s="52">
        <v>0</v>
      </c>
      <c r="CM351" s="226"/>
      <c r="CN351" s="229"/>
      <c r="CO351" s="235"/>
      <c r="CP351" s="52"/>
      <c r="CQ351" s="226"/>
      <c r="CR351" s="227"/>
      <c r="CS351" s="51">
        <v>368.49712692000014</v>
      </c>
      <c r="CT351" s="52">
        <v>216.41048924617809</v>
      </c>
      <c r="CU351" s="47">
        <v>-152.08663767382205</v>
      </c>
      <c r="CV351" s="48">
        <v>0</v>
      </c>
    </row>
    <row r="352" spans="1:100" ht="12.95" customHeight="1" x14ac:dyDescent="0.2">
      <c r="A352" s="61" t="s">
        <v>383</v>
      </c>
      <c r="B352" s="207">
        <v>1</v>
      </c>
      <c r="C352" s="208">
        <v>0.39</v>
      </c>
      <c r="D352" s="208"/>
      <c r="E352" s="209"/>
      <c r="F352" s="210">
        <v>575.42679999999996</v>
      </c>
      <c r="G352" s="177">
        <v>575.42679999999996</v>
      </c>
      <c r="H352" s="211">
        <v>0</v>
      </c>
      <c r="I352" s="212">
        <v>16</v>
      </c>
      <c r="J352" s="213">
        <v>1.56</v>
      </c>
      <c r="K352" s="214">
        <v>0</v>
      </c>
      <c r="L352" s="214"/>
      <c r="M352" s="215">
        <v>269.89999999999998</v>
      </c>
      <c r="N352" s="216"/>
      <c r="O352" s="214"/>
      <c r="P352" s="217">
        <v>0</v>
      </c>
      <c r="Q352" s="214"/>
      <c r="R352" s="218">
        <v>0</v>
      </c>
      <c r="S352" s="218">
        <v>6</v>
      </c>
      <c r="T352" s="219">
        <v>353.5</v>
      </c>
      <c r="U352" s="220">
        <v>0</v>
      </c>
      <c r="V352" s="221" t="s">
        <v>653</v>
      </c>
      <c r="W352" s="222"/>
      <c r="X352" s="223">
        <v>0</v>
      </c>
      <c r="Y352" s="224">
        <v>0</v>
      </c>
      <c r="Z352" s="225">
        <v>0</v>
      </c>
      <c r="AA352" s="226">
        <v>0</v>
      </c>
      <c r="AB352" s="227">
        <v>0</v>
      </c>
      <c r="AC352" s="228">
        <v>0</v>
      </c>
      <c r="AD352" s="225">
        <v>0</v>
      </c>
      <c r="AE352" s="226">
        <v>0</v>
      </c>
      <c r="AF352" s="229">
        <v>0</v>
      </c>
      <c r="AG352" s="230">
        <v>0</v>
      </c>
      <c r="AH352" s="52">
        <v>0</v>
      </c>
      <c r="AI352" s="226">
        <v>0</v>
      </c>
      <c r="AJ352" s="229">
        <v>0</v>
      </c>
      <c r="AK352" s="230">
        <v>0</v>
      </c>
      <c r="AL352" s="52">
        <v>0</v>
      </c>
      <c r="AM352" s="226">
        <v>0</v>
      </c>
      <c r="AN352" s="229">
        <v>0</v>
      </c>
      <c r="AO352" s="231">
        <v>168.20270562000002</v>
      </c>
      <c r="AP352" s="232">
        <v>194.71248326399999</v>
      </c>
      <c r="AQ352" s="47">
        <v>0</v>
      </c>
      <c r="AR352" s="48">
        <v>26.509777643999968</v>
      </c>
      <c r="AS352" s="196">
        <v>23.607397280000001</v>
      </c>
      <c r="AT352" s="52">
        <v>130.58456586553501</v>
      </c>
      <c r="AU352" s="47">
        <v>0</v>
      </c>
      <c r="AV352" s="194">
        <v>106.97716858553501</v>
      </c>
      <c r="AW352" s="233">
        <v>0</v>
      </c>
      <c r="AX352" s="52">
        <v>0</v>
      </c>
      <c r="AY352" s="47">
        <v>0</v>
      </c>
      <c r="AZ352" s="194">
        <v>0</v>
      </c>
      <c r="BA352" s="228">
        <v>0</v>
      </c>
      <c r="BB352" s="234">
        <v>0</v>
      </c>
      <c r="BC352" s="47">
        <v>0</v>
      </c>
      <c r="BD352" s="194">
        <v>0</v>
      </c>
      <c r="BE352" s="228"/>
      <c r="BF352" s="234"/>
      <c r="BG352" s="226"/>
      <c r="BH352" s="227"/>
      <c r="BI352" s="235"/>
      <c r="BJ352" s="226"/>
      <c r="BK352" s="226"/>
      <c r="BL352" s="227"/>
      <c r="BM352" s="228">
        <v>0</v>
      </c>
      <c r="BN352" s="52">
        <v>0</v>
      </c>
      <c r="BO352" s="226">
        <v>0</v>
      </c>
      <c r="BP352" s="227">
        <v>0</v>
      </c>
      <c r="BQ352" s="228">
        <v>0</v>
      </c>
      <c r="BR352" s="234">
        <v>0</v>
      </c>
      <c r="BS352" s="234">
        <v>0</v>
      </c>
      <c r="BT352" s="236">
        <v>0</v>
      </c>
      <c r="BU352" s="228">
        <v>0</v>
      </c>
      <c r="BV352" s="234">
        <v>0</v>
      </c>
      <c r="BW352" s="234">
        <v>0</v>
      </c>
      <c r="BX352" s="236">
        <v>0</v>
      </c>
      <c r="BY352" s="228">
        <v>0</v>
      </c>
      <c r="BZ352" s="234">
        <v>0</v>
      </c>
      <c r="CA352" s="226">
        <v>0</v>
      </c>
      <c r="CB352" s="229">
        <v>0</v>
      </c>
      <c r="CC352" s="230">
        <v>0</v>
      </c>
      <c r="CD352" s="46">
        <v>0</v>
      </c>
      <c r="CE352" s="226">
        <v>0</v>
      </c>
      <c r="CF352" s="227">
        <v>0</v>
      </c>
      <c r="CG352" s="206">
        <v>407.22760308000005</v>
      </c>
      <c r="CH352" s="46">
        <v>66.553436111836959</v>
      </c>
      <c r="CI352" s="226">
        <v>-340.67416696816309</v>
      </c>
      <c r="CJ352" s="227">
        <v>0</v>
      </c>
      <c r="CK352" s="235"/>
      <c r="CL352" s="52">
        <v>0</v>
      </c>
      <c r="CM352" s="226"/>
      <c r="CN352" s="229"/>
      <c r="CO352" s="235"/>
      <c r="CP352" s="52"/>
      <c r="CQ352" s="226"/>
      <c r="CR352" s="227"/>
      <c r="CS352" s="51">
        <v>599.03770598000006</v>
      </c>
      <c r="CT352" s="52">
        <v>391.85048524137198</v>
      </c>
      <c r="CU352" s="47">
        <v>-207.18722073862807</v>
      </c>
      <c r="CV352" s="48">
        <v>0</v>
      </c>
    </row>
    <row r="353" spans="1:100" ht="12.95" customHeight="1" x14ac:dyDescent="0.2">
      <c r="A353" s="61" t="s">
        <v>384</v>
      </c>
      <c r="B353" s="207">
        <v>1</v>
      </c>
      <c r="C353" s="208">
        <v>0.70399999999999996</v>
      </c>
      <c r="D353" s="208"/>
      <c r="E353" s="209"/>
      <c r="F353" s="210">
        <v>1153.0205866666665</v>
      </c>
      <c r="G353" s="177">
        <v>1153.0205866666665</v>
      </c>
      <c r="H353" s="211">
        <v>0</v>
      </c>
      <c r="I353" s="212">
        <v>23</v>
      </c>
      <c r="J353" s="213">
        <v>1.56</v>
      </c>
      <c r="K353" s="214">
        <v>0</v>
      </c>
      <c r="L353" s="214"/>
      <c r="M353" s="215">
        <v>299.60000000000002</v>
      </c>
      <c r="N353" s="216"/>
      <c r="O353" s="214"/>
      <c r="P353" s="217">
        <v>0</v>
      </c>
      <c r="Q353" s="214"/>
      <c r="R353" s="218">
        <v>0.57999999999999996</v>
      </c>
      <c r="S353" s="218">
        <v>8</v>
      </c>
      <c r="T353" s="219">
        <v>351.4</v>
      </c>
      <c r="U353" s="220">
        <v>0</v>
      </c>
      <c r="V353" s="221" t="s">
        <v>653</v>
      </c>
      <c r="W353" s="222"/>
      <c r="X353" s="223">
        <v>0</v>
      </c>
      <c r="Y353" s="224">
        <v>0</v>
      </c>
      <c r="Z353" s="225">
        <v>0</v>
      </c>
      <c r="AA353" s="226">
        <v>0</v>
      </c>
      <c r="AB353" s="227">
        <v>0</v>
      </c>
      <c r="AC353" s="228">
        <v>0</v>
      </c>
      <c r="AD353" s="225">
        <v>0</v>
      </c>
      <c r="AE353" s="226">
        <v>0</v>
      </c>
      <c r="AF353" s="229">
        <v>0</v>
      </c>
      <c r="AG353" s="230">
        <v>0</v>
      </c>
      <c r="AH353" s="52">
        <v>0</v>
      </c>
      <c r="AI353" s="226">
        <v>0</v>
      </c>
      <c r="AJ353" s="229">
        <v>0</v>
      </c>
      <c r="AK353" s="230">
        <v>381.61375074105922</v>
      </c>
      <c r="AL353" s="52">
        <v>220.41842523258444</v>
      </c>
      <c r="AM353" s="226">
        <v>-161.19532550847478</v>
      </c>
      <c r="AN353" s="229">
        <v>0</v>
      </c>
      <c r="AO353" s="231">
        <v>186.71185848000002</v>
      </c>
      <c r="AP353" s="232">
        <v>279.89919469200004</v>
      </c>
      <c r="AQ353" s="47">
        <v>0</v>
      </c>
      <c r="AR353" s="48">
        <v>93.187336212000019</v>
      </c>
      <c r="AS353" s="196">
        <v>26.205173120000005</v>
      </c>
      <c r="AT353" s="52">
        <v>129.80881596930411</v>
      </c>
      <c r="AU353" s="47">
        <v>0</v>
      </c>
      <c r="AV353" s="194">
        <v>103.60364284930409</v>
      </c>
      <c r="AW353" s="233">
        <v>0</v>
      </c>
      <c r="AX353" s="52">
        <v>0</v>
      </c>
      <c r="AY353" s="47">
        <v>0</v>
      </c>
      <c r="AZ353" s="194">
        <v>0</v>
      </c>
      <c r="BA353" s="228">
        <v>0</v>
      </c>
      <c r="BB353" s="234">
        <v>0</v>
      </c>
      <c r="BC353" s="47">
        <v>0</v>
      </c>
      <c r="BD353" s="194">
        <v>0</v>
      </c>
      <c r="BE353" s="228"/>
      <c r="BF353" s="234"/>
      <c r="BG353" s="226"/>
      <c r="BH353" s="227"/>
      <c r="BI353" s="235"/>
      <c r="BJ353" s="226"/>
      <c r="BK353" s="226"/>
      <c r="BL353" s="227"/>
      <c r="BM353" s="228">
        <v>0</v>
      </c>
      <c r="BN353" s="52">
        <v>0</v>
      </c>
      <c r="BO353" s="226">
        <v>0</v>
      </c>
      <c r="BP353" s="227">
        <v>0</v>
      </c>
      <c r="BQ353" s="228">
        <v>0</v>
      </c>
      <c r="BR353" s="234">
        <v>0</v>
      </c>
      <c r="BS353" s="234">
        <v>0</v>
      </c>
      <c r="BT353" s="236">
        <v>0</v>
      </c>
      <c r="BU353" s="228">
        <v>0</v>
      </c>
      <c r="BV353" s="234">
        <v>0</v>
      </c>
      <c r="BW353" s="234">
        <v>0</v>
      </c>
      <c r="BX353" s="236">
        <v>0</v>
      </c>
      <c r="BY353" s="228">
        <v>0</v>
      </c>
      <c r="BZ353" s="234">
        <v>0</v>
      </c>
      <c r="CA353" s="226">
        <v>0</v>
      </c>
      <c r="CB353" s="229">
        <v>0</v>
      </c>
      <c r="CC353" s="196">
        <v>0</v>
      </c>
      <c r="CD353" s="46">
        <v>0</v>
      </c>
      <c r="CE353" s="226">
        <v>0</v>
      </c>
      <c r="CF353" s="227">
        <v>0</v>
      </c>
      <c r="CG353" s="206">
        <v>452.0392363200001</v>
      </c>
      <c r="CH353" s="46">
        <v>88.737914815782602</v>
      </c>
      <c r="CI353" s="226">
        <v>-363.30132150421753</v>
      </c>
      <c r="CJ353" s="227">
        <v>0</v>
      </c>
      <c r="CK353" s="235"/>
      <c r="CL353" s="52">
        <v>0</v>
      </c>
      <c r="CM353" s="226"/>
      <c r="CN353" s="229"/>
      <c r="CO353" s="235"/>
      <c r="CP353" s="52"/>
      <c r="CQ353" s="226"/>
      <c r="CR353" s="227"/>
      <c r="CS353" s="51">
        <v>1046.5700186610593</v>
      </c>
      <c r="CT353" s="52">
        <v>718.86435070967116</v>
      </c>
      <c r="CU353" s="47">
        <v>-327.70566795138814</v>
      </c>
      <c r="CV353" s="48">
        <v>0</v>
      </c>
    </row>
    <row r="354" spans="1:100" ht="12.95" customHeight="1" x14ac:dyDescent="0.2">
      <c r="A354" s="61" t="s">
        <v>385</v>
      </c>
      <c r="B354" s="207">
        <v>1</v>
      </c>
      <c r="C354" s="208">
        <v>0.70399999999999996</v>
      </c>
      <c r="D354" s="208"/>
      <c r="E354" s="209">
        <v>0.105</v>
      </c>
      <c r="F354" s="210">
        <v>883.75718666666671</v>
      </c>
      <c r="G354" s="177">
        <v>829.74378666666667</v>
      </c>
      <c r="H354" s="211">
        <v>54.013399999999997</v>
      </c>
      <c r="I354" s="212">
        <v>8</v>
      </c>
      <c r="J354" s="213">
        <v>1.56</v>
      </c>
      <c r="K354" s="214">
        <v>0</v>
      </c>
      <c r="L354" s="214"/>
      <c r="M354" s="215">
        <v>215.6</v>
      </c>
      <c r="N354" s="216">
        <v>94.1</v>
      </c>
      <c r="O354" s="214"/>
      <c r="P354" s="217">
        <v>0</v>
      </c>
      <c r="Q354" s="214"/>
      <c r="R354" s="218">
        <v>0.42</v>
      </c>
      <c r="S354" s="218">
        <v>16</v>
      </c>
      <c r="T354" s="219">
        <v>280.3</v>
      </c>
      <c r="U354" s="220">
        <v>0</v>
      </c>
      <c r="V354" s="221" t="s">
        <v>653</v>
      </c>
      <c r="W354" s="222"/>
      <c r="X354" s="223">
        <v>0</v>
      </c>
      <c r="Y354" s="224">
        <v>0</v>
      </c>
      <c r="Z354" s="225">
        <v>0</v>
      </c>
      <c r="AA354" s="226">
        <v>0</v>
      </c>
      <c r="AB354" s="227">
        <v>0</v>
      </c>
      <c r="AC354" s="228">
        <v>0</v>
      </c>
      <c r="AD354" s="225">
        <v>0</v>
      </c>
      <c r="AE354" s="226">
        <v>0</v>
      </c>
      <c r="AF354" s="229">
        <v>0</v>
      </c>
      <c r="AG354" s="230">
        <v>0</v>
      </c>
      <c r="AH354" s="52">
        <v>0</v>
      </c>
      <c r="AI354" s="226">
        <v>0</v>
      </c>
      <c r="AJ354" s="229">
        <v>0</v>
      </c>
      <c r="AK354" s="230">
        <v>274.61924118749118</v>
      </c>
      <c r="AL354" s="52">
        <v>159.61334240980253</v>
      </c>
      <c r="AM354" s="226">
        <v>-115.00589877768866</v>
      </c>
      <c r="AN354" s="229">
        <v>0</v>
      </c>
      <c r="AO354" s="231">
        <v>134.36273928</v>
      </c>
      <c r="AP354" s="232">
        <v>97.356241631999993</v>
      </c>
      <c r="AQ354" s="47">
        <v>-37.006497648000007</v>
      </c>
      <c r="AR354" s="48">
        <v>0</v>
      </c>
      <c r="AS354" s="196">
        <v>27.088591839999999</v>
      </c>
      <c r="AT354" s="52">
        <v>103.54414091120076</v>
      </c>
      <c r="AU354" s="47">
        <v>0</v>
      </c>
      <c r="AV354" s="194">
        <v>76.45554907120075</v>
      </c>
      <c r="AW354" s="233">
        <v>0</v>
      </c>
      <c r="AX354" s="52">
        <v>0</v>
      </c>
      <c r="AY354" s="47">
        <v>0</v>
      </c>
      <c r="AZ354" s="194">
        <v>0</v>
      </c>
      <c r="BA354" s="228">
        <v>0</v>
      </c>
      <c r="BB354" s="234">
        <v>0</v>
      </c>
      <c r="BC354" s="47">
        <v>0</v>
      </c>
      <c r="BD354" s="194">
        <v>0</v>
      </c>
      <c r="BE354" s="228"/>
      <c r="BF354" s="234"/>
      <c r="BG354" s="226"/>
      <c r="BH354" s="227"/>
      <c r="BI354" s="235"/>
      <c r="BJ354" s="226"/>
      <c r="BK354" s="226"/>
      <c r="BL354" s="227"/>
      <c r="BM354" s="228">
        <v>0</v>
      </c>
      <c r="BN354" s="52">
        <v>0</v>
      </c>
      <c r="BO354" s="226">
        <v>0</v>
      </c>
      <c r="BP354" s="227">
        <v>0</v>
      </c>
      <c r="BQ354" s="228">
        <v>0</v>
      </c>
      <c r="BR354" s="234">
        <v>0</v>
      </c>
      <c r="BS354" s="234">
        <v>0</v>
      </c>
      <c r="BT354" s="236">
        <v>0</v>
      </c>
      <c r="BU354" s="228">
        <v>0</v>
      </c>
      <c r="BV354" s="234">
        <v>0</v>
      </c>
      <c r="BW354" s="234">
        <v>0</v>
      </c>
      <c r="BX354" s="236">
        <v>0</v>
      </c>
      <c r="BY354" s="228">
        <v>0</v>
      </c>
      <c r="BZ354" s="234">
        <v>0</v>
      </c>
      <c r="CA354" s="226">
        <v>0</v>
      </c>
      <c r="CB354" s="229">
        <v>0</v>
      </c>
      <c r="CC354" s="196">
        <v>0</v>
      </c>
      <c r="CD354" s="46">
        <v>0</v>
      </c>
      <c r="CE354" s="226">
        <v>0</v>
      </c>
      <c r="CF354" s="227">
        <v>0</v>
      </c>
      <c r="CG354" s="206">
        <v>467.27820924000008</v>
      </c>
      <c r="CH354" s="46">
        <v>177.4758296315652</v>
      </c>
      <c r="CI354" s="226">
        <v>-289.80237960843488</v>
      </c>
      <c r="CJ354" s="227">
        <v>0</v>
      </c>
      <c r="CK354" s="235"/>
      <c r="CL354" s="52">
        <v>0</v>
      </c>
      <c r="CM354" s="226"/>
      <c r="CN354" s="229"/>
      <c r="CO354" s="235"/>
      <c r="CP354" s="52"/>
      <c r="CQ354" s="226"/>
      <c r="CR354" s="227"/>
      <c r="CS354" s="51">
        <v>903.34878154749128</v>
      </c>
      <c r="CT354" s="52">
        <v>537.98955458456851</v>
      </c>
      <c r="CU354" s="47">
        <v>-365.35922696292278</v>
      </c>
      <c r="CV354" s="48">
        <v>0</v>
      </c>
    </row>
    <row r="355" spans="1:100" ht="12.95" customHeight="1" x14ac:dyDescent="0.2">
      <c r="A355" s="61" t="s">
        <v>386</v>
      </c>
      <c r="B355" s="207">
        <v>1</v>
      </c>
      <c r="C355" s="208">
        <v>0.70399999999999996</v>
      </c>
      <c r="D355" s="208"/>
      <c r="E355" s="209"/>
      <c r="F355" s="210">
        <v>1150.0187306666667</v>
      </c>
      <c r="G355" s="177">
        <v>1150.0187306666667</v>
      </c>
      <c r="H355" s="211">
        <v>0</v>
      </c>
      <c r="I355" s="212">
        <v>18</v>
      </c>
      <c r="J355" s="213">
        <v>1.56</v>
      </c>
      <c r="K355" s="214">
        <v>0</v>
      </c>
      <c r="L355" s="214"/>
      <c r="M355" s="215">
        <v>298.82</v>
      </c>
      <c r="N355" s="216"/>
      <c r="O355" s="214"/>
      <c r="P355" s="217">
        <v>0</v>
      </c>
      <c r="Q355" s="214"/>
      <c r="R355" s="218">
        <v>0.67</v>
      </c>
      <c r="S355" s="218">
        <v>18</v>
      </c>
      <c r="T355" s="219">
        <v>392.2</v>
      </c>
      <c r="U355" s="220">
        <v>0</v>
      </c>
      <c r="V355" s="221" t="s">
        <v>654</v>
      </c>
      <c r="W355" s="222"/>
      <c r="X355" s="223">
        <v>0</v>
      </c>
      <c r="Y355" s="224">
        <v>0</v>
      </c>
      <c r="Z355" s="225">
        <v>0</v>
      </c>
      <c r="AA355" s="226">
        <v>0</v>
      </c>
      <c r="AB355" s="227">
        <v>0</v>
      </c>
      <c r="AC355" s="228">
        <v>0</v>
      </c>
      <c r="AD355" s="225">
        <v>0</v>
      </c>
      <c r="AE355" s="226">
        <v>0</v>
      </c>
      <c r="AF355" s="229">
        <v>0</v>
      </c>
      <c r="AG355" s="230">
        <v>0</v>
      </c>
      <c r="AH355" s="52">
        <v>0</v>
      </c>
      <c r="AI355" s="226">
        <v>0</v>
      </c>
      <c r="AJ355" s="229">
        <v>0</v>
      </c>
      <c r="AK355" s="230">
        <v>380.62023029520464</v>
      </c>
      <c r="AL355" s="52">
        <v>254.6212843203993</v>
      </c>
      <c r="AM355" s="226">
        <v>-125.99894597480534</v>
      </c>
      <c r="AN355" s="229">
        <v>0</v>
      </c>
      <c r="AO355" s="231">
        <v>186.22575951600001</v>
      </c>
      <c r="AP355" s="232">
        <v>219.05154367200001</v>
      </c>
      <c r="AQ355" s="47">
        <v>0</v>
      </c>
      <c r="AR355" s="48">
        <v>32.825784155999997</v>
      </c>
      <c r="AS355" s="196">
        <v>26.136948703999998</v>
      </c>
      <c r="AT355" s="52">
        <v>144.88052823893307</v>
      </c>
      <c r="AU355" s="47">
        <v>0</v>
      </c>
      <c r="AV355" s="194">
        <v>118.74357953493308</v>
      </c>
      <c r="AW355" s="233">
        <v>0</v>
      </c>
      <c r="AX355" s="52">
        <v>0</v>
      </c>
      <c r="AY355" s="47">
        <v>0</v>
      </c>
      <c r="AZ355" s="194">
        <v>0</v>
      </c>
      <c r="BA355" s="228">
        <v>0</v>
      </c>
      <c r="BB355" s="234">
        <v>0</v>
      </c>
      <c r="BC355" s="47">
        <v>0</v>
      </c>
      <c r="BD355" s="194">
        <v>0</v>
      </c>
      <c r="BE355" s="228"/>
      <c r="BF355" s="234"/>
      <c r="BG355" s="226"/>
      <c r="BH355" s="227"/>
      <c r="BI355" s="235"/>
      <c r="BJ355" s="226"/>
      <c r="BK355" s="226"/>
      <c r="BL355" s="227"/>
      <c r="BM355" s="228">
        <v>0</v>
      </c>
      <c r="BN355" s="52">
        <v>0</v>
      </c>
      <c r="BO355" s="226">
        <v>0</v>
      </c>
      <c r="BP355" s="227">
        <v>0</v>
      </c>
      <c r="BQ355" s="228">
        <v>0</v>
      </c>
      <c r="BR355" s="234">
        <v>0</v>
      </c>
      <c r="BS355" s="234">
        <v>0</v>
      </c>
      <c r="BT355" s="236">
        <v>0</v>
      </c>
      <c r="BU355" s="228">
        <v>0</v>
      </c>
      <c r="BV355" s="234">
        <v>0</v>
      </c>
      <c r="BW355" s="234">
        <v>0</v>
      </c>
      <c r="BX355" s="236">
        <v>0</v>
      </c>
      <c r="BY355" s="228">
        <v>0</v>
      </c>
      <c r="BZ355" s="234">
        <v>0</v>
      </c>
      <c r="CA355" s="226">
        <v>0</v>
      </c>
      <c r="CB355" s="229">
        <v>0</v>
      </c>
      <c r="CC355" s="196">
        <v>0</v>
      </c>
      <c r="CD355" s="46">
        <v>0</v>
      </c>
      <c r="CE355" s="226">
        <v>0</v>
      </c>
      <c r="CF355" s="227">
        <v>0</v>
      </c>
      <c r="CG355" s="206">
        <v>450.86236514400008</v>
      </c>
      <c r="CH355" s="46">
        <v>199.66030833551085</v>
      </c>
      <c r="CI355" s="226">
        <v>-251.20205680848923</v>
      </c>
      <c r="CJ355" s="227">
        <v>0</v>
      </c>
      <c r="CK355" s="235"/>
      <c r="CL355" s="52">
        <v>0</v>
      </c>
      <c r="CM355" s="226"/>
      <c r="CN355" s="229"/>
      <c r="CO355" s="235"/>
      <c r="CP355" s="52"/>
      <c r="CQ355" s="226"/>
      <c r="CR355" s="227"/>
      <c r="CS355" s="51">
        <v>1043.8453036592048</v>
      </c>
      <c r="CT355" s="52">
        <v>818.21366456684325</v>
      </c>
      <c r="CU355" s="47">
        <v>-225.63163909236152</v>
      </c>
      <c r="CV355" s="48">
        <v>0</v>
      </c>
    </row>
    <row r="356" spans="1:100" ht="12.95" customHeight="1" x14ac:dyDescent="0.2">
      <c r="A356" s="61" t="s">
        <v>387</v>
      </c>
      <c r="B356" s="207">
        <v>1</v>
      </c>
      <c r="C356" s="208">
        <v>0.70399999999999996</v>
      </c>
      <c r="D356" s="208"/>
      <c r="E356" s="209"/>
      <c r="F356" s="210">
        <v>578.04970666666657</v>
      </c>
      <c r="G356" s="177">
        <v>578.04970666666657</v>
      </c>
      <c r="H356" s="211">
        <v>0</v>
      </c>
      <c r="I356" s="212">
        <v>6</v>
      </c>
      <c r="J356" s="213">
        <v>1.56</v>
      </c>
      <c r="K356" s="214">
        <v>0</v>
      </c>
      <c r="L356" s="214"/>
      <c r="M356" s="215">
        <v>150.19999999999999</v>
      </c>
      <c r="N356" s="216"/>
      <c r="O356" s="214"/>
      <c r="P356" s="217">
        <v>0</v>
      </c>
      <c r="Q356" s="214"/>
      <c r="R356" s="218">
        <v>0.33</v>
      </c>
      <c r="S356" s="218">
        <v>9</v>
      </c>
      <c r="T356" s="219">
        <v>195.3</v>
      </c>
      <c r="U356" s="220">
        <v>0</v>
      </c>
      <c r="V356" s="221" t="s">
        <v>654</v>
      </c>
      <c r="W356" s="222"/>
      <c r="X356" s="223">
        <v>0</v>
      </c>
      <c r="Y356" s="224">
        <v>0</v>
      </c>
      <c r="Z356" s="225">
        <v>0</v>
      </c>
      <c r="AA356" s="226">
        <v>0</v>
      </c>
      <c r="AB356" s="227">
        <v>0</v>
      </c>
      <c r="AC356" s="228">
        <v>0</v>
      </c>
      <c r="AD356" s="225">
        <v>0</v>
      </c>
      <c r="AE356" s="226">
        <v>0</v>
      </c>
      <c r="AF356" s="229">
        <v>0</v>
      </c>
      <c r="AG356" s="230">
        <v>0</v>
      </c>
      <c r="AH356" s="52">
        <v>0</v>
      </c>
      <c r="AI356" s="226">
        <v>0</v>
      </c>
      <c r="AJ356" s="229">
        <v>0</v>
      </c>
      <c r="AK356" s="230">
        <v>191.3163730350704</v>
      </c>
      <c r="AL356" s="52">
        <v>125.41048332198771</v>
      </c>
      <c r="AM356" s="226">
        <v>-65.905889713082686</v>
      </c>
      <c r="AN356" s="229">
        <v>0</v>
      </c>
      <c r="AO356" s="231">
        <v>93.605210759999991</v>
      </c>
      <c r="AP356" s="232">
        <v>73.017181223999998</v>
      </c>
      <c r="AQ356" s="47">
        <v>-20.588029535999993</v>
      </c>
      <c r="AR356" s="48">
        <v>0</v>
      </c>
      <c r="AS356" s="196">
        <v>13.137573440000001</v>
      </c>
      <c r="AT356" s="52">
        <v>72.144740349473807</v>
      </c>
      <c r="AU356" s="47">
        <v>0</v>
      </c>
      <c r="AV356" s="194">
        <v>59.00716690947381</v>
      </c>
      <c r="AW356" s="233">
        <v>0</v>
      </c>
      <c r="AX356" s="52">
        <v>0</v>
      </c>
      <c r="AY356" s="47">
        <v>0</v>
      </c>
      <c r="AZ356" s="194">
        <v>0</v>
      </c>
      <c r="BA356" s="228">
        <v>0</v>
      </c>
      <c r="BB356" s="234">
        <v>0</v>
      </c>
      <c r="BC356" s="47">
        <v>0</v>
      </c>
      <c r="BD356" s="194">
        <v>0</v>
      </c>
      <c r="BE356" s="228"/>
      <c r="BF356" s="234"/>
      <c r="BG356" s="226"/>
      <c r="BH356" s="227"/>
      <c r="BI356" s="235"/>
      <c r="BJ356" s="226"/>
      <c r="BK356" s="226"/>
      <c r="BL356" s="227"/>
      <c r="BM356" s="228">
        <v>0</v>
      </c>
      <c r="BN356" s="52">
        <v>0</v>
      </c>
      <c r="BO356" s="226">
        <v>0</v>
      </c>
      <c r="BP356" s="227">
        <v>0</v>
      </c>
      <c r="BQ356" s="228">
        <v>0</v>
      </c>
      <c r="BR356" s="234">
        <v>0</v>
      </c>
      <c r="BS356" s="234">
        <v>0</v>
      </c>
      <c r="BT356" s="236">
        <v>0</v>
      </c>
      <c r="BU356" s="228">
        <v>0</v>
      </c>
      <c r="BV356" s="234">
        <v>0</v>
      </c>
      <c r="BW356" s="234">
        <v>0</v>
      </c>
      <c r="BX356" s="236">
        <v>0</v>
      </c>
      <c r="BY356" s="228">
        <v>0</v>
      </c>
      <c r="BZ356" s="234">
        <v>0</v>
      </c>
      <c r="CA356" s="226">
        <v>0</v>
      </c>
      <c r="CB356" s="229">
        <v>0</v>
      </c>
      <c r="CC356" s="196">
        <v>0</v>
      </c>
      <c r="CD356" s="46">
        <v>0</v>
      </c>
      <c r="CE356" s="226">
        <v>0</v>
      </c>
      <c r="CF356" s="227">
        <v>0</v>
      </c>
      <c r="CG356" s="206">
        <v>226.62314183999999</v>
      </c>
      <c r="CH356" s="46">
        <v>99.830154167755424</v>
      </c>
      <c r="CI356" s="226">
        <v>-126.79298767224456</v>
      </c>
      <c r="CJ356" s="227">
        <v>0</v>
      </c>
      <c r="CK356" s="235"/>
      <c r="CL356" s="52">
        <v>0</v>
      </c>
      <c r="CM356" s="226"/>
      <c r="CN356" s="229"/>
      <c r="CO356" s="235"/>
      <c r="CP356" s="52"/>
      <c r="CQ356" s="226"/>
      <c r="CR356" s="227"/>
      <c r="CS356" s="51">
        <v>524.68229907507032</v>
      </c>
      <c r="CT356" s="52">
        <v>370.40255906321698</v>
      </c>
      <c r="CU356" s="47">
        <v>-154.27974001185333</v>
      </c>
      <c r="CV356" s="48">
        <v>0</v>
      </c>
    </row>
    <row r="357" spans="1:100" ht="12.95" customHeight="1" x14ac:dyDescent="0.2">
      <c r="A357" s="61" t="s">
        <v>388</v>
      </c>
      <c r="B357" s="207">
        <v>1</v>
      </c>
      <c r="C357" s="208">
        <v>0.39</v>
      </c>
      <c r="D357" s="208"/>
      <c r="E357" s="209"/>
      <c r="F357" s="210">
        <v>437.27320000000003</v>
      </c>
      <c r="G357" s="177">
        <v>437.27320000000003</v>
      </c>
      <c r="H357" s="211">
        <v>0</v>
      </c>
      <c r="I357" s="212">
        <v>14</v>
      </c>
      <c r="J357" s="213">
        <v>1.56</v>
      </c>
      <c r="K357" s="214">
        <v>0</v>
      </c>
      <c r="L357" s="214"/>
      <c r="M357" s="215">
        <v>205.1</v>
      </c>
      <c r="N357" s="216"/>
      <c r="O357" s="214"/>
      <c r="P357" s="217">
        <v>0</v>
      </c>
      <c r="Q357" s="214"/>
      <c r="R357" s="218">
        <v>0</v>
      </c>
      <c r="S357" s="218">
        <v>14</v>
      </c>
      <c r="T357" s="219">
        <v>266.60000000000002</v>
      </c>
      <c r="U357" s="220">
        <v>0</v>
      </c>
      <c r="V357" s="221" t="s">
        <v>653</v>
      </c>
      <c r="W357" s="222"/>
      <c r="X357" s="223">
        <v>0</v>
      </c>
      <c r="Y357" s="224">
        <v>0</v>
      </c>
      <c r="Z357" s="225">
        <v>0</v>
      </c>
      <c r="AA357" s="226">
        <v>0</v>
      </c>
      <c r="AB357" s="227">
        <v>0</v>
      </c>
      <c r="AC357" s="228">
        <v>0</v>
      </c>
      <c r="AD357" s="225">
        <v>0</v>
      </c>
      <c r="AE357" s="226">
        <v>0</v>
      </c>
      <c r="AF357" s="229">
        <v>0</v>
      </c>
      <c r="AG357" s="230">
        <v>0</v>
      </c>
      <c r="AH357" s="52">
        <v>0</v>
      </c>
      <c r="AI357" s="226">
        <v>0</v>
      </c>
      <c r="AJ357" s="229">
        <v>0</v>
      </c>
      <c r="AK357" s="230">
        <v>0</v>
      </c>
      <c r="AL357" s="52">
        <v>0</v>
      </c>
      <c r="AM357" s="226">
        <v>0</v>
      </c>
      <c r="AN357" s="229">
        <v>0</v>
      </c>
      <c r="AO357" s="231">
        <v>127.81909938</v>
      </c>
      <c r="AP357" s="232">
        <v>170.37342285600002</v>
      </c>
      <c r="AQ357" s="47">
        <v>0</v>
      </c>
      <c r="AR357" s="48">
        <v>42.554323476000022</v>
      </c>
      <c r="AS357" s="196">
        <v>17.939522720000003</v>
      </c>
      <c r="AT357" s="52">
        <v>98.483296350075364</v>
      </c>
      <c r="AU357" s="47">
        <v>0</v>
      </c>
      <c r="AV357" s="194">
        <v>80.543773630075364</v>
      </c>
      <c r="AW357" s="233">
        <v>0</v>
      </c>
      <c r="AX357" s="52">
        <v>0</v>
      </c>
      <c r="AY357" s="47">
        <v>0</v>
      </c>
      <c r="AZ357" s="194">
        <v>0</v>
      </c>
      <c r="BA357" s="228">
        <v>0</v>
      </c>
      <c r="BB357" s="234">
        <v>0</v>
      </c>
      <c r="BC357" s="47">
        <v>0</v>
      </c>
      <c r="BD357" s="194">
        <v>0</v>
      </c>
      <c r="BE357" s="228"/>
      <c r="BF357" s="234"/>
      <c r="BG357" s="226"/>
      <c r="BH357" s="227"/>
      <c r="BI357" s="235"/>
      <c r="BJ357" s="226"/>
      <c r="BK357" s="226"/>
      <c r="BL357" s="227"/>
      <c r="BM357" s="228">
        <v>0</v>
      </c>
      <c r="BN357" s="52">
        <v>0</v>
      </c>
      <c r="BO357" s="226">
        <v>0</v>
      </c>
      <c r="BP357" s="227">
        <v>0</v>
      </c>
      <c r="BQ357" s="228">
        <v>0</v>
      </c>
      <c r="BR357" s="234">
        <v>0</v>
      </c>
      <c r="BS357" s="234">
        <v>0</v>
      </c>
      <c r="BT357" s="236">
        <v>0</v>
      </c>
      <c r="BU357" s="228">
        <v>0</v>
      </c>
      <c r="BV357" s="234">
        <v>0</v>
      </c>
      <c r="BW357" s="234">
        <v>0</v>
      </c>
      <c r="BX357" s="236">
        <v>0</v>
      </c>
      <c r="BY357" s="228">
        <v>0</v>
      </c>
      <c r="BZ357" s="234">
        <v>0</v>
      </c>
      <c r="CA357" s="226">
        <v>0</v>
      </c>
      <c r="CB357" s="229">
        <v>0</v>
      </c>
      <c r="CC357" s="196">
        <v>0</v>
      </c>
      <c r="CD357" s="46">
        <v>0</v>
      </c>
      <c r="CE357" s="226">
        <v>0</v>
      </c>
      <c r="CF357" s="227">
        <v>0</v>
      </c>
      <c r="CG357" s="206">
        <v>309.45676692000006</v>
      </c>
      <c r="CH357" s="46">
        <v>155.29135092761956</v>
      </c>
      <c r="CI357" s="226">
        <v>-154.1654159923805</v>
      </c>
      <c r="CJ357" s="227">
        <v>0</v>
      </c>
      <c r="CK357" s="235"/>
      <c r="CL357" s="52">
        <v>0</v>
      </c>
      <c r="CM357" s="226"/>
      <c r="CN357" s="229"/>
      <c r="CO357" s="235"/>
      <c r="CP357" s="52"/>
      <c r="CQ357" s="226"/>
      <c r="CR357" s="227"/>
      <c r="CS357" s="51">
        <v>455.21538902000009</v>
      </c>
      <c r="CT357" s="52">
        <v>424.14807013369489</v>
      </c>
      <c r="CU357" s="47">
        <v>-31.067318886305202</v>
      </c>
      <c r="CV357" s="48">
        <v>0</v>
      </c>
    </row>
    <row r="358" spans="1:100" ht="12.95" customHeight="1" x14ac:dyDescent="0.2">
      <c r="A358" s="61" t="s">
        <v>389</v>
      </c>
      <c r="B358" s="207">
        <v>1</v>
      </c>
      <c r="C358" s="208">
        <v>0.70399999999999996</v>
      </c>
      <c r="D358" s="208"/>
      <c r="E358" s="209"/>
      <c r="F358" s="210">
        <v>1129.5445333333332</v>
      </c>
      <c r="G358" s="177">
        <v>1129.5445333333332</v>
      </c>
      <c r="H358" s="211">
        <v>0</v>
      </c>
      <c r="I358" s="212">
        <v>18</v>
      </c>
      <c r="J358" s="213">
        <v>1.56</v>
      </c>
      <c r="K358" s="214">
        <v>0</v>
      </c>
      <c r="L358" s="214"/>
      <c r="M358" s="215">
        <v>293.5</v>
      </c>
      <c r="N358" s="216"/>
      <c r="O358" s="214"/>
      <c r="P358" s="217">
        <v>0</v>
      </c>
      <c r="Q358" s="214"/>
      <c r="R358" s="218">
        <v>0.38</v>
      </c>
      <c r="S358" s="218">
        <v>9</v>
      </c>
      <c r="T358" s="219">
        <v>392</v>
      </c>
      <c r="U358" s="220">
        <v>0</v>
      </c>
      <c r="V358" s="221" t="s">
        <v>653</v>
      </c>
      <c r="W358" s="222"/>
      <c r="X358" s="223">
        <v>0</v>
      </c>
      <c r="Y358" s="224">
        <v>0</v>
      </c>
      <c r="Z358" s="225">
        <v>0</v>
      </c>
      <c r="AA358" s="226">
        <v>0</v>
      </c>
      <c r="AB358" s="227">
        <v>0</v>
      </c>
      <c r="AC358" s="228">
        <v>0</v>
      </c>
      <c r="AD358" s="225">
        <v>0</v>
      </c>
      <c r="AE358" s="226">
        <v>0</v>
      </c>
      <c r="AF358" s="229">
        <v>0</v>
      </c>
      <c r="AG358" s="230">
        <v>0</v>
      </c>
      <c r="AH358" s="52">
        <v>0</v>
      </c>
      <c r="AI358" s="226">
        <v>0</v>
      </c>
      <c r="AJ358" s="229">
        <v>0</v>
      </c>
      <c r="AK358" s="230">
        <v>373.8439113568121</v>
      </c>
      <c r="AL358" s="52">
        <v>144.41207170410706</v>
      </c>
      <c r="AM358" s="226">
        <v>-229.43183965270504</v>
      </c>
      <c r="AN358" s="229">
        <v>0</v>
      </c>
      <c r="AO358" s="231">
        <v>182.91031530000004</v>
      </c>
      <c r="AP358" s="232">
        <v>219.05154367200001</v>
      </c>
      <c r="AQ358" s="47">
        <v>0</v>
      </c>
      <c r="AR358" s="48">
        <v>36.141228371999972</v>
      </c>
      <c r="AS358" s="196">
        <v>25.671623199999999</v>
      </c>
      <c r="AT358" s="52">
        <v>144.80664729643487</v>
      </c>
      <c r="AU358" s="47">
        <v>0</v>
      </c>
      <c r="AV358" s="194">
        <v>119.13502409643488</v>
      </c>
      <c r="AW358" s="233">
        <v>0</v>
      </c>
      <c r="AX358" s="52">
        <v>0</v>
      </c>
      <c r="AY358" s="47">
        <v>0</v>
      </c>
      <c r="AZ358" s="194">
        <v>0</v>
      </c>
      <c r="BA358" s="228">
        <v>0</v>
      </c>
      <c r="BB358" s="234">
        <v>0</v>
      </c>
      <c r="BC358" s="47">
        <v>0</v>
      </c>
      <c r="BD358" s="194">
        <v>0</v>
      </c>
      <c r="BE358" s="228"/>
      <c r="BF358" s="234"/>
      <c r="BG358" s="226"/>
      <c r="BH358" s="227"/>
      <c r="BI358" s="235"/>
      <c r="BJ358" s="226"/>
      <c r="BK358" s="226"/>
      <c r="BL358" s="227"/>
      <c r="BM358" s="228">
        <v>0</v>
      </c>
      <c r="BN358" s="52">
        <v>0</v>
      </c>
      <c r="BO358" s="226">
        <v>0</v>
      </c>
      <c r="BP358" s="227">
        <v>0</v>
      </c>
      <c r="BQ358" s="228">
        <v>0</v>
      </c>
      <c r="BR358" s="234">
        <v>0</v>
      </c>
      <c r="BS358" s="234">
        <v>0</v>
      </c>
      <c r="BT358" s="236">
        <v>0</v>
      </c>
      <c r="BU358" s="228">
        <v>0</v>
      </c>
      <c r="BV358" s="234">
        <v>0</v>
      </c>
      <c r="BW358" s="234">
        <v>0</v>
      </c>
      <c r="BX358" s="236">
        <v>0</v>
      </c>
      <c r="BY358" s="228">
        <v>0</v>
      </c>
      <c r="BZ358" s="234">
        <v>0</v>
      </c>
      <c r="CA358" s="226">
        <v>0</v>
      </c>
      <c r="CB358" s="229">
        <v>0</v>
      </c>
      <c r="CC358" s="230">
        <v>0</v>
      </c>
      <c r="CD358" s="46">
        <v>0</v>
      </c>
      <c r="CE358" s="226">
        <v>0</v>
      </c>
      <c r="CF358" s="227">
        <v>0</v>
      </c>
      <c r="CG358" s="206">
        <v>442.83550020000001</v>
      </c>
      <c r="CH358" s="46">
        <v>99.830154167755424</v>
      </c>
      <c r="CI358" s="226">
        <v>-343.00534603224457</v>
      </c>
      <c r="CJ358" s="227">
        <v>0</v>
      </c>
      <c r="CK358" s="235"/>
      <c r="CL358" s="52">
        <v>0</v>
      </c>
      <c r="CM358" s="226"/>
      <c r="CN358" s="229"/>
      <c r="CO358" s="235"/>
      <c r="CP358" s="52"/>
      <c r="CQ358" s="226"/>
      <c r="CR358" s="227"/>
      <c r="CS358" s="51">
        <v>1025.261350056812</v>
      </c>
      <c r="CT358" s="52">
        <v>608.10041684029738</v>
      </c>
      <c r="CU358" s="47">
        <v>-417.16093321651465</v>
      </c>
      <c r="CV358" s="48">
        <v>0</v>
      </c>
    </row>
    <row r="359" spans="1:100" ht="12.95" customHeight="1" x14ac:dyDescent="0.2">
      <c r="A359" s="61" t="s">
        <v>390</v>
      </c>
      <c r="B359" s="207">
        <v>1</v>
      </c>
      <c r="C359" s="208">
        <v>0.70399999999999996</v>
      </c>
      <c r="D359" s="208"/>
      <c r="E359" s="209"/>
      <c r="F359" s="210">
        <v>1214.9819733333331</v>
      </c>
      <c r="G359" s="177">
        <v>1214.9819733333331</v>
      </c>
      <c r="H359" s="211">
        <v>0</v>
      </c>
      <c r="I359" s="212">
        <v>18</v>
      </c>
      <c r="J359" s="213">
        <v>1.56</v>
      </c>
      <c r="K359" s="214">
        <v>0</v>
      </c>
      <c r="L359" s="214"/>
      <c r="M359" s="215">
        <v>315.7</v>
      </c>
      <c r="N359" s="216"/>
      <c r="O359" s="214"/>
      <c r="P359" s="217">
        <v>0</v>
      </c>
      <c r="Q359" s="214"/>
      <c r="R359" s="218">
        <v>0.41</v>
      </c>
      <c r="S359" s="218">
        <v>18</v>
      </c>
      <c r="T359" s="219">
        <v>389</v>
      </c>
      <c r="U359" s="220">
        <v>0</v>
      </c>
      <c r="V359" s="221" t="s">
        <v>654</v>
      </c>
      <c r="W359" s="222"/>
      <c r="X359" s="223">
        <v>0</v>
      </c>
      <c r="Y359" s="224">
        <v>0</v>
      </c>
      <c r="Z359" s="225">
        <v>0</v>
      </c>
      <c r="AA359" s="226">
        <v>0</v>
      </c>
      <c r="AB359" s="227">
        <v>0</v>
      </c>
      <c r="AC359" s="228">
        <v>0</v>
      </c>
      <c r="AD359" s="225">
        <v>0</v>
      </c>
      <c r="AE359" s="226">
        <v>0</v>
      </c>
      <c r="AF359" s="229">
        <v>0</v>
      </c>
      <c r="AG359" s="230">
        <v>0</v>
      </c>
      <c r="AH359" s="52">
        <v>0</v>
      </c>
      <c r="AI359" s="226">
        <v>0</v>
      </c>
      <c r="AJ359" s="229">
        <v>0</v>
      </c>
      <c r="AK359" s="230">
        <v>402.12103173882645</v>
      </c>
      <c r="AL359" s="52">
        <v>155.81302473337865</v>
      </c>
      <c r="AM359" s="226">
        <v>-246.30800700544779</v>
      </c>
      <c r="AN359" s="229">
        <v>0</v>
      </c>
      <c r="AO359" s="231">
        <v>196.74543966000002</v>
      </c>
      <c r="AP359" s="232">
        <v>219.05154367200001</v>
      </c>
      <c r="AQ359" s="47">
        <v>0</v>
      </c>
      <c r="AR359" s="48">
        <v>22.306104011999992</v>
      </c>
      <c r="AS359" s="196">
        <v>27.61339504</v>
      </c>
      <c r="AT359" s="52">
        <v>143.69843315896216</v>
      </c>
      <c r="AU359" s="47">
        <v>0</v>
      </c>
      <c r="AV359" s="194">
        <v>116.08503811896216</v>
      </c>
      <c r="AW359" s="233">
        <v>0</v>
      </c>
      <c r="AX359" s="52">
        <v>0</v>
      </c>
      <c r="AY359" s="47">
        <v>0</v>
      </c>
      <c r="AZ359" s="194">
        <v>0</v>
      </c>
      <c r="BA359" s="228">
        <v>0</v>
      </c>
      <c r="BB359" s="234">
        <v>0</v>
      </c>
      <c r="BC359" s="47">
        <v>0</v>
      </c>
      <c r="BD359" s="194">
        <v>0</v>
      </c>
      <c r="BE359" s="228"/>
      <c r="BF359" s="234"/>
      <c r="BG359" s="226"/>
      <c r="BH359" s="227"/>
      <c r="BI359" s="235"/>
      <c r="BJ359" s="226"/>
      <c r="BK359" s="226"/>
      <c r="BL359" s="227"/>
      <c r="BM359" s="228">
        <v>0</v>
      </c>
      <c r="BN359" s="52">
        <v>0</v>
      </c>
      <c r="BO359" s="226">
        <v>0</v>
      </c>
      <c r="BP359" s="227">
        <v>0</v>
      </c>
      <c r="BQ359" s="228">
        <v>0</v>
      </c>
      <c r="BR359" s="234">
        <v>0</v>
      </c>
      <c r="BS359" s="234">
        <v>0</v>
      </c>
      <c r="BT359" s="236">
        <v>0</v>
      </c>
      <c r="BU359" s="228">
        <v>0</v>
      </c>
      <c r="BV359" s="234">
        <v>0</v>
      </c>
      <c r="BW359" s="234">
        <v>0</v>
      </c>
      <c r="BX359" s="236">
        <v>0</v>
      </c>
      <c r="BY359" s="228">
        <v>0</v>
      </c>
      <c r="BZ359" s="234">
        <v>0</v>
      </c>
      <c r="CA359" s="226">
        <v>0</v>
      </c>
      <c r="CB359" s="229">
        <v>0</v>
      </c>
      <c r="CC359" s="230">
        <v>0</v>
      </c>
      <c r="CD359" s="46">
        <v>0</v>
      </c>
      <c r="CE359" s="226">
        <v>0</v>
      </c>
      <c r="CF359" s="227">
        <v>0</v>
      </c>
      <c r="CG359" s="206">
        <v>476.33106444000003</v>
      </c>
      <c r="CH359" s="46">
        <v>199.66030833551085</v>
      </c>
      <c r="CI359" s="226">
        <v>-276.67075610448921</v>
      </c>
      <c r="CJ359" s="227">
        <v>0</v>
      </c>
      <c r="CK359" s="235"/>
      <c r="CL359" s="52">
        <v>0</v>
      </c>
      <c r="CM359" s="226"/>
      <c r="CN359" s="229"/>
      <c r="CO359" s="235"/>
      <c r="CP359" s="52"/>
      <c r="CQ359" s="226"/>
      <c r="CR359" s="227"/>
      <c r="CS359" s="51">
        <v>1102.8109308788264</v>
      </c>
      <c r="CT359" s="52">
        <v>718.22330989985176</v>
      </c>
      <c r="CU359" s="47">
        <v>-384.58762097897466</v>
      </c>
      <c r="CV359" s="48">
        <v>0</v>
      </c>
    </row>
    <row r="360" spans="1:100" ht="12.95" customHeight="1" x14ac:dyDescent="0.2">
      <c r="A360" s="61" t="s">
        <v>391</v>
      </c>
      <c r="B360" s="207">
        <v>1</v>
      </c>
      <c r="C360" s="208">
        <v>0.70399999999999996</v>
      </c>
      <c r="D360" s="208"/>
      <c r="E360" s="209"/>
      <c r="F360" s="210">
        <v>633.85343999999986</v>
      </c>
      <c r="G360" s="177">
        <v>633.85343999999986</v>
      </c>
      <c r="H360" s="211">
        <v>0</v>
      </c>
      <c r="I360" s="212">
        <v>10</v>
      </c>
      <c r="J360" s="213">
        <v>1.56</v>
      </c>
      <c r="K360" s="214">
        <v>0</v>
      </c>
      <c r="L360" s="214"/>
      <c r="M360" s="215">
        <v>164.7</v>
      </c>
      <c r="N360" s="216"/>
      <c r="O360" s="214"/>
      <c r="P360" s="217">
        <v>0</v>
      </c>
      <c r="Q360" s="214"/>
      <c r="R360" s="218">
        <v>0.21</v>
      </c>
      <c r="S360" s="218">
        <v>16</v>
      </c>
      <c r="T360" s="219">
        <v>214.1</v>
      </c>
      <c r="U360" s="220">
        <v>0</v>
      </c>
      <c r="V360" s="221" t="s">
        <v>654</v>
      </c>
      <c r="W360" s="222"/>
      <c r="X360" s="223">
        <v>0</v>
      </c>
      <c r="Y360" s="224">
        <v>0</v>
      </c>
      <c r="Z360" s="225">
        <v>0</v>
      </c>
      <c r="AA360" s="226">
        <v>0</v>
      </c>
      <c r="AB360" s="227">
        <v>0</v>
      </c>
      <c r="AC360" s="228">
        <v>0</v>
      </c>
      <c r="AD360" s="225">
        <v>0</v>
      </c>
      <c r="AE360" s="226">
        <v>0</v>
      </c>
      <c r="AF360" s="229">
        <v>0</v>
      </c>
      <c r="AG360" s="230">
        <v>0</v>
      </c>
      <c r="AH360" s="52">
        <v>0</v>
      </c>
      <c r="AI360" s="226">
        <v>0</v>
      </c>
      <c r="AJ360" s="229">
        <v>0</v>
      </c>
      <c r="AK360" s="230">
        <v>209.78566337467441</v>
      </c>
      <c r="AL360" s="52">
        <v>79.806671204901264</v>
      </c>
      <c r="AM360" s="226">
        <v>-129.97899216977316</v>
      </c>
      <c r="AN360" s="229">
        <v>0</v>
      </c>
      <c r="AO360" s="231">
        <v>102.64166586</v>
      </c>
      <c r="AP360" s="232">
        <v>121.69530204000002</v>
      </c>
      <c r="AQ360" s="47">
        <v>0</v>
      </c>
      <c r="AR360" s="48">
        <v>19.053636180000012</v>
      </c>
      <c r="AS360" s="196">
        <v>14.40584784</v>
      </c>
      <c r="AT360" s="52">
        <v>79.089548944302834</v>
      </c>
      <c r="AU360" s="47">
        <v>0</v>
      </c>
      <c r="AV360" s="194">
        <v>64.683701104302827</v>
      </c>
      <c r="AW360" s="233">
        <v>0</v>
      </c>
      <c r="AX360" s="52">
        <v>0</v>
      </c>
      <c r="AY360" s="47">
        <v>0</v>
      </c>
      <c r="AZ360" s="194">
        <v>0</v>
      </c>
      <c r="BA360" s="228">
        <v>0</v>
      </c>
      <c r="BB360" s="234">
        <v>0</v>
      </c>
      <c r="BC360" s="47">
        <v>0</v>
      </c>
      <c r="BD360" s="194">
        <v>0</v>
      </c>
      <c r="BE360" s="228"/>
      <c r="BF360" s="234"/>
      <c r="BG360" s="226"/>
      <c r="BH360" s="227"/>
      <c r="BI360" s="235"/>
      <c r="BJ360" s="226"/>
      <c r="BK360" s="226"/>
      <c r="BL360" s="227"/>
      <c r="BM360" s="228">
        <v>0</v>
      </c>
      <c r="BN360" s="52">
        <v>0</v>
      </c>
      <c r="BO360" s="226">
        <v>0</v>
      </c>
      <c r="BP360" s="227">
        <v>0</v>
      </c>
      <c r="BQ360" s="228">
        <v>0</v>
      </c>
      <c r="BR360" s="234">
        <v>0</v>
      </c>
      <c r="BS360" s="234">
        <v>0</v>
      </c>
      <c r="BT360" s="236">
        <v>0</v>
      </c>
      <c r="BU360" s="228">
        <v>0</v>
      </c>
      <c r="BV360" s="234">
        <v>0</v>
      </c>
      <c r="BW360" s="234">
        <v>0</v>
      </c>
      <c r="BX360" s="236">
        <v>0</v>
      </c>
      <c r="BY360" s="228">
        <v>0</v>
      </c>
      <c r="BZ360" s="234">
        <v>0</v>
      </c>
      <c r="CA360" s="226">
        <v>0</v>
      </c>
      <c r="CB360" s="229">
        <v>0</v>
      </c>
      <c r="CC360" s="196">
        <v>0</v>
      </c>
      <c r="CD360" s="46">
        <v>0</v>
      </c>
      <c r="CE360" s="226">
        <v>0</v>
      </c>
      <c r="CF360" s="227">
        <v>0</v>
      </c>
      <c r="CG360" s="206">
        <v>248.50087524000003</v>
      </c>
      <c r="CH360" s="46">
        <v>177.4758296315652</v>
      </c>
      <c r="CI360" s="226">
        <v>-71.025045608434823</v>
      </c>
      <c r="CJ360" s="227">
        <v>0</v>
      </c>
      <c r="CK360" s="235"/>
      <c r="CL360" s="52">
        <v>0</v>
      </c>
      <c r="CM360" s="226"/>
      <c r="CN360" s="229"/>
      <c r="CO360" s="235"/>
      <c r="CP360" s="52"/>
      <c r="CQ360" s="226"/>
      <c r="CR360" s="227"/>
      <c r="CS360" s="51">
        <v>575.33405231467441</v>
      </c>
      <c r="CT360" s="52">
        <v>458.06735182076932</v>
      </c>
      <c r="CU360" s="47">
        <v>-117.26670049390509</v>
      </c>
      <c r="CV360" s="48">
        <v>0</v>
      </c>
    </row>
    <row r="361" spans="1:100" ht="12.95" customHeight="1" x14ac:dyDescent="0.2">
      <c r="A361" s="61" t="s">
        <v>392</v>
      </c>
      <c r="B361" s="207">
        <v>1</v>
      </c>
      <c r="C361" s="208">
        <v>0.70399999999999996</v>
      </c>
      <c r="D361" s="208"/>
      <c r="E361" s="209"/>
      <c r="F361" s="210">
        <v>763.93386666666675</v>
      </c>
      <c r="G361" s="177">
        <v>763.93386666666675</v>
      </c>
      <c r="H361" s="211">
        <v>0</v>
      </c>
      <c r="I361" s="212">
        <v>11</v>
      </c>
      <c r="J361" s="213">
        <v>1.56</v>
      </c>
      <c r="K361" s="214">
        <v>0</v>
      </c>
      <c r="L361" s="214"/>
      <c r="M361" s="215">
        <v>198.5</v>
      </c>
      <c r="N361" s="216"/>
      <c r="O361" s="214"/>
      <c r="P361" s="217">
        <v>0</v>
      </c>
      <c r="Q361" s="214"/>
      <c r="R361" s="218">
        <v>0.46</v>
      </c>
      <c r="S361" s="218">
        <v>16</v>
      </c>
      <c r="T361" s="219">
        <v>258.10000000000002</v>
      </c>
      <c r="U361" s="220">
        <v>0</v>
      </c>
      <c r="V361" s="221" t="s">
        <v>654</v>
      </c>
      <c r="W361" s="222"/>
      <c r="X361" s="223">
        <v>0</v>
      </c>
      <c r="Y361" s="224">
        <v>0</v>
      </c>
      <c r="Z361" s="225">
        <v>0</v>
      </c>
      <c r="AA361" s="226">
        <v>0</v>
      </c>
      <c r="AB361" s="227">
        <v>0</v>
      </c>
      <c r="AC361" s="228">
        <v>0</v>
      </c>
      <c r="AD361" s="225">
        <v>0</v>
      </c>
      <c r="AE361" s="226">
        <v>0</v>
      </c>
      <c r="AF361" s="229">
        <v>0</v>
      </c>
      <c r="AG361" s="230">
        <v>0</v>
      </c>
      <c r="AH361" s="52">
        <v>0</v>
      </c>
      <c r="AI361" s="226">
        <v>0</v>
      </c>
      <c r="AJ361" s="229">
        <v>0</v>
      </c>
      <c r="AK361" s="230">
        <v>252.83821602837202</v>
      </c>
      <c r="AL361" s="52">
        <v>174.81461311549802</v>
      </c>
      <c r="AM361" s="226">
        <v>-78.023602912873997</v>
      </c>
      <c r="AN361" s="229">
        <v>0</v>
      </c>
      <c r="AO361" s="231">
        <v>123.70595430000002</v>
      </c>
      <c r="AP361" s="232">
        <v>133.86483224399998</v>
      </c>
      <c r="AQ361" s="47">
        <v>0</v>
      </c>
      <c r="AR361" s="48">
        <v>10.158877943999968</v>
      </c>
      <c r="AS361" s="196">
        <v>17.362239200000001</v>
      </c>
      <c r="AT361" s="52">
        <v>95.343356293902659</v>
      </c>
      <c r="AU361" s="47">
        <v>0</v>
      </c>
      <c r="AV361" s="194">
        <v>77.981117093902654</v>
      </c>
      <c r="AW361" s="233">
        <v>0</v>
      </c>
      <c r="AX361" s="52">
        <v>0</v>
      </c>
      <c r="AY361" s="47">
        <v>0</v>
      </c>
      <c r="AZ361" s="194">
        <v>0</v>
      </c>
      <c r="BA361" s="228">
        <v>0</v>
      </c>
      <c r="BB361" s="234">
        <v>0</v>
      </c>
      <c r="BC361" s="47">
        <v>0</v>
      </c>
      <c r="BD361" s="194">
        <v>0</v>
      </c>
      <c r="BE361" s="228"/>
      <c r="BF361" s="234"/>
      <c r="BG361" s="226"/>
      <c r="BH361" s="227"/>
      <c r="BI361" s="235"/>
      <c r="BJ361" s="226"/>
      <c r="BK361" s="226"/>
      <c r="BL361" s="227"/>
      <c r="BM361" s="228">
        <v>0</v>
      </c>
      <c r="BN361" s="52">
        <v>0</v>
      </c>
      <c r="BO361" s="226">
        <v>0</v>
      </c>
      <c r="BP361" s="227">
        <v>0</v>
      </c>
      <c r="BQ361" s="228">
        <v>0</v>
      </c>
      <c r="BR361" s="234">
        <v>0</v>
      </c>
      <c r="BS361" s="234">
        <v>0</v>
      </c>
      <c r="BT361" s="236">
        <v>0</v>
      </c>
      <c r="BU361" s="228">
        <v>0</v>
      </c>
      <c r="BV361" s="234">
        <v>0</v>
      </c>
      <c r="BW361" s="234">
        <v>0</v>
      </c>
      <c r="BX361" s="236">
        <v>0</v>
      </c>
      <c r="BY361" s="228">
        <v>0</v>
      </c>
      <c r="BZ361" s="234">
        <v>0</v>
      </c>
      <c r="CA361" s="226">
        <v>0</v>
      </c>
      <c r="CB361" s="229">
        <v>0</v>
      </c>
      <c r="CC361" s="196">
        <v>0</v>
      </c>
      <c r="CD361" s="46">
        <v>0</v>
      </c>
      <c r="CE361" s="226">
        <v>0</v>
      </c>
      <c r="CF361" s="227">
        <v>0</v>
      </c>
      <c r="CG361" s="206">
        <v>299.49862620000005</v>
      </c>
      <c r="CH361" s="46">
        <v>177.4758296315652</v>
      </c>
      <c r="CI361" s="226">
        <v>-122.02279656843484</v>
      </c>
      <c r="CJ361" s="227">
        <v>0</v>
      </c>
      <c r="CK361" s="235"/>
      <c r="CL361" s="52">
        <v>0</v>
      </c>
      <c r="CM361" s="226"/>
      <c r="CN361" s="229"/>
      <c r="CO361" s="235"/>
      <c r="CP361" s="52"/>
      <c r="CQ361" s="226"/>
      <c r="CR361" s="227"/>
      <c r="CS361" s="51">
        <v>693.40503572837201</v>
      </c>
      <c r="CT361" s="52">
        <v>581.49863128496588</v>
      </c>
      <c r="CU361" s="47">
        <v>-111.90640444340613</v>
      </c>
      <c r="CV361" s="48">
        <v>0</v>
      </c>
    </row>
    <row r="362" spans="1:100" ht="12.95" customHeight="1" x14ac:dyDescent="0.2">
      <c r="A362" s="61" t="s">
        <v>393</v>
      </c>
      <c r="B362" s="207">
        <v>1</v>
      </c>
      <c r="C362" s="208">
        <v>0.70399999999999996</v>
      </c>
      <c r="D362" s="208"/>
      <c r="E362" s="209"/>
      <c r="F362" s="210">
        <v>466.44223999999997</v>
      </c>
      <c r="G362" s="177">
        <v>466.44223999999997</v>
      </c>
      <c r="H362" s="211">
        <v>0</v>
      </c>
      <c r="I362" s="212">
        <v>6</v>
      </c>
      <c r="J362" s="213">
        <v>1.56</v>
      </c>
      <c r="K362" s="214">
        <v>0</v>
      </c>
      <c r="L362" s="214"/>
      <c r="M362" s="215">
        <v>121.2</v>
      </c>
      <c r="N362" s="216"/>
      <c r="O362" s="214"/>
      <c r="P362" s="217">
        <v>0</v>
      </c>
      <c r="Q362" s="214"/>
      <c r="R362" s="218">
        <v>0.26</v>
      </c>
      <c r="S362" s="218">
        <v>5</v>
      </c>
      <c r="T362" s="219">
        <v>147.80000000000001</v>
      </c>
      <c r="U362" s="220">
        <v>0</v>
      </c>
      <c r="V362" s="221" t="s">
        <v>653</v>
      </c>
      <c r="W362" s="222"/>
      <c r="X362" s="223">
        <v>0</v>
      </c>
      <c r="Y362" s="224">
        <v>0</v>
      </c>
      <c r="Z362" s="225">
        <v>0</v>
      </c>
      <c r="AA362" s="226">
        <v>0</v>
      </c>
      <c r="AB362" s="227">
        <v>0</v>
      </c>
      <c r="AC362" s="228">
        <v>0</v>
      </c>
      <c r="AD362" s="225">
        <v>0</v>
      </c>
      <c r="AE362" s="226">
        <v>0</v>
      </c>
      <c r="AF362" s="229">
        <v>0</v>
      </c>
      <c r="AG362" s="230">
        <v>0</v>
      </c>
      <c r="AH362" s="52">
        <v>0</v>
      </c>
      <c r="AI362" s="226">
        <v>0</v>
      </c>
      <c r="AJ362" s="229">
        <v>0</v>
      </c>
      <c r="AK362" s="230">
        <v>154.37779235586243</v>
      </c>
      <c r="AL362" s="52">
        <v>98.808259587020615</v>
      </c>
      <c r="AM362" s="226">
        <v>-55.56953276884181</v>
      </c>
      <c r="AN362" s="229">
        <v>0</v>
      </c>
      <c r="AO362" s="231">
        <v>75.53230056000001</v>
      </c>
      <c r="AP362" s="232">
        <v>73.017181223999998</v>
      </c>
      <c r="AQ362" s="47">
        <v>-2.5151193360000121</v>
      </c>
      <c r="AR362" s="48">
        <v>0</v>
      </c>
      <c r="AS362" s="196">
        <v>10.60102464</v>
      </c>
      <c r="AT362" s="52">
        <v>54.598016506155808</v>
      </c>
      <c r="AU362" s="47">
        <v>0</v>
      </c>
      <c r="AV362" s="194">
        <v>43.99699186615581</v>
      </c>
      <c r="AW362" s="228">
        <v>0</v>
      </c>
      <c r="AX362" s="52">
        <v>0</v>
      </c>
      <c r="AY362" s="47">
        <v>0</v>
      </c>
      <c r="AZ362" s="194">
        <v>0</v>
      </c>
      <c r="BA362" s="228">
        <v>0</v>
      </c>
      <c r="BB362" s="234">
        <v>0</v>
      </c>
      <c r="BC362" s="226">
        <v>0</v>
      </c>
      <c r="BD362" s="239">
        <v>0</v>
      </c>
      <c r="BE362" s="228"/>
      <c r="BF362" s="234"/>
      <c r="BG362" s="226"/>
      <c r="BH362" s="227"/>
      <c r="BI362" s="235"/>
      <c r="BJ362" s="226"/>
      <c r="BK362" s="226"/>
      <c r="BL362" s="227"/>
      <c r="BM362" s="228">
        <v>0</v>
      </c>
      <c r="BN362" s="52">
        <v>0</v>
      </c>
      <c r="BO362" s="226">
        <v>0</v>
      </c>
      <c r="BP362" s="227">
        <v>0</v>
      </c>
      <c r="BQ362" s="228">
        <v>0</v>
      </c>
      <c r="BR362" s="234">
        <v>0</v>
      </c>
      <c r="BS362" s="234">
        <v>0</v>
      </c>
      <c r="BT362" s="236">
        <v>0</v>
      </c>
      <c r="BU362" s="228">
        <v>0</v>
      </c>
      <c r="BV362" s="234">
        <v>0</v>
      </c>
      <c r="BW362" s="234">
        <v>0</v>
      </c>
      <c r="BX362" s="236">
        <v>0</v>
      </c>
      <c r="BY362" s="228">
        <v>0</v>
      </c>
      <c r="BZ362" s="234">
        <v>0</v>
      </c>
      <c r="CA362" s="226">
        <v>0</v>
      </c>
      <c r="CB362" s="229">
        <v>0</v>
      </c>
      <c r="CC362" s="230">
        <v>0</v>
      </c>
      <c r="CD362" s="46">
        <v>0</v>
      </c>
      <c r="CE362" s="226">
        <v>0</v>
      </c>
      <c r="CF362" s="227">
        <v>0</v>
      </c>
      <c r="CG362" s="206">
        <v>182.86767504000002</v>
      </c>
      <c r="CH362" s="46">
        <v>55.461196759864123</v>
      </c>
      <c r="CI362" s="226">
        <v>-127.4064782801359</v>
      </c>
      <c r="CJ362" s="227">
        <v>0</v>
      </c>
      <c r="CK362" s="235"/>
      <c r="CL362" s="52">
        <v>0</v>
      </c>
      <c r="CM362" s="226"/>
      <c r="CN362" s="229"/>
      <c r="CO362" s="235"/>
      <c r="CP362" s="52"/>
      <c r="CQ362" s="226"/>
      <c r="CR362" s="227"/>
      <c r="CS362" s="51">
        <v>423.37879259586248</v>
      </c>
      <c r="CT362" s="52">
        <v>281.88465407704052</v>
      </c>
      <c r="CU362" s="47">
        <v>-141.49413851882196</v>
      </c>
      <c r="CV362" s="48">
        <v>0</v>
      </c>
    </row>
    <row r="363" spans="1:100" ht="12.95" customHeight="1" x14ac:dyDescent="0.2">
      <c r="A363" s="61" t="s">
        <v>394</v>
      </c>
      <c r="B363" s="207">
        <v>1</v>
      </c>
      <c r="C363" s="208">
        <v>0.70399999999999996</v>
      </c>
      <c r="D363" s="208"/>
      <c r="E363" s="209"/>
      <c r="F363" s="210">
        <v>455.28149333333329</v>
      </c>
      <c r="G363" s="177">
        <v>455.28149333333329</v>
      </c>
      <c r="H363" s="211">
        <v>0</v>
      </c>
      <c r="I363" s="212">
        <v>5</v>
      </c>
      <c r="J363" s="213">
        <v>1.56</v>
      </c>
      <c r="K363" s="214">
        <v>0</v>
      </c>
      <c r="L363" s="214"/>
      <c r="M363" s="215">
        <v>118.3</v>
      </c>
      <c r="N363" s="216"/>
      <c r="O363" s="214"/>
      <c r="P363" s="217">
        <v>0</v>
      </c>
      <c r="Q363" s="214"/>
      <c r="R363" s="218">
        <v>0.28000000000000003</v>
      </c>
      <c r="S363" s="218">
        <v>4</v>
      </c>
      <c r="T363" s="219">
        <v>153.80000000000001</v>
      </c>
      <c r="U363" s="220">
        <v>0</v>
      </c>
      <c r="V363" s="221" t="s">
        <v>653</v>
      </c>
      <c r="W363" s="222"/>
      <c r="X363" s="223">
        <v>0</v>
      </c>
      <c r="Y363" s="224">
        <v>0</v>
      </c>
      <c r="Z363" s="225">
        <v>0</v>
      </c>
      <c r="AA363" s="226">
        <v>0</v>
      </c>
      <c r="AB363" s="227">
        <v>0</v>
      </c>
      <c r="AC363" s="228">
        <v>0</v>
      </c>
      <c r="AD363" s="225">
        <v>0</v>
      </c>
      <c r="AE363" s="226">
        <v>0</v>
      </c>
      <c r="AF363" s="229">
        <v>0</v>
      </c>
      <c r="AG363" s="230">
        <v>0</v>
      </c>
      <c r="AH363" s="52">
        <v>0</v>
      </c>
      <c r="AI363" s="226">
        <v>0</v>
      </c>
      <c r="AJ363" s="229">
        <v>0</v>
      </c>
      <c r="AK363" s="230">
        <v>150.68393428794161</v>
      </c>
      <c r="AL363" s="52">
        <v>106.40889493986836</v>
      </c>
      <c r="AM363" s="226">
        <v>-44.27503934807325</v>
      </c>
      <c r="AN363" s="229">
        <v>0</v>
      </c>
      <c r="AO363" s="231">
        <v>73.725009540000002</v>
      </c>
      <c r="AP363" s="232">
        <v>60.847651020000008</v>
      </c>
      <c r="AQ363" s="47">
        <v>-12.877358519999994</v>
      </c>
      <c r="AR363" s="48">
        <v>0</v>
      </c>
      <c r="AS363" s="196">
        <v>10.347369760000001</v>
      </c>
      <c r="AT363" s="52">
        <v>56.814444781101237</v>
      </c>
      <c r="AU363" s="47">
        <v>0</v>
      </c>
      <c r="AV363" s="194">
        <v>46.467075021101238</v>
      </c>
      <c r="AW363" s="228">
        <v>0</v>
      </c>
      <c r="AX363" s="52">
        <v>0</v>
      </c>
      <c r="AY363" s="47">
        <v>0</v>
      </c>
      <c r="AZ363" s="194">
        <v>0</v>
      </c>
      <c r="BA363" s="228">
        <v>0</v>
      </c>
      <c r="BB363" s="234">
        <v>0</v>
      </c>
      <c r="BC363" s="226">
        <v>0</v>
      </c>
      <c r="BD363" s="239">
        <v>0</v>
      </c>
      <c r="BE363" s="228"/>
      <c r="BF363" s="234"/>
      <c r="BG363" s="226"/>
      <c r="BH363" s="227"/>
      <c r="BI363" s="235"/>
      <c r="BJ363" s="226"/>
      <c r="BK363" s="226"/>
      <c r="BL363" s="227"/>
      <c r="BM363" s="228">
        <v>0</v>
      </c>
      <c r="BN363" s="52">
        <v>0</v>
      </c>
      <c r="BO363" s="226">
        <v>0</v>
      </c>
      <c r="BP363" s="227">
        <v>0</v>
      </c>
      <c r="BQ363" s="228">
        <v>0</v>
      </c>
      <c r="BR363" s="234">
        <v>0</v>
      </c>
      <c r="BS363" s="234">
        <v>0</v>
      </c>
      <c r="BT363" s="236">
        <v>0</v>
      </c>
      <c r="BU363" s="228">
        <v>0</v>
      </c>
      <c r="BV363" s="234">
        <v>0</v>
      </c>
      <c r="BW363" s="234">
        <v>0</v>
      </c>
      <c r="BX363" s="236">
        <v>0</v>
      </c>
      <c r="BY363" s="228">
        <v>0</v>
      </c>
      <c r="BZ363" s="234">
        <v>0</v>
      </c>
      <c r="CA363" s="226">
        <v>0</v>
      </c>
      <c r="CB363" s="229">
        <v>0</v>
      </c>
      <c r="CC363" s="230">
        <v>0</v>
      </c>
      <c r="CD363" s="46">
        <v>0</v>
      </c>
      <c r="CE363" s="226">
        <v>0</v>
      </c>
      <c r="CF363" s="227">
        <v>0</v>
      </c>
      <c r="CG363" s="206">
        <v>178.49212836000004</v>
      </c>
      <c r="CH363" s="46">
        <v>44.368957407891301</v>
      </c>
      <c r="CI363" s="226">
        <v>-134.12317095210875</v>
      </c>
      <c r="CJ363" s="227">
        <v>0</v>
      </c>
      <c r="CK363" s="235"/>
      <c r="CL363" s="52">
        <v>0</v>
      </c>
      <c r="CM363" s="226"/>
      <c r="CN363" s="229"/>
      <c r="CO363" s="235"/>
      <c r="CP363" s="52"/>
      <c r="CQ363" s="226"/>
      <c r="CR363" s="227"/>
      <c r="CS363" s="51">
        <v>413.24844194794161</v>
      </c>
      <c r="CT363" s="52">
        <v>268.43994814886088</v>
      </c>
      <c r="CU363" s="47">
        <v>-144.80849379908074</v>
      </c>
      <c r="CV363" s="48">
        <v>0</v>
      </c>
    </row>
    <row r="364" spans="1:100" ht="12.95" customHeight="1" x14ac:dyDescent="0.2">
      <c r="A364" s="61" t="s">
        <v>395</v>
      </c>
      <c r="B364" s="207">
        <v>1</v>
      </c>
      <c r="C364" s="208">
        <v>0.39</v>
      </c>
      <c r="D364" s="208"/>
      <c r="E364" s="209"/>
      <c r="F364" s="210">
        <v>89.437400000000011</v>
      </c>
      <c r="G364" s="177">
        <v>89.437400000000011</v>
      </c>
      <c r="H364" s="211">
        <v>0</v>
      </c>
      <c r="I364" s="212">
        <v>5</v>
      </c>
      <c r="J364" s="213">
        <v>1.56</v>
      </c>
      <c r="K364" s="214">
        <v>0</v>
      </c>
      <c r="L364" s="214"/>
      <c r="M364" s="215">
        <v>41.95</v>
      </c>
      <c r="N364" s="216"/>
      <c r="O364" s="214"/>
      <c r="P364" s="217">
        <v>0</v>
      </c>
      <c r="Q364" s="214"/>
      <c r="R364" s="218">
        <v>0</v>
      </c>
      <c r="S364" s="218">
        <v>2</v>
      </c>
      <c r="T364" s="219">
        <v>60</v>
      </c>
      <c r="U364" s="220">
        <v>0</v>
      </c>
      <c r="V364" s="221" t="s">
        <v>654</v>
      </c>
      <c r="W364" s="222"/>
      <c r="X364" s="223">
        <v>0</v>
      </c>
      <c r="Y364" s="224">
        <v>0</v>
      </c>
      <c r="Z364" s="225">
        <v>0</v>
      </c>
      <c r="AA364" s="226">
        <v>0</v>
      </c>
      <c r="AB364" s="227">
        <v>0</v>
      </c>
      <c r="AC364" s="228">
        <v>0</v>
      </c>
      <c r="AD364" s="225">
        <v>0</v>
      </c>
      <c r="AE364" s="226">
        <v>0</v>
      </c>
      <c r="AF364" s="229">
        <v>0</v>
      </c>
      <c r="AG364" s="230">
        <v>0</v>
      </c>
      <c r="AH364" s="52">
        <v>0</v>
      </c>
      <c r="AI364" s="226">
        <v>0</v>
      </c>
      <c r="AJ364" s="229">
        <v>0</v>
      </c>
      <c r="AK364" s="230">
        <v>0</v>
      </c>
      <c r="AL364" s="52">
        <v>0</v>
      </c>
      <c r="AM364" s="226">
        <v>0</v>
      </c>
      <c r="AN364" s="229">
        <v>0</v>
      </c>
      <c r="AO364" s="231">
        <v>26.143399410000004</v>
      </c>
      <c r="AP364" s="232">
        <v>60.847651020000008</v>
      </c>
      <c r="AQ364" s="47">
        <v>0</v>
      </c>
      <c r="AR364" s="48">
        <v>34.70425161</v>
      </c>
      <c r="AS364" s="196">
        <v>3.6692490400000004</v>
      </c>
      <c r="AT364" s="52">
        <v>22.164282749454316</v>
      </c>
      <c r="AU364" s="47">
        <v>0</v>
      </c>
      <c r="AV364" s="194">
        <v>18.495033709454315</v>
      </c>
      <c r="AW364" s="228">
        <v>0</v>
      </c>
      <c r="AX364" s="52">
        <v>0</v>
      </c>
      <c r="AY364" s="47">
        <v>0</v>
      </c>
      <c r="AZ364" s="194">
        <v>0</v>
      </c>
      <c r="BA364" s="228">
        <v>0</v>
      </c>
      <c r="BB364" s="234">
        <v>0</v>
      </c>
      <c r="BC364" s="226">
        <v>0</v>
      </c>
      <c r="BD364" s="239">
        <v>0</v>
      </c>
      <c r="BE364" s="228"/>
      <c r="BF364" s="234"/>
      <c r="BG364" s="226"/>
      <c r="BH364" s="227"/>
      <c r="BI364" s="235"/>
      <c r="BJ364" s="226"/>
      <c r="BK364" s="226"/>
      <c r="BL364" s="227"/>
      <c r="BM364" s="228">
        <v>0</v>
      </c>
      <c r="BN364" s="52">
        <v>0</v>
      </c>
      <c r="BO364" s="226">
        <v>0</v>
      </c>
      <c r="BP364" s="227">
        <v>0</v>
      </c>
      <c r="BQ364" s="228">
        <v>0</v>
      </c>
      <c r="BR364" s="234">
        <v>0</v>
      </c>
      <c r="BS364" s="234">
        <v>0</v>
      </c>
      <c r="BT364" s="236">
        <v>0</v>
      </c>
      <c r="BU364" s="228">
        <v>0</v>
      </c>
      <c r="BV364" s="234">
        <v>0</v>
      </c>
      <c r="BW364" s="234">
        <v>0</v>
      </c>
      <c r="BX364" s="236">
        <v>0</v>
      </c>
      <c r="BY364" s="228">
        <v>0</v>
      </c>
      <c r="BZ364" s="234">
        <v>0</v>
      </c>
      <c r="CA364" s="226">
        <v>0</v>
      </c>
      <c r="CB364" s="229">
        <v>0</v>
      </c>
      <c r="CC364" s="230">
        <v>0</v>
      </c>
      <c r="CD364" s="46">
        <v>0</v>
      </c>
      <c r="CE364" s="226">
        <v>0</v>
      </c>
      <c r="CF364" s="227">
        <v>0</v>
      </c>
      <c r="CG364" s="206">
        <v>63.29454594000002</v>
      </c>
      <c r="CH364" s="46">
        <v>22.184478703945651</v>
      </c>
      <c r="CI364" s="226">
        <v>-41.11006723605437</v>
      </c>
      <c r="CJ364" s="227">
        <v>0</v>
      </c>
      <c r="CK364" s="235"/>
      <c r="CL364" s="52">
        <v>0</v>
      </c>
      <c r="CM364" s="226"/>
      <c r="CN364" s="229"/>
      <c r="CO364" s="235"/>
      <c r="CP364" s="52"/>
      <c r="CQ364" s="226"/>
      <c r="CR364" s="227"/>
      <c r="CS364" s="51">
        <v>93.107194390000018</v>
      </c>
      <c r="CT364" s="52">
        <v>105.19641247339996</v>
      </c>
      <c r="CU364" s="47">
        <v>0</v>
      </c>
      <c r="CV364" s="48">
        <v>12.089218083399942</v>
      </c>
    </row>
    <row r="365" spans="1:100" ht="12.95" customHeight="1" x14ac:dyDescent="0.2">
      <c r="A365" s="61" t="s">
        <v>396</v>
      </c>
      <c r="B365" s="207">
        <v>1</v>
      </c>
      <c r="C365" s="208">
        <v>0.70399999999999996</v>
      </c>
      <c r="D365" s="208"/>
      <c r="E365" s="209"/>
      <c r="F365" s="210">
        <v>825.12554666666665</v>
      </c>
      <c r="G365" s="177">
        <v>825.12554666666665</v>
      </c>
      <c r="H365" s="211">
        <v>0</v>
      </c>
      <c r="I365" s="212">
        <v>21</v>
      </c>
      <c r="J365" s="213">
        <v>1.56</v>
      </c>
      <c r="K365" s="214"/>
      <c r="L365" s="214"/>
      <c r="M365" s="215">
        <v>214.4</v>
      </c>
      <c r="N365" s="216"/>
      <c r="O365" s="214"/>
      <c r="P365" s="217">
        <v>0</v>
      </c>
      <c r="Q365" s="214"/>
      <c r="R365" s="218">
        <v>1</v>
      </c>
      <c r="S365" s="218">
        <v>10</v>
      </c>
      <c r="T365" s="219">
        <v>278.7</v>
      </c>
      <c r="U365" s="220">
        <v>0</v>
      </c>
      <c r="V365" s="221" t="s">
        <v>653</v>
      </c>
      <c r="W365" s="222"/>
      <c r="X365" s="223">
        <v>0</v>
      </c>
      <c r="Y365" s="224">
        <v>0</v>
      </c>
      <c r="Z365" s="225">
        <v>0</v>
      </c>
      <c r="AA365" s="226">
        <v>0</v>
      </c>
      <c r="AB365" s="227">
        <v>0</v>
      </c>
      <c r="AC365" s="228">
        <v>0</v>
      </c>
      <c r="AD365" s="225">
        <v>0</v>
      </c>
      <c r="AE365" s="226">
        <v>0</v>
      </c>
      <c r="AF365" s="229">
        <v>0</v>
      </c>
      <c r="AG365" s="230">
        <v>0</v>
      </c>
      <c r="AH365" s="52">
        <v>0</v>
      </c>
      <c r="AI365" s="226">
        <v>0</v>
      </c>
      <c r="AJ365" s="229">
        <v>0</v>
      </c>
      <c r="AK365" s="230">
        <v>273.09074819386882</v>
      </c>
      <c r="AL365" s="52">
        <v>380.03176764238697</v>
      </c>
      <c r="AM365" s="226">
        <v>0</v>
      </c>
      <c r="AN365" s="229">
        <v>106.94101944851815</v>
      </c>
      <c r="AO365" s="231">
        <v>133.61489472000002</v>
      </c>
      <c r="AP365" s="232">
        <v>255.56013428399999</v>
      </c>
      <c r="AQ365" s="47">
        <v>0</v>
      </c>
      <c r="AR365" s="48">
        <v>121.94523956399996</v>
      </c>
      <c r="AS365" s="196">
        <v>18.752967680000001</v>
      </c>
      <c r="AT365" s="52">
        <v>102.9530933712153</v>
      </c>
      <c r="AU365" s="47">
        <v>0</v>
      </c>
      <c r="AV365" s="194">
        <v>84.200125691215305</v>
      </c>
      <c r="AW365" s="228">
        <v>0</v>
      </c>
      <c r="AX365" s="52">
        <v>0</v>
      </c>
      <c r="AY365" s="47">
        <v>0</v>
      </c>
      <c r="AZ365" s="194">
        <v>0</v>
      </c>
      <c r="BA365" s="228">
        <v>0</v>
      </c>
      <c r="BB365" s="234">
        <v>0</v>
      </c>
      <c r="BC365" s="226">
        <v>0</v>
      </c>
      <c r="BD365" s="239">
        <v>0</v>
      </c>
      <c r="BE365" s="228"/>
      <c r="BF365" s="234"/>
      <c r="BG365" s="226"/>
      <c r="BH365" s="227"/>
      <c r="BI365" s="235"/>
      <c r="BJ365" s="226"/>
      <c r="BK365" s="226"/>
      <c r="BL365" s="227"/>
      <c r="BM365" s="228">
        <v>0</v>
      </c>
      <c r="BN365" s="52">
        <v>0</v>
      </c>
      <c r="BO365" s="226">
        <v>0</v>
      </c>
      <c r="BP365" s="227">
        <v>0</v>
      </c>
      <c r="BQ365" s="228">
        <v>0</v>
      </c>
      <c r="BR365" s="234">
        <v>0</v>
      </c>
      <c r="BS365" s="234">
        <v>0</v>
      </c>
      <c r="BT365" s="236">
        <v>0</v>
      </c>
      <c r="BU365" s="228">
        <v>0</v>
      </c>
      <c r="BV365" s="234">
        <v>0</v>
      </c>
      <c r="BW365" s="234">
        <v>0</v>
      </c>
      <c r="BX365" s="236">
        <v>0</v>
      </c>
      <c r="BY365" s="228">
        <v>0</v>
      </c>
      <c r="BZ365" s="234">
        <v>0</v>
      </c>
      <c r="CA365" s="226">
        <v>0</v>
      </c>
      <c r="CB365" s="229">
        <v>0</v>
      </c>
      <c r="CC365" s="230">
        <v>0</v>
      </c>
      <c r="CD365" s="46">
        <v>0</v>
      </c>
      <c r="CE365" s="226">
        <v>0</v>
      </c>
      <c r="CF365" s="227">
        <v>0</v>
      </c>
      <c r="CG365" s="206">
        <v>323.48869248000005</v>
      </c>
      <c r="CH365" s="46">
        <v>110.92239351972825</v>
      </c>
      <c r="CI365" s="226">
        <v>-212.56629896027181</v>
      </c>
      <c r="CJ365" s="227">
        <v>0</v>
      </c>
      <c r="CK365" s="235"/>
      <c r="CL365" s="52">
        <v>0</v>
      </c>
      <c r="CM365" s="226"/>
      <c r="CN365" s="229"/>
      <c r="CO365" s="235"/>
      <c r="CP365" s="52"/>
      <c r="CQ365" s="226"/>
      <c r="CR365" s="227"/>
      <c r="CS365" s="51">
        <v>748.94730307386885</v>
      </c>
      <c r="CT365" s="52">
        <v>849.46738881733063</v>
      </c>
      <c r="CU365" s="47">
        <v>0</v>
      </c>
      <c r="CV365" s="48">
        <v>100.52008574346178</v>
      </c>
    </row>
    <row r="366" spans="1:100" ht="12.95" customHeight="1" x14ac:dyDescent="0.2">
      <c r="A366" s="61" t="s">
        <v>397</v>
      </c>
      <c r="B366" s="207">
        <v>1</v>
      </c>
      <c r="C366" s="208">
        <v>0.39</v>
      </c>
      <c r="D366" s="208"/>
      <c r="E366" s="209"/>
      <c r="F366" s="210">
        <v>150.73240000000001</v>
      </c>
      <c r="G366" s="177">
        <v>150.73240000000001</v>
      </c>
      <c r="H366" s="211">
        <v>0</v>
      </c>
      <c r="I366" s="212">
        <v>1</v>
      </c>
      <c r="J366" s="213">
        <v>1.56</v>
      </c>
      <c r="K366" s="214">
        <v>0</v>
      </c>
      <c r="L366" s="214"/>
      <c r="M366" s="215">
        <v>70.7</v>
      </c>
      <c r="N366" s="216"/>
      <c r="O366" s="214"/>
      <c r="P366" s="217">
        <v>0</v>
      </c>
      <c r="Q366" s="214"/>
      <c r="R366" s="218">
        <v>0</v>
      </c>
      <c r="S366" s="218">
        <v>1</v>
      </c>
      <c r="T366" s="219">
        <v>91.9</v>
      </c>
      <c r="U366" s="220">
        <v>0</v>
      </c>
      <c r="V366" s="221" t="s">
        <v>653</v>
      </c>
      <c r="W366" s="222"/>
      <c r="X366" s="223">
        <v>0</v>
      </c>
      <c r="Y366" s="224">
        <v>0</v>
      </c>
      <c r="Z366" s="225">
        <v>0</v>
      </c>
      <c r="AA366" s="226">
        <v>0</v>
      </c>
      <c r="AB366" s="227">
        <v>0</v>
      </c>
      <c r="AC366" s="228">
        <v>0</v>
      </c>
      <c r="AD366" s="225">
        <v>0</v>
      </c>
      <c r="AE366" s="226">
        <v>0</v>
      </c>
      <c r="AF366" s="229">
        <v>0</v>
      </c>
      <c r="AG366" s="230">
        <v>0</v>
      </c>
      <c r="AH366" s="52">
        <v>0</v>
      </c>
      <c r="AI366" s="226">
        <v>0</v>
      </c>
      <c r="AJ366" s="229">
        <v>0</v>
      </c>
      <c r="AK366" s="230">
        <v>0</v>
      </c>
      <c r="AL366" s="52">
        <v>0</v>
      </c>
      <c r="AM366" s="226">
        <v>0</v>
      </c>
      <c r="AN366" s="229">
        <v>0</v>
      </c>
      <c r="AO366" s="231">
        <v>44.060508660000011</v>
      </c>
      <c r="AP366" s="232">
        <v>12.169530203999999</v>
      </c>
      <c r="AQ366" s="47">
        <v>-31.890978456000013</v>
      </c>
      <c r="AR366" s="48">
        <v>0</v>
      </c>
      <c r="AS366" s="196">
        <v>6.18393104</v>
      </c>
      <c r="AT366" s="52">
        <v>33.948293077914201</v>
      </c>
      <c r="AU366" s="47">
        <v>0</v>
      </c>
      <c r="AV366" s="194">
        <v>27.7643620379142</v>
      </c>
      <c r="AW366" s="233">
        <v>0</v>
      </c>
      <c r="AX366" s="52">
        <v>0</v>
      </c>
      <c r="AY366" s="47">
        <v>0</v>
      </c>
      <c r="AZ366" s="194">
        <v>0</v>
      </c>
      <c r="BA366" s="228">
        <v>0</v>
      </c>
      <c r="BB366" s="234">
        <v>0</v>
      </c>
      <c r="BC366" s="47">
        <v>0</v>
      </c>
      <c r="BD366" s="194">
        <v>0</v>
      </c>
      <c r="BE366" s="228"/>
      <c r="BF366" s="234"/>
      <c r="BG366" s="226"/>
      <c r="BH366" s="227"/>
      <c r="BI366" s="235"/>
      <c r="BJ366" s="226"/>
      <c r="BK366" s="226"/>
      <c r="BL366" s="227"/>
      <c r="BM366" s="228">
        <v>0</v>
      </c>
      <c r="BN366" s="52">
        <v>0</v>
      </c>
      <c r="BO366" s="226">
        <v>0</v>
      </c>
      <c r="BP366" s="227">
        <v>0</v>
      </c>
      <c r="BQ366" s="228">
        <v>0</v>
      </c>
      <c r="BR366" s="234">
        <v>0</v>
      </c>
      <c r="BS366" s="234">
        <v>0</v>
      </c>
      <c r="BT366" s="236">
        <v>0</v>
      </c>
      <c r="BU366" s="228">
        <v>0</v>
      </c>
      <c r="BV366" s="234">
        <v>0</v>
      </c>
      <c r="BW366" s="234">
        <v>0</v>
      </c>
      <c r="BX366" s="236">
        <v>0</v>
      </c>
      <c r="BY366" s="228">
        <v>0</v>
      </c>
      <c r="BZ366" s="234">
        <v>0</v>
      </c>
      <c r="CA366" s="226">
        <v>0</v>
      </c>
      <c r="CB366" s="229">
        <v>0</v>
      </c>
      <c r="CC366" s="196">
        <v>0</v>
      </c>
      <c r="CD366" s="46">
        <v>0</v>
      </c>
      <c r="CE366" s="226">
        <v>0</v>
      </c>
      <c r="CF366" s="227">
        <v>0</v>
      </c>
      <c r="CG366" s="206">
        <v>106.67281044000001</v>
      </c>
      <c r="CH366" s="46">
        <v>11.092239351972825</v>
      </c>
      <c r="CI366" s="226">
        <v>-95.580571088027185</v>
      </c>
      <c r="CJ366" s="227">
        <v>0</v>
      </c>
      <c r="CK366" s="235"/>
      <c r="CL366" s="52">
        <v>0</v>
      </c>
      <c r="CM366" s="226"/>
      <c r="CN366" s="229"/>
      <c r="CO366" s="235"/>
      <c r="CP366" s="52"/>
      <c r="CQ366" s="226"/>
      <c r="CR366" s="227"/>
      <c r="CS366" s="51">
        <v>156.91725014000002</v>
      </c>
      <c r="CT366" s="52">
        <v>57.21006263388702</v>
      </c>
      <c r="CU366" s="47">
        <v>-99.707187506113002</v>
      </c>
      <c r="CV366" s="48">
        <v>0</v>
      </c>
    </row>
    <row r="367" spans="1:100" ht="12.95" customHeight="1" x14ac:dyDescent="0.2">
      <c r="A367" s="61" t="s">
        <v>398</v>
      </c>
      <c r="B367" s="207">
        <v>1</v>
      </c>
      <c r="C367" s="208">
        <v>0.39</v>
      </c>
      <c r="D367" s="208"/>
      <c r="E367" s="209"/>
      <c r="F367" s="210">
        <v>143.80340000000001</v>
      </c>
      <c r="G367" s="177">
        <v>143.80340000000001</v>
      </c>
      <c r="H367" s="211">
        <v>0</v>
      </c>
      <c r="I367" s="212">
        <v>3</v>
      </c>
      <c r="J367" s="213">
        <v>1.56</v>
      </c>
      <c r="K367" s="214">
        <v>0</v>
      </c>
      <c r="L367" s="214"/>
      <c r="M367" s="215">
        <v>67.45</v>
      </c>
      <c r="N367" s="216"/>
      <c r="O367" s="214"/>
      <c r="P367" s="217">
        <v>0</v>
      </c>
      <c r="Q367" s="214"/>
      <c r="R367" s="218">
        <v>0</v>
      </c>
      <c r="S367" s="218">
        <v>2</v>
      </c>
      <c r="T367" s="219">
        <v>85</v>
      </c>
      <c r="U367" s="220">
        <v>0</v>
      </c>
      <c r="V367" s="221" t="s">
        <v>653</v>
      </c>
      <c r="W367" s="222"/>
      <c r="X367" s="223">
        <v>0</v>
      </c>
      <c r="Y367" s="224">
        <v>0</v>
      </c>
      <c r="Z367" s="225">
        <v>0</v>
      </c>
      <c r="AA367" s="226">
        <v>0</v>
      </c>
      <c r="AB367" s="227">
        <v>0</v>
      </c>
      <c r="AC367" s="228">
        <v>0</v>
      </c>
      <c r="AD367" s="225">
        <v>0</v>
      </c>
      <c r="AE367" s="226">
        <v>0</v>
      </c>
      <c r="AF367" s="229">
        <v>0</v>
      </c>
      <c r="AG367" s="230">
        <v>0</v>
      </c>
      <c r="AH367" s="52">
        <v>0</v>
      </c>
      <c r="AI367" s="226">
        <v>0</v>
      </c>
      <c r="AJ367" s="229">
        <v>0</v>
      </c>
      <c r="AK367" s="230">
        <v>0</v>
      </c>
      <c r="AL367" s="52">
        <v>0</v>
      </c>
      <c r="AM367" s="226">
        <v>0</v>
      </c>
      <c r="AN367" s="229">
        <v>0</v>
      </c>
      <c r="AO367" s="231">
        <v>42.035096310000007</v>
      </c>
      <c r="AP367" s="232">
        <v>36.508590611999999</v>
      </c>
      <c r="AQ367" s="47">
        <v>-5.5265056980000082</v>
      </c>
      <c r="AR367" s="48">
        <v>0</v>
      </c>
      <c r="AS367" s="196">
        <v>5.8996626400000016</v>
      </c>
      <c r="AT367" s="52">
        <v>31.399400561726949</v>
      </c>
      <c r="AU367" s="47">
        <v>0</v>
      </c>
      <c r="AV367" s="194">
        <v>25.499737921726947</v>
      </c>
      <c r="AW367" s="228">
        <v>0</v>
      </c>
      <c r="AX367" s="52">
        <v>0</v>
      </c>
      <c r="AY367" s="47">
        <v>0</v>
      </c>
      <c r="AZ367" s="194">
        <v>0</v>
      </c>
      <c r="BA367" s="228">
        <v>0</v>
      </c>
      <c r="BB367" s="234">
        <v>0</v>
      </c>
      <c r="BC367" s="226">
        <v>0</v>
      </c>
      <c r="BD367" s="239">
        <v>0</v>
      </c>
      <c r="BE367" s="228"/>
      <c r="BF367" s="234"/>
      <c r="BG367" s="226"/>
      <c r="BH367" s="227"/>
      <c r="BI367" s="235"/>
      <c r="BJ367" s="226"/>
      <c r="BK367" s="226"/>
      <c r="BL367" s="227"/>
      <c r="BM367" s="228">
        <v>0</v>
      </c>
      <c r="BN367" s="52">
        <v>0</v>
      </c>
      <c r="BO367" s="226">
        <v>0</v>
      </c>
      <c r="BP367" s="227">
        <v>0</v>
      </c>
      <c r="BQ367" s="228">
        <v>0</v>
      </c>
      <c r="BR367" s="234">
        <v>0</v>
      </c>
      <c r="BS367" s="234">
        <v>0</v>
      </c>
      <c r="BT367" s="236">
        <v>0</v>
      </c>
      <c r="BU367" s="228">
        <v>0</v>
      </c>
      <c r="BV367" s="234">
        <v>0</v>
      </c>
      <c r="BW367" s="234">
        <v>0</v>
      </c>
      <c r="BX367" s="236">
        <v>0</v>
      </c>
      <c r="BY367" s="228">
        <v>0</v>
      </c>
      <c r="BZ367" s="234">
        <v>0</v>
      </c>
      <c r="CA367" s="226">
        <v>0</v>
      </c>
      <c r="CB367" s="229">
        <v>0</v>
      </c>
      <c r="CC367" s="230">
        <v>0</v>
      </c>
      <c r="CD367" s="46">
        <v>0</v>
      </c>
      <c r="CE367" s="226">
        <v>0</v>
      </c>
      <c r="CF367" s="227">
        <v>0</v>
      </c>
      <c r="CG367" s="206">
        <v>101.76918054000002</v>
      </c>
      <c r="CH367" s="46">
        <v>22.184478703945651</v>
      </c>
      <c r="CI367" s="226">
        <v>-79.584701836054364</v>
      </c>
      <c r="CJ367" s="227">
        <v>0</v>
      </c>
      <c r="CK367" s="235"/>
      <c r="CL367" s="52">
        <v>0</v>
      </c>
      <c r="CM367" s="226"/>
      <c r="CN367" s="229"/>
      <c r="CO367" s="235"/>
      <c r="CP367" s="52"/>
      <c r="CQ367" s="226"/>
      <c r="CR367" s="227"/>
      <c r="CS367" s="51">
        <v>149.70393949000004</v>
      </c>
      <c r="CT367" s="52">
        <v>90.092469877672585</v>
      </c>
      <c r="CU367" s="47">
        <v>-59.611469612327454</v>
      </c>
      <c r="CV367" s="48">
        <v>0</v>
      </c>
    </row>
    <row r="368" spans="1:100" ht="12.95" customHeight="1" x14ac:dyDescent="0.2">
      <c r="A368" s="61" t="s">
        <v>399</v>
      </c>
      <c r="B368" s="207">
        <v>1</v>
      </c>
      <c r="C368" s="208">
        <v>0.39</v>
      </c>
      <c r="D368" s="208"/>
      <c r="E368" s="209"/>
      <c r="F368" s="210">
        <v>109.17972000000002</v>
      </c>
      <c r="G368" s="177">
        <v>109.17972000000002</v>
      </c>
      <c r="H368" s="211">
        <v>0</v>
      </c>
      <c r="I368" s="212">
        <v>1</v>
      </c>
      <c r="J368" s="213">
        <v>1.56</v>
      </c>
      <c r="K368" s="214">
        <v>0</v>
      </c>
      <c r="L368" s="214"/>
      <c r="M368" s="215">
        <v>51.21</v>
      </c>
      <c r="N368" s="216"/>
      <c r="O368" s="214"/>
      <c r="P368" s="217">
        <v>0</v>
      </c>
      <c r="Q368" s="214"/>
      <c r="R368" s="218">
        <v>0</v>
      </c>
      <c r="S368" s="218">
        <v>2</v>
      </c>
      <c r="T368" s="219">
        <v>66.599999999999994</v>
      </c>
      <c r="U368" s="220">
        <v>0</v>
      </c>
      <c r="V368" s="221" t="s">
        <v>653</v>
      </c>
      <c r="W368" s="222"/>
      <c r="X368" s="223">
        <v>0</v>
      </c>
      <c r="Y368" s="224">
        <v>0</v>
      </c>
      <c r="Z368" s="225">
        <v>0</v>
      </c>
      <c r="AA368" s="226">
        <v>0</v>
      </c>
      <c r="AB368" s="227">
        <v>0</v>
      </c>
      <c r="AC368" s="228">
        <v>0</v>
      </c>
      <c r="AD368" s="225">
        <v>0</v>
      </c>
      <c r="AE368" s="226">
        <v>0</v>
      </c>
      <c r="AF368" s="229">
        <v>0</v>
      </c>
      <c r="AG368" s="230">
        <v>0</v>
      </c>
      <c r="AH368" s="52">
        <v>0</v>
      </c>
      <c r="AI368" s="226">
        <v>0</v>
      </c>
      <c r="AJ368" s="229">
        <v>0</v>
      </c>
      <c r="AK368" s="230">
        <v>0</v>
      </c>
      <c r="AL368" s="52">
        <v>0</v>
      </c>
      <c r="AM368" s="226">
        <v>0</v>
      </c>
      <c r="AN368" s="229">
        <v>0</v>
      </c>
      <c r="AO368" s="231">
        <v>31.914266598000005</v>
      </c>
      <c r="AP368" s="232">
        <v>12.169530203999999</v>
      </c>
      <c r="AQ368" s="47">
        <v>-19.744736394000007</v>
      </c>
      <c r="AR368" s="48">
        <v>0</v>
      </c>
      <c r="AS368" s="196">
        <v>4.4791953119999999</v>
      </c>
      <c r="AT368" s="52">
        <v>24.602353851894289</v>
      </c>
      <c r="AU368" s="47">
        <v>0</v>
      </c>
      <c r="AV368" s="194">
        <v>20.123158539894291</v>
      </c>
      <c r="AW368" s="233">
        <v>0</v>
      </c>
      <c r="AX368" s="52">
        <v>0</v>
      </c>
      <c r="AY368" s="47">
        <v>0</v>
      </c>
      <c r="AZ368" s="194">
        <v>0</v>
      </c>
      <c r="BA368" s="228">
        <v>0</v>
      </c>
      <c r="BB368" s="234">
        <v>0</v>
      </c>
      <c r="BC368" s="47">
        <v>0</v>
      </c>
      <c r="BD368" s="194">
        <v>0</v>
      </c>
      <c r="BE368" s="228"/>
      <c r="BF368" s="234"/>
      <c r="BG368" s="226"/>
      <c r="BH368" s="227"/>
      <c r="BI368" s="235"/>
      <c r="BJ368" s="226"/>
      <c r="BK368" s="226"/>
      <c r="BL368" s="227"/>
      <c r="BM368" s="228">
        <v>0</v>
      </c>
      <c r="BN368" s="52">
        <v>0</v>
      </c>
      <c r="BO368" s="226">
        <v>0</v>
      </c>
      <c r="BP368" s="227">
        <v>0</v>
      </c>
      <c r="BQ368" s="228">
        <v>0</v>
      </c>
      <c r="BR368" s="234">
        <v>0</v>
      </c>
      <c r="BS368" s="234">
        <v>0</v>
      </c>
      <c r="BT368" s="236">
        <v>0</v>
      </c>
      <c r="BU368" s="228">
        <v>0</v>
      </c>
      <c r="BV368" s="234">
        <v>0</v>
      </c>
      <c r="BW368" s="234">
        <v>0</v>
      </c>
      <c r="BX368" s="236">
        <v>0</v>
      </c>
      <c r="BY368" s="228">
        <v>0</v>
      </c>
      <c r="BZ368" s="234">
        <v>0</v>
      </c>
      <c r="CA368" s="226">
        <v>0</v>
      </c>
      <c r="CB368" s="229">
        <v>0</v>
      </c>
      <c r="CC368" s="196">
        <v>0</v>
      </c>
      <c r="CD368" s="46">
        <v>0</v>
      </c>
      <c r="CE368" s="226">
        <v>0</v>
      </c>
      <c r="CF368" s="227">
        <v>0</v>
      </c>
      <c r="CG368" s="206">
        <v>77.266119132000014</v>
      </c>
      <c r="CH368" s="46">
        <v>22.184478703945651</v>
      </c>
      <c r="CI368" s="226">
        <v>-55.081640428054364</v>
      </c>
      <c r="CJ368" s="227">
        <v>0</v>
      </c>
      <c r="CK368" s="235"/>
      <c r="CL368" s="52">
        <v>0</v>
      </c>
      <c r="CM368" s="226"/>
      <c r="CN368" s="229"/>
      <c r="CO368" s="235"/>
      <c r="CP368" s="52"/>
      <c r="CQ368" s="226"/>
      <c r="CR368" s="227"/>
      <c r="CS368" s="51">
        <v>113.65958104200001</v>
      </c>
      <c r="CT368" s="52">
        <v>58.956362759839941</v>
      </c>
      <c r="CU368" s="47">
        <v>-54.703218282160073</v>
      </c>
      <c r="CV368" s="48">
        <v>0</v>
      </c>
    </row>
    <row r="369" spans="1:100" ht="12.95" customHeight="1" x14ac:dyDescent="0.2">
      <c r="A369" s="61" t="s">
        <v>400</v>
      </c>
      <c r="B369" s="207">
        <v>1</v>
      </c>
      <c r="C369" s="208">
        <v>0.39</v>
      </c>
      <c r="D369" s="208"/>
      <c r="E369" s="209"/>
      <c r="F369" s="210">
        <v>451.55759999999998</v>
      </c>
      <c r="G369" s="177">
        <v>451.55759999999998</v>
      </c>
      <c r="H369" s="211">
        <v>0</v>
      </c>
      <c r="I369" s="212">
        <v>15</v>
      </c>
      <c r="J369" s="213">
        <v>1.56</v>
      </c>
      <c r="K369" s="214">
        <v>0</v>
      </c>
      <c r="L369" s="214"/>
      <c r="M369" s="215">
        <v>211.8</v>
      </c>
      <c r="N369" s="216"/>
      <c r="O369" s="214"/>
      <c r="P369" s="217">
        <v>0</v>
      </c>
      <c r="Q369" s="214"/>
      <c r="R369" s="218">
        <v>0</v>
      </c>
      <c r="S369" s="218">
        <v>8</v>
      </c>
      <c r="T369" s="219">
        <v>275.3</v>
      </c>
      <c r="U369" s="220">
        <v>0</v>
      </c>
      <c r="V369" s="221" t="s">
        <v>653</v>
      </c>
      <c r="W369" s="222"/>
      <c r="X369" s="223">
        <v>0</v>
      </c>
      <c r="Y369" s="224">
        <v>0</v>
      </c>
      <c r="Z369" s="225">
        <v>0</v>
      </c>
      <c r="AA369" s="226">
        <v>0</v>
      </c>
      <c r="AB369" s="227">
        <v>0</v>
      </c>
      <c r="AC369" s="228">
        <v>0</v>
      </c>
      <c r="AD369" s="225">
        <v>0</v>
      </c>
      <c r="AE369" s="226">
        <v>0</v>
      </c>
      <c r="AF369" s="229">
        <v>0</v>
      </c>
      <c r="AG369" s="230">
        <v>0</v>
      </c>
      <c r="AH369" s="52">
        <v>0</v>
      </c>
      <c r="AI369" s="226">
        <v>0</v>
      </c>
      <c r="AJ369" s="229">
        <v>0</v>
      </c>
      <c r="AK369" s="230">
        <v>0</v>
      </c>
      <c r="AL369" s="52">
        <v>0</v>
      </c>
      <c r="AM369" s="226">
        <v>0</v>
      </c>
      <c r="AN369" s="229">
        <v>0</v>
      </c>
      <c r="AO369" s="231">
        <v>131.99456484000001</v>
      </c>
      <c r="AP369" s="232">
        <v>182.54295306000003</v>
      </c>
      <c r="AQ369" s="47">
        <v>0</v>
      </c>
      <c r="AR369" s="48">
        <v>50.548388220000021</v>
      </c>
      <c r="AS369" s="196">
        <v>18.525552960000002</v>
      </c>
      <c r="AT369" s="52">
        <v>101.69711734874623</v>
      </c>
      <c r="AU369" s="47">
        <v>0</v>
      </c>
      <c r="AV369" s="194">
        <v>83.171564388746233</v>
      </c>
      <c r="AW369" s="233">
        <v>0</v>
      </c>
      <c r="AX369" s="52">
        <v>0</v>
      </c>
      <c r="AY369" s="47">
        <v>0</v>
      </c>
      <c r="AZ369" s="194">
        <v>0</v>
      </c>
      <c r="BA369" s="228">
        <v>0</v>
      </c>
      <c r="BB369" s="234">
        <v>0</v>
      </c>
      <c r="BC369" s="47">
        <v>0</v>
      </c>
      <c r="BD369" s="194">
        <v>0</v>
      </c>
      <c r="BE369" s="228"/>
      <c r="BF369" s="234"/>
      <c r="BG369" s="226"/>
      <c r="BH369" s="227"/>
      <c r="BI369" s="235"/>
      <c r="BJ369" s="226"/>
      <c r="BK369" s="226"/>
      <c r="BL369" s="227"/>
      <c r="BM369" s="228">
        <v>0</v>
      </c>
      <c r="BN369" s="52">
        <v>0</v>
      </c>
      <c r="BO369" s="226">
        <v>0</v>
      </c>
      <c r="BP369" s="227">
        <v>0</v>
      </c>
      <c r="BQ369" s="228">
        <v>0</v>
      </c>
      <c r="BR369" s="234">
        <v>0</v>
      </c>
      <c r="BS369" s="234">
        <v>0</v>
      </c>
      <c r="BT369" s="236">
        <v>0</v>
      </c>
      <c r="BU369" s="228">
        <v>0</v>
      </c>
      <c r="BV369" s="234">
        <v>0</v>
      </c>
      <c r="BW369" s="234">
        <v>0</v>
      </c>
      <c r="BX369" s="236">
        <v>0</v>
      </c>
      <c r="BY369" s="228">
        <v>0</v>
      </c>
      <c r="BZ369" s="234">
        <v>0</v>
      </c>
      <c r="CA369" s="226">
        <v>0</v>
      </c>
      <c r="CB369" s="229">
        <v>0</v>
      </c>
      <c r="CC369" s="196">
        <v>0</v>
      </c>
      <c r="CD369" s="46">
        <v>0</v>
      </c>
      <c r="CE369" s="226">
        <v>0</v>
      </c>
      <c r="CF369" s="227">
        <v>0</v>
      </c>
      <c r="CG369" s="206">
        <v>319.56578856000004</v>
      </c>
      <c r="CH369" s="46">
        <v>88.737914815782602</v>
      </c>
      <c r="CI369" s="226">
        <v>-230.82787374421744</v>
      </c>
      <c r="CJ369" s="227">
        <v>0</v>
      </c>
      <c r="CK369" s="235"/>
      <c r="CL369" s="52">
        <v>0</v>
      </c>
      <c r="CM369" s="226"/>
      <c r="CN369" s="229"/>
      <c r="CO369" s="235"/>
      <c r="CP369" s="52"/>
      <c r="CQ369" s="226"/>
      <c r="CR369" s="227"/>
      <c r="CS369" s="51">
        <v>470.08590636000008</v>
      </c>
      <c r="CT369" s="52">
        <v>372.97798522452888</v>
      </c>
      <c r="CU369" s="47">
        <v>-97.107921135471202</v>
      </c>
      <c r="CV369" s="48">
        <v>0</v>
      </c>
    </row>
    <row r="370" spans="1:100" ht="12.95" customHeight="1" x14ac:dyDescent="0.2">
      <c r="A370" s="61" t="s">
        <v>401</v>
      </c>
      <c r="B370" s="207">
        <v>1</v>
      </c>
      <c r="C370" s="208">
        <v>0.20899999999999999</v>
      </c>
      <c r="D370" s="208"/>
      <c r="E370" s="209"/>
      <c r="F370" s="210">
        <v>245.30190666666664</v>
      </c>
      <c r="G370" s="177">
        <v>245.30190666666664</v>
      </c>
      <c r="H370" s="211">
        <v>0</v>
      </c>
      <c r="I370" s="212">
        <v>10</v>
      </c>
      <c r="J370" s="213">
        <v>1.56</v>
      </c>
      <c r="K370" s="214">
        <v>0</v>
      </c>
      <c r="L370" s="214"/>
      <c r="M370" s="215">
        <v>214.7</v>
      </c>
      <c r="N370" s="216"/>
      <c r="O370" s="214"/>
      <c r="P370" s="217">
        <v>0</v>
      </c>
      <c r="Q370" s="214"/>
      <c r="R370" s="218">
        <v>0</v>
      </c>
      <c r="S370" s="218">
        <v>8</v>
      </c>
      <c r="T370" s="219">
        <v>279.10000000000002</v>
      </c>
      <c r="U370" s="220">
        <v>0</v>
      </c>
      <c r="V370" s="221" t="s">
        <v>655</v>
      </c>
      <c r="W370" s="222" t="s">
        <v>657</v>
      </c>
      <c r="X370" s="223">
        <v>0</v>
      </c>
      <c r="Y370" s="224">
        <v>0</v>
      </c>
      <c r="Z370" s="225">
        <v>0</v>
      </c>
      <c r="AA370" s="226">
        <v>0</v>
      </c>
      <c r="AB370" s="227">
        <v>0</v>
      </c>
      <c r="AC370" s="228">
        <v>0</v>
      </c>
      <c r="AD370" s="225">
        <v>0</v>
      </c>
      <c r="AE370" s="226">
        <v>0</v>
      </c>
      <c r="AF370" s="229">
        <v>0</v>
      </c>
      <c r="AG370" s="230">
        <v>0</v>
      </c>
      <c r="AH370" s="52">
        <v>0</v>
      </c>
      <c r="AI370" s="226">
        <v>0</v>
      </c>
      <c r="AJ370" s="229">
        <v>0</v>
      </c>
      <c r="AK370" s="230">
        <v>0</v>
      </c>
      <c r="AL370" s="52">
        <v>0</v>
      </c>
      <c r="AM370" s="226">
        <v>0</v>
      </c>
      <c r="AN370" s="229">
        <v>0</v>
      </c>
      <c r="AO370" s="231">
        <v>133.80185586000002</v>
      </c>
      <c r="AP370" s="232">
        <v>121.69530204000002</v>
      </c>
      <c r="AQ370" s="47">
        <v>-12.106553820000002</v>
      </c>
      <c r="AR370" s="48">
        <v>0</v>
      </c>
      <c r="AS370" s="196">
        <v>18.779207840000002</v>
      </c>
      <c r="AT370" s="52">
        <v>103.10085525621169</v>
      </c>
      <c r="AU370" s="47">
        <v>0</v>
      </c>
      <c r="AV370" s="194">
        <v>84.32164741621169</v>
      </c>
      <c r="AW370" s="233">
        <v>0</v>
      </c>
      <c r="AX370" s="52">
        <v>0</v>
      </c>
      <c r="AY370" s="47">
        <v>0</v>
      </c>
      <c r="AZ370" s="194">
        <v>0</v>
      </c>
      <c r="BA370" s="228">
        <v>0</v>
      </c>
      <c r="BB370" s="234">
        <v>0</v>
      </c>
      <c r="BC370" s="47">
        <v>0</v>
      </c>
      <c r="BD370" s="194">
        <v>0</v>
      </c>
      <c r="BE370" s="228"/>
      <c r="BF370" s="234"/>
      <c r="BG370" s="226"/>
      <c r="BH370" s="227"/>
      <c r="BI370" s="235"/>
      <c r="BJ370" s="226"/>
      <c r="BK370" s="226"/>
      <c r="BL370" s="227"/>
      <c r="BM370" s="228">
        <v>0</v>
      </c>
      <c r="BN370" s="52">
        <v>0</v>
      </c>
      <c r="BO370" s="226">
        <v>0</v>
      </c>
      <c r="BP370" s="227">
        <v>0</v>
      </c>
      <c r="BQ370" s="228">
        <v>0</v>
      </c>
      <c r="BR370" s="234">
        <v>0</v>
      </c>
      <c r="BS370" s="234">
        <v>0</v>
      </c>
      <c r="BT370" s="236">
        <v>0</v>
      </c>
      <c r="BU370" s="228">
        <v>48.121720090000004</v>
      </c>
      <c r="BV370" s="234">
        <v>48.121720090000004</v>
      </c>
      <c r="BW370" s="234">
        <v>0</v>
      </c>
      <c r="BX370" s="236">
        <v>0</v>
      </c>
      <c r="BY370" s="228">
        <v>0</v>
      </c>
      <c r="BZ370" s="234">
        <v>0</v>
      </c>
      <c r="CA370" s="226">
        <v>0</v>
      </c>
      <c r="CB370" s="229">
        <v>0</v>
      </c>
      <c r="CC370" s="196">
        <v>0</v>
      </c>
      <c r="CD370" s="46">
        <v>0</v>
      </c>
      <c r="CE370" s="226">
        <v>0</v>
      </c>
      <c r="CF370" s="227">
        <v>0</v>
      </c>
      <c r="CG370" s="206">
        <v>323.94133524000006</v>
      </c>
      <c r="CH370" s="46">
        <v>88.737914815782602</v>
      </c>
      <c r="CI370" s="226">
        <v>-235.20342042421746</v>
      </c>
      <c r="CJ370" s="227">
        <v>0</v>
      </c>
      <c r="CK370" s="235"/>
      <c r="CL370" s="52">
        <v>0</v>
      </c>
      <c r="CM370" s="226"/>
      <c r="CN370" s="229"/>
      <c r="CO370" s="235"/>
      <c r="CP370" s="52"/>
      <c r="CQ370" s="226"/>
      <c r="CR370" s="227"/>
      <c r="CS370" s="51">
        <v>524.64411903000007</v>
      </c>
      <c r="CT370" s="52">
        <v>361.65579220199436</v>
      </c>
      <c r="CU370" s="47">
        <v>-162.98832682800571</v>
      </c>
      <c r="CV370" s="48">
        <v>0</v>
      </c>
    </row>
    <row r="371" spans="1:100" ht="12.95" customHeight="1" x14ac:dyDescent="0.2">
      <c r="A371" s="61" t="s">
        <v>402</v>
      </c>
      <c r="B371" s="207">
        <v>1</v>
      </c>
      <c r="C371" s="208">
        <v>0.39</v>
      </c>
      <c r="D371" s="208"/>
      <c r="E371" s="209"/>
      <c r="F371" s="210">
        <v>222.36759999999998</v>
      </c>
      <c r="G371" s="177">
        <v>222.36759999999998</v>
      </c>
      <c r="H371" s="211">
        <v>0</v>
      </c>
      <c r="I371" s="212">
        <v>5</v>
      </c>
      <c r="J371" s="213">
        <v>1.56</v>
      </c>
      <c r="K371" s="214">
        <v>0</v>
      </c>
      <c r="L371" s="214"/>
      <c r="M371" s="215">
        <v>104.3</v>
      </c>
      <c r="N371" s="216"/>
      <c r="O371" s="214"/>
      <c r="P371" s="217">
        <v>0</v>
      </c>
      <c r="Q371" s="214"/>
      <c r="R371" s="218">
        <v>0</v>
      </c>
      <c r="S371" s="218">
        <v>6</v>
      </c>
      <c r="T371" s="219">
        <v>125.6</v>
      </c>
      <c r="U371" s="220">
        <v>0</v>
      </c>
      <c r="V371" s="221" t="s">
        <v>654</v>
      </c>
      <c r="W371" s="222"/>
      <c r="X371" s="223">
        <v>0</v>
      </c>
      <c r="Y371" s="224">
        <v>0</v>
      </c>
      <c r="Z371" s="225">
        <v>0</v>
      </c>
      <c r="AA371" s="226">
        <v>0</v>
      </c>
      <c r="AB371" s="227">
        <v>0</v>
      </c>
      <c r="AC371" s="228">
        <v>0</v>
      </c>
      <c r="AD371" s="225">
        <v>0</v>
      </c>
      <c r="AE371" s="226">
        <v>0</v>
      </c>
      <c r="AF371" s="229">
        <v>0</v>
      </c>
      <c r="AG371" s="230">
        <v>0</v>
      </c>
      <c r="AH371" s="52">
        <v>0</v>
      </c>
      <c r="AI371" s="226">
        <v>0</v>
      </c>
      <c r="AJ371" s="229">
        <v>0</v>
      </c>
      <c r="AK371" s="230">
        <v>0</v>
      </c>
      <c r="AL371" s="52">
        <v>0</v>
      </c>
      <c r="AM371" s="226">
        <v>0</v>
      </c>
      <c r="AN371" s="229">
        <v>0</v>
      </c>
      <c r="AO371" s="231">
        <v>65.000156340000004</v>
      </c>
      <c r="AP371" s="232">
        <v>60.847651020000008</v>
      </c>
      <c r="AQ371" s="47">
        <v>-4.1525053199999959</v>
      </c>
      <c r="AR371" s="48">
        <v>0</v>
      </c>
      <c r="AS371" s="196">
        <v>9.1228289600000014</v>
      </c>
      <c r="AT371" s="52">
        <v>46.397231888857704</v>
      </c>
      <c r="AU371" s="47">
        <v>0</v>
      </c>
      <c r="AV371" s="194">
        <v>37.274402928857704</v>
      </c>
      <c r="AW371" s="233">
        <v>0</v>
      </c>
      <c r="AX371" s="52">
        <v>0</v>
      </c>
      <c r="AY371" s="47">
        <v>0</v>
      </c>
      <c r="AZ371" s="194">
        <v>0</v>
      </c>
      <c r="BA371" s="228">
        <v>0</v>
      </c>
      <c r="BB371" s="234">
        <v>0</v>
      </c>
      <c r="BC371" s="47">
        <v>0</v>
      </c>
      <c r="BD371" s="194">
        <v>0</v>
      </c>
      <c r="BE371" s="228"/>
      <c r="BF371" s="234"/>
      <c r="BG371" s="226"/>
      <c r="BH371" s="227"/>
      <c r="BI371" s="235"/>
      <c r="BJ371" s="226"/>
      <c r="BK371" s="226"/>
      <c r="BL371" s="227"/>
      <c r="BM371" s="228">
        <v>0</v>
      </c>
      <c r="BN371" s="52">
        <v>0</v>
      </c>
      <c r="BO371" s="226">
        <v>0</v>
      </c>
      <c r="BP371" s="227">
        <v>0</v>
      </c>
      <c r="BQ371" s="228">
        <v>0</v>
      </c>
      <c r="BR371" s="234">
        <v>0</v>
      </c>
      <c r="BS371" s="234">
        <v>0</v>
      </c>
      <c r="BT371" s="236">
        <v>0</v>
      </c>
      <c r="BU371" s="228">
        <v>0</v>
      </c>
      <c r="BV371" s="234">
        <v>0</v>
      </c>
      <c r="BW371" s="234">
        <v>0</v>
      </c>
      <c r="BX371" s="236">
        <v>0</v>
      </c>
      <c r="BY371" s="228">
        <v>0</v>
      </c>
      <c r="BZ371" s="234">
        <v>0</v>
      </c>
      <c r="CA371" s="226">
        <v>0</v>
      </c>
      <c r="CB371" s="229">
        <v>0</v>
      </c>
      <c r="CC371" s="196">
        <v>0</v>
      </c>
      <c r="CD371" s="46">
        <v>0</v>
      </c>
      <c r="CE371" s="226">
        <v>0</v>
      </c>
      <c r="CF371" s="227">
        <v>0</v>
      </c>
      <c r="CG371" s="206">
        <v>157.36879956000001</v>
      </c>
      <c r="CH371" s="46">
        <v>66.553436111836959</v>
      </c>
      <c r="CI371" s="226">
        <v>-90.815363448163055</v>
      </c>
      <c r="CJ371" s="227">
        <v>0</v>
      </c>
      <c r="CK371" s="235"/>
      <c r="CL371" s="52">
        <v>0</v>
      </c>
      <c r="CM371" s="226"/>
      <c r="CN371" s="229"/>
      <c r="CO371" s="235"/>
      <c r="CP371" s="52"/>
      <c r="CQ371" s="226"/>
      <c r="CR371" s="227"/>
      <c r="CS371" s="51">
        <v>231.49178486000002</v>
      </c>
      <c r="CT371" s="52">
        <v>173.79831902069466</v>
      </c>
      <c r="CU371" s="47">
        <v>-57.693465839305361</v>
      </c>
      <c r="CV371" s="48">
        <v>0</v>
      </c>
    </row>
    <row r="372" spans="1:100" ht="12.95" customHeight="1" x14ac:dyDescent="0.2">
      <c r="A372" s="61" t="s">
        <v>403</v>
      </c>
      <c r="B372" s="207">
        <v>1</v>
      </c>
      <c r="C372" s="208">
        <v>0.39</v>
      </c>
      <c r="D372" s="208"/>
      <c r="E372" s="209"/>
      <c r="F372" s="210">
        <v>240.70280000000002</v>
      </c>
      <c r="G372" s="177">
        <v>240.70280000000002</v>
      </c>
      <c r="H372" s="211">
        <v>0</v>
      </c>
      <c r="I372" s="212">
        <v>5</v>
      </c>
      <c r="J372" s="213">
        <v>1.56</v>
      </c>
      <c r="K372" s="214">
        <v>0</v>
      </c>
      <c r="L372" s="214"/>
      <c r="M372" s="215">
        <v>112.9</v>
      </c>
      <c r="N372" s="216"/>
      <c r="O372" s="214"/>
      <c r="P372" s="217">
        <v>0</v>
      </c>
      <c r="Q372" s="214"/>
      <c r="R372" s="218">
        <v>0</v>
      </c>
      <c r="S372" s="218">
        <v>6</v>
      </c>
      <c r="T372" s="219">
        <v>154.6</v>
      </c>
      <c r="U372" s="220">
        <v>0</v>
      </c>
      <c r="V372" s="221" t="s">
        <v>654</v>
      </c>
      <c r="W372" s="222"/>
      <c r="X372" s="223">
        <v>0</v>
      </c>
      <c r="Y372" s="224">
        <v>0</v>
      </c>
      <c r="Z372" s="225">
        <v>0</v>
      </c>
      <c r="AA372" s="226">
        <v>0</v>
      </c>
      <c r="AB372" s="227">
        <v>0</v>
      </c>
      <c r="AC372" s="228">
        <v>0</v>
      </c>
      <c r="AD372" s="225">
        <v>0</v>
      </c>
      <c r="AE372" s="226">
        <v>0</v>
      </c>
      <c r="AF372" s="229">
        <v>0</v>
      </c>
      <c r="AG372" s="230">
        <v>0</v>
      </c>
      <c r="AH372" s="52">
        <v>0</v>
      </c>
      <c r="AI372" s="226">
        <v>0</v>
      </c>
      <c r="AJ372" s="229">
        <v>0</v>
      </c>
      <c r="AK372" s="230">
        <v>0</v>
      </c>
      <c r="AL372" s="52">
        <v>0</v>
      </c>
      <c r="AM372" s="226">
        <v>0</v>
      </c>
      <c r="AN372" s="229">
        <v>0</v>
      </c>
      <c r="AO372" s="231">
        <v>70.359709020000011</v>
      </c>
      <c r="AP372" s="232">
        <v>60.847651020000008</v>
      </c>
      <c r="AQ372" s="47">
        <v>-9.5120580000000032</v>
      </c>
      <c r="AR372" s="48">
        <v>0</v>
      </c>
      <c r="AS372" s="196">
        <v>9.8750468800000011</v>
      </c>
      <c r="AT372" s="52">
        <v>57.109968551093957</v>
      </c>
      <c r="AU372" s="47">
        <v>0</v>
      </c>
      <c r="AV372" s="194">
        <v>47.234921671093957</v>
      </c>
      <c r="AW372" s="233">
        <v>0</v>
      </c>
      <c r="AX372" s="52">
        <v>0</v>
      </c>
      <c r="AY372" s="47">
        <v>0</v>
      </c>
      <c r="AZ372" s="194">
        <v>0</v>
      </c>
      <c r="BA372" s="228">
        <v>0</v>
      </c>
      <c r="BB372" s="234">
        <v>0</v>
      </c>
      <c r="BC372" s="47">
        <v>0</v>
      </c>
      <c r="BD372" s="194">
        <v>0</v>
      </c>
      <c r="BE372" s="228"/>
      <c r="BF372" s="234"/>
      <c r="BG372" s="226"/>
      <c r="BH372" s="227"/>
      <c r="BI372" s="235"/>
      <c r="BJ372" s="226"/>
      <c r="BK372" s="226"/>
      <c r="BL372" s="227"/>
      <c r="BM372" s="228">
        <v>0</v>
      </c>
      <c r="BN372" s="52">
        <v>0</v>
      </c>
      <c r="BO372" s="226">
        <v>0</v>
      </c>
      <c r="BP372" s="227">
        <v>0</v>
      </c>
      <c r="BQ372" s="228">
        <v>0</v>
      </c>
      <c r="BR372" s="234">
        <v>0</v>
      </c>
      <c r="BS372" s="234">
        <v>0</v>
      </c>
      <c r="BT372" s="236">
        <v>0</v>
      </c>
      <c r="BU372" s="228">
        <v>0</v>
      </c>
      <c r="BV372" s="234">
        <v>0</v>
      </c>
      <c r="BW372" s="234">
        <v>0</v>
      </c>
      <c r="BX372" s="236">
        <v>0</v>
      </c>
      <c r="BY372" s="228">
        <v>0</v>
      </c>
      <c r="BZ372" s="234">
        <v>0</v>
      </c>
      <c r="CA372" s="226">
        <v>0</v>
      </c>
      <c r="CB372" s="229">
        <v>0</v>
      </c>
      <c r="CC372" s="196">
        <v>0</v>
      </c>
      <c r="CD372" s="46">
        <v>0</v>
      </c>
      <c r="CE372" s="226">
        <v>0</v>
      </c>
      <c r="CF372" s="227">
        <v>0</v>
      </c>
      <c r="CG372" s="206">
        <v>170.34455868000003</v>
      </c>
      <c r="CH372" s="46">
        <v>66.553436111836959</v>
      </c>
      <c r="CI372" s="226">
        <v>-103.79112256816308</v>
      </c>
      <c r="CJ372" s="227">
        <v>0</v>
      </c>
      <c r="CK372" s="235"/>
      <c r="CL372" s="52">
        <v>0</v>
      </c>
      <c r="CM372" s="226"/>
      <c r="CN372" s="229"/>
      <c r="CO372" s="235"/>
      <c r="CP372" s="52"/>
      <c r="CQ372" s="226"/>
      <c r="CR372" s="227"/>
      <c r="CS372" s="51">
        <v>250.57931458000004</v>
      </c>
      <c r="CT372" s="52">
        <v>184.51105568293093</v>
      </c>
      <c r="CU372" s="47">
        <v>-66.068258897069114</v>
      </c>
      <c r="CV372" s="48">
        <v>0</v>
      </c>
    </row>
    <row r="373" spans="1:100" ht="12.95" customHeight="1" x14ac:dyDescent="0.2">
      <c r="A373" s="61" t="s">
        <v>404</v>
      </c>
      <c r="B373" s="207">
        <v>1</v>
      </c>
      <c r="C373" s="208">
        <v>0.39</v>
      </c>
      <c r="D373" s="208"/>
      <c r="E373" s="209"/>
      <c r="F373" s="210">
        <v>701.85440000000006</v>
      </c>
      <c r="G373" s="177">
        <v>701.85440000000006</v>
      </c>
      <c r="H373" s="211">
        <v>0</v>
      </c>
      <c r="I373" s="212">
        <v>14</v>
      </c>
      <c r="J373" s="213">
        <v>1.56</v>
      </c>
      <c r="K373" s="214">
        <v>0</v>
      </c>
      <c r="L373" s="214"/>
      <c r="M373" s="215">
        <v>329.2</v>
      </c>
      <c r="N373" s="216"/>
      <c r="O373" s="214"/>
      <c r="P373" s="217">
        <v>0</v>
      </c>
      <c r="Q373" s="214"/>
      <c r="R373" s="218">
        <v>0</v>
      </c>
      <c r="S373" s="218">
        <v>18</v>
      </c>
      <c r="T373" s="219">
        <v>431</v>
      </c>
      <c r="U373" s="220">
        <v>0</v>
      </c>
      <c r="V373" s="221" t="s">
        <v>654</v>
      </c>
      <c r="W373" s="222"/>
      <c r="X373" s="223">
        <v>0</v>
      </c>
      <c r="Y373" s="224">
        <v>0</v>
      </c>
      <c r="Z373" s="225">
        <v>0</v>
      </c>
      <c r="AA373" s="226">
        <v>0</v>
      </c>
      <c r="AB373" s="227">
        <v>0</v>
      </c>
      <c r="AC373" s="228">
        <v>0</v>
      </c>
      <c r="AD373" s="225">
        <v>0</v>
      </c>
      <c r="AE373" s="226">
        <v>0</v>
      </c>
      <c r="AF373" s="229">
        <v>0</v>
      </c>
      <c r="AG373" s="230">
        <v>0</v>
      </c>
      <c r="AH373" s="52">
        <v>0</v>
      </c>
      <c r="AI373" s="226">
        <v>0</v>
      </c>
      <c r="AJ373" s="229">
        <v>0</v>
      </c>
      <c r="AK373" s="230">
        <v>0</v>
      </c>
      <c r="AL373" s="52">
        <v>0</v>
      </c>
      <c r="AM373" s="226">
        <v>0</v>
      </c>
      <c r="AN373" s="229">
        <v>0</v>
      </c>
      <c r="AO373" s="231">
        <v>205.15869096</v>
      </c>
      <c r="AP373" s="232">
        <v>170.37342285600002</v>
      </c>
      <c r="AQ373" s="47">
        <v>-34.785268103999982</v>
      </c>
      <c r="AR373" s="48">
        <v>0</v>
      </c>
      <c r="AS373" s="196">
        <v>28.794202240000001</v>
      </c>
      <c r="AT373" s="52">
        <v>159.21343108358019</v>
      </c>
      <c r="AU373" s="47">
        <v>0</v>
      </c>
      <c r="AV373" s="194">
        <v>130.41922884358019</v>
      </c>
      <c r="AW373" s="233">
        <v>0</v>
      </c>
      <c r="AX373" s="52">
        <v>0</v>
      </c>
      <c r="AY373" s="47">
        <v>0</v>
      </c>
      <c r="AZ373" s="194">
        <v>0</v>
      </c>
      <c r="BA373" s="228">
        <v>0</v>
      </c>
      <c r="BB373" s="234">
        <v>0</v>
      </c>
      <c r="BC373" s="47">
        <v>0</v>
      </c>
      <c r="BD373" s="194">
        <v>0</v>
      </c>
      <c r="BE373" s="228"/>
      <c r="BF373" s="234"/>
      <c r="BG373" s="226"/>
      <c r="BH373" s="227"/>
      <c r="BI373" s="235"/>
      <c r="BJ373" s="226"/>
      <c r="BK373" s="226"/>
      <c r="BL373" s="227"/>
      <c r="BM373" s="228">
        <v>0</v>
      </c>
      <c r="BN373" s="52">
        <v>0</v>
      </c>
      <c r="BO373" s="226">
        <v>0</v>
      </c>
      <c r="BP373" s="227">
        <v>0</v>
      </c>
      <c r="BQ373" s="228">
        <v>0</v>
      </c>
      <c r="BR373" s="234">
        <v>0</v>
      </c>
      <c r="BS373" s="234">
        <v>0</v>
      </c>
      <c r="BT373" s="236">
        <v>0</v>
      </c>
      <c r="BU373" s="228">
        <v>0</v>
      </c>
      <c r="BV373" s="234">
        <v>0</v>
      </c>
      <c r="BW373" s="234">
        <v>0</v>
      </c>
      <c r="BX373" s="236">
        <v>0</v>
      </c>
      <c r="BY373" s="228">
        <v>0</v>
      </c>
      <c r="BZ373" s="234">
        <v>0</v>
      </c>
      <c r="CA373" s="226">
        <v>0</v>
      </c>
      <c r="CB373" s="229">
        <v>0</v>
      </c>
      <c r="CC373" s="196">
        <v>0</v>
      </c>
      <c r="CD373" s="46">
        <v>0</v>
      </c>
      <c r="CE373" s="226">
        <v>0</v>
      </c>
      <c r="CF373" s="227">
        <v>0</v>
      </c>
      <c r="CG373" s="206">
        <v>496.69998864000002</v>
      </c>
      <c r="CH373" s="46">
        <v>199.66030833551085</v>
      </c>
      <c r="CI373" s="226">
        <v>-297.03968030448914</v>
      </c>
      <c r="CJ373" s="227">
        <v>0</v>
      </c>
      <c r="CK373" s="235"/>
      <c r="CL373" s="52">
        <v>0</v>
      </c>
      <c r="CM373" s="226"/>
      <c r="CN373" s="229"/>
      <c r="CO373" s="235"/>
      <c r="CP373" s="52"/>
      <c r="CQ373" s="226"/>
      <c r="CR373" s="227"/>
      <c r="CS373" s="51">
        <v>730.65288183999996</v>
      </c>
      <c r="CT373" s="52">
        <v>529.24716227509111</v>
      </c>
      <c r="CU373" s="47">
        <v>-201.40571956490885</v>
      </c>
      <c r="CV373" s="48">
        <v>0</v>
      </c>
    </row>
    <row r="374" spans="1:100" ht="12.95" customHeight="1" x14ac:dyDescent="0.2">
      <c r="A374" s="61" t="s">
        <v>405</v>
      </c>
      <c r="B374" s="207">
        <v>1</v>
      </c>
      <c r="C374" s="208">
        <v>0.39</v>
      </c>
      <c r="D374" s="208"/>
      <c r="E374" s="209"/>
      <c r="F374" s="210">
        <v>508.6952</v>
      </c>
      <c r="G374" s="177">
        <v>508.6952</v>
      </c>
      <c r="H374" s="211">
        <v>0</v>
      </c>
      <c r="I374" s="212">
        <v>21</v>
      </c>
      <c r="J374" s="213">
        <v>1.56</v>
      </c>
      <c r="K374" s="214">
        <v>0</v>
      </c>
      <c r="L374" s="214"/>
      <c r="M374" s="215">
        <v>238.6</v>
      </c>
      <c r="N374" s="216"/>
      <c r="O374" s="214"/>
      <c r="P374" s="217">
        <v>0</v>
      </c>
      <c r="Q374" s="214"/>
      <c r="R374" s="218">
        <v>0</v>
      </c>
      <c r="S374" s="218">
        <v>10</v>
      </c>
      <c r="T374" s="219">
        <v>342.2</v>
      </c>
      <c r="U374" s="220">
        <v>0</v>
      </c>
      <c r="V374" s="221" t="s">
        <v>654</v>
      </c>
      <c r="W374" s="222"/>
      <c r="X374" s="223">
        <v>0</v>
      </c>
      <c r="Y374" s="224">
        <v>0</v>
      </c>
      <c r="Z374" s="225">
        <v>0</v>
      </c>
      <c r="AA374" s="226">
        <v>0</v>
      </c>
      <c r="AB374" s="227">
        <v>0</v>
      </c>
      <c r="AC374" s="228">
        <v>0</v>
      </c>
      <c r="AD374" s="225">
        <v>0</v>
      </c>
      <c r="AE374" s="226">
        <v>0</v>
      </c>
      <c r="AF374" s="229">
        <v>0</v>
      </c>
      <c r="AG374" s="230">
        <v>0</v>
      </c>
      <c r="AH374" s="52">
        <v>0</v>
      </c>
      <c r="AI374" s="226">
        <v>0</v>
      </c>
      <c r="AJ374" s="229">
        <v>0</v>
      </c>
      <c r="AK374" s="230">
        <v>0</v>
      </c>
      <c r="AL374" s="52">
        <v>0</v>
      </c>
      <c r="AM374" s="226">
        <v>0</v>
      </c>
      <c r="AN374" s="229">
        <v>0</v>
      </c>
      <c r="AO374" s="231">
        <v>148.69642668000003</v>
      </c>
      <c r="AP374" s="232">
        <v>255.56013428399999</v>
      </c>
      <c r="AQ374" s="47">
        <v>0</v>
      </c>
      <c r="AR374" s="48">
        <v>106.86370760399996</v>
      </c>
      <c r="AS374" s="196">
        <v>20.86967392</v>
      </c>
      <c r="AT374" s="52">
        <v>126.4102926143878</v>
      </c>
      <c r="AU374" s="47">
        <v>0</v>
      </c>
      <c r="AV374" s="194">
        <v>105.5406186943878</v>
      </c>
      <c r="AW374" s="233">
        <v>0</v>
      </c>
      <c r="AX374" s="52">
        <v>0</v>
      </c>
      <c r="AY374" s="47">
        <v>0</v>
      </c>
      <c r="AZ374" s="194">
        <v>0</v>
      </c>
      <c r="BA374" s="228">
        <v>0</v>
      </c>
      <c r="BB374" s="234">
        <v>0</v>
      </c>
      <c r="BC374" s="47">
        <v>0</v>
      </c>
      <c r="BD374" s="194">
        <v>0</v>
      </c>
      <c r="BE374" s="228"/>
      <c r="BF374" s="234"/>
      <c r="BG374" s="226"/>
      <c r="BH374" s="227"/>
      <c r="BI374" s="235"/>
      <c r="BJ374" s="226"/>
      <c r="BK374" s="226"/>
      <c r="BL374" s="227"/>
      <c r="BM374" s="228">
        <v>0</v>
      </c>
      <c r="BN374" s="52">
        <v>0</v>
      </c>
      <c r="BO374" s="226">
        <v>0</v>
      </c>
      <c r="BP374" s="227">
        <v>0</v>
      </c>
      <c r="BQ374" s="228">
        <v>0</v>
      </c>
      <c r="BR374" s="234">
        <v>0</v>
      </c>
      <c r="BS374" s="234">
        <v>0</v>
      </c>
      <c r="BT374" s="236">
        <v>0</v>
      </c>
      <c r="BU374" s="228">
        <v>0</v>
      </c>
      <c r="BV374" s="234">
        <v>0</v>
      </c>
      <c r="BW374" s="234">
        <v>0</v>
      </c>
      <c r="BX374" s="236">
        <v>0</v>
      </c>
      <c r="BY374" s="228">
        <v>0</v>
      </c>
      <c r="BZ374" s="234">
        <v>0</v>
      </c>
      <c r="CA374" s="226">
        <v>0</v>
      </c>
      <c r="CB374" s="229">
        <v>0</v>
      </c>
      <c r="CC374" s="230">
        <v>0</v>
      </c>
      <c r="CD374" s="46">
        <v>0</v>
      </c>
      <c r="CE374" s="226">
        <v>0</v>
      </c>
      <c r="CF374" s="227">
        <v>0</v>
      </c>
      <c r="CG374" s="206">
        <v>360.00187512000002</v>
      </c>
      <c r="CH374" s="46">
        <v>110.92239351972825</v>
      </c>
      <c r="CI374" s="226">
        <v>-249.07948160027178</v>
      </c>
      <c r="CJ374" s="227">
        <v>0</v>
      </c>
      <c r="CK374" s="235"/>
      <c r="CL374" s="52">
        <v>0</v>
      </c>
      <c r="CM374" s="226"/>
      <c r="CN374" s="229"/>
      <c r="CO374" s="235"/>
      <c r="CP374" s="52"/>
      <c r="CQ374" s="226"/>
      <c r="CR374" s="227"/>
      <c r="CS374" s="51">
        <v>529.56797572000005</v>
      </c>
      <c r="CT374" s="52">
        <v>492.89282041811606</v>
      </c>
      <c r="CU374" s="47">
        <v>-36.67515530188399</v>
      </c>
      <c r="CV374" s="48">
        <v>0</v>
      </c>
    </row>
    <row r="375" spans="1:100" ht="12.95" customHeight="1" x14ac:dyDescent="0.2">
      <c r="A375" s="61" t="s">
        <v>406</v>
      </c>
      <c r="B375" s="207">
        <v>1</v>
      </c>
      <c r="C375" s="208">
        <v>0.70399999999999996</v>
      </c>
      <c r="D375" s="208"/>
      <c r="E375" s="209"/>
      <c r="F375" s="210">
        <v>515.70346666666671</v>
      </c>
      <c r="G375" s="177">
        <v>515.70346666666671</v>
      </c>
      <c r="H375" s="211">
        <v>0</v>
      </c>
      <c r="I375" s="212">
        <v>13</v>
      </c>
      <c r="J375" s="213">
        <v>1.56</v>
      </c>
      <c r="K375" s="214">
        <v>0</v>
      </c>
      <c r="L375" s="214"/>
      <c r="M375" s="215">
        <v>134</v>
      </c>
      <c r="N375" s="216"/>
      <c r="O375" s="214"/>
      <c r="P375" s="217">
        <v>0</v>
      </c>
      <c r="Q375" s="214"/>
      <c r="R375" s="218">
        <v>0.6</v>
      </c>
      <c r="S375" s="218">
        <v>4</v>
      </c>
      <c r="T375" s="219">
        <v>146.5</v>
      </c>
      <c r="U375" s="220">
        <v>0</v>
      </c>
      <c r="V375" s="221" t="s">
        <v>654</v>
      </c>
      <c r="W375" s="222"/>
      <c r="X375" s="223">
        <v>0</v>
      </c>
      <c r="Y375" s="224">
        <v>0</v>
      </c>
      <c r="Z375" s="225">
        <v>0</v>
      </c>
      <c r="AA375" s="226">
        <v>0</v>
      </c>
      <c r="AB375" s="227">
        <v>0</v>
      </c>
      <c r="AC375" s="228">
        <v>0</v>
      </c>
      <c r="AD375" s="225">
        <v>0</v>
      </c>
      <c r="AE375" s="226">
        <v>0</v>
      </c>
      <c r="AF375" s="229">
        <v>0</v>
      </c>
      <c r="AG375" s="230">
        <v>0</v>
      </c>
      <c r="AH375" s="52">
        <v>0</v>
      </c>
      <c r="AI375" s="226">
        <v>0</v>
      </c>
      <c r="AJ375" s="229">
        <v>0</v>
      </c>
      <c r="AK375" s="230">
        <v>170.68171762116802</v>
      </c>
      <c r="AL375" s="52">
        <v>228.01906058543219</v>
      </c>
      <c r="AM375" s="226">
        <v>0</v>
      </c>
      <c r="AN375" s="229">
        <v>57.337342964264167</v>
      </c>
      <c r="AO375" s="231">
        <v>83.509309200000004</v>
      </c>
      <c r="AP375" s="232">
        <v>158.20389265200001</v>
      </c>
      <c r="AQ375" s="47">
        <v>0</v>
      </c>
      <c r="AR375" s="48">
        <v>74.694583452000003</v>
      </c>
      <c r="AS375" s="196">
        <v>11.720604800000002</v>
      </c>
      <c r="AT375" s="52">
        <v>54.117790379917629</v>
      </c>
      <c r="AU375" s="47">
        <v>0</v>
      </c>
      <c r="AV375" s="194">
        <v>42.397185579917625</v>
      </c>
      <c r="AW375" s="233">
        <v>0</v>
      </c>
      <c r="AX375" s="52">
        <v>0</v>
      </c>
      <c r="AY375" s="47">
        <v>0</v>
      </c>
      <c r="AZ375" s="194">
        <v>0</v>
      </c>
      <c r="BA375" s="228">
        <v>0</v>
      </c>
      <c r="BB375" s="234">
        <v>0</v>
      </c>
      <c r="BC375" s="47">
        <v>0</v>
      </c>
      <c r="BD375" s="194">
        <v>0</v>
      </c>
      <c r="BE375" s="228"/>
      <c r="BF375" s="234"/>
      <c r="BG375" s="226"/>
      <c r="BH375" s="227"/>
      <c r="BI375" s="235"/>
      <c r="BJ375" s="226"/>
      <c r="BK375" s="226"/>
      <c r="BL375" s="227"/>
      <c r="BM375" s="228">
        <v>0</v>
      </c>
      <c r="BN375" s="52">
        <v>0</v>
      </c>
      <c r="BO375" s="226">
        <v>0</v>
      </c>
      <c r="BP375" s="227">
        <v>0</v>
      </c>
      <c r="BQ375" s="228">
        <v>0</v>
      </c>
      <c r="BR375" s="234">
        <v>0</v>
      </c>
      <c r="BS375" s="234">
        <v>0</v>
      </c>
      <c r="BT375" s="236">
        <v>0</v>
      </c>
      <c r="BU375" s="228">
        <v>0</v>
      </c>
      <c r="BV375" s="234">
        <v>0</v>
      </c>
      <c r="BW375" s="234">
        <v>0</v>
      </c>
      <c r="BX375" s="236">
        <v>0</v>
      </c>
      <c r="BY375" s="228">
        <v>0</v>
      </c>
      <c r="BZ375" s="234">
        <v>0</v>
      </c>
      <c r="CA375" s="226">
        <v>0</v>
      </c>
      <c r="CB375" s="229">
        <v>0</v>
      </c>
      <c r="CC375" s="230">
        <v>0</v>
      </c>
      <c r="CD375" s="46">
        <v>0</v>
      </c>
      <c r="CE375" s="226">
        <v>0</v>
      </c>
      <c r="CF375" s="227">
        <v>0</v>
      </c>
      <c r="CG375" s="206">
        <v>202.18043280000003</v>
      </c>
      <c r="CH375" s="46">
        <v>44.368957407891301</v>
      </c>
      <c r="CI375" s="226">
        <v>-157.81147539210872</v>
      </c>
      <c r="CJ375" s="227">
        <v>0</v>
      </c>
      <c r="CK375" s="235"/>
      <c r="CL375" s="52">
        <v>0</v>
      </c>
      <c r="CM375" s="226"/>
      <c r="CN375" s="229"/>
      <c r="CO375" s="235"/>
      <c r="CP375" s="52"/>
      <c r="CQ375" s="226"/>
      <c r="CR375" s="227"/>
      <c r="CS375" s="51">
        <v>468.09206442116806</v>
      </c>
      <c r="CT375" s="52">
        <v>484.70970102524109</v>
      </c>
      <c r="CU375" s="47">
        <v>0</v>
      </c>
      <c r="CV375" s="48">
        <v>16.617636604073027</v>
      </c>
    </row>
    <row r="376" spans="1:100" ht="12.95" customHeight="1" x14ac:dyDescent="0.2">
      <c r="A376" s="61" t="s">
        <v>407</v>
      </c>
      <c r="B376" s="207">
        <v>1</v>
      </c>
      <c r="C376" s="208">
        <v>0.39</v>
      </c>
      <c r="D376" s="208"/>
      <c r="E376" s="209"/>
      <c r="F376" s="210">
        <v>122.8032</v>
      </c>
      <c r="G376" s="177">
        <v>122.8032</v>
      </c>
      <c r="H376" s="211">
        <v>0</v>
      </c>
      <c r="I376" s="212">
        <v>2</v>
      </c>
      <c r="J376" s="213">
        <v>1.56</v>
      </c>
      <c r="K376" s="214">
        <v>0</v>
      </c>
      <c r="L376" s="214"/>
      <c r="M376" s="215">
        <v>57.6</v>
      </c>
      <c r="N376" s="216"/>
      <c r="O376" s="214"/>
      <c r="P376" s="217">
        <v>0</v>
      </c>
      <c r="Q376" s="214"/>
      <c r="R376" s="218">
        <v>0</v>
      </c>
      <c r="S376" s="218">
        <v>2</v>
      </c>
      <c r="T376" s="219">
        <v>74.8</v>
      </c>
      <c r="U376" s="220">
        <v>0</v>
      </c>
      <c r="V376" s="221" t="s">
        <v>654</v>
      </c>
      <c r="W376" s="222"/>
      <c r="X376" s="223">
        <v>0</v>
      </c>
      <c r="Y376" s="224">
        <v>0</v>
      </c>
      <c r="Z376" s="225">
        <v>0</v>
      </c>
      <c r="AA376" s="226">
        <v>0</v>
      </c>
      <c r="AB376" s="227">
        <v>0</v>
      </c>
      <c r="AC376" s="228">
        <v>0</v>
      </c>
      <c r="AD376" s="225">
        <v>0</v>
      </c>
      <c r="AE376" s="226">
        <v>0</v>
      </c>
      <c r="AF376" s="229">
        <v>0</v>
      </c>
      <c r="AG376" s="230">
        <v>0</v>
      </c>
      <c r="AH376" s="52">
        <v>0</v>
      </c>
      <c r="AI376" s="226">
        <v>0</v>
      </c>
      <c r="AJ376" s="229">
        <v>0</v>
      </c>
      <c r="AK376" s="230">
        <v>0</v>
      </c>
      <c r="AL376" s="52">
        <v>0</v>
      </c>
      <c r="AM376" s="226">
        <v>0</v>
      </c>
      <c r="AN376" s="229">
        <v>0</v>
      </c>
      <c r="AO376" s="231">
        <v>35.896538880000008</v>
      </c>
      <c r="AP376" s="232">
        <v>24.339060407999998</v>
      </c>
      <c r="AQ376" s="47">
        <v>-11.55747847200001</v>
      </c>
      <c r="AR376" s="48">
        <v>0</v>
      </c>
      <c r="AS376" s="196">
        <v>5.0381107200000006</v>
      </c>
      <c r="AT376" s="52">
        <v>27.631472494319713</v>
      </c>
      <c r="AU376" s="47">
        <v>0</v>
      </c>
      <c r="AV376" s="194">
        <v>22.59336177431971</v>
      </c>
      <c r="AW376" s="233">
        <v>0</v>
      </c>
      <c r="AX376" s="52">
        <v>0</v>
      </c>
      <c r="AY376" s="47">
        <v>0</v>
      </c>
      <c r="AZ376" s="194">
        <v>0</v>
      </c>
      <c r="BA376" s="228">
        <v>0</v>
      </c>
      <c r="BB376" s="234">
        <v>0</v>
      </c>
      <c r="BC376" s="47">
        <v>0</v>
      </c>
      <c r="BD376" s="194">
        <v>0</v>
      </c>
      <c r="BE376" s="228"/>
      <c r="BF376" s="234"/>
      <c r="BG376" s="226"/>
      <c r="BH376" s="227"/>
      <c r="BI376" s="235"/>
      <c r="BJ376" s="226"/>
      <c r="BK376" s="226"/>
      <c r="BL376" s="227"/>
      <c r="BM376" s="228">
        <v>0</v>
      </c>
      <c r="BN376" s="52">
        <v>0</v>
      </c>
      <c r="BO376" s="226">
        <v>0</v>
      </c>
      <c r="BP376" s="227">
        <v>0</v>
      </c>
      <c r="BQ376" s="228">
        <v>0</v>
      </c>
      <c r="BR376" s="234">
        <v>0</v>
      </c>
      <c r="BS376" s="234">
        <v>0</v>
      </c>
      <c r="BT376" s="236">
        <v>0</v>
      </c>
      <c r="BU376" s="228">
        <v>0</v>
      </c>
      <c r="BV376" s="234">
        <v>0</v>
      </c>
      <c r="BW376" s="234">
        <v>0</v>
      </c>
      <c r="BX376" s="236">
        <v>0</v>
      </c>
      <c r="BY376" s="228">
        <v>0</v>
      </c>
      <c r="BZ376" s="234">
        <v>0</v>
      </c>
      <c r="CA376" s="226">
        <v>0</v>
      </c>
      <c r="CB376" s="229">
        <v>0</v>
      </c>
      <c r="CC376" s="230">
        <v>0</v>
      </c>
      <c r="CD376" s="46">
        <v>0</v>
      </c>
      <c r="CE376" s="226">
        <v>0</v>
      </c>
      <c r="CF376" s="227">
        <v>0</v>
      </c>
      <c r="CG376" s="206">
        <v>86.907409920000021</v>
      </c>
      <c r="CH376" s="46">
        <v>22.184478703945651</v>
      </c>
      <c r="CI376" s="226">
        <v>-64.722931216054377</v>
      </c>
      <c r="CJ376" s="227">
        <v>0</v>
      </c>
      <c r="CK376" s="235"/>
      <c r="CL376" s="52">
        <v>0</v>
      </c>
      <c r="CM376" s="226"/>
      <c r="CN376" s="229"/>
      <c r="CO376" s="235"/>
      <c r="CP376" s="52"/>
      <c r="CQ376" s="226"/>
      <c r="CR376" s="227"/>
      <c r="CS376" s="51">
        <v>127.84205952000002</v>
      </c>
      <c r="CT376" s="52">
        <v>74.155011606265361</v>
      </c>
      <c r="CU376" s="47">
        <v>-53.687047913734659</v>
      </c>
      <c r="CV376" s="48">
        <v>0</v>
      </c>
    </row>
    <row r="377" spans="1:100" ht="12.95" customHeight="1" x14ac:dyDescent="0.2">
      <c r="A377" s="61" t="s">
        <v>408</v>
      </c>
      <c r="B377" s="207">
        <v>1</v>
      </c>
      <c r="C377" s="208">
        <v>0.39</v>
      </c>
      <c r="D377" s="208"/>
      <c r="E377" s="209"/>
      <c r="F377" s="210">
        <v>273.10919999999999</v>
      </c>
      <c r="G377" s="177">
        <v>273.10919999999999</v>
      </c>
      <c r="H377" s="211">
        <v>0</v>
      </c>
      <c r="I377" s="212">
        <v>8</v>
      </c>
      <c r="J377" s="213">
        <v>1.56</v>
      </c>
      <c r="K377" s="214">
        <v>0</v>
      </c>
      <c r="L377" s="214"/>
      <c r="M377" s="215">
        <v>128.1</v>
      </c>
      <c r="N377" s="216"/>
      <c r="O377" s="214"/>
      <c r="P377" s="217">
        <v>0</v>
      </c>
      <c r="Q377" s="214"/>
      <c r="R377" s="218">
        <v>0</v>
      </c>
      <c r="S377" s="218">
        <v>3</v>
      </c>
      <c r="T377" s="219">
        <v>164.2</v>
      </c>
      <c r="U377" s="220">
        <v>0</v>
      </c>
      <c r="V377" s="221" t="s">
        <v>654</v>
      </c>
      <c r="W377" s="222"/>
      <c r="X377" s="223">
        <v>0</v>
      </c>
      <c r="Y377" s="224">
        <v>0</v>
      </c>
      <c r="Z377" s="225">
        <v>0</v>
      </c>
      <c r="AA377" s="226">
        <v>0</v>
      </c>
      <c r="AB377" s="227">
        <v>0</v>
      </c>
      <c r="AC377" s="228">
        <v>0</v>
      </c>
      <c r="AD377" s="225">
        <v>0</v>
      </c>
      <c r="AE377" s="226">
        <v>0</v>
      </c>
      <c r="AF377" s="229">
        <v>0</v>
      </c>
      <c r="AG377" s="230">
        <v>0</v>
      </c>
      <c r="AH377" s="52">
        <v>0</v>
      </c>
      <c r="AI377" s="226">
        <v>0</v>
      </c>
      <c r="AJ377" s="229">
        <v>0</v>
      </c>
      <c r="AK377" s="230">
        <v>0</v>
      </c>
      <c r="AL377" s="52">
        <v>0</v>
      </c>
      <c r="AM377" s="226">
        <v>0</v>
      </c>
      <c r="AN377" s="229">
        <v>0</v>
      </c>
      <c r="AO377" s="231">
        <v>79.832406780000014</v>
      </c>
      <c r="AP377" s="232">
        <v>97.356241631999993</v>
      </c>
      <c r="AQ377" s="47">
        <v>0</v>
      </c>
      <c r="AR377" s="48">
        <v>17.523834851999979</v>
      </c>
      <c r="AS377" s="196">
        <v>11.204548320000001</v>
      </c>
      <c r="AT377" s="52">
        <v>60.656253791006641</v>
      </c>
      <c r="AU377" s="47">
        <v>0</v>
      </c>
      <c r="AV377" s="194">
        <v>49.45170547100664</v>
      </c>
      <c r="AW377" s="233">
        <v>0</v>
      </c>
      <c r="AX377" s="52">
        <v>0</v>
      </c>
      <c r="AY377" s="47">
        <v>0</v>
      </c>
      <c r="AZ377" s="194">
        <v>0</v>
      </c>
      <c r="BA377" s="228">
        <v>0</v>
      </c>
      <c r="BB377" s="234">
        <v>0</v>
      </c>
      <c r="BC377" s="47">
        <v>0</v>
      </c>
      <c r="BD377" s="194">
        <v>0</v>
      </c>
      <c r="BE377" s="228"/>
      <c r="BF377" s="234"/>
      <c r="BG377" s="226"/>
      <c r="BH377" s="227"/>
      <c r="BI377" s="235"/>
      <c r="BJ377" s="226"/>
      <c r="BK377" s="226"/>
      <c r="BL377" s="227"/>
      <c r="BM377" s="228">
        <v>0</v>
      </c>
      <c r="BN377" s="52">
        <v>0</v>
      </c>
      <c r="BO377" s="226">
        <v>0</v>
      </c>
      <c r="BP377" s="227">
        <v>0</v>
      </c>
      <c r="BQ377" s="228">
        <v>0</v>
      </c>
      <c r="BR377" s="234">
        <v>0</v>
      </c>
      <c r="BS377" s="234">
        <v>0</v>
      </c>
      <c r="BT377" s="236">
        <v>0</v>
      </c>
      <c r="BU377" s="228">
        <v>0</v>
      </c>
      <c r="BV377" s="234">
        <v>0</v>
      </c>
      <c r="BW377" s="234">
        <v>0</v>
      </c>
      <c r="BX377" s="236">
        <v>0</v>
      </c>
      <c r="BY377" s="228">
        <v>0</v>
      </c>
      <c r="BZ377" s="234">
        <v>0</v>
      </c>
      <c r="CA377" s="226">
        <v>0</v>
      </c>
      <c r="CB377" s="229">
        <v>0</v>
      </c>
      <c r="CC377" s="196">
        <v>0</v>
      </c>
      <c r="CD377" s="46">
        <v>0</v>
      </c>
      <c r="CE377" s="226">
        <v>0</v>
      </c>
      <c r="CF377" s="227">
        <v>0</v>
      </c>
      <c r="CG377" s="206">
        <v>193.27845852000002</v>
      </c>
      <c r="CH377" s="46">
        <v>33.276718055918479</v>
      </c>
      <c r="CI377" s="226">
        <v>-160.00174046408154</v>
      </c>
      <c r="CJ377" s="227">
        <v>0</v>
      </c>
      <c r="CK377" s="235"/>
      <c r="CL377" s="52">
        <v>0</v>
      </c>
      <c r="CM377" s="226"/>
      <c r="CN377" s="229"/>
      <c r="CO377" s="235"/>
      <c r="CP377" s="52"/>
      <c r="CQ377" s="226"/>
      <c r="CR377" s="227"/>
      <c r="CS377" s="51">
        <v>284.31541362000002</v>
      </c>
      <c r="CT377" s="52">
        <v>191.28921347892512</v>
      </c>
      <c r="CU377" s="47">
        <v>-93.026200141074895</v>
      </c>
      <c r="CV377" s="48">
        <v>0</v>
      </c>
    </row>
    <row r="378" spans="1:100" ht="12.95" customHeight="1" x14ac:dyDescent="0.2">
      <c r="A378" s="61" t="s">
        <v>409</v>
      </c>
      <c r="B378" s="207">
        <v>1</v>
      </c>
      <c r="C378" s="208">
        <v>0.70399999999999996</v>
      </c>
      <c r="D378" s="208"/>
      <c r="E378" s="209"/>
      <c r="F378" s="210">
        <v>889.39605333333316</v>
      </c>
      <c r="G378" s="177">
        <v>889.39605333333316</v>
      </c>
      <c r="H378" s="211">
        <v>0</v>
      </c>
      <c r="I378" s="212">
        <v>11</v>
      </c>
      <c r="J378" s="213">
        <v>1.56</v>
      </c>
      <c r="K378" s="214">
        <v>0</v>
      </c>
      <c r="L378" s="214"/>
      <c r="M378" s="215">
        <v>231.1</v>
      </c>
      <c r="N378" s="216"/>
      <c r="O378" s="214"/>
      <c r="P378" s="217">
        <v>0</v>
      </c>
      <c r="Q378" s="214"/>
      <c r="R378" s="218">
        <v>1</v>
      </c>
      <c r="S378" s="218">
        <v>6</v>
      </c>
      <c r="T378" s="219">
        <v>372</v>
      </c>
      <c r="U378" s="220">
        <v>0</v>
      </c>
      <c r="V378" s="221" t="s">
        <v>654</v>
      </c>
      <c r="W378" s="222"/>
      <c r="X378" s="223">
        <v>0</v>
      </c>
      <c r="Y378" s="224">
        <v>0</v>
      </c>
      <c r="Z378" s="225">
        <v>0</v>
      </c>
      <c r="AA378" s="226">
        <v>0</v>
      </c>
      <c r="AB378" s="227">
        <v>0</v>
      </c>
      <c r="AC378" s="228">
        <v>0</v>
      </c>
      <c r="AD378" s="225">
        <v>0</v>
      </c>
      <c r="AE378" s="226">
        <v>0</v>
      </c>
      <c r="AF378" s="229">
        <v>0</v>
      </c>
      <c r="AG378" s="230">
        <v>0</v>
      </c>
      <c r="AH378" s="52">
        <v>0</v>
      </c>
      <c r="AI378" s="226">
        <v>0</v>
      </c>
      <c r="AJ378" s="229">
        <v>0</v>
      </c>
      <c r="AK378" s="230">
        <v>294.3622756884472</v>
      </c>
      <c r="AL378" s="52">
        <v>380.03176764238697</v>
      </c>
      <c r="AM378" s="226">
        <v>0</v>
      </c>
      <c r="AN378" s="229">
        <v>85.669491953939769</v>
      </c>
      <c r="AO378" s="231">
        <v>144.02239818000001</v>
      </c>
      <c r="AP378" s="232">
        <v>133.86483224399998</v>
      </c>
      <c r="AQ378" s="47">
        <v>-10.157565936000026</v>
      </c>
      <c r="AR378" s="48">
        <v>0</v>
      </c>
      <c r="AS378" s="196">
        <v>20.213669920000001</v>
      </c>
      <c r="AT378" s="52">
        <v>137.41855304661678</v>
      </c>
      <c r="AU378" s="47">
        <v>0</v>
      </c>
      <c r="AV378" s="194">
        <v>117.20488312661678</v>
      </c>
      <c r="AW378" s="233">
        <v>0</v>
      </c>
      <c r="AX378" s="52">
        <v>0</v>
      </c>
      <c r="AY378" s="47">
        <v>0</v>
      </c>
      <c r="AZ378" s="194">
        <v>0</v>
      </c>
      <c r="BA378" s="228">
        <v>0</v>
      </c>
      <c r="BB378" s="234">
        <v>0</v>
      </c>
      <c r="BC378" s="47">
        <v>0</v>
      </c>
      <c r="BD378" s="194">
        <v>0</v>
      </c>
      <c r="BE378" s="228"/>
      <c r="BF378" s="234"/>
      <c r="BG378" s="226"/>
      <c r="BH378" s="227"/>
      <c r="BI378" s="235"/>
      <c r="BJ378" s="226"/>
      <c r="BK378" s="226"/>
      <c r="BL378" s="227"/>
      <c r="BM378" s="228">
        <v>0</v>
      </c>
      <c r="BN378" s="52">
        <v>0</v>
      </c>
      <c r="BO378" s="226">
        <v>0</v>
      </c>
      <c r="BP378" s="227">
        <v>0</v>
      </c>
      <c r="BQ378" s="228">
        <v>0</v>
      </c>
      <c r="BR378" s="234">
        <v>0</v>
      </c>
      <c r="BS378" s="234">
        <v>0</v>
      </c>
      <c r="BT378" s="236">
        <v>0</v>
      </c>
      <c r="BU378" s="228">
        <v>0</v>
      </c>
      <c r="BV378" s="234">
        <v>0</v>
      </c>
      <c r="BW378" s="234">
        <v>0</v>
      </c>
      <c r="BX378" s="236">
        <v>0</v>
      </c>
      <c r="BY378" s="228">
        <v>0</v>
      </c>
      <c r="BZ378" s="234">
        <v>0</v>
      </c>
      <c r="CA378" s="226">
        <v>0</v>
      </c>
      <c r="CB378" s="229">
        <v>0</v>
      </c>
      <c r="CC378" s="196">
        <v>0</v>
      </c>
      <c r="CD378" s="46">
        <v>0</v>
      </c>
      <c r="CE378" s="226">
        <v>0</v>
      </c>
      <c r="CF378" s="227">
        <v>0</v>
      </c>
      <c r="CG378" s="206">
        <v>348.68580612000005</v>
      </c>
      <c r="CH378" s="46">
        <v>66.553436111836959</v>
      </c>
      <c r="CI378" s="226">
        <v>-282.13237000816309</v>
      </c>
      <c r="CJ378" s="227">
        <v>0</v>
      </c>
      <c r="CK378" s="235"/>
      <c r="CL378" s="52">
        <v>0</v>
      </c>
      <c r="CM378" s="226"/>
      <c r="CN378" s="229"/>
      <c r="CO378" s="235"/>
      <c r="CP378" s="52"/>
      <c r="CQ378" s="226"/>
      <c r="CR378" s="227"/>
      <c r="CS378" s="51">
        <v>807.28414990844726</v>
      </c>
      <c r="CT378" s="52">
        <v>717.86858904484075</v>
      </c>
      <c r="CU378" s="47">
        <v>-89.415560863606515</v>
      </c>
      <c r="CV378" s="48">
        <v>0</v>
      </c>
    </row>
    <row r="379" spans="1:100" ht="12.95" customHeight="1" x14ac:dyDescent="0.2">
      <c r="A379" s="61" t="s">
        <v>410</v>
      </c>
      <c r="B379" s="207">
        <v>1</v>
      </c>
      <c r="C379" s="208">
        <v>0.70399999999999996</v>
      </c>
      <c r="D379" s="208"/>
      <c r="E379" s="209"/>
      <c r="F379" s="210">
        <v>949.39468799999997</v>
      </c>
      <c r="G379" s="177">
        <v>949.39468799999997</v>
      </c>
      <c r="H379" s="211">
        <v>0</v>
      </c>
      <c r="I379" s="212">
        <v>14</v>
      </c>
      <c r="J379" s="213">
        <v>1.56</v>
      </c>
      <c r="K379" s="214">
        <v>0</v>
      </c>
      <c r="L379" s="214"/>
      <c r="M379" s="215">
        <v>246.69</v>
      </c>
      <c r="N379" s="216"/>
      <c r="O379" s="214"/>
      <c r="P379" s="217">
        <v>0</v>
      </c>
      <c r="Q379" s="214"/>
      <c r="R379" s="218">
        <v>0.5</v>
      </c>
      <c r="S379" s="218">
        <v>10</v>
      </c>
      <c r="T379" s="219">
        <v>272</v>
      </c>
      <c r="U379" s="220">
        <v>0</v>
      </c>
      <c r="V379" s="221" t="s">
        <v>654</v>
      </c>
      <c r="W379" s="222"/>
      <c r="X379" s="223">
        <v>0</v>
      </c>
      <c r="Y379" s="224">
        <v>0</v>
      </c>
      <c r="Z379" s="225">
        <v>0</v>
      </c>
      <c r="AA379" s="226">
        <v>0</v>
      </c>
      <c r="AB379" s="227">
        <v>0</v>
      </c>
      <c r="AC379" s="228">
        <v>0</v>
      </c>
      <c r="AD379" s="225">
        <v>0</v>
      </c>
      <c r="AE379" s="226">
        <v>0</v>
      </c>
      <c r="AF379" s="229">
        <v>0</v>
      </c>
      <c r="AG379" s="230">
        <v>0</v>
      </c>
      <c r="AH379" s="52">
        <v>0</v>
      </c>
      <c r="AI379" s="226">
        <v>0</v>
      </c>
      <c r="AJ379" s="229">
        <v>0</v>
      </c>
      <c r="AK379" s="230">
        <v>314.21994716392493</v>
      </c>
      <c r="AL379" s="52">
        <v>190.01588382119348</v>
      </c>
      <c r="AM379" s="226">
        <v>-124.20406334273144</v>
      </c>
      <c r="AN379" s="229">
        <v>0</v>
      </c>
      <c r="AO379" s="231">
        <v>153.738145422</v>
      </c>
      <c r="AP379" s="232">
        <v>170.37342285600002</v>
      </c>
      <c r="AQ379" s="47">
        <v>0</v>
      </c>
      <c r="AR379" s="48">
        <v>16.635277434000017</v>
      </c>
      <c r="AS379" s="196">
        <v>21.577283568000002</v>
      </c>
      <c r="AT379" s="52">
        <v>100.47808179752624</v>
      </c>
      <c r="AU379" s="47">
        <v>0</v>
      </c>
      <c r="AV379" s="194">
        <v>78.900798229526245</v>
      </c>
      <c r="AW379" s="233">
        <v>0</v>
      </c>
      <c r="AX379" s="52">
        <v>0</v>
      </c>
      <c r="AY379" s="47">
        <v>0</v>
      </c>
      <c r="AZ379" s="194">
        <v>0</v>
      </c>
      <c r="BA379" s="228">
        <v>0</v>
      </c>
      <c r="BB379" s="234">
        <v>0</v>
      </c>
      <c r="BC379" s="47">
        <v>0</v>
      </c>
      <c r="BD379" s="194">
        <v>0</v>
      </c>
      <c r="BE379" s="228"/>
      <c r="BF379" s="234"/>
      <c r="BG379" s="226"/>
      <c r="BH379" s="227"/>
      <c r="BI379" s="235"/>
      <c r="BJ379" s="226"/>
      <c r="BK379" s="226"/>
      <c r="BL379" s="227"/>
      <c r="BM379" s="228">
        <v>0</v>
      </c>
      <c r="BN379" s="52">
        <v>0</v>
      </c>
      <c r="BO379" s="226">
        <v>0</v>
      </c>
      <c r="BP379" s="227">
        <v>0</v>
      </c>
      <c r="BQ379" s="228">
        <v>0</v>
      </c>
      <c r="BR379" s="234">
        <v>0</v>
      </c>
      <c r="BS379" s="234">
        <v>0</v>
      </c>
      <c r="BT379" s="236">
        <v>0</v>
      </c>
      <c r="BU379" s="228">
        <v>0</v>
      </c>
      <c r="BV379" s="234">
        <v>0</v>
      </c>
      <c r="BW379" s="234">
        <v>0</v>
      </c>
      <c r="BX379" s="236">
        <v>0</v>
      </c>
      <c r="BY379" s="228">
        <v>0</v>
      </c>
      <c r="BZ379" s="234">
        <v>0</v>
      </c>
      <c r="CA379" s="226">
        <v>0</v>
      </c>
      <c r="CB379" s="229">
        <v>0</v>
      </c>
      <c r="CC379" s="230">
        <v>0</v>
      </c>
      <c r="CD379" s="46">
        <v>0</v>
      </c>
      <c r="CE379" s="226">
        <v>0</v>
      </c>
      <c r="CF379" s="227">
        <v>0</v>
      </c>
      <c r="CG379" s="206">
        <v>372.20814154800007</v>
      </c>
      <c r="CH379" s="46">
        <v>110.92239351972825</v>
      </c>
      <c r="CI379" s="226">
        <v>-261.28574802827183</v>
      </c>
      <c r="CJ379" s="227">
        <v>0</v>
      </c>
      <c r="CK379" s="235"/>
      <c r="CL379" s="52">
        <v>0</v>
      </c>
      <c r="CM379" s="226"/>
      <c r="CN379" s="229"/>
      <c r="CO379" s="235"/>
      <c r="CP379" s="52"/>
      <c r="CQ379" s="226"/>
      <c r="CR379" s="227"/>
      <c r="CS379" s="51">
        <v>861.74351770192493</v>
      </c>
      <c r="CT379" s="52">
        <v>571.78978199444805</v>
      </c>
      <c r="CU379" s="47">
        <v>-289.95373570747688</v>
      </c>
      <c r="CV379" s="48">
        <v>0</v>
      </c>
    </row>
    <row r="380" spans="1:100" ht="12.95" customHeight="1" x14ac:dyDescent="0.2">
      <c r="A380" s="61" t="s">
        <v>411</v>
      </c>
      <c r="B380" s="207">
        <v>1</v>
      </c>
      <c r="C380" s="208">
        <v>0.70399999999999996</v>
      </c>
      <c r="D380" s="208"/>
      <c r="E380" s="209"/>
      <c r="F380" s="210">
        <v>933.26933333333341</v>
      </c>
      <c r="G380" s="177">
        <v>933.26933333333341</v>
      </c>
      <c r="H380" s="211">
        <v>0</v>
      </c>
      <c r="I380" s="212">
        <v>17</v>
      </c>
      <c r="J380" s="213">
        <v>1.56</v>
      </c>
      <c r="K380" s="214">
        <v>0</v>
      </c>
      <c r="L380" s="214"/>
      <c r="M380" s="215">
        <v>242.5</v>
      </c>
      <c r="N380" s="216"/>
      <c r="O380" s="214"/>
      <c r="P380" s="217">
        <v>0</v>
      </c>
      <c r="Q380" s="214"/>
      <c r="R380" s="218">
        <v>0.5</v>
      </c>
      <c r="S380" s="218">
        <v>5</v>
      </c>
      <c r="T380" s="219">
        <v>315.3</v>
      </c>
      <c r="U380" s="220">
        <v>0</v>
      </c>
      <c r="V380" s="221" t="s">
        <v>654</v>
      </c>
      <c r="W380" s="222"/>
      <c r="X380" s="223">
        <v>0</v>
      </c>
      <c r="Y380" s="224">
        <v>0</v>
      </c>
      <c r="Z380" s="225">
        <v>0</v>
      </c>
      <c r="AA380" s="226">
        <v>0</v>
      </c>
      <c r="AB380" s="227">
        <v>0</v>
      </c>
      <c r="AC380" s="228">
        <v>0</v>
      </c>
      <c r="AD380" s="225">
        <v>0</v>
      </c>
      <c r="AE380" s="226">
        <v>0</v>
      </c>
      <c r="AF380" s="229">
        <v>0</v>
      </c>
      <c r="AG380" s="230">
        <v>0</v>
      </c>
      <c r="AH380" s="52">
        <v>0</v>
      </c>
      <c r="AI380" s="226">
        <v>0</v>
      </c>
      <c r="AJ380" s="229">
        <v>0</v>
      </c>
      <c r="AK380" s="230">
        <v>308.88295912785998</v>
      </c>
      <c r="AL380" s="52">
        <v>190.01588382119348</v>
      </c>
      <c r="AM380" s="226">
        <v>-118.86707530666649</v>
      </c>
      <c r="AN380" s="229">
        <v>0</v>
      </c>
      <c r="AO380" s="231">
        <v>151.12692150000001</v>
      </c>
      <c r="AP380" s="232">
        <v>206.882013468</v>
      </c>
      <c r="AQ380" s="47">
        <v>0</v>
      </c>
      <c r="AR380" s="48">
        <v>55.755091967999988</v>
      </c>
      <c r="AS380" s="196">
        <v>21.210796000000002</v>
      </c>
      <c r="AT380" s="52">
        <v>116.47330584838244</v>
      </c>
      <c r="AU380" s="47">
        <v>0</v>
      </c>
      <c r="AV380" s="194">
        <v>95.262509848382436</v>
      </c>
      <c r="AW380" s="233">
        <v>0</v>
      </c>
      <c r="AX380" s="52">
        <v>0</v>
      </c>
      <c r="AY380" s="47">
        <v>0</v>
      </c>
      <c r="AZ380" s="194">
        <v>0</v>
      </c>
      <c r="BA380" s="228">
        <v>0</v>
      </c>
      <c r="BB380" s="234">
        <v>0</v>
      </c>
      <c r="BC380" s="47">
        <v>0</v>
      </c>
      <c r="BD380" s="194">
        <v>0</v>
      </c>
      <c r="BE380" s="228"/>
      <c r="BF380" s="234"/>
      <c r="BG380" s="226"/>
      <c r="BH380" s="227"/>
      <c r="BI380" s="235"/>
      <c r="BJ380" s="226"/>
      <c r="BK380" s="226"/>
      <c r="BL380" s="227"/>
      <c r="BM380" s="228">
        <v>0</v>
      </c>
      <c r="BN380" s="52">
        <v>0</v>
      </c>
      <c r="BO380" s="226">
        <v>0</v>
      </c>
      <c r="BP380" s="227">
        <v>0</v>
      </c>
      <c r="BQ380" s="228">
        <v>0</v>
      </c>
      <c r="BR380" s="234">
        <v>0</v>
      </c>
      <c r="BS380" s="234">
        <v>0</v>
      </c>
      <c r="BT380" s="236">
        <v>0</v>
      </c>
      <c r="BU380" s="228">
        <v>0</v>
      </c>
      <c r="BV380" s="234">
        <v>0</v>
      </c>
      <c r="BW380" s="234">
        <v>0</v>
      </c>
      <c r="BX380" s="236">
        <v>0</v>
      </c>
      <c r="BY380" s="228">
        <v>0</v>
      </c>
      <c r="BZ380" s="234">
        <v>0</v>
      </c>
      <c r="CA380" s="226">
        <v>0</v>
      </c>
      <c r="CB380" s="229">
        <v>0</v>
      </c>
      <c r="CC380" s="230">
        <v>0</v>
      </c>
      <c r="CD380" s="46">
        <v>0</v>
      </c>
      <c r="CE380" s="226">
        <v>0</v>
      </c>
      <c r="CF380" s="227">
        <v>0</v>
      </c>
      <c r="CG380" s="206">
        <v>365.88623100000007</v>
      </c>
      <c r="CH380" s="46">
        <v>55.461196759864123</v>
      </c>
      <c r="CI380" s="226">
        <v>-310.42503424013591</v>
      </c>
      <c r="CJ380" s="227">
        <v>0</v>
      </c>
      <c r="CK380" s="235"/>
      <c r="CL380" s="52">
        <v>0</v>
      </c>
      <c r="CM380" s="226"/>
      <c r="CN380" s="229"/>
      <c r="CO380" s="235"/>
      <c r="CP380" s="52"/>
      <c r="CQ380" s="226"/>
      <c r="CR380" s="227"/>
      <c r="CS380" s="51">
        <v>847.10690762785998</v>
      </c>
      <c r="CT380" s="52">
        <v>568.83239989744004</v>
      </c>
      <c r="CU380" s="47">
        <v>-278.27450773041994</v>
      </c>
      <c r="CV380" s="48">
        <v>0</v>
      </c>
    </row>
    <row r="381" spans="1:100" ht="12.95" customHeight="1" x14ac:dyDescent="0.2">
      <c r="A381" s="61" t="s">
        <v>412</v>
      </c>
      <c r="B381" s="207">
        <v>1</v>
      </c>
      <c r="C381" s="208">
        <v>0.39</v>
      </c>
      <c r="D381" s="208"/>
      <c r="E381" s="209"/>
      <c r="F381" s="210">
        <v>323.21120000000002</v>
      </c>
      <c r="G381" s="177">
        <v>323.21120000000002</v>
      </c>
      <c r="H381" s="211">
        <v>0</v>
      </c>
      <c r="I381" s="212">
        <v>13</v>
      </c>
      <c r="J381" s="213">
        <v>1.56</v>
      </c>
      <c r="K381" s="214">
        <v>0</v>
      </c>
      <c r="L381" s="214"/>
      <c r="M381" s="215">
        <v>151.6</v>
      </c>
      <c r="N381" s="216"/>
      <c r="O381" s="214"/>
      <c r="P381" s="217">
        <v>0</v>
      </c>
      <c r="Q381" s="214"/>
      <c r="R381" s="218">
        <v>0</v>
      </c>
      <c r="S381" s="218">
        <v>6</v>
      </c>
      <c r="T381" s="219">
        <v>197</v>
      </c>
      <c r="U381" s="220">
        <v>0</v>
      </c>
      <c r="V381" s="221" t="s">
        <v>653</v>
      </c>
      <c r="W381" s="222"/>
      <c r="X381" s="223">
        <v>0</v>
      </c>
      <c r="Y381" s="224">
        <v>0</v>
      </c>
      <c r="Z381" s="225">
        <v>0</v>
      </c>
      <c r="AA381" s="226">
        <v>0</v>
      </c>
      <c r="AB381" s="227">
        <v>0</v>
      </c>
      <c r="AC381" s="228">
        <v>0</v>
      </c>
      <c r="AD381" s="225">
        <v>0</v>
      </c>
      <c r="AE381" s="226">
        <v>0</v>
      </c>
      <c r="AF381" s="229">
        <v>0</v>
      </c>
      <c r="AG381" s="230">
        <v>0</v>
      </c>
      <c r="AH381" s="52">
        <v>0</v>
      </c>
      <c r="AI381" s="226">
        <v>0</v>
      </c>
      <c r="AJ381" s="229">
        <v>0</v>
      </c>
      <c r="AK381" s="230">
        <v>0</v>
      </c>
      <c r="AL381" s="52">
        <v>0</v>
      </c>
      <c r="AM381" s="226">
        <v>0</v>
      </c>
      <c r="AN381" s="229">
        <v>0</v>
      </c>
      <c r="AO381" s="231">
        <v>94.477696080000001</v>
      </c>
      <c r="AP381" s="232">
        <v>158.20389265200001</v>
      </c>
      <c r="AQ381" s="47">
        <v>0</v>
      </c>
      <c r="AR381" s="48">
        <v>63.726196572000006</v>
      </c>
      <c r="AS381" s="196">
        <v>13.26002752</v>
      </c>
      <c r="AT381" s="52">
        <v>72.772728360708356</v>
      </c>
      <c r="AU381" s="47">
        <v>0</v>
      </c>
      <c r="AV381" s="194">
        <v>59.512700840708355</v>
      </c>
      <c r="AW381" s="233">
        <v>0</v>
      </c>
      <c r="AX381" s="52">
        <v>0</v>
      </c>
      <c r="AY381" s="47">
        <v>0</v>
      </c>
      <c r="AZ381" s="194">
        <v>0</v>
      </c>
      <c r="BA381" s="228">
        <v>0</v>
      </c>
      <c r="BB381" s="234">
        <v>0</v>
      </c>
      <c r="BC381" s="47">
        <v>0</v>
      </c>
      <c r="BD381" s="194">
        <v>0</v>
      </c>
      <c r="BE381" s="228"/>
      <c r="BF381" s="234"/>
      <c r="BG381" s="226"/>
      <c r="BH381" s="227"/>
      <c r="BI381" s="235"/>
      <c r="BJ381" s="226"/>
      <c r="BK381" s="226"/>
      <c r="BL381" s="227"/>
      <c r="BM381" s="228">
        <v>0</v>
      </c>
      <c r="BN381" s="52">
        <v>0</v>
      </c>
      <c r="BO381" s="226">
        <v>0</v>
      </c>
      <c r="BP381" s="227">
        <v>0</v>
      </c>
      <c r="BQ381" s="228">
        <v>0</v>
      </c>
      <c r="BR381" s="234">
        <v>0</v>
      </c>
      <c r="BS381" s="234">
        <v>0</v>
      </c>
      <c r="BT381" s="236">
        <v>0</v>
      </c>
      <c r="BU381" s="228">
        <v>0</v>
      </c>
      <c r="BV381" s="234">
        <v>0</v>
      </c>
      <c r="BW381" s="234">
        <v>0</v>
      </c>
      <c r="BX381" s="236">
        <v>0</v>
      </c>
      <c r="BY381" s="228">
        <v>0</v>
      </c>
      <c r="BZ381" s="234">
        <v>0</v>
      </c>
      <c r="CA381" s="226">
        <v>0</v>
      </c>
      <c r="CB381" s="229">
        <v>0</v>
      </c>
      <c r="CC381" s="196">
        <v>0</v>
      </c>
      <c r="CD381" s="46">
        <v>0</v>
      </c>
      <c r="CE381" s="226">
        <v>0</v>
      </c>
      <c r="CF381" s="227">
        <v>0</v>
      </c>
      <c r="CG381" s="206">
        <v>228.73547472000001</v>
      </c>
      <c r="CH381" s="46">
        <v>66.553436111836959</v>
      </c>
      <c r="CI381" s="226">
        <v>-162.18203860816305</v>
      </c>
      <c r="CJ381" s="227">
        <v>0</v>
      </c>
      <c r="CK381" s="235"/>
      <c r="CL381" s="52">
        <v>0</v>
      </c>
      <c r="CM381" s="226"/>
      <c r="CN381" s="229"/>
      <c r="CO381" s="235"/>
      <c r="CP381" s="52"/>
      <c r="CQ381" s="226"/>
      <c r="CR381" s="227"/>
      <c r="CS381" s="51">
        <v>336.47319831999999</v>
      </c>
      <c r="CT381" s="52">
        <v>297.53005712454535</v>
      </c>
      <c r="CU381" s="47">
        <v>-38.943141195454643</v>
      </c>
      <c r="CV381" s="48">
        <v>0</v>
      </c>
    </row>
    <row r="382" spans="1:100" ht="12.95" customHeight="1" x14ac:dyDescent="0.2">
      <c r="A382" s="61" t="s">
        <v>413</v>
      </c>
      <c r="B382" s="207">
        <v>1</v>
      </c>
      <c r="C382" s="208">
        <v>0.39</v>
      </c>
      <c r="D382" s="208"/>
      <c r="E382" s="209"/>
      <c r="F382" s="210">
        <v>80.376400000000004</v>
      </c>
      <c r="G382" s="177">
        <v>80.376400000000004</v>
      </c>
      <c r="H382" s="211">
        <v>0</v>
      </c>
      <c r="I382" s="212">
        <v>6</v>
      </c>
      <c r="J382" s="213">
        <v>1.56</v>
      </c>
      <c r="K382" s="214">
        <v>0</v>
      </c>
      <c r="L382" s="214"/>
      <c r="M382" s="215">
        <v>37.700000000000003</v>
      </c>
      <c r="N382" s="216"/>
      <c r="O382" s="214"/>
      <c r="P382" s="217">
        <v>0</v>
      </c>
      <c r="Q382" s="214"/>
      <c r="R382" s="218">
        <v>0</v>
      </c>
      <c r="S382" s="218">
        <v>4</v>
      </c>
      <c r="T382" s="219">
        <v>49</v>
      </c>
      <c r="U382" s="220">
        <v>0</v>
      </c>
      <c r="V382" s="221" t="s">
        <v>653</v>
      </c>
      <c r="W382" s="222"/>
      <c r="X382" s="223">
        <v>0</v>
      </c>
      <c r="Y382" s="224">
        <v>0</v>
      </c>
      <c r="Z382" s="225">
        <v>0</v>
      </c>
      <c r="AA382" s="226">
        <v>0</v>
      </c>
      <c r="AB382" s="227">
        <v>0</v>
      </c>
      <c r="AC382" s="228">
        <v>0</v>
      </c>
      <c r="AD382" s="225">
        <v>0</v>
      </c>
      <c r="AE382" s="226">
        <v>0</v>
      </c>
      <c r="AF382" s="229">
        <v>0</v>
      </c>
      <c r="AG382" s="230">
        <v>0</v>
      </c>
      <c r="AH382" s="52">
        <v>0</v>
      </c>
      <c r="AI382" s="226">
        <v>0</v>
      </c>
      <c r="AJ382" s="229">
        <v>0</v>
      </c>
      <c r="AK382" s="230">
        <v>0</v>
      </c>
      <c r="AL382" s="52">
        <v>0</v>
      </c>
      <c r="AM382" s="226">
        <v>0</v>
      </c>
      <c r="AN382" s="229">
        <v>0</v>
      </c>
      <c r="AO382" s="231">
        <v>23.494783260000005</v>
      </c>
      <c r="AP382" s="232">
        <v>73.017181223999998</v>
      </c>
      <c r="AQ382" s="47">
        <v>0</v>
      </c>
      <c r="AR382" s="48">
        <v>49.522397963999992</v>
      </c>
      <c r="AS382" s="196">
        <v>3.2975134400000008</v>
      </c>
      <c r="AT382" s="52">
        <v>18.100830912054359</v>
      </c>
      <c r="AU382" s="47">
        <v>0</v>
      </c>
      <c r="AV382" s="194">
        <v>14.803317472054358</v>
      </c>
      <c r="AW382" s="233">
        <v>0</v>
      </c>
      <c r="AX382" s="52">
        <v>0</v>
      </c>
      <c r="AY382" s="47">
        <v>0</v>
      </c>
      <c r="AZ382" s="194">
        <v>0</v>
      </c>
      <c r="BA382" s="228">
        <v>0</v>
      </c>
      <c r="BB382" s="234">
        <v>0</v>
      </c>
      <c r="BC382" s="47">
        <v>0</v>
      </c>
      <c r="BD382" s="194">
        <v>0</v>
      </c>
      <c r="BE382" s="228"/>
      <c r="BF382" s="234"/>
      <c r="BG382" s="226"/>
      <c r="BH382" s="227"/>
      <c r="BI382" s="235"/>
      <c r="BJ382" s="226"/>
      <c r="BK382" s="226"/>
      <c r="BL382" s="227"/>
      <c r="BM382" s="228">
        <v>0</v>
      </c>
      <c r="BN382" s="52">
        <v>0</v>
      </c>
      <c r="BO382" s="226">
        <v>0</v>
      </c>
      <c r="BP382" s="227">
        <v>0</v>
      </c>
      <c r="BQ382" s="228">
        <v>0</v>
      </c>
      <c r="BR382" s="234">
        <v>0</v>
      </c>
      <c r="BS382" s="234">
        <v>0</v>
      </c>
      <c r="BT382" s="236">
        <v>0</v>
      </c>
      <c r="BU382" s="228">
        <v>0</v>
      </c>
      <c r="BV382" s="234">
        <v>0</v>
      </c>
      <c r="BW382" s="234">
        <v>0</v>
      </c>
      <c r="BX382" s="236">
        <v>0</v>
      </c>
      <c r="BY382" s="228">
        <v>0</v>
      </c>
      <c r="BZ382" s="234">
        <v>0</v>
      </c>
      <c r="CA382" s="226">
        <v>0</v>
      </c>
      <c r="CB382" s="229">
        <v>0</v>
      </c>
      <c r="CC382" s="230">
        <v>0</v>
      </c>
      <c r="CD382" s="46">
        <v>0</v>
      </c>
      <c r="CE382" s="226">
        <v>0</v>
      </c>
      <c r="CF382" s="227">
        <v>0</v>
      </c>
      <c r="CG382" s="206">
        <v>56.88210684000002</v>
      </c>
      <c r="CH382" s="46">
        <v>44.368957407891301</v>
      </c>
      <c r="CI382" s="226">
        <v>-12.513149432108719</v>
      </c>
      <c r="CJ382" s="227">
        <v>0</v>
      </c>
      <c r="CK382" s="235"/>
      <c r="CL382" s="52">
        <v>0</v>
      </c>
      <c r="CM382" s="226"/>
      <c r="CN382" s="229"/>
      <c r="CO382" s="235"/>
      <c r="CP382" s="52"/>
      <c r="CQ382" s="226"/>
      <c r="CR382" s="227"/>
      <c r="CS382" s="51">
        <v>83.674403540000029</v>
      </c>
      <c r="CT382" s="52">
        <v>135.48696954394566</v>
      </c>
      <c r="CU382" s="47">
        <v>0</v>
      </c>
      <c r="CV382" s="48">
        <v>51.812566003945633</v>
      </c>
    </row>
    <row r="383" spans="1:100" ht="12.95" customHeight="1" x14ac:dyDescent="0.2">
      <c r="A383" s="61" t="s">
        <v>414</v>
      </c>
      <c r="B383" s="207">
        <v>1</v>
      </c>
      <c r="C383" s="208">
        <v>0.39</v>
      </c>
      <c r="D383" s="208"/>
      <c r="E383" s="209"/>
      <c r="F383" s="210">
        <v>193.37240000000003</v>
      </c>
      <c r="G383" s="177">
        <v>193.37240000000003</v>
      </c>
      <c r="H383" s="211">
        <v>0</v>
      </c>
      <c r="I383" s="212">
        <v>3</v>
      </c>
      <c r="J383" s="213">
        <v>1.56</v>
      </c>
      <c r="K383" s="214">
        <v>0</v>
      </c>
      <c r="L383" s="214"/>
      <c r="M383" s="215">
        <v>90.7</v>
      </c>
      <c r="N383" s="216"/>
      <c r="O383" s="214"/>
      <c r="P383" s="217">
        <v>0</v>
      </c>
      <c r="Q383" s="214"/>
      <c r="R383" s="218">
        <v>0</v>
      </c>
      <c r="S383" s="218">
        <v>6</v>
      </c>
      <c r="T383" s="219">
        <v>117.9</v>
      </c>
      <c r="U383" s="220">
        <v>0</v>
      </c>
      <c r="V383" s="221" t="s">
        <v>653</v>
      </c>
      <c r="W383" s="222"/>
      <c r="X383" s="223">
        <v>0</v>
      </c>
      <c r="Y383" s="224">
        <v>0</v>
      </c>
      <c r="Z383" s="225">
        <v>0</v>
      </c>
      <c r="AA383" s="226">
        <v>0</v>
      </c>
      <c r="AB383" s="227">
        <v>0</v>
      </c>
      <c r="AC383" s="228">
        <v>0</v>
      </c>
      <c r="AD383" s="225">
        <v>0</v>
      </c>
      <c r="AE383" s="226">
        <v>0</v>
      </c>
      <c r="AF383" s="229">
        <v>0</v>
      </c>
      <c r="AG383" s="230">
        <v>0</v>
      </c>
      <c r="AH383" s="52">
        <v>0</v>
      </c>
      <c r="AI383" s="226">
        <v>0</v>
      </c>
      <c r="AJ383" s="229">
        <v>0</v>
      </c>
      <c r="AK383" s="230">
        <v>0</v>
      </c>
      <c r="AL383" s="52">
        <v>0</v>
      </c>
      <c r="AM383" s="226">
        <v>0</v>
      </c>
      <c r="AN383" s="229">
        <v>0</v>
      </c>
      <c r="AO383" s="231">
        <v>56.524584660000002</v>
      </c>
      <c r="AP383" s="232">
        <v>36.508590611999999</v>
      </c>
      <c r="AQ383" s="47">
        <v>-20.015994048000003</v>
      </c>
      <c r="AR383" s="48">
        <v>0</v>
      </c>
      <c r="AS383" s="196">
        <v>7.9332750400000007</v>
      </c>
      <c r="AT383" s="52">
        <v>43.55281560267774</v>
      </c>
      <c r="AU383" s="47">
        <v>0</v>
      </c>
      <c r="AV383" s="194">
        <v>35.619540562677741</v>
      </c>
      <c r="AW383" s="233">
        <v>0</v>
      </c>
      <c r="AX383" s="52">
        <v>0</v>
      </c>
      <c r="AY383" s="47">
        <v>0</v>
      </c>
      <c r="AZ383" s="194">
        <v>0</v>
      </c>
      <c r="BA383" s="228">
        <v>0</v>
      </c>
      <c r="BB383" s="234">
        <v>0</v>
      </c>
      <c r="BC383" s="47">
        <v>0</v>
      </c>
      <c r="BD383" s="194">
        <v>0</v>
      </c>
      <c r="BE383" s="228"/>
      <c r="BF383" s="234"/>
      <c r="BG383" s="226"/>
      <c r="BH383" s="227"/>
      <c r="BI383" s="235"/>
      <c r="BJ383" s="226"/>
      <c r="BK383" s="226"/>
      <c r="BL383" s="227"/>
      <c r="BM383" s="228">
        <v>0</v>
      </c>
      <c r="BN383" s="52">
        <v>0</v>
      </c>
      <c r="BO383" s="226">
        <v>0</v>
      </c>
      <c r="BP383" s="227">
        <v>0</v>
      </c>
      <c r="BQ383" s="228">
        <v>0</v>
      </c>
      <c r="BR383" s="234">
        <v>0</v>
      </c>
      <c r="BS383" s="234">
        <v>0</v>
      </c>
      <c r="BT383" s="236">
        <v>0</v>
      </c>
      <c r="BU383" s="228">
        <v>0</v>
      </c>
      <c r="BV383" s="234">
        <v>0</v>
      </c>
      <c r="BW383" s="234">
        <v>0</v>
      </c>
      <c r="BX383" s="236">
        <v>0</v>
      </c>
      <c r="BY383" s="228">
        <v>0</v>
      </c>
      <c r="BZ383" s="234">
        <v>0</v>
      </c>
      <c r="CA383" s="226">
        <v>0</v>
      </c>
      <c r="CB383" s="229">
        <v>0</v>
      </c>
      <c r="CC383" s="196">
        <v>0</v>
      </c>
      <c r="CD383" s="46">
        <v>0</v>
      </c>
      <c r="CE383" s="226">
        <v>0</v>
      </c>
      <c r="CF383" s="227">
        <v>0</v>
      </c>
      <c r="CG383" s="206">
        <v>136.84899444000004</v>
      </c>
      <c r="CH383" s="46">
        <v>66.553436111836959</v>
      </c>
      <c r="CI383" s="226">
        <v>-70.295558328163082</v>
      </c>
      <c r="CJ383" s="227">
        <v>0</v>
      </c>
      <c r="CK383" s="235"/>
      <c r="CL383" s="52">
        <v>0</v>
      </c>
      <c r="CM383" s="226"/>
      <c r="CN383" s="229"/>
      <c r="CO383" s="235"/>
      <c r="CP383" s="52"/>
      <c r="CQ383" s="226"/>
      <c r="CR383" s="227"/>
      <c r="CS383" s="51">
        <v>201.30685414000004</v>
      </c>
      <c r="CT383" s="52">
        <v>146.61484232651469</v>
      </c>
      <c r="CU383" s="47">
        <v>-54.692011813485351</v>
      </c>
      <c r="CV383" s="48">
        <v>0</v>
      </c>
    </row>
    <row r="384" spans="1:100" ht="12.95" customHeight="1" x14ac:dyDescent="0.2">
      <c r="A384" s="61" t="s">
        <v>415</v>
      </c>
      <c r="B384" s="207">
        <v>1</v>
      </c>
      <c r="C384" s="208">
        <v>0.39</v>
      </c>
      <c r="D384" s="208"/>
      <c r="E384" s="209"/>
      <c r="F384" s="210">
        <v>75.686000000000007</v>
      </c>
      <c r="G384" s="177">
        <v>75.686000000000007</v>
      </c>
      <c r="H384" s="211">
        <v>0</v>
      </c>
      <c r="I384" s="212">
        <v>2</v>
      </c>
      <c r="J384" s="213">
        <v>1.56</v>
      </c>
      <c r="K384" s="214">
        <v>0</v>
      </c>
      <c r="L384" s="214"/>
      <c r="M384" s="215">
        <v>35.5</v>
      </c>
      <c r="N384" s="216"/>
      <c r="O384" s="214"/>
      <c r="P384" s="217">
        <v>0</v>
      </c>
      <c r="Q384" s="214"/>
      <c r="R384" s="218">
        <v>0</v>
      </c>
      <c r="S384" s="218">
        <v>1</v>
      </c>
      <c r="T384" s="219">
        <v>49.6</v>
      </c>
      <c r="U384" s="220">
        <v>0</v>
      </c>
      <c r="V384" s="221" t="s">
        <v>653</v>
      </c>
      <c r="W384" s="222"/>
      <c r="X384" s="223">
        <v>0</v>
      </c>
      <c r="Y384" s="224">
        <v>0</v>
      </c>
      <c r="Z384" s="225">
        <v>0</v>
      </c>
      <c r="AA384" s="226">
        <v>0</v>
      </c>
      <c r="AB384" s="227">
        <v>0</v>
      </c>
      <c r="AC384" s="228">
        <v>0</v>
      </c>
      <c r="AD384" s="225">
        <v>0</v>
      </c>
      <c r="AE384" s="226">
        <v>0</v>
      </c>
      <c r="AF384" s="229">
        <v>0</v>
      </c>
      <c r="AG384" s="230">
        <v>0</v>
      </c>
      <c r="AH384" s="52">
        <v>0</v>
      </c>
      <c r="AI384" s="226">
        <v>0</v>
      </c>
      <c r="AJ384" s="229">
        <v>0</v>
      </c>
      <c r="AK384" s="230">
        <v>0</v>
      </c>
      <c r="AL384" s="52">
        <v>0</v>
      </c>
      <c r="AM384" s="226">
        <v>0</v>
      </c>
      <c r="AN384" s="229">
        <v>0</v>
      </c>
      <c r="AO384" s="231">
        <v>22.123734899999999</v>
      </c>
      <c r="AP384" s="232">
        <v>24.339060407999998</v>
      </c>
      <c r="AQ384" s="47">
        <v>0</v>
      </c>
      <c r="AR384" s="48">
        <v>2.2153255079999994</v>
      </c>
      <c r="AS384" s="196">
        <v>3.1050856000000007</v>
      </c>
      <c r="AT384" s="52">
        <v>18.322473739548904</v>
      </c>
      <c r="AU384" s="47">
        <v>0</v>
      </c>
      <c r="AV384" s="194">
        <v>15.217388139548904</v>
      </c>
      <c r="AW384" s="233">
        <v>0</v>
      </c>
      <c r="AX384" s="52">
        <v>0</v>
      </c>
      <c r="AY384" s="47">
        <v>0</v>
      </c>
      <c r="AZ384" s="194">
        <v>0</v>
      </c>
      <c r="BA384" s="228">
        <v>0</v>
      </c>
      <c r="BB384" s="234">
        <v>0</v>
      </c>
      <c r="BC384" s="47">
        <v>0</v>
      </c>
      <c r="BD384" s="194">
        <v>0</v>
      </c>
      <c r="BE384" s="228"/>
      <c r="BF384" s="234"/>
      <c r="BG384" s="226"/>
      <c r="BH384" s="227"/>
      <c r="BI384" s="235"/>
      <c r="BJ384" s="226"/>
      <c r="BK384" s="226"/>
      <c r="BL384" s="227"/>
      <c r="BM384" s="228">
        <v>0</v>
      </c>
      <c r="BN384" s="52">
        <v>0</v>
      </c>
      <c r="BO384" s="226">
        <v>0</v>
      </c>
      <c r="BP384" s="227">
        <v>0</v>
      </c>
      <c r="BQ384" s="228">
        <v>0</v>
      </c>
      <c r="BR384" s="234">
        <v>0</v>
      </c>
      <c r="BS384" s="234">
        <v>0</v>
      </c>
      <c r="BT384" s="236">
        <v>0</v>
      </c>
      <c r="BU384" s="228">
        <v>0</v>
      </c>
      <c r="BV384" s="234">
        <v>0</v>
      </c>
      <c r="BW384" s="234">
        <v>0</v>
      </c>
      <c r="BX384" s="236">
        <v>0</v>
      </c>
      <c r="BY384" s="228">
        <v>0</v>
      </c>
      <c r="BZ384" s="234">
        <v>0</v>
      </c>
      <c r="CA384" s="226">
        <v>0</v>
      </c>
      <c r="CB384" s="229">
        <v>0</v>
      </c>
      <c r="CC384" s="196">
        <v>0</v>
      </c>
      <c r="CD384" s="46">
        <v>0</v>
      </c>
      <c r="CE384" s="226">
        <v>0</v>
      </c>
      <c r="CF384" s="227">
        <v>0</v>
      </c>
      <c r="CG384" s="206">
        <v>53.562726600000005</v>
      </c>
      <c r="CH384" s="46">
        <v>11.092239351972825</v>
      </c>
      <c r="CI384" s="226">
        <v>-42.470487248027183</v>
      </c>
      <c r="CJ384" s="227">
        <v>0</v>
      </c>
      <c r="CK384" s="235"/>
      <c r="CL384" s="52">
        <v>0</v>
      </c>
      <c r="CM384" s="226"/>
      <c r="CN384" s="229"/>
      <c r="CO384" s="235"/>
      <c r="CP384" s="52"/>
      <c r="CQ384" s="226"/>
      <c r="CR384" s="227"/>
      <c r="CS384" s="51">
        <v>78.791547100000003</v>
      </c>
      <c r="CT384" s="52">
        <v>53.753773499521728</v>
      </c>
      <c r="CU384" s="47">
        <v>-25.037773600478275</v>
      </c>
      <c r="CV384" s="48">
        <v>0</v>
      </c>
    </row>
    <row r="385" spans="1:100" ht="12.95" customHeight="1" x14ac:dyDescent="0.2">
      <c r="A385" s="61" t="s">
        <v>416</v>
      </c>
      <c r="B385" s="207">
        <v>1</v>
      </c>
      <c r="C385" s="208">
        <v>0.39</v>
      </c>
      <c r="D385" s="208"/>
      <c r="E385" s="209"/>
      <c r="F385" s="210">
        <v>113.44372000000001</v>
      </c>
      <c r="G385" s="177">
        <v>113.44372000000001</v>
      </c>
      <c r="H385" s="211">
        <v>0</v>
      </c>
      <c r="I385" s="212">
        <v>3</v>
      </c>
      <c r="J385" s="213">
        <v>1.56</v>
      </c>
      <c r="K385" s="214">
        <v>0</v>
      </c>
      <c r="L385" s="214"/>
      <c r="M385" s="215">
        <v>53.21</v>
      </c>
      <c r="N385" s="216"/>
      <c r="O385" s="214"/>
      <c r="P385" s="217">
        <v>0</v>
      </c>
      <c r="Q385" s="214"/>
      <c r="R385" s="218">
        <v>0</v>
      </c>
      <c r="S385" s="218">
        <v>2</v>
      </c>
      <c r="T385" s="219">
        <v>69.2</v>
      </c>
      <c r="U385" s="220">
        <v>0</v>
      </c>
      <c r="V385" s="221" t="s">
        <v>653</v>
      </c>
      <c r="W385" s="222"/>
      <c r="X385" s="223">
        <v>0</v>
      </c>
      <c r="Y385" s="224">
        <v>0</v>
      </c>
      <c r="Z385" s="225">
        <v>0</v>
      </c>
      <c r="AA385" s="226">
        <v>0</v>
      </c>
      <c r="AB385" s="227">
        <v>0</v>
      </c>
      <c r="AC385" s="228">
        <v>0</v>
      </c>
      <c r="AD385" s="225">
        <v>0</v>
      </c>
      <c r="AE385" s="226">
        <v>0</v>
      </c>
      <c r="AF385" s="229">
        <v>0</v>
      </c>
      <c r="AG385" s="230">
        <v>0</v>
      </c>
      <c r="AH385" s="52">
        <v>0</v>
      </c>
      <c r="AI385" s="226">
        <v>0</v>
      </c>
      <c r="AJ385" s="229">
        <v>0</v>
      </c>
      <c r="AK385" s="230">
        <v>0</v>
      </c>
      <c r="AL385" s="52">
        <v>0</v>
      </c>
      <c r="AM385" s="226">
        <v>0</v>
      </c>
      <c r="AN385" s="229">
        <v>0</v>
      </c>
      <c r="AO385" s="231">
        <v>33.160674198000002</v>
      </c>
      <c r="AP385" s="232">
        <v>36.508590611999999</v>
      </c>
      <c r="AQ385" s="47">
        <v>0</v>
      </c>
      <c r="AR385" s="48">
        <v>3.3479164139999966</v>
      </c>
      <c r="AS385" s="196">
        <v>4.6541297120000005</v>
      </c>
      <c r="AT385" s="52">
        <v>25.562806104370651</v>
      </c>
      <c r="AU385" s="47">
        <v>0</v>
      </c>
      <c r="AV385" s="194">
        <v>20.908676392370651</v>
      </c>
      <c r="AW385" s="233">
        <v>0</v>
      </c>
      <c r="AX385" s="52">
        <v>0</v>
      </c>
      <c r="AY385" s="47">
        <v>0</v>
      </c>
      <c r="AZ385" s="194">
        <v>0</v>
      </c>
      <c r="BA385" s="228">
        <v>0</v>
      </c>
      <c r="BB385" s="234">
        <v>0</v>
      </c>
      <c r="BC385" s="47">
        <v>0</v>
      </c>
      <c r="BD385" s="194">
        <v>0</v>
      </c>
      <c r="BE385" s="228"/>
      <c r="BF385" s="234"/>
      <c r="BG385" s="226"/>
      <c r="BH385" s="227"/>
      <c r="BI385" s="235"/>
      <c r="BJ385" s="226"/>
      <c r="BK385" s="226"/>
      <c r="BL385" s="227"/>
      <c r="BM385" s="228">
        <v>0</v>
      </c>
      <c r="BN385" s="52">
        <v>0</v>
      </c>
      <c r="BO385" s="226">
        <v>0</v>
      </c>
      <c r="BP385" s="227">
        <v>0</v>
      </c>
      <c r="BQ385" s="228">
        <v>0</v>
      </c>
      <c r="BR385" s="234">
        <v>0</v>
      </c>
      <c r="BS385" s="234">
        <v>0</v>
      </c>
      <c r="BT385" s="236">
        <v>0</v>
      </c>
      <c r="BU385" s="228">
        <v>0</v>
      </c>
      <c r="BV385" s="234">
        <v>0</v>
      </c>
      <c r="BW385" s="234">
        <v>0</v>
      </c>
      <c r="BX385" s="236">
        <v>0</v>
      </c>
      <c r="BY385" s="228">
        <v>0</v>
      </c>
      <c r="BZ385" s="234">
        <v>0</v>
      </c>
      <c r="CA385" s="226">
        <v>0</v>
      </c>
      <c r="CB385" s="229">
        <v>0</v>
      </c>
      <c r="CC385" s="196">
        <v>0</v>
      </c>
      <c r="CD385" s="46">
        <v>0</v>
      </c>
      <c r="CE385" s="226">
        <v>0</v>
      </c>
      <c r="CF385" s="227">
        <v>0</v>
      </c>
      <c r="CG385" s="206">
        <v>80.283737532000018</v>
      </c>
      <c r="CH385" s="46">
        <v>22.184478703945651</v>
      </c>
      <c r="CI385" s="226">
        <v>-58.099258828054367</v>
      </c>
      <c r="CJ385" s="227">
        <v>0</v>
      </c>
      <c r="CK385" s="235"/>
      <c r="CL385" s="52">
        <v>0</v>
      </c>
      <c r="CM385" s="226"/>
      <c r="CN385" s="229"/>
      <c r="CO385" s="235"/>
      <c r="CP385" s="52"/>
      <c r="CQ385" s="226"/>
      <c r="CR385" s="227"/>
      <c r="CS385" s="51">
        <v>118.09854144200003</v>
      </c>
      <c r="CT385" s="52">
        <v>84.255875420316301</v>
      </c>
      <c r="CU385" s="47">
        <v>-33.842666021683726</v>
      </c>
      <c r="CV385" s="48">
        <v>0</v>
      </c>
    </row>
    <row r="386" spans="1:100" ht="12.95" customHeight="1" x14ac:dyDescent="0.2">
      <c r="A386" s="61" t="s">
        <v>417</v>
      </c>
      <c r="B386" s="207">
        <v>1</v>
      </c>
      <c r="C386" s="208">
        <v>0.39</v>
      </c>
      <c r="D386" s="208"/>
      <c r="E386" s="209"/>
      <c r="F386" s="210">
        <v>127.92000000000002</v>
      </c>
      <c r="G386" s="177">
        <v>127.92000000000002</v>
      </c>
      <c r="H386" s="211">
        <v>0</v>
      </c>
      <c r="I386" s="212">
        <v>3</v>
      </c>
      <c r="J386" s="213">
        <v>1.56</v>
      </c>
      <c r="K386" s="214">
        <v>0</v>
      </c>
      <c r="L386" s="214"/>
      <c r="M386" s="215">
        <v>60</v>
      </c>
      <c r="N386" s="216"/>
      <c r="O386" s="214"/>
      <c r="P386" s="217">
        <v>0</v>
      </c>
      <c r="Q386" s="214"/>
      <c r="R386" s="218">
        <v>0</v>
      </c>
      <c r="S386" s="218">
        <v>2</v>
      </c>
      <c r="T386" s="219">
        <v>78.099999999999994</v>
      </c>
      <c r="U386" s="220">
        <v>0</v>
      </c>
      <c r="V386" s="221" t="s">
        <v>653</v>
      </c>
      <c r="W386" s="222"/>
      <c r="X386" s="223">
        <v>0</v>
      </c>
      <c r="Y386" s="224">
        <v>0</v>
      </c>
      <c r="Z386" s="225">
        <v>0</v>
      </c>
      <c r="AA386" s="226">
        <v>0</v>
      </c>
      <c r="AB386" s="227">
        <v>0</v>
      </c>
      <c r="AC386" s="228">
        <v>0</v>
      </c>
      <c r="AD386" s="225">
        <v>0</v>
      </c>
      <c r="AE386" s="226">
        <v>0</v>
      </c>
      <c r="AF386" s="229">
        <v>0</v>
      </c>
      <c r="AG386" s="230">
        <v>0</v>
      </c>
      <c r="AH386" s="52">
        <v>0</v>
      </c>
      <c r="AI386" s="226">
        <v>0</v>
      </c>
      <c r="AJ386" s="229">
        <v>0</v>
      </c>
      <c r="AK386" s="230">
        <v>0</v>
      </c>
      <c r="AL386" s="52">
        <v>0</v>
      </c>
      <c r="AM386" s="226">
        <v>0</v>
      </c>
      <c r="AN386" s="229">
        <v>0</v>
      </c>
      <c r="AO386" s="231">
        <v>37.392228000000003</v>
      </c>
      <c r="AP386" s="232">
        <v>36.508590611999999</v>
      </c>
      <c r="AQ386" s="47">
        <v>-0.88363738800000391</v>
      </c>
      <c r="AR386" s="48">
        <v>0</v>
      </c>
      <c r="AS386" s="196">
        <v>5.2480320000000003</v>
      </c>
      <c r="AT386" s="52">
        <v>28.850508045539705</v>
      </c>
      <c r="AU386" s="47">
        <v>0</v>
      </c>
      <c r="AV386" s="194">
        <v>23.602476045539703</v>
      </c>
      <c r="AW386" s="233">
        <v>0</v>
      </c>
      <c r="AX386" s="52">
        <v>0</v>
      </c>
      <c r="AY386" s="47">
        <v>0</v>
      </c>
      <c r="AZ386" s="194">
        <v>0</v>
      </c>
      <c r="BA386" s="228">
        <v>0</v>
      </c>
      <c r="BB386" s="234">
        <v>0</v>
      </c>
      <c r="BC386" s="47">
        <v>0</v>
      </c>
      <c r="BD386" s="194">
        <v>0</v>
      </c>
      <c r="BE386" s="228"/>
      <c r="BF386" s="234"/>
      <c r="BG386" s="226"/>
      <c r="BH386" s="227"/>
      <c r="BI386" s="235"/>
      <c r="BJ386" s="226"/>
      <c r="BK386" s="226"/>
      <c r="BL386" s="227"/>
      <c r="BM386" s="228">
        <v>0</v>
      </c>
      <c r="BN386" s="52">
        <v>0</v>
      </c>
      <c r="BO386" s="226">
        <v>0</v>
      </c>
      <c r="BP386" s="227">
        <v>0</v>
      </c>
      <c r="BQ386" s="228">
        <v>0</v>
      </c>
      <c r="BR386" s="234">
        <v>0</v>
      </c>
      <c r="BS386" s="234">
        <v>0</v>
      </c>
      <c r="BT386" s="236">
        <v>0</v>
      </c>
      <c r="BU386" s="228">
        <v>0</v>
      </c>
      <c r="BV386" s="234">
        <v>0</v>
      </c>
      <c r="BW386" s="234">
        <v>0</v>
      </c>
      <c r="BX386" s="236">
        <v>0</v>
      </c>
      <c r="BY386" s="228">
        <v>0</v>
      </c>
      <c r="BZ386" s="234">
        <v>0</v>
      </c>
      <c r="CA386" s="226">
        <v>0</v>
      </c>
      <c r="CB386" s="229">
        <v>0</v>
      </c>
      <c r="CC386" s="196">
        <v>0</v>
      </c>
      <c r="CD386" s="46">
        <v>0</v>
      </c>
      <c r="CE386" s="226">
        <v>0</v>
      </c>
      <c r="CF386" s="227">
        <v>0</v>
      </c>
      <c r="CG386" s="206">
        <v>90.528552000000019</v>
      </c>
      <c r="CH386" s="46">
        <v>22.184478703945651</v>
      </c>
      <c r="CI386" s="226">
        <v>-68.344073296054376</v>
      </c>
      <c r="CJ386" s="227">
        <v>0</v>
      </c>
      <c r="CK386" s="235"/>
      <c r="CL386" s="52">
        <v>0</v>
      </c>
      <c r="CM386" s="226"/>
      <c r="CN386" s="229"/>
      <c r="CO386" s="235"/>
      <c r="CP386" s="52"/>
      <c r="CQ386" s="226"/>
      <c r="CR386" s="227"/>
      <c r="CS386" s="51">
        <v>133.16881200000003</v>
      </c>
      <c r="CT386" s="52">
        <v>87.543577361485347</v>
      </c>
      <c r="CU386" s="47">
        <v>-45.625234638514684</v>
      </c>
      <c r="CV386" s="48">
        <v>0</v>
      </c>
    </row>
    <row r="387" spans="1:100" ht="12.95" customHeight="1" x14ac:dyDescent="0.2">
      <c r="A387" s="61" t="s">
        <v>418</v>
      </c>
      <c r="B387" s="207">
        <v>1</v>
      </c>
      <c r="C387" s="208">
        <v>0.39</v>
      </c>
      <c r="D387" s="208"/>
      <c r="E387" s="209"/>
      <c r="F387" s="210">
        <v>111.93</v>
      </c>
      <c r="G387" s="177">
        <v>111.93</v>
      </c>
      <c r="H387" s="211">
        <v>0</v>
      </c>
      <c r="I387" s="212">
        <v>4</v>
      </c>
      <c r="J387" s="213">
        <v>1.56</v>
      </c>
      <c r="K387" s="214">
        <v>0</v>
      </c>
      <c r="L387" s="214"/>
      <c r="M387" s="215">
        <v>52.5</v>
      </c>
      <c r="N387" s="216"/>
      <c r="O387" s="214"/>
      <c r="P387" s="217">
        <v>0</v>
      </c>
      <c r="Q387" s="214"/>
      <c r="R387" s="218">
        <v>0</v>
      </c>
      <c r="S387" s="218">
        <v>0</v>
      </c>
      <c r="T387" s="219">
        <v>68.3</v>
      </c>
      <c r="U387" s="220">
        <v>0</v>
      </c>
      <c r="V387" s="221" t="s">
        <v>653</v>
      </c>
      <c r="W387" s="222"/>
      <c r="X387" s="223">
        <v>0</v>
      </c>
      <c r="Y387" s="224">
        <v>0</v>
      </c>
      <c r="Z387" s="225">
        <v>0</v>
      </c>
      <c r="AA387" s="226">
        <v>0</v>
      </c>
      <c r="AB387" s="227">
        <v>0</v>
      </c>
      <c r="AC387" s="228">
        <v>0</v>
      </c>
      <c r="AD387" s="225">
        <v>0</v>
      </c>
      <c r="AE387" s="226">
        <v>0</v>
      </c>
      <c r="AF387" s="229">
        <v>0</v>
      </c>
      <c r="AG387" s="230">
        <v>0</v>
      </c>
      <c r="AH387" s="52">
        <v>0</v>
      </c>
      <c r="AI387" s="226">
        <v>0</v>
      </c>
      <c r="AJ387" s="229">
        <v>0</v>
      </c>
      <c r="AK387" s="230">
        <v>0</v>
      </c>
      <c r="AL387" s="52">
        <v>0</v>
      </c>
      <c r="AM387" s="226">
        <v>0</v>
      </c>
      <c r="AN387" s="229">
        <v>0</v>
      </c>
      <c r="AO387" s="231">
        <v>32.718199500000004</v>
      </c>
      <c r="AP387" s="232">
        <v>48.678120815999996</v>
      </c>
      <c r="AQ387" s="47">
        <v>0</v>
      </c>
      <c r="AR387" s="48">
        <v>15.959921315999992</v>
      </c>
      <c r="AS387" s="196">
        <v>4.592028</v>
      </c>
      <c r="AT387" s="52">
        <v>25.230341863128832</v>
      </c>
      <c r="AU387" s="47">
        <v>0</v>
      </c>
      <c r="AV387" s="194">
        <v>20.638313863128833</v>
      </c>
      <c r="AW387" s="233">
        <v>0</v>
      </c>
      <c r="AX387" s="52">
        <v>0</v>
      </c>
      <c r="AY387" s="47">
        <v>0</v>
      </c>
      <c r="AZ387" s="194">
        <v>0</v>
      </c>
      <c r="BA387" s="228">
        <v>0</v>
      </c>
      <c r="BB387" s="234">
        <v>0</v>
      </c>
      <c r="BC387" s="47">
        <v>0</v>
      </c>
      <c r="BD387" s="194">
        <v>0</v>
      </c>
      <c r="BE387" s="228"/>
      <c r="BF387" s="234"/>
      <c r="BG387" s="226"/>
      <c r="BH387" s="227"/>
      <c r="BI387" s="235"/>
      <c r="BJ387" s="226"/>
      <c r="BK387" s="226"/>
      <c r="BL387" s="227"/>
      <c r="BM387" s="228">
        <v>0</v>
      </c>
      <c r="BN387" s="52">
        <v>0</v>
      </c>
      <c r="BO387" s="226">
        <v>0</v>
      </c>
      <c r="BP387" s="227">
        <v>0</v>
      </c>
      <c r="BQ387" s="228">
        <v>0</v>
      </c>
      <c r="BR387" s="234">
        <v>0</v>
      </c>
      <c r="BS387" s="234">
        <v>0</v>
      </c>
      <c r="BT387" s="236">
        <v>0</v>
      </c>
      <c r="BU387" s="228">
        <v>0</v>
      </c>
      <c r="BV387" s="234">
        <v>0</v>
      </c>
      <c r="BW387" s="234">
        <v>0</v>
      </c>
      <c r="BX387" s="236">
        <v>0</v>
      </c>
      <c r="BY387" s="228">
        <v>0</v>
      </c>
      <c r="BZ387" s="234">
        <v>0</v>
      </c>
      <c r="CA387" s="226">
        <v>0</v>
      </c>
      <c r="CB387" s="229">
        <v>0</v>
      </c>
      <c r="CC387" s="196">
        <v>0</v>
      </c>
      <c r="CD387" s="46">
        <v>0</v>
      </c>
      <c r="CE387" s="226">
        <v>0</v>
      </c>
      <c r="CF387" s="227">
        <v>0</v>
      </c>
      <c r="CG387" s="206">
        <v>79.21248300000002</v>
      </c>
      <c r="CH387" s="46">
        <v>0</v>
      </c>
      <c r="CI387" s="226">
        <v>-79.21248300000002</v>
      </c>
      <c r="CJ387" s="227">
        <v>0</v>
      </c>
      <c r="CK387" s="235"/>
      <c r="CL387" s="52">
        <v>0</v>
      </c>
      <c r="CM387" s="226"/>
      <c r="CN387" s="229"/>
      <c r="CO387" s="235"/>
      <c r="CP387" s="52"/>
      <c r="CQ387" s="226"/>
      <c r="CR387" s="227"/>
      <c r="CS387" s="51">
        <v>116.52271050000002</v>
      </c>
      <c r="CT387" s="52">
        <v>73.908462679128831</v>
      </c>
      <c r="CU387" s="47">
        <v>-42.614247820871185</v>
      </c>
      <c r="CV387" s="48">
        <v>0</v>
      </c>
    </row>
    <row r="388" spans="1:100" ht="12.95" customHeight="1" x14ac:dyDescent="0.2">
      <c r="A388" s="61" t="s">
        <v>419</v>
      </c>
      <c r="B388" s="207">
        <v>1</v>
      </c>
      <c r="C388" s="208">
        <v>0.70399999999999996</v>
      </c>
      <c r="D388" s="208"/>
      <c r="E388" s="209"/>
      <c r="F388" s="210">
        <v>1018.0525226666665</v>
      </c>
      <c r="G388" s="177">
        <v>1018.0525226666665</v>
      </c>
      <c r="H388" s="211">
        <v>0</v>
      </c>
      <c r="I388" s="212">
        <v>8</v>
      </c>
      <c r="J388" s="213">
        <v>1.56</v>
      </c>
      <c r="K388" s="214">
        <v>0</v>
      </c>
      <c r="L388" s="214"/>
      <c r="M388" s="215">
        <v>264.52999999999997</v>
      </c>
      <c r="N388" s="216"/>
      <c r="O388" s="214"/>
      <c r="P388" s="217">
        <v>0</v>
      </c>
      <c r="Q388" s="214"/>
      <c r="R388" s="218">
        <v>1</v>
      </c>
      <c r="S388" s="218">
        <v>7</v>
      </c>
      <c r="T388" s="219">
        <v>225.6</v>
      </c>
      <c r="U388" s="220">
        <v>0</v>
      </c>
      <c r="V388" s="221" t="s">
        <v>654</v>
      </c>
      <c r="W388" s="222"/>
      <c r="X388" s="223">
        <v>0</v>
      </c>
      <c r="Y388" s="224">
        <v>0</v>
      </c>
      <c r="Z388" s="225">
        <v>0</v>
      </c>
      <c r="AA388" s="226">
        <v>0</v>
      </c>
      <c r="AB388" s="227">
        <v>0</v>
      </c>
      <c r="AC388" s="228">
        <v>0</v>
      </c>
      <c r="AD388" s="225">
        <v>0</v>
      </c>
      <c r="AE388" s="226">
        <v>0</v>
      </c>
      <c r="AF388" s="229">
        <v>0</v>
      </c>
      <c r="AG388" s="230">
        <v>0</v>
      </c>
      <c r="AH388" s="52">
        <v>0</v>
      </c>
      <c r="AI388" s="226">
        <v>0</v>
      </c>
      <c r="AJ388" s="229">
        <v>0</v>
      </c>
      <c r="AK388" s="230">
        <v>336.94354300244453</v>
      </c>
      <c r="AL388" s="52">
        <v>380.03176764238697</v>
      </c>
      <c r="AM388" s="226">
        <v>0</v>
      </c>
      <c r="AN388" s="229">
        <v>43.088224639942439</v>
      </c>
      <c r="AO388" s="231">
        <v>164.85610121400001</v>
      </c>
      <c r="AP388" s="232">
        <v>97.356241631999993</v>
      </c>
      <c r="AQ388" s="47">
        <v>-67.499859582000013</v>
      </c>
      <c r="AR388" s="48">
        <v>0</v>
      </c>
      <c r="AS388" s="196">
        <v>23.137698415999999</v>
      </c>
      <c r="AT388" s="52">
        <v>83.337703137948225</v>
      </c>
      <c r="AU388" s="47">
        <v>0</v>
      </c>
      <c r="AV388" s="194">
        <v>60.200004721948225</v>
      </c>
      <c r="AW388" s="233">
        <v>0</v>
      </c>
      <c r="AX388" s="52">
        <v>0</v>
      </c>
      <c r="AY388" s="47">
        <v>0</v>
      </c>
      <c r="AZ388" s="194">
        <v>0</v>
      </c>
      <c r="BA388" s="228">
        <v>0</v>
      </c>
      <c r="BB388" s="234">
        <v>0</v>
      </c>
      <c r="BC388" s="47">
        <v>0</v>
      </c>
      <c r="BD388" s="194">
        <v>0</v>
      </c>
      <c r="BE388" s="228"/>
      <c r="BF388" s="234"/>
      <c r="BG388" s="226"/>
      <c r="BH388" s="227"/>
      <c r="BI388" s="235"/>
      <c r="BJ388" s="226"/>
      <c r="BK388" s="226"/>
      <c r="BL388" s="227"/>
      <c r="BM388" s="228">
        <v>0</v>
      </c>
      <c r="BN388" s="52">
        <v>0</v>
      </c>
      <c r="BO388" s="226">
        <v>0</v>
      </c>
      <c r="BP388" s="227">
        <v>0</v>
      </c>
      <c r="BQ388" s="228">
        <v>0</v>
      </c>
      <c r="BR388" s="234">
        <v>0</v>
      </c>
      <c r="BS388" s="234">
        <v>0</v>
      </c>
      <c r="BT388" s="236">
        <v>0</v>
      </c>
      <c r="BU388" s="228">
        <v>0</v>
      </c>
      <c r="BV388" s="234">
        <v>0</v>
      </c>
      <c r="BW388" s="234">
        <v>0</v>
      </c>
      <c r="BX388" s="236">
        <v>0</v>
      </c>
      <c r="BY388" s="228">
        <v>0</v>
      </c>
      <c r="BZ388" s="234">
        <v>0</v>
      </c>
      <c r="CA388" s="226">
        <v>0</v>
      </c>
      <c r="CB388" s="229">
        <v>0</v>
      </c>
      <c r="CC388" s="230">
        <v>0</v>
      </c>
      <c r="CD388" s="46">
        <v>0</v>
      </c>
      <c r="CE388" s="226">
        <v>0</v>
      </c>
      <c r="CF388" s="227">
        <v>0</v>
      </c>
      <c r="CG388" s="206">
        <v>399.125297676</v>
      </c>
      <c r="CH388" s="46">
        <v>77.645675463809781</v>
      </c>
      <c r="CI388" s="226">
        <v>-321.47962221219024</v>
      </c>
      <c r="CJ388" s="227">
        <v>0</v>
      </c>
      <c r="CK388" s="235"/>
      <c r="CL388" s="52">
        <v>0</v>
      </c>
      <c r="CM388" s="226"/>
      <c r="CN388" s="229"/>
      <c r="CO388" s="235"/>
      <c r="CP388" s="52"/>
      <c r="CQ388" s="226"/>
      <c r="CR388" s="227"/>
      <c r="CS388" s="51">
        <v>924.06264030844454</v>
      </c>
      <c r="CT388" s="52">
        <v>638.37138787614492</v>
      </c>
      <c r="CU388" s="47">
        <v>-285.69125243229962</v>
      </c>
      <c r="CV388" s="48">
        <v>0</v>
      </c>
    </row>
    <row r="389" spans="1:100" ht="12.95" customHeight="1" x14ac:dyDescent="0.2">
      <c r="A389" s="61" t="s">
        <v>420</v>
      </c>
      <c r="B389" s="207">
        <v>1</v>
      </c>
      <c r="C389" s="208">
        <v>0.70399999999999996</v>
      </c>
      <c r="D389" s="208"/>
      <c r="E389" s="209"/>
      <c r="F389" s="210">
        <v>963.67274666666663</v>
      </c>
      <c r="G389" s="177">
        <v>963.67274666666663</v>
      </c>
      <c r="H389" s="211">
        <v>0</v>
      </c>
      <c r="I389" s="212">
        <v>25</v>
      </c>
      <c r="J389" s="213">
        <v>1.56</v>
      </c>
      <c r="K389" s="214">
        <v>0</v>
      </c>
      <c r="L389" s="214"/>
      <c r="M389" s="215">
        <v>250.4</v>
      </c>
      <c r="N389" s="216"/>
      <c r="O389" s="214"/>
      <c r="P389" s="217">
        <v>0</v>
      </c>
      <c r="Q389" s="214"/>
      <c r="R389" s="218">
        <v>1</v>
      </c>
      <c r="S389" s="218">
        <v>13</v>
      </c>
      <c r="T389" s="219">
        <v>325.5</v>
      </c>
      <c r="U389" s="220">
        <v>0</v>
      </c>
      <c r="V389" s="221" t="s">
        <v>654</v>
      </c>
      <c r="W389" s="222"/>
      <c r="X389" s="223">
        <v>0</v>
      </c>
      <c r="Y389" s="224">
        <v>0</v>
      </c>
      <c r="Z389" s="225">
        <v>0</v>
      </c>
      <c r="AA389" s="226">
        <v>0</v>
      </c>
      <c r="AB389" s="227">
        <v>0</v>
      </c>
      <c r="AC389" s="228">
        <v>0</v>
      </c>
      <c r="AD389" s="225">
        <v>0</v>
      </c>
      <c r="AE389" s="226">
        <v>0</v>
      </c>
      <c r="AF389" s="229">
        <v>0</v>
      </c>
      <c r="AG389" s="230">
        <v>0</v>
      </c>
      <c r="AH389" s="52">
        <v>0</v>
      </c>
      <c r="AI389" s="226">
        <v>0</v>
      </c>
      <c r="AJ389" s="229">
        <v>0</v>
      </c>
      <c r="AK389" s="230">
        <v>318.94553800254084</v>
      </c>
      <c r="AL389" s="52">
        <v>380.03176764238697</v>
      </c>
      <c r="AM389" s="226">
        <v>0</v>
      </c>
      <c r="AN389" s="229">
        <v>61.086229639846124</v>
      </c>
      <c r="AO389" s="231">
        <v>156.05023152000001</v>
      </c>
      <c r="AP389" s="232">
        <v>304.2382551</v>
      </c>
      <c r="AQ389" s="47">
        <v>0</v>
      </c>
      <c r="AR389" s="48">
        <v>148.18802357999999</v>
      </c>
      <c r="AS389" s="196">
        <v>21.901786880000003</v>
      </c>
      <c r="AT389" s="52">
        <v>120.24123391578969</v>
      </c>
      <c r="AU389" s="47">
        <v>0</v>
      </c>
      <c r="AV389" s="194">
        <v>98.339447035789689</v>
      </c>
      <c r="AW389" s="228">
        <v>0</v>
      </c>
      <c r="AX389" s="52">
        <v>0</v>
      </c>
      <c r="AY389" s="47">
        <v>0</v>
      </c>
      <c r="AZ389" s="194">
        <v>0</v>
      </c>
      <c r="BA389" s="228">
        <v>0</v>
      </c>
      <c r="BB389" s="234">
        <v>0</v>
      </c>
      <c r="BC389" s="226">
        <v>0</v>
      </c>
      <c r="BD389" s="239">
        <v>0</v>
      </c>
      <c r="BE389" s="228"/>
      <c r="BF389" s="234"/>
      <c r="BG389" s="226"/>
      <c r="BH389" s="227"/>
      <c r="BI389" s="235"/>
      <c r="BJ389" s="226"/>
      <c r="BK389" s="226"/>
      <c r="BL389" s="227"/>
      <c r="BM389" s="228">
        <v>0</v>
      </c>
      <c r="BN389" s="52">
        <v>0</v>
      </c>
      <c r="BO389" s="226">
        <v>0</v>
      </c>
      <c r="BP389" s="227">
        <v>0</v>
      </c>
      <c r="BQ389" s="228">
        <v>0</v>
      </c>
      <c r="BR389" s="234">
        <v>0</v>
      </c>
      <c r="BS389" s="234">
        <v>0</v>
      </c>
      <c r="BT389" s="236">
        <v>0</v>
      </c>
      <c r="BU389" s="228">
        <v>0</v>
      </c>
      <c r="BV389" s="234">
        <v>0</v>
      </c>
      <c r="BW389" s="234">
        <v>0</v>
      </c>
      <c r="BX389" s="236">
        <v>0</v>
      </c>
      <c r="BY389" s="228">
        <v>0</v>
      </c>
      <c r="BZ389" s="234">
        <v>0</v>
      </c>
      <c r="CA389" s="226">
        <v>0</v>
      </c>
      <c r="CB389" s="229">
        <v>0</v>
      </c>
      <c r="CC389" s="230">
        <v>0</v>
      </c>
      <c r="CD389" s="46">
        <v>0</v>
      </c>
      <c r="CE389" s="226">
        <v>0</v>
      </c>
      <c r="CF389" s="227">
        <v>0</v>
      </c>
      <c r="CG389" s="206">
        <v>377.80582368000012</v>
      </c>
      <c r="CH389" s="46">
        <v>144.19911157564673</v>
      </c>
      <c r="CI389" s="226">
        <v>-233.60671210435339</v>
      </c>
      <c r="CJ389" s="227">
        <v>0</v>
      </c>
      <c r="CK389" s="235"/>
      <c r="CL389" s="52">
        <v>0</v>
      </c>
      <c r="CM389" s="226"/>
      <c r="CN389" s="229"/>
      <c r="CO389" s="235"/>
      <c r="CP389" s="52"/>
      <c r="CQ389" s="226"/>
      <c r="CR389" s="227"/>
      <c r="CS389" s="51">
        <v>874.703380082541</v>
      </c>
      <c r="CT389" s="52">
        <v>948.71036823382349</v>
      </c>
      <c r="CU389" s="47">
        <v>0</v>
      </c>
      <c r="CV389" s="48">
        <v>74.006988151282485</v>
      </c>
    </row>
    <row r="390" spans="1:100" ht="12.95" customHeight="1" x14ac:dyDescent="0.2">
      <c r="A390" s="61" t="s">
        <v>421</v>
      </c>
      <c r="B390" s="207">
        <v>1</v>
      </c>
      <c r="C390" s="208">
        <v>0.70399999999999996</v>
      </c>
      <c r="D390" s="208"/>
      <c r="E390" s="209"/>
      <c r="F390" s="210">
        <v>339.05578666666662</v>
      </c>
      <c r="G390" s="177">
        <v>339.05578666666662</v>
      </c>
      <c r="H390" s="211">
        <v>0</v>
      </c>
      <c r="I390" s="212">
        <v>5</v>
      </c>
      <c r="J390" s="213">
        <v>1.56</v>
      </c>
      <c r="K390" s="214">
        <v>0</v>
      </c>
      <c r="L390" s="214"/>
      <c r="M390" s="215">
        <v>88.1</v>
      </c>
      <c r="N390" s="216"/>
      <c r="O390" s="214"/>
      <c r="P390" s="217">
        <v>0</v>
      </c>
      <c r="Q390" s="214"/>
      <c r="R390" s="218">
        <v>0.4</v>
      </c>
      <c r="S390" s="218">
        <v>9</v>
      </c>
      <c r="T390" s="219">
        <v>126.6</v>
      </c>
      <c r="U390" s="220">
        <v>0</v>
      </c>
      <c r="V390" s="221" t="s">
        <v>653</v>
      </c>
      <c r="W390" s="222"/>
      <c r="X390" s="223">
        <v>0</v>
      </c>
      <c r="Y390" s="224">
        <v>0</v>
      </c>
      <c r="Z390" s="225">
        <v>0</v>
      </c>
      <c r="AA390" s="226">
        <v>0</v>
      </c>
      <c r="AB390" s="227">
        <v>0</v>
      </c>
      <c r="AC390" s="228">
        <v>0</v>
      </c>
      <c r="AD390" s="225">
        <v>0</v>
      </c>
      <c r="AE390" s="226">
        <v>0</v>
      </c>
      <c r="AF390" s="229">
        <v>0</v>
      </c>
      <c r="AG390" s="230">
        <v>0</v>
      </c>
      <c r="AH390" s="52">
        <v>0</v>
      </c>
      <c r="AI390" s="226">
        <v>0</v>
      </c>
      <c r="AJ390" s="229">
        <v>0</v>
      </c>
      <c r="AK390" s="230">
        <v>112.2168606151112</v>
      </c>
      <c r="AL390" s="52">
        <v>152.01270705695481</v>
      </c>
      <c r="AM390" s="226">
        <v>0</v>
      </c>
      <c r="AN390" s="229">
        <v>39.795846441843608</v>
      </c>
      <c r="AO390" s="231">
        <v>54.904254780000002</v>
      </c>
      <c r="AP390" s="232">
        <v>60.847651020000008</v>
      </c>
      <c r="AQ390" s="47">
        <v>0</v>
      </c>
      <c r="AR390" s="48">
        <v>5.9433962400000055</v>
      </c>
      <c r="AS390" s="196">
        <v>7.7058603200000002</v>
      </c>
      <c r="AT390" s="52">
        <v>46.766636601348608</v>
      </c>
      <c r="AU390" s="47">
        <v>0</v>
      </c>
      <c r="AV390" s="194">
        <v>39.060776281348609</v>
      </c>
      <c r="AW390" s="233">
        <v>0</v>
      </c>
      <c r="AX390" s="52">
        <v>0</v>
      </c>
      <c r="AY390" s="47">
        <v>0</v>
      </c>
      <c r="AZ390" s="194">
        <v>0</v>
      </c>
      <c r="BA390" s="228">
        <v>0</v>
      </c>
      <c r="BB390" s="234">
        <v>0</v>
      </c>
      <c r="BC390" s="47">
        <v>0</v>
      </c>
      <c r="BD390" s="194">
        <v>0</v>
      </c>
      <c r="BE390" s="228"/>
      <c r="BF390" s="234"/>
      <c r="BG390" s="226"/>
      <c r="BH390" s="227"/>
      <c r="BI390" s="235"/>
      <c r="BJ390" s="226"/>
      <c r="BK390" s="226"/>
      <c r="BL390" s="227"/>
      <c r="BM390" s="228">
        <v>0</v>
      </c>
      <c r="BN390" s="52">
        <v>0</v>
      </c>
      <c r="BO390" s="226">
        <v>0</v>
      </c>
      <c r="BP390" s="227">
        <v>0</v>
      </c>
      <c r="BQ390" s="228">
        <v>0</v>
      </c>
      <c r="BR390" s="234">
        <v>0</v>
      </c>
      <c r="BS390" s="234">
        <v>0</v>
      </c>
      <c r="BT390" s="236">
        <v>0</v>
      </c>
      <c r="BU390" s="228">
        <v>0</v>
      </c>
      <c r="BV390" s="234">
        <v>0</v>
      </c>
      <c r="BW390" s="234">
        <v>0</v>
      </c>
      <c r="BX390" s="236">
        <v>0</v>
      </c>
      <c r="BY390" s="228">
        <v>0</v>
      </c>
      <c r="BZ390" s="234">
        <v>0</v>
      </c>
      <c r="CA390" s="226">
        <v>0</v>
      </c>
      <c r="CB390" s="229">
        <v>0</v>
      </c>
      <c r="CC390" s="196">
        <v>0</v>
      </c>
      <c r="CD390" s="46">
        <v>0</v>
      </c>
      <c r="CE390" s="226">
        <v>0</v>
      </c>
      <c r="CF390" s="227">
        <v>0</v>
      </c>
      <c r="CG390" s="206">
        <v>132.92609052</v>
      </c>
      <c r="CH390" s="46">
        <v>99.830154167755424</v>
      </c>
      <c r="CI390" s="226">
        <v>-33.095936352244578</v>
      </c>
      <c r="CJ390" s="227">
        <v>0</v>
      </c>
      <c r="CK390" s="235"/>
      <c r="CL390" s="52">
        <v>0</v>
      </c>
      <c r="CM390" s="226"/>
      <c r="CN390" s="229"/>
      <c r="CO390" s="235"/>
      <c r="CP390" s="52"/>
      <c r="CQ390" s="226"/>
      <c r="CR390" s="227"/>
      <c r="CS390" s="51">
        <v>307.75306623511119</v>
      </c>
      <c r="CT390" s="52">
        <v>359.45714884605883</v>
      </c>
      <c r="CU390" s="47">
        <v>0</v>
      </c>
      <c r="CV390" s="48">
        <v>51.704082610947637</v>
      </c>
    </row>
    <row r="391" spans="1:100" ht="12.95" customHeight="1" x14ac:dyDescent="0.2">
      <c r="A391" s="61" t="s">
        <v>422</v>
      </c>
      <c r="B391" s="207">
        <v>1</v>
      </c>
      <c r="C391" s="208">
        <v>0.39</v>
      </c>
      <c r="D391" s="208"/>
      <c r="E391" s="209"/>
      <c r="F391" s="210">
        <v>496.54280000000006</v>
      </c>
      <c r="G391" s="177">
        <v>496.54280000000006</v>
      </c>
      <c r="H391" s="211">
        <v>0</v>
      </c>
      <c r="I391" s="212">
        <v>20</v>
      </c>
      <c r="J391" s="213">
        <v>1.56</v>
      </c>
      <c r="K391" s="214">
        <v>0</v>
      </c>
      <c r="L391" s="214"/>
      <c r="M391" s="215">
        <v>232.9</v>
      </c>
      <c r="N391" s="216"/>
      <c r="O391" s="214"/>
      <c r="P391" s="217">
        <v>0</v>
      </c>
      <c r="Q391" s="214"/>
      <c r="R391" s="218">
        <v>0</v>
      </c>
      <c r="S391" s="218">
        <v>16</v>
      </c>
      <c r="T391" s="219">
        <v>264.8</v>
      </c>
      <c r="U391" s="220">
        <v>0</v>
      </c>
      <c r="V391" s="221" t="s">
        <v>653</v>
      </c>
      <c r="W391" s="222"/>
      <c r="X391" s="223">
        <v>0</v>
      </c>
      <c r="Y391" s="224">
        <v>0</v>
      </c>
      <c r="Z391" s="225">
        <v>0</v>
      </c>
      <c r="AA391" s="226">
        <v>0</v>
      </c>
      <c r="AB391" s="227">
        <v>0</v>
      </c>
      <c r="AC391" s="228">
        <v>0</v>
      </c>
      <c r="AD391" s="225">
        <v>0</v>
      </c>
      <c r="AE391" s="226">
        <v>0</v>
      </c>
      <c r="AF391" s="229">
        <v>0</v>
      </c>
      <c r="AG391" s="230">
        <v>0</v>
      </c>
      <c r="AH391" s="52">
        <v>0</v>
      </c>
      <c r="AI391" s="226">
        <v>0</v>
      </c>
      <c r="AJ391" s="229">
        <v>0</v>
      </c>
      <c r="AK391" s="230">
        <v>0</v>
      </c>
      <c r="AL391" s="52">
        <v>0</v>
      </c>
      <c r="AM391" s="226">
        <v>0</v>
      </c>
      <c r="AN391" s="229">
        <v>0</v>
      </c>
      <c r="AO391" s="231">
        <v>145.14416502000003</v>
      </c>
      <c r="AP391" s="232">
        <v>243.39060408000003</v>
      </c>
      <c r="AQ391" s="47">
        <v>0</v>
      </c>
      <c r="AR391" s="48">
        <v>98.24643906</v>
      </c>
      <c r="AS391" s="196">
        <v>20.371110880000003</v>
      </c>
      <c r="AT391" s="52">
        <v>97.818367867591732</v>
      </c>
      <c r="AU391" s="47">
        <v>0</v>
      </c>
      <c r="AV391" s="194">
        <v>77.447256987591729</v>
      </c>
      <c r="AW391" s="233">
        <v>0</v>
      </c>
      <c r="AX391" s="52">
        <v>0</v>
      </c>
      <c r="AY391" s="47">
        <v>0</v>
      </c>
      <c r="AZ391" s="194">
        <v>0</v>
      </c>
      <c r="BA391" s="228">
        <v>0</v>
      </c>
      <c r="BB391" s="234">
        <v>0</v>
      </c>
      <c r="BC391" s="47">
        <v>0</v>
      </c>
      <c r="BD391" s="194">
        <v>0</v>
      </c>
      <c r="BE391" s="228"/>
      <c r="BF391" s="234"/>
      <c r="BG391" s="226"/>
      <c r="BH391" s="227"/>
      <c r="BI391" s="235"/>
      <c r="BJ391" s="226"/>
      <c r="BK391" s="226"/>
      <c r="BL391" s="227"/>
      <c r="BM391" s="228">
        <v>0</v>
      </c>
      <c r="BN391" s="52">
        <v>0</v>
      </c>
      <c r="BO391" s="226">
        <v>0</v>
      </c>
      <c r="BP391" s="227">
        <v>0</v>
      </c>
      <c r="BQ391" s="228">
        <v>0</v>
      </c>
      <c r="BR391" s="234">
        <v>0</v>
      </c>
      <c r="BS391" s="234">
        <v>0</v>
      </c>
      <c r="BT391" s="236">
        <v>0</v>
      </c>
      <c r="BU391" s="228">
        <v>0</v>
      </c>
      <c r="BV391" s="234">
        <v>0</v>
      </c>
      <c r="BW391" s="234">
        <v>0</v>
      </c>
      <c r="BX391" s="236">
        <v>0</v>
      </c>
      <c r="BY391" s="228">
        <v>0</v>
      </c>
      <c r="BZ391" s="234">
        <v>0</v>
      </c>
      <c r="CA391" s="226">
        <v>0</v>
      </c>
      <c r="CB391" s="229">
        <v>0</v>
      </c>
      <c r="CC391" s="196">
        <v>0</v>
      </c>
      <c r="CD391" s="46">
        <v>0</v>
      </c>
      <c r="CE391" s="226">
        <v>0</v>
      </c>
      <c r="CF391" s="227">
        <v>0</v>
      </c>
      <c r="CG391" s="206">
        <v>351.40166268000002</v>
      </c>
      <c r="CH391" s="46">
        <v>177.4758296315652</v>
      </c>
      <c r="CI391" s="226">
        <v>-173.92583304843481</v>
      </c>
      <c r="CJ391" s="227">
        <v>0</v>
      </c>
      <c r="CK391" s="235"/>
      <c r="CL391" s="52">
        <v>0</v>
      </c>
      <c r="CM391" s="226"/>
      <c r="CN391" s="229"/>
      <c r="CO391" s="235"/>
      <c r="CP391" s="52"/>
      <c r="CQ391" s="226"/>
      <c r="CR391" s="227"/>
      <c r="CS391" s="51">
        <v>516.91693858000008</v>
      </c>
      <c r="CT391" s="52">
        <v>518.68480157915701</v>
      </c>
      <c r="CU391" s="47">
        <v>0</v>
      </c>
      <c r="CV391" s="48">
        <v>1.7678629991569323</v>
      </c>
    </row>
    <row r="392" spans="1:100" ht="12.95" customHeight="1" x14ac:dyDescent="0.2">
      <c r="A392" s="61" t="s">
        <v>423</v>
      </c>
      <c r="B392" s="207">
        <v>1</v>
      </c>
      <c r="C392" s="208">
        <v>0.39</v>
      </c>
      <c r="D392" s="208"/>
      <c r="E392" s="209"/>
      <c r="F392" s="210">
        <v>138.15359999999998</v>
      </c>
      <c r="G392" s="177">
        <v>138.15359999999998</v>
      </c>
      <c r="H392" s="211">
        <v>0</v>
      </c>
      <c r="I392" s="212">
        <v>3</v>
      </c>
      <c r="J392" s="213">
        <v>1.56</v>
      </c>
      <c r="K392" s="214">
        <v>0</v>
      </c>
      <c r="L392" s="214"/>
      <c r="M392" s="215">
        <v>64.8</v>
      </c>
      <c r="N392" s="216"/>
      <c r="O392" s="214"/>
      <c r="P392" s="217">
        <v>0</v>
      </c>
      <c r="Q392" s="214"/>
      <c r="R392" s="218">
        <v>0</v>
      </c>
      <c r="S392" s="218">
        <v>2</v>
      </c>
      <c r="T392" s="219">
        <v>84.2</v>
      </c>
      <c r="U392" s="220">
        <v>0</v>
      </c>
      <c r="V392" s="221" t="s">
        <v>653</v>
      </c>
      <c r="W392" s="222"/>
      <c r="X392" s="223">
        <v>0</v>
      </c>
      <c r="Y392" s="224">
        <v>0</v>
      </c>
      <c r="Z392" s="225">
        <v>0</v>
      </c>
      <c r="AA392" s="226">
        <v>0</v>
      </c>
      <c r="AB392" s="227">
        <v>0</v>
      </c>
      <c r="AC392" s="228">
        <v>0</v>
      </c>
      <c r="AD392" s="225">
        <v>0</v>
      </c>
      <c r="AE392" s="226">
        <v>0</v>
      </c>
      <c r="AF392" s="229">
        <v>0</v>
      </c>
      <c r="AG392" s="230">
        <v>0</v>
      </c>
      <c r="AH392" s="52">
        <v>0</v>
      </c>
      <c r="AI392" s="226">
        <v>0</v>
      </c>
      <c r="AJ392" s="229">
        <v>0</v>
      </c>
      <c r="AK392" s="230">
        <v>0</v>
      </c>
      <c r="AL392" s="52">
        <v>0</v>
      </c>
      <c r="AM392" s="226">
        <v>0</v>
      </c>
      <c r="AN392" s="229">
        <v>0</v>
      </c>
      <c r="AO392" s="231">
        <v>40.383606239999999</v>
      </c>
      <c r="AP392" s="232">
        <v>36.508590611999999</v>
      </c>
      <c r="AQ392" s="47">
        <v>-3.8750156279999999</v>
      </c>
      <c r="AR392" s="48">
        <v>0</v>
      </c>
      <c r="AS392" s="196">
        <v>5.6678745600000005</v>
      </c>
      <c r="AT392" s="52">
        <v>31.103876791734226</v>
      </c>
      <c r="AU392" s="47">
        <v>0</v>
      </c>
      <c r="AV392" s="194">
        <v>25.436002231734225</v>
      </c>
      <c r="AW392" s="233">
        <v>0</v>
      </c>
      <c r="AX392" s="52">
        <v>0</v>
      </c>
      <c r="AY392" s="47">
        <v>0</v>
      </c>
      <c r="AZ392" s="194">
        <v>0</v>
      </c>
      <c r="BA392" s="228">
        <v>0</v>
      </c>
      <c r="BB392" s="234">
        <v>0</v>
      </c>
      <c r="BC392" s="47">
        <v>0</v>
      </c>
      <c r="BD392" s="194">
        <v>0</v>
      </c>
      <c r="BE392" s="228"/>
      <c r="BF392" s="234"/>
      <c r="BG392" s="226"/>
      <c r="BH392" s="227"/>
      <c r="BI392" s="235"/>
      <c r="BJ392" s="226"/>
      <c r="BK392" s="226"/>
      <c r="BL392" s="227"/>
      <c r="BM392" s="228">
        <v>0</v>
      </c>
      <c r="BN392" s="52">
        <v>0</v>
      </c>
      <c r="BO392" s="226">
        <v>0</v>
      </c>
      <c r="BP392" s="227">
        <v>0</v>
      </c>
      <c r="BQ392" s="228">
        <v>0</v>
      </c>
      <c r="BR392" s="234">
        <v>0</v>
      </c>
      <c r="BS392" s="234">
        <v>0</v>
      </c>
      <c r="BT392" s="236">
        <v>0</v>
      </c>
      <c r="BU392" s="228">
        <v>0</v>
      </c>
      <c r="BV392" s="234">
        <v>0</v>
      </c>
      <c r="BW392" s="234">
        <v>0</v>
      </c>
      <c r="BX392" s="236">
        <v>0</v>
      </c>
      <c r="BY392" s="228">
        <v>0</v>
      </c>
      <c r="BZ392" s="234">
        <v>0</v>
      </c>
      <c r="CA392" s="226">
        <v>0</v>
      </c>
      <c r="CB392" s="229">
        <v>0</v>
      </c>
      <c r="CC392" s="230">
        <v>0</v>
      </c>
      <c r="CD392" s="46">
        <v>0</v>
      </c>
      <c r="CE392" s="226">
        <v>0</v>
      </c>
      <c r="CF392" s="227">
        <v>0</v>
      </c>
      <c r="CG392" s="206">
        <v>97.770836160000016</v>
      </c>
      <c r="CH392" s="46">
        <v>22.184478703945651</v>
      </c>
      <c r="CI392" s="226">
        <v>-75.586357456054373</v>
      </c>
      <c r="CJ392" s="227">
        <v>0</v>
      </c>
      <c r="CK392" s="235"/>
      <c r="CL392" s="52">
        <v>0</v>
      </c>
      <c r="CM392" s="226"/>
      <c r="CN392" s="229"/>
      <c r="CO392" s="235"/>
      <c r="CP392" s="52"/>
      <c r="CQ392" s="226"/>
      <c r="CR392" s="227"/>
      <c r="CS392" s="51">
        <v>143.82231696000002</v>
      </c>
      <c r="CT392" s="52">
        <v>89.796946107679872</v>
      </c>
      <c r="CU392" s="47">
        <v>-54.025370852320151</v>
      </c>
      <c r="CV392" s="48">
        <v>0</v>
      </c>
    </row>
    <row r="393" spans="1:100" ht="12.95" customHeight="1" x14ac:dyDescent="0.2">
      <c r="A393" s="61" t="s">
        <v>424</v>
      </c>
      <c r="B393" s="207">
        <v>1</v>
      </c>
      <c r="C393" s="208">
        <v>0.70399999999999996</v>
      </c>
      <c r="D393" s="208"/>
      <c r="E393" s="209"/>
      <c r="F393" s="210">
        <v>337.13151999999997</v>
      </c>
      <c r="G393" s="177">
        <v>337.13151999999997</v>
      </c>
      <c r="H393" s="211">
        <v>0</v>
      </c>
      <c r="I393" s="212">
        <v>5</v>
      </c>
      <c r="J393" s="213">
        <v>1.56</v>
      </c>
      <c r="K393" s="214">
        <v>0</v>
      </c>
      <c r="L393" s="214"/>
      <c r="M393" s="215">
        <v>87.6</v>
      </c>
      <c r="N393" s="216"/>
      <c r="O393" s="214"/>
      <c r="P393" s="217">
        <v>0</v>
      </c>
      <c r="Q393" s="214"/>
      <c r="R393" s="218">
        <v>1</v>
      </c>
      <c r="S393" s="218">
        <v>4</v>
      </c>
      <c r="T393" s="219">
        <v>110</v>
      </c>
      <c r="U393" s="220">
        <v>0</v>
      </c>
      <c r="V393" s="221" t="s">
        <v>653</v>
      </c>
      <c r="W393" s="222"/>
      <c r="X393" s="223">
        <v>0</v>
      </c>
      <c r="Y393" s="224">
        <v>0</v>
      </c>
      <c r="Z393" s="225">
        <v>0</v>
      </c>
      <c r="AA393" s="226">
        <v>0</v>
      </c>
      <c r="AB393" s="227">
        <v>0</v>
      </c>
      <c r="AC393" s="228">
        <v>0</v>
      </c>
      <c r="AD393" s="225">
        <v>0</v>
      </c>
      <c r="AE393" s="226">
        <v>0</v>
      </c>
      <c r="AF393" s="229">
        <v>0</v>
      </c>
      <c r="AG393" s="230">
        <v>0</v>
      </c>
      <c r="AH393" s="52">
        <v>0</v>
      </c>
      <c r="AI393" s="226">
        <v>0</v>
      </c>
      <c r="AJ393" s="229">
        <v>0</v>
      </c>
      <c r="AK393" s="230">
        <v>111.57998853443522</v>
      </c>
      <c r="AL393" s="52">
        <v>380.03176764238697</v>
      </c>
      <c r="AM393" s="226">
        <v>0</v>
      </c>
      <c r="AN393" s="229">
        <v>268.45177910795178</v>
      </c>
      <c r="AO393" s="231">
        <v>54.592652880000003</v>
      </c>
      <c r="AP393" s="232">
        <v>60.847651020000008</v>
      </c>
      <c r="AQ393" s="47">
        <v>0</v>
      </c>
      <c r="AR393" s="48">
        <v>6.254998140000005</v>
      </c>
      <c r="AS393" s="196">
        <v>7.6621267199999998</v>
      </c>
      <c r="AT393" s="52">
        <v>40.634518373999583</v>
      </c>
      <c r="AU393" s="47">
        <v>0</v>
      </c>
      <c r="AV393" s="194">
        <v>32.97239165399958</v>
      </c>
      <c r="AW393" s="233">
        <v>0</v>
      </c>
      <c r="AX393" s="52">
        <v>0</v>
      </c>
      <c r="AY393" s="47">
        <v>0</v>
      </c>
      <c r="AZ393" s="194">
        <v>0</v>
      </c>
      <c r="BA393" s="228">
        <v>0</v>
      </c>
      <c r="BB393" s="234">
        <v>0</v>
      </c>
      <c r="BC393" s="47">
        <v>0</v>
      </c>
      <c r="BD393" s="194">
        <v>0</v>
      </c>
      <c r="BE393" s="228"/>
      <c r="BF393" s="234"/>
      <c r="BG393" s="226"/>
      <c r="BH393" s="227"/>
      <c r="BI393" s="235"/>
      <c r="BJ393" s="226"/>
      <c r="BK393" s="226"/>
      <c r="BL393" s="227"/>
      <c r="BM393" s="228">
        <v>0</v>
      </c>
      <c r="BN393" s="52">
        <v>0</v>
      </c>
      <c r="BO393" s="226">
        <v>0</v>
      </c>
      <c r="BP393" s="227">
        <v>0</v>
      </c>
      <c r="BQ393" s="228">
        <v>0</v>
      </c>
      <c r="BR393" s="234">
        <v>0</v>
      </c>
      <c r="BS393" s="234">
        <v>0</v>
      </c>
      <c r="BT393" s="236">
        <v>0</v>
      </c>
      <c r="BU393" s="228">
        <v>0</v>
      </c>
      <c r="BV393" s="234">
        <v>0</v>
      </c>
      <c r="BW393" s="234">
        <v>0</v>
      </c>
      <c r="BX393" s="236">
        <v>0</v>
      </c>
      <c r="BY393" s="228">
        <v>0</v>
      </c>
      <c r="BZ393" s="234">
        <v>0</v>
      </c>
      <c r="CA393" s="226">
        <v>0</v>
      </c>
      <c r="CB393" s="229">
        <v>0</v>
      </c>
      <c r="CC393" s="196">
        <v>0</v>
      </c>
      <c r="CD393" s="46">
        <v>0</v>
      </c>
      <c r="CE393" s="226">
        <v>0</v>
      </c>
      <c r="CF393" s="227">
        <v>0</v>
      </c>
      <c r="CG393" s="206">
        <v>132.17168592000002</v>
      </c>
      <c r="CH393" s="46">
        <v>44.368957407891301</v>
      </c>
      <c r="CI393" s="226">
        <v>-87.802728512108715</v>
      </c>
      <c r="CJ393" s="227">
        <v>0</v>
      </c>
      <c r="CK393" s="235"/>
      <c r="CL393" s="52">
        <v>0</v>
      </c>
      <c r="CM393" s="226"/>
      <c r="CN393" s="229"/>
      <c r="CO393" s="235"/>
      <c r="CP393" s="52"/>
      <c r="CQ393" s="226"/>
      <c r="CR393" s="227"/>
      <c r="CS393" s="51">
        <v>306.00645405443527</v>
      </c>
      <c r="CT393" s="52">
        <v>525.88289444427789</v>
      </c>
      <c r="CU393" s="47">
        <v>0</v>
      </c>
      <c r="CV393" s="48">
        <v>219.87644038984263</v>
      </c>
    </row>
    <row r="394" spans="1:100" ht="12.95" customHeight="1" x14ac:dyDescent="0.2">
      <c r="A394" s="61" t="s">
        <v>425</v>
      </c>
      <c r="B394" s="207">
        <v>1</v>
      </c>
      <c r="C394" s="208">
        <v>0.39</v>
      </c>
      <c r="D394" s="208"/>
      <c r="E394" s="209"/>
      <c r="F394" s="210">
        <v>423.84160000000008</v>
      </c>
      <c r="G394" s="177">
        <v>423.84160000000008</v>
      </c>
      <c r="H394" s="211">
        <v>0</v>
      </c>
      <c r="I394" s="212">
        <v>12</v>
      </c>
      <c r="J394" s="213">
        <v>1.56</v>
      </c>
      <c r="K394" s="214">
        <v>0</v>
      </c>
      <c r="L394" s="214"/>
      <c r="M394" s="215">
        <v>198.8</v>
      </c>
      <c r="N394" s="216"/>
      <c r="O394" s="214"/>
      <c r="P394" s="217">
        <v>0</v>
      </c>
      <c r="Q394" s="214"/>
      <c r="R394" s="218">
        <v>0</v>
      </c>
      <c r="S394" s="218">
        <v>12</v>
      </c>
      <c r="T394" s="219">
        <v>258.39999999999998</v>
      </c>
      <c r="U394" s="220">
        <v>0</v>
      </c>
      <c r="V394" s="221" t="s">
        <v>653</v>
      </c>
      <c r="W394" s="222"/>
      <c r="X394" s="223">
        <v>0</v>
      </c>
      <c r="Y394" s="224">
        <v>0</v>
      </c>
      <c r="Z394" s="225">
        <v>0</v>
      </c>
      <c r="AA394" s="226">
        <v>0</v>
      </c>
      <c r="AB394" s="227">
        <v>0</v>
      </c>
      <c r="AC394" s="228">
        <v>0</v>
      </c>
      <c r="AD394" s="225">
        <v>0</v>
      </c>
      <c r="AE394" s="226">
        <v>0</v>
      </c>
      <c r="AF394" s="229">
        <v>0</v>
      </c>
      <c r="AG394" s="230">
        <v>0</v>
      </c>
      <c r="AH394" s="52">
        <v>0</v>
      </c>
      <c r="AI394" s="226">
        <v>0</v>
      </c>
      <c r="AJ394" s="229">
        <v>0</v>
      </c>
      <c r="AK394" s="230">
        <v>0</v>
      </c>
      <c r="AL394" s="52">
        <v>0</v>
      </c>
      <c r="AM394" s="226">
        <v>0</v>
      </c>
      <c r="AN394" s="229">
        <v>0</v>
      </c>
      <c r="AO394" s="231">
        <v>123.89291544000002</v>
      </c>
      <c r="AP394" s="232">
        <v>146.034362448</v>
      </c>
      <c r="AQ394" s="47">
        <v>0</v>
      </c>
      <c r="AR394" s="48">
        <v>22.141447007999972</v>
      </c>
      <c r="AS394" s="196">
        <v>17.388479360000002</v>
      </c>
      <c r="AT394" s="52">
        <v>95.454177707649933</v>
      </c>
      <c r="AU394" s="47">
        <v>0</v>
      </c>
      <c r="AV394" s="194">
        <v>78.065698347649928</v>
      </c>
      <c r="AW394" s="233">
        <v>0</v>
      </c>
      <c r="AX394" s="52">
        <v>0</v>
      </c>
      <c r="AY394" s="47">
        <v>0</v>
      </c>
      <c r="AZ394" s="194">
        <v>0</v>
      </c>
      <c r="BA394" s="228">
        <v>0</v>
      </c>
      <c r="BB394" s="234">
        <v>0</v>
      </c>
      <c r="BC394" s="47">
        <v>0</v>
      </c>
      <c r="BD394" s="194">
        <v>0</v>
      </c>
      <c r="BE394" s="228"/>
      <c r="BF394" s="234"/>
      <c r="BG394" s="226"/>
      <c r="BH394" s="227"/>
      <c r="BI394" s="235"/>
      <c r="BJ394" s="226"/>
      <c r="BK394" s="226"/>
      <c r="BL394" s="227"/>
      <c r="BM394" s="228">
        <v>0</v>
      </c>
      <c r="BN394" s="52">
        <v>0</v>
      </c>
      <c r="BO394" s="226">
        <v>0</v>
      </c>
      <c r="BP394" s="227">
        <v>0</v>
      </c>
      <c r="BQ394" s="228">
        <v>0</v>
      </c>
      <c r="BR394" s="234">
        <v>0</v>
      </c>
      <c r="BS394" s="234">
        <v>0</v>
      </c>
      <c r="BT394" s="236">
        <v>0</v>
      </c>
      <c r="BU394" s="228">
        <v>0</v>
      </c>
      <c r="BV394" s="234">
        <v>0</v>
      </c>
      <c r="BW394" s="234">
        <v>0</v>
      </c>
      <c r="BX394" s="236">
        <v>0</v>
      </c>
      <c r="BY394" s="228">
        <v>0</v>
      </c>
      <c r="BZ394" s="234">
        <v>0</v>
      </c>
      <c r="CA394" s="226">
        <v>0</v>
      </c>
      <c r="CB394" s="229">
        <v>0</v>
      </c>
      <c r="CC394" s="196">
        <v>0</v>
      </c>
      <c r="CD394" s="46">
        <v>0</v>
      </c>
      <c r="CE394" s="226">
        <v>0</v>
      </c>
      <c r="CF394" s="227">
        <v>0</v>
      </c>
      <c r="CG394" s="206">
        <v>299.95126896000005</v>
      </c>
      <c r="CH394" s="46">
        <v>133.10687222367392</v>
      </c>
      <c r="CI394" s="226">
        <v>-166.84439673632613</v>
      </c>
      <c r="CJ394" s="227">
        <v>0</v>
      </c>
      <c r="CK394" s="235"/>
      <c r="CL394" s="52">
        <v>0</v>
      </c>
      <c r="CM394" s="226"/>
      <c r="CN394" s="229"/>
      <c r="CO394" s="235"/>
      <c r="CP394" s="52"/>
      <c r="CQ394" s="226"/>
      <c r="CR394" s="227"/>
      <c r="CS394" s="51">
        <v>441.23266376000004</v>
      </c>
      <c r="CT394" s="52">
        <v>374.59541237932388</v>
      </c>
      <c r="CU394" s="47">
        <v>-66.637251380676162</v>
      </c>
      <c r="CV394" s="48">
        <v>0</v>
      </c>
    </row>
    <row r="395" spans="1:100" ht="12.95" customHeight="1" x14ac:dyDescent="0.2">
      <c r="A395" s="61" t="s">
        <v>426</v>
      </c>
      <c r="B395" s="207">
        <v>1</v>
      </c>
      <c r="C395" s="208">
        <v>0.70399999999999996</v>
      </c>
      <c r="D395" s="208"/>
      <c r="E395" s="209"/>
      <c r="F395" s="210">
        <v>500.69418666666661</v>
      </c>
      <c r="G395" s="177">
        <v>500.69418666666661</v>
      </c>
      <c r="H395" s="211">
        <v>0</v>
      </c>
      <c r="I395" s="212">
        <v>4</v>
      </c>
      <c r="J395" s="213">
        <v>1.56</v>
      </c>
      <c r="K395" s="214">
        <v>0</v>
      </c>
      <c r="L395" s="214"/>
      <c r="M395" s="215">
        <v>130.1</v>
      </c>
      <c r="N395" s="216"/>
      <c r="O395" s="214"/>
      <c r="P395" s="217">
        <v>0</v>
      </c>
      <c r="Q395" s="214"/>
      <c r="R395" s="218">
        <v>1</v>
      </c>
      <c r="S395" s="218">
        <v>3</v>
      </c>
      <c r="T395" s="219">
        <v>172</v>
      </c>
      <c r="U395" s="220">
        <v>0</v>
      </c>
      <c r="V395" s="221" t="s">
        <v>653</v>
      </c>
      <c r="W395" s="222"/>
      <c r="X395" s="223">
        <v>0</v>
      </c>
      <c r="Y395" s="224">
        <v>0</v>
      </c>
      <c r="Z395" s="225">
        <v>0</v>
      </c>
      <c r="AA395" s="226">
        <v>0</v>
      </c>
      <c r="AB395" s="227">
        <v>0</v>
      </c>
      <c r="AC395" s="228">
        <v>0</v>
      </c>
      <c r="AD395" s="225">
        <v>0</v>
      </c>
      <c r="AE395" s="226">
        <v>0</v>
      </c>
      <c r="AF395" s="229">
        <v>0</v>
      </c>
      <c r="AG395" s="230">
        <v>0</v>
      </c>
      <c r="AH395" s="52">
        <v>0</v>
      </c>
      <c r="AI395" s="226">
        <v>0</v>
      </c>
      <c r="AJ395" s="229">
        <v>0</v>
      </c>
      <c r="AK395" s="230">
        <v>165.71411539189521</v>
      </c>
      <c r="AL395" s="52">
        <v>380.03176764238697</v>
      </c>
      <c r="AM395" s="226">
        <v>0</v>
      </c>
      <c r="AN395" s="229">
        <v>214.31765225049176</v>
      </c>
      <c r="AO395" s="231">
        <v>81.078814380000011</v>
      </c>
      <c r="AP395" s="232">
        <v>48.678120815999996</v>
      </c>
      <c r="AQ395" s="47">
        <v>-32.400693564000015</v>
      </c>
      <c r="AR395" s="48">
        <v>0</v>
      </c>
      <c r="AS395" s="196">
        <v>11.37948272</v>
      </c>
      <c r="AT395" s="52">
        <v>63.537610548435708</v>
      </c>
      <c r="AU395" s="47">
        <v>0</v>
      </c>
      <c r="AV395" s="194">
        <v>52.15812782843571</v>
      </c>
      <c r="AW395" s="233">
        <v>0</v>
      </c>
      <c r="AX395" s="52">
        <v>0</v>
      </c>
      <c r="AY395" s="47">
        <v>0</v>
      </c>
      <c r="AZ395" s="194">
        <v>0</v>
      </c>
      <c r="BA395" s="228">
        <v>0</v>
      </c>
      <c r="BB395" s="234">
        <v>0</v>
      </c>
      <c r="BC395" s="47">
        <v>0</v>
      </c>
      <c r="BD395" s="194">
        <v>0</v>
      </c>
      <c r="BE395" s="228"/>
      <c r="BF395" s="234"/>
      <c r="BG395" s="226"/>
      <c r="BH395" s="227"/>
      <c r="BI395" s="235"/>
      <c r="BJ395" s="226"/>
      <c r="BK395" s="226"/>
      <c r="BL395" s="227"/>
      <c r="BM395" s="228">
        <v>0</v>
      </c>
      <c r="BN395" s="52">
        <v>0</v>
      </c>
      <c r="BO395" s="226">
        <v>0</v>
      </c>
      <c r="BP395" s="227">
        <v>0</v>
      </c>
      <c r="BQ395" s="228">
        <v>0</v>
      </c>
      <c r="BR395" s="234">
        <v>0</v>
      </c>
      <c r="BS395" s="234">
        <v>0</v>
      </c>
      <c r="BT395" s="236">
        <v>0</v>
      </c>
      <c r="BU395" s="228">
        <v>0</v>
      </c>
      <c r="BV395" s="234">
        <v>0</v>
      </c>
      <c r="BW395" s="234">
        <v>0</v>
      </c>
      <c r="BX395" s="236">
        <v>0</v>
      </c>
      <c r="BY395" s="228">
        <v>0</v>
      </c>
      <c r="BZ395" s="234">
        <v>0</v>
      </c>
      <c r="CA395" s="226">
        <v>0</v>
      </c>
      <c r="CB395" s="229">
        <v>0</v>
      </c>
      <c r="CC395" s="196">
        <v>0</v>
      </c>
      <c r="CD395" s="46">
        <v>0</v>
      </c>
      <c r="CE395" s="226">
        <v>0</v>
      </c>
      <c r="CF395" s="227">
        <v>0</v>
      </c>
      <c r="CG395" s="206">
        <v>196.29607692000002</v>
      </c>
      <c r="CH395" s="46">
        <v>33.276718055918479</v>
      </c>
      <c r="CI395" s="226">
        <v>-163.01935886408154</v>
      </c>
      <c r="CJ395" s="227">
        <v>0</v>
      </c>
      <c r="CK395" s="235"/>
      <c r="CL395" s="52">
        <v>0</v>
      </c>
      <c r="CM395" s="226"/>
      <c r="CN395" s="229"/>
      <c r="CO395" s="235"/>
      <c r="CP395" s="52"/>
      <c r="CQ395" s="226"/>
      <c r="CR395" s="227"/>
      <c r="CS395" s="51">
        <v>454.46848941189523</v>
      </c>
      <c r="CT395" s="52">
        <v>525.52421706274117</v>
      </c>
      <c r="CU395" s="47">
        <v>0</v>
      </c>
      <c r="CV395" s="48">
        <v>71.055727650845938</v>
      </c>
    </row>
    <row r="396" spans="1:100" ht="12.95" customHeight="1" x14ac:dyDescent="0.2">
      <c r="A396" s="61" t="s">
        <v>427</v>
      </c>
      <c r="B396" s="207">
        <v>1</v>
      </c>
      <c r="C396" s="208">
        <v>0.39</v>
      </c>
      <c r="D396" s="208"/>
      <c r="E396" s="209"/>
      <c r="F396" s="210">
        <v>202.54000000000002</v>
      </c>
      <c r="G396" s="177">
        <v>202.54000000000002</v>
      </c>
      <c r="H396" s="211">
        <v>0</v>
      </c>
      <c r="I396" s="212">
        <v>13</v>
      </c>
      <c r="J396" s="213">
        <v>1.56</v>
      </c>
      <c r="K396" s="214">
        <v>0</v>
      </c>
      <c r="L396" s="214"/>
      <c r="M396" s="215">
        <v>95</v>
      </c>
      <c r="N396" s="216"/>
      <c r="O396" s="214"/>
      <c r="P396" s="217">
        <v>0</v>
      </c>
      <c r="Q396" s="214"/>
      <c r="R396" s="218">
        <v>0</v>
      </c>
      <c r="S396" s="218">
        <v>4</v>
      </c>
      <c r="T396" s="219">
        <v>122</v>
      </c>
      <c r="U396" s="220">
        <v>0</v>
      </c>
      <c r="V396" s="221" t="s">
        <v>653</v>
      </c>
      <c r="W396" s="222"/>
      <c r="X396" s="223">
        <v>0</v>
      </c>
      <c r="Y396" s="224">
        <v>0</v>
      </c>
      <c r="Z396" s="225">
        <v>0</v>
      </c>
      <c r="AA396" s="226">
        <v>0</v>
      </c>
      <c r="AB396" s="227">
        <v>0</v>
      </c>
      <c r="AC396" s="228">
        <v>0</v>
      </c>
      <c r="AD396" s="225">
        <v>0</v>
      </c>
      <c r="AE396" s="226">
        <v>0</v>
      </c>
      <c r="AF396" s="229">
        <v>0</v>
      </c>
      <c r="AG396" s="230">
        <v>0</v>
      </c>
      <c r="AH396" s="52">
        <v>0</v>
      </c>
      <c r="AI396" s="226">
        <v>0</v>
      </c>
      <c r="AJ396" s="229">
        <v>0</v>
      </c>
      <c r="AK396" s="230">
        <v>0</v>
      </c>
      <c r="AL396" s="52">
        <v>0</v>
      </c>
      <c r="AM396" s="226">
        <v>0</v>
      </c>
      <c r="AN396" s="229">
        <v>0</v>
      </c>
      <c r="AO396" s="231">
        <v>59.204361000000006</v>
      </c>
      <c r="AP396" s="232">
        <v>158.20389265200001</v>
      </c>
      <c r="AQ396" s="47">
        <v>0</v>
      </c>
      <c r="AR396" s="48">
        <v>98.999531652000002</v>
      </c>
      <c r="AS396" s="196">
        <v>8.3093840000000014</v>
      </c>
      <c r="AT396" s="52">
        <v>45.067374923890448</v>
      </c>
      <c r="AU396" s="47">
        <v>0</v>
      </c>
      <c r="AV396" s="194">
        <v>36.757990923890446</v>
      </c>
      <c r="AW396" s="233">
        <v>0</v>
      </c>
      <c r="AX396" s="52">
        <v>0</v>
      </c>
      <c r="AY396" s="47">
        <v>0</v>
      </c>
      <c r="AZ396" s="194">
        <v>0</v>
      </c>
      <c r="BA396" s="228">
        <v>0</v>
      </c>
      <c r="BB396" s="234">
        <v>0</v>
      </c>
      <c r="BC396" s="47">
        <v>0</v>
      </c>
      <c r="BD396" s="194">
        <v>0</v>
      </c>
      <c r="BE396" s="228"/>
      <c r="BF396" s="234"/>
      <c r="BG396" s="226"/>
      <c r="BH396" s="227"/>
      <c r="BI396" s="235"/>
      <c r="BJ396" s="226"/>
      <c r="BK396" s="226"/>
      <c r="BL396" s="227"/>
      <c r="BM396" s="228">
        <v>0</v>
      </c>
      <c r="BN396" s="52">
        <v>0</v>
      </c>
      <c r="BO396" s="226">
        <v>0</v>
      </c>
      <c r="BP396" s="227">
        <v>0</v>
      </c>
      <c r="BQ396" s="228">
        <v>0</v>
      </c>
      <c r="BR396" s="234">
        <v>0</v>
      </c>
      <c r="BS396" s="234">
        <v>0</v>
      </c>
      <c r="BT396" s="236">
        <v>0</v>
      </c>
      <c r="BU396" s="228">
        <v>0</v>
      </c>
      <c r="BV396" s="234">
        <v>0</v>
      </c>
      <c r="BW396" s="234">
        <v>0</v>
      </c>
      <c r="BX396" s="236">
        <v>0</v>
      </c>
      <c r="BY396" s="228">
        <v>0</v>
      </c>
      <c r="BZ396" s="234">
        <v>0</v>
      </c>
      <c r="CA396" s="226">
        <v>0</v>
      </c>
      <c r="CB396" s="229">
        <v>0</v>
      </c>
      <c r="CC396" s="196">
        <v>0</v>
      </c>
      <c r="CD396" s="46">
        <v>0</v>
      </c>
      <c r="CE396" s="226">
        <v>0</v>
      </c>
      <c r="CF396" s="227">
        <v>0</v>
      </c>
      <c r="CG396" s="206">
        <v>143.33687400000002</v>
      </c>
      <c r="CH396" s="46">
        <v>44.368957407891301</v>
      </c>
      <c r="CI396" s="226">
        <v>-98.967916592108722</v>
      </c>
      <c r="CJ396" s="227">
        <v>0</v>
      </c>
      <c r="CK396" s="235"/>
      <c r="CL396" s="52">
        <v>0</v>
      </c>
      <c r="CM396" s="226"/>
      <c r="CN396" s="229"/>
      <c r="CO396" s="235"/>
      <c r="CP396" s="52"/>
      <c r="CQ396" s="226"/>
      <c r="CR396" s="227"/>
      <c r="CS396" s="51">
        <v>210.85061900000002</v>
      </c>
      <c r="CT396" s="52">
        <v>247.64022498378176</v>
      </c>
      <c r="CU396" s="47">
        <v>0</v>
      </c>
      <c r="CV396" s="48">
        <v>36.78960598378174</v>
      </c>
    </row>
    <row r="397" spans="1:100" ht="12.95" customHeight="1" x14ac:dyDescent="0.2">
      <c r="A397" s="61" t="s">
        <v>428</v>
      </c>
      <c r="B397" s="207">
        <v>1</v>
      </c>
      <c r="C397" s="208">
        <v>0.39</v>
      </c>
      <c r="D397" s="208"/>
      <c r="E397" s="209"/>
      <c r="F397" s="210">
        <v>282.91640000000001</v>
      </c>
      <c r="G397" s="177">
        <v>282.91640000000001</v>
      </c>
      <c r="H397" s="211">
        <v>0</v>
      </c>
      <c r="I397" s="212">
        <v>7</v>
      </c>
      <c r="J397" s="213">
        <v>1.56</v>
      </c>
      <c r="K397" s="214">
        <v>0</v>
      </c>
      <c r="L397" s="214"/>
      <c r="M397" s="215">
        <v>132.69999999999999</v>
      </c>
      <c r="N397" s="216"/>
      <c r="O397" s="214"/>
      <c r="P397" s="217">
        <v>0</v>
      </c>
      <c r="Q397" s="214"/>
      <c r="R397" s="218">
        <v>0</v>
      </c>
      <c r="S397" s="218">
        <v>8</v>
      </c>
      <c r="T397" s="219">
        <v>163.19999999999999</v>
      </c>
      <c r="U397" s="220">
        <v>0</v>
      </c>
      <c r="V397" s="221" t="s">
        <v>653</v>
      </c>
      <c r="W397" s="222"/>
      <c r="X397" s="223">
        <v>0</v>
      </c>
      <c r="Y397" s="224">
        <v>0</v>
      </c>
      <c r="Z397" s="225">
        <v>0</v>
      </c>
      <c r="AA397" s="226">
        <v>0</v>
      </c>
      <c r="AB397" s="227">
        <v>0</v>
      </c>
      <c r="AC397" s="228">
        <v>0</v>
      </c>
      <c r="AD397" s="225">
        <v>0</v>
      </c>
      <c r="AE397" s="226">
        <v>0</v>
      </c>
      <c r="AF397" s="229">
        <v>0</v>
      </c>
      <c r="AG397" s="230">
        <v>0</v>
      </c>
      <c r="AH397" s="52">
        <v>0</v>
      </c>
      <c r="AI397" s="226">
        <v>0</v>
      </c>
      <c r="AJ397" s="229">
        <v>0</v>
      </c>
      <c r="AK397" s="230">
        <v>0</v>
      </c>
      <c r="AL397" s="52">
        <v>0</v>
      </c>
      <c r="AM397" s="226">
        <v>0</v>
      </c>
      <c r="AN397" s="229">
        <v>0</v>
      </c>
      <c r="AO397" s="231">
        <v>82.699144259999997</v>
      </c>
      <c r="AP397" s="232">
        <v>85.18671142800001</v>
      </c>
      <c r="AQ397" s="47">
        <v>0</v>
      </c>
      <c r="AR397" s="48">
        <v>2.4875671680000124</v>
      </c>
      <c r="AS397" s="196">
        <v>11.606897439999999</v>
      </c>
      <c r="AT397" s="52">
        <v>60.286849078515736</v>
      </c>
      <c r="AU397" s="47">
        <v>0</v>
      </c>
      <c r="AV397" s="194">
        <v>48.679951638515739</v>
      </c>
      <c r="AW397" s="233">
        <v>0</v>
      </c>
      <c r="AX397" s="52">
        <v>0</v>
      </c>
      <c r="AY397" s="47">
        <v>0</v>
      </c>
      <c r="AZ397" s="194">
        <v>0</v>
      </c>
      <c r="BA397" s="228">
        <v>0</v>
      </c>
      <c r="BB397" s="234">
        <v>0</v>
      </c>
      <c r="BC397" s="47">
        <v>0</v>
      </c>
      <c r="BD397" s="194">
        <v>0</v>
      </c>
      <c r="BE397" s="228"/>
      <c r="BF397" s="234"/>
      <c r="BG397" s="226"/>
      <c r="BH397" s="227"/>
      <c r="BI397" s="235"/>
      <c r="BJ397" s="226"/>
      <c r="BK397" s="226"/>
      <c r="BL397" s="227"/>
      <c r="BM397" s="228">
        <v>0</v>
      </c>
      <c r="BN397" s="52">
        <v>0</v>
      </c>
      <c r="BO397" s="226">
        <v>0</v>
      </c>
      <c r="BP397" s="227">
        <v>0</v>
      </c>
      <c r="BQ397" s="228">
        <v>0</v>
      </c>
      <c r="BR397" s="234">
        <v>0</v>
      </c>
      <c r="BS397" s="234">
        <v>0</v>
      </c>
      <c r="BT397" s="236">
        <v>0</v>
      </c>
      <c r="BU397" s="228">
        <v>0</v>
      </c>
      <c r="BV397" s="234">
        <v>0</v>
      </c>
      <c r="BW397" s="234">
        <v>0</v>
      </c>
      <c r="BX397" s="236">
        <v>0</v>
      </c>
      <c r="BY397" s="228">
        <v>0</v>
      </c>
      <c r="BZ397" s="234">
        <v>0</v>
      </c>
      <c r="CA397" s="226">
        <v>0</v>
      </c>
      <c r="CB397" s="229">
        <v>0</v>
      </c>
      <c r="CC397" s="196">
        <v>0</v>
      </c>
      <c r="CD397" s="46">
        <v>0</v>
      </c>
      <c r="CE397" s="226">
        <v>0</v>
      </c>
      <c r="CF397" s="227">
        <v>0</v>
      </c>
      <c r="CG397" s="206">
        <v>200.21898084</v>
      </c>
      <c r="CH397" s="46">
        <v>88.737914815782602</v>
      </c>
      <c r="CI397" s="226">
        <v>-111.4810660242174</v>
      </c>
      <c r="CJ397" s="227">
        <v>0</v>
      </c>
      <c r="CK397" s="235"/>
      <c r="CL397" s="52">
        <v>0</v>
      </c>
      <c r="CM397" s="226"/>
      <c r="CN397" s="229"/>
      <c r="CO397" s="235"/>
      <c r="CP397" s="52"/>
      <c r="CQ397" s="226"/>
      <c r="CR397" s="227"/>
      <c r="CS397" s="51">
        <v>294.52502254000001</v>
      </c>
      <c r="CT397" s="52">
        <v>234.21147532229836</v>
      </c>
      <c r="CU397" s="47">
        <v>-60.313547217701654</v>
      </c>
      <c r="CV397" s="48">
        <v>0</v>
      </c>
    </row>
    <row r="398" spans="1:100" ht="12.95" customHeight="1" x14ac:dyDescent="0.2">
      <c r="A398" s="61" t="s">
        <v>429</v>
      </c>
      <c r="B398" s="207">
        <v>1</v>
      </c>
      <c r="C398" s="208">
        <v>0.39</v>
      </c>
      <c r="D398" s="208"/>
      <c r="E398" s="209"/>
      <c r="F398" s="210">
        <v>223.43360000000001</v>
      </c>
      <c r="G398" s="177">
        <v>223.43360000000001</v>
      </c>
      <c r="H398" s="211">
        <v>0</v>
      </c>
      <c r="I398" s="212">
        <v>3</v>
      </c>
      <c r="J398" s="213">
        <v>1.56</v>
      </c>
      <c r="K398" s="214">
        <v>0</v>
      </c>
      <c r="L398" s="214"/>
      <c r="M398" s="215">
        <v>104.8</v>
      </c>
      <c r="N398" s="216"/>
      <c r="O398" s="214"/>
      <c r="P398" s="217">
        <v>0</v>
      </c>
      <c r="Q398" s="214"/>
      <c r="R398" s="218">
        <v>0</v>
      </c>
      <c r="S398" s="218">
        <v>2</v>
      </c>
      <c r="T398" s="219">
        <v>136.30000000000001</v>
      </c>
      <c r="U398" s="220">
        <v>0</v>
      </c>
      <c r="V398" s="221" t="s">
        <v>653</v>
      </c>
      <c r="W398" s="222"/>
      <c r="X398" s="223">
        <v>0</v>
      </c>
      <c r="Y398" s="224">
        <v>0</v>
      </c>
      <c r="Z398" s="225">
        <v>0</v>
      </c>
      <c r="AA398" s="226">
        <v>0</v>
      </c>
      <c r="AB398" s="227">
        <v>0</v>
      </c>
      <c r="AC398" s="228">
        <v>0</v>
      </c>
      <c r="AD398" s="225">
        <v>0</v>
      </c>
      <c r="AE398" s="226">
        <v>0</v>
      </c>
      <c r="AF398" s="229">
        <v>0</v>
      </c>
      <c r="AG398" s="230">
        <v>0</v>
      </c>
      <c r="AH398" s="52">
        <v>0</v>
      </c>
      <c r="AI398" s="226">
        <v>0</v>
      </c>
      <c r="AJ398" s="229">
        <v>0</v>
      </c>
      <c r="AK398" s="230">
        <v>0</v>
      </c>
      <c r="AL398" s="52">
        <v>0</v>
      </c>
      <c r="AM398" s="226">
        <v>0</v>
      </c>
      <c r="AN398" s="229">
        <v>0</v>
      </c>
      <c r="AO398" s="231">
        <v>65.311758240000003</v>
      </c>
      <c r="AP398" s="232">
        <v>36.508590611999999</v>
      </c>
      <c r="AQ398" s="47">
        <v>-28.803167628000004</v>
      </c>
      <c r="AR398" s="48">
        <v>0</v>
      </c>
      <c r="AS398" s="196">
        <v>9.1665625600000009</v>
      </c>
      <c r="AT398" s="52">
        <v>50.349862312510396</v>
      </c>
      <c r="AU398" s="47">
        <v>0</v>
      </c>
      <c r="AV398" s="194">
        <v>41.183299752510393</v>
      </c>
      <c r="AW398" s="233">
        <v>0</v>
      </c>
      <c r="AX398" s="52">
        <v>0</v>
      </c>
      <c r="AY398" s="47">
        <v>0</v>
      </c>
      <c r="AZ398" s="194">
        <v>0</v>
      </c>
      <c r="BA398" s="228">
        <v>0</v>
      </c>
      <c r="BB398" s="234">
        <v>0</v>
      </c>
      <c r="BC398" s="47">
        <v>0</v>
      </c>
      <c r="BD398" s="194">
        <v>0</v>
      </c>
      <c r="BE398" s="228"/>
      <c r="BF398" s="234"/>
      <c r="BG398" s="226"/>
      <c r="BH398" s="227"/>
      <c r="BI398" s="235"/>
      <c r="BJ398" s="226"/>
      <c r="BK398" s="226"/>
      <c r="BL398" s="227"/>
      <c r="BM398" s="228">
        <v>0</v>
      </c>
      <c r="BN398" s="52">
        <v>0</v>
      </c>
      <c r="BO398" s="226">
        <v>0</v>
      </c>
      <c r="BP398" s="227">
        <v>0</v>
      </c>
      <c r="BQ398" s="228">
        <v>0</v>
      </c>
      <c r="BR398" s="234">
        <v>0</v>
      </c>
      <c r="BS398" s="234">
        <v>0</v>
      </c>
      <c r="BT398" s="236">
        <v>0</v>
      </c>
      <c r="BU398" s="228">
        <v>0</v>
      </c>
      <c r="BV398" s="234">
        <v>0</v>
      </c>
      <c r="BW398" s="234">
        <v>0</v>
      </c>
      <c r="BX398" s="236">
        <v>0</v>
      </c>
      <c r="BY398" s="228">
        <v>0</v>
      </c>
      <c r="BZ398" s="234">
        <v>0</v>
      </c>
      <c r="CA398" s="226">
        <v>0</v>
      </c>
      <c r="CB398" s="229">
        <v>0</v>
      </c>
      <c r="CC398" s="196">
        <v>0</v>
      </c>
      <c r="CD398" s="46">
        <v>0</v>
      </c>
      <c r="CE398" s="226">
        <v>0</v>
      </c>
      <c r="CF398" s="227">
        <v>0</v>
      </c>
      <c r="CG398" s="206">
        <v>158.12320416000003</v>
      </c>
      <c r="CH398" s="46">
        <v>22.184478703945651</v>
      </c>
      <c r="CI398" s="226">
        <v>-135.93872545605439</v>
      </c>
      <c r="CJ398" s="227">
        <v>0</v>
      </c>
      <c r="CK398" s="235"/>
      <c r="CL398" s="52">
        <v>0</v>
      </c>
      <c r="CM398" s="226"/>
      <c r="CN398" s="229"/>
      <c r="CO398" s="235"/>
      <c r="CP398" s="52"/>
      <c r="CQ398" s="226"/>
      <c r="CR398" s="227"/>
      <c r="CS398" s="51">
        <v>232.60152496000003</v>
      </c>
      <c r="CT398" s="52">
        <v>109.04293162845605</v>
      </c>
      <c r="CU398" s="47">
        <v>-123.55859333154399</v>
      </c>
      <c r="CV398" s="48">
        <v>0</v>
      </c>
    </row>
    <row r="399" spans="1:100" ht="12.95" customHeight="1" x14ac:dyDescent="0.2">
      <c r="A399" s="61" t="s">
        <v>430</v>
      </c>
      <c r="B399" s="207">
        <v>1</v>
      </c>
      <c r="C399" s="208">
        <v>0.70399999999999996</v>
      </c>
      <c r="D399" s="208"/>
      <c r="E399" s="209"/>
      <c r="F399" s="210">
        <v>103.9104</v>
      </c>
      <c r="G399" s="177">
        <v>103.9104</v>
      </c>
      <c r="H399" s="211">
        <v>0</v>
      </c>
      <c r="I399" s="212">
        <v>2</v>
      </c>
      <c r="J399" s="213">
        <v>1.56</v>
      </c>
      <c r="K399" s="214">
        <v>0</v>
      </c>
      <c r="L399" s="214"/>
      <c r="M399" s="215">
        <v>27</v>
      </c>
      <c r="N399" s="216"/>
      <c r="O399" s="214"/>
      <c r="P399" s="217">
        <v>0</v>
      </c>
      <c r="Q399" s="214"/>
      <c r="R399" s="218">
        <v>0.06</v>
      </c>
      <c r="S399" s="218">
        <v>2</v>
      </c>
      <c r="T399" s="219">
        <v>35.1</v>
      </c>
      <c r="U399" s="220">
        <v>0</v>
      </c>
      <c r="V399" s="221" t="s">
        <v>653</v>
      </c>
      <c r="W399" s="222"/>
      <c r="X399" s="223">
        <v>0</v>
      </c>
      <c r="Y399" s="224">
        <v>0</v>
      </c>
      <c r="Z399" s="225">
        <v>0</v>
      </c>
      <c r="AA399" s="226">
        <v>0</v>
      </c>
      <c r="AB399" s="227">
        <v>0</v>
      </c>
      <c r="AC399" s="228">
        <v>0</v>
      </c>
      <c r="AD399" s="225">
        <v>0</v>
      </c>
      <c r="AE399" s="226">
        <v>0</v>
      </c>
      <c r="AF399" s="229">
        <v>0</v>
      </c>
      <c r="AG399" s="230">
        <v>0</v>
      </c>
      <c r="AH399" s="52">
        <v>0</v>
      </c>
      <c r="AI399" s="226">
        <v>0</v>
      </c>
      <c r="AJ399" s="229">
        <v>0</v>
      </c>
      <c r="AK399" s="230">
        <v>34.391092356504004</v>
      </c>
      <c r="AL399" s="52">
        <v>22.801906058543217</v>
      </c>
      <c r="AM399" s="226">
        <v>-11.589186297960786</v>
      </c>
      <c r="AN399" s="229">
        <v>0</v>
      </c>
      <c r="AO399" s="231">
        <v>16.826502600000001</v>
      </c>
      <c r="AP399" s="232">
        <v>24.339060407999998</v>
      </c>
      <c r="AQ399" s="47">
        <v>0</v>
      </c>
      <c r="AR399" s="48">
        <v>7.5125578079999968</v>
      </c>
      <c r="AS399" s="196">
        <v>2.3616144000000001</v>
      </c>
      <c r="AT399" s="52">
        <v>12.966105408430776</v>
      </c>
      <c r="AU399" s="47">
        <v>0</v>
      </c>
      <c r="AV399" s="194">
        <v>10.604491008430776</v>
      </c>
      <c r="AW399" s="233">
        <v>0</v>
      </c>
      <c r="AX399" s="52">
        <v>0</v>
      </c>
      <c r="AY399" s="47">
        <v>0</v>
      </c>
      <c r="AZ399" s="194">
        <v>0</v>
      </c>
      <c r="BA399" s="228">
        <v>0</v>
      </c>
      <c r="BB399" s="234">
        <v>0</v>
      </c>
      <c r="BC399" s="47">
        <v>0</v>
      </c>
      <c r="BD399" s="194">
        <v>0</v>
      </c>
      <c r="BE399" s="228"/>
      <c r="BF399" s="234"/>
      <c r="BG399" s="226"/>
      <c r="BH399" s="227"/>
      <c r="BI399" s="235"/>
      <c r="BJ399" s="226"/>
      <c r="BK399" s="226"/>
      <c r="BL399" s="227"/>
      <c r="BM399" s="228">
        <v>0</v>
      </c>
      <c r="BN399" s="52">
        <v>0</v>
      </c>
      <c r="BO399" s="226">
        <v>0</v>
      </c>
      <c r="BP399" s="227">
        <v>0</v>
      </c>
      <c r="BQ399" s="228">
        <v>0</v>
      </c>
      <c r="BR399" s="234">
        <v>0</v>
      </c>
      <c r="BS399" s="234">
        <v>0</v>
      </c>
      <c r="BT399" s="236">
        <v>0</v>
      </c>
      <c r="BU399" s="228">
        <v>0</v>
      </c>
      <c r="BV399" s="234">
        <v>0</v>
      </c>
      <c r="BW399" s="234">
        <v>0</v>
      </c>
      <c r="BX399" s="236">
        <v>0</v>
      </c>
      <c r="BY399" s="228">
        <v>0</v>
      </c>
      <c r="BZ399" s="234">
        <v>0</v>
      </c>
      <c r="CA399" s="226">
        <v>0</v>
      </c>
      <c r="CB399" s="229">
        <v>0</v>
      </c>
      <c r="CC399" s="196">
        <v>0</v>
      </c>
      <c r="CD399" s="46">
        <v>0</v>
      </c>
      <c r="CE399" s="226">
        <v>0</v>
      </c>
      <c r="CF399" s="227">
        <v>0</v>
      </c>
      <c r="CG399" s="206">
        <v>40.737848400000004</v>
      </c>
      <c r="CH399" s="46">
        <v>22.184478703945651</v>
      </c>
      <c r="CI399" s="226">
        <v>-18.553369696054354</v>
      </c>
      <c r="CJ399" s="227">
        <v>0</v>
      </c>
      <c r="CK399" s="235"/>
      <c r="CL399" s="52">
        <v>0</v>
      </c>
      <c r="CM399" s="226"/>
      <c r="CN399" s="229"/>
      <c r="CO399" s="235"/>
      <c r="CP399" s="52"/>
      <c r="CQ399" s="226"/>
      <c r="CR399" s="227"/>
      <c r="CS399" s="51">
        <v>94.317057756503999</v>
      </c>
      <c r="CT399" s="52">
        <v>82.29155057891964</v>
      </c>
      <c r="CU399" s="47">
        <v>-12.025507177584359</v>
      </c>
      <c r="CV399" s="48">
        <v>0</v>
      </c>
    </row>
    <row r="400" spans="1:100" ht="12.95" customHeight="1" x14ac:dyDescent="0.2">
      <c r="A400" s="61" t="s">
        <v>431</v>
      </c>
      <c r="B400" s="207">
        <v>1</v>
      </c>
      <c r="C400" s="208">
        <v>0.70399999999999996</v>
      </c>
      <c r="D400" s="208"/>
      <c r="E400" s="209"/>
      <c r="F400" s="210">
        <v>316.34944000000002</v>
      </c>
      <c r="G400" s="177">
        <v>316.34944000000002</v>
      </c>
      <c r="H400" s="211">
        <v>0</v>
      </c>
      <c r="I400" s="212">
        <v>6</v>
      </c>
      <c r="J400" s="213">
        <v>1.56</v>
      </c>
      <c r="K400" s="214">
        <v>0</v>
      </c>
      <c r="L400" s="214"/>
      <c r="M400" s="215">
        <v>82.2</v>
      </c>
      <c r="N400" s="216"/>
      <c r="O400" s="214"/>
      <c r="P400" s="217">
        <v>0</v>
      </c>
      <c r="Q400" s="214"/>
      <c r="R400" s="218">
        <v>0.18</v>
      </c>
      <c r="S400" s="218">
        <v>3</v>
      </c>
      <c r="T400" s="219">
        <v>106.9</v>
      </c>
      <c r="U400" s="220">
        <v>0</v>
      </c>
      <c r="V400" s="221" t="s">
        <v>653</v>
      </c>
      <c r="W400" s="222"/>
      <c r="X400" s="223">
        <v>0</v>
      </c>
      <c r="Y400" s="224">
        <v>0</v>
      </c>
      <c r="Z400" s="225">
        <v>0</v>
      </c>
      <c r="AA400" s="226">
        <v>0</v>
      </c>
      <c r="AB400" s="227">
        <v>0</v>
      </c>
      <c r="AC400" s="228">
        <v>0</v>
      </c>
      <c r="AD400" s="225">
        <v>0</v>
      </c>
      <c r="AE400" s="226">
        <v>0</v>
      </c>
      <c r="AF400" s="229">
        <v>0</v>
      </c>
      <c r="AG400" s="230">
        <v>0</v>
      </c>
      <c r="AH400" s="52">
        <v>0</v>
      </c>
      <c r="AI400" s="226">
        <v>0</v>
      </c>
      <c r="AJ400" s="229">
        <v>0</v>
      </c>
      <c r="AK400" s="230">
        <v>104.70177006313442</v>
      </c>
      <c r="AL400" s="52">
        <v>68.405718175629659</v>
      </c>
      <c r="AM400" s="226">
        <v>-36.29605188750476</v>
      </c>
      <c r="AN400" s="229">
        <v>0</v>
      </c>
      <c r="AO400" s="231">
        <v>51.227352360000005</v>
      </c>
      <c r="AP400" s="232">
        <v>73.017181223999998</v>
      </c>
      <c r="AQ400" s="47">
        <v>0</v>
      </c>
      <c r="AR400" s="48">
        <v>21.789828863999993</v>
      </c>
      <c r="AS400" s="196">
        <v>7.1898038400000015</v>
      </c>
      <c r="AT400" s="52">
        <v>39.48936376527778</v>
      </c>
      <c r="AU400" s="47">
        <v>0</v>
      </c>
      <c r="AV400" s="194">
        <v>32.299559925277777</v>
      </c>
      <c r="AW400" s="233">
        <v>0</v>
      </c>
      <c r="AX400" s="52">
        <v>0</v>
      </c>
      <c r="AY400" s="47">
        <v>0</v>
      </c>
      <c r="AZ400" s="194">
        <v>0</v>
      </c>
      <c r="BA400" s="228">
        <v>0</v>
      </c>
      <c r="BB400" s="234">
        <v>0</v>
      </c>
      <c r="BC400" s="47">
        <v>0</v>
      </c>
      <c r="BD400" s="194">
        <v>0</v>
      </c>
      <c r="BE400" s="228"/>
      <c r="BF400" s="234"/>
      <c r="BG400" s="226"/>
      <c r="BH400" s="227"/>
      <c r="BI400" s="235"/>
      <c r="BJ400" s="226"/>
      <c r="BK400" s="226"/>
      <c r="BL400" s="227"/>
      <c r="BM400" s="228">
        <v>0</v>
      </c>
      <c r="BN400" s="52">
        <v>0</v>
      </c>
      <c r="BO400" s="226">
        <v>0</v>
      </c>
      <c r="BP400" s="227">
        <v>0</v>
      </c>
      <c r="BQ400" s="228">
        <v>0</v>
      </c>
      <c r="BR400" s="234">
        <v>0</v>
      </c>
      <c r="BS400" s="234">
        <v>0</v>
      </c>
      <c r="BT400" s="236">
        <v>0</v>
      </c>
      <c r="BU400" s="228">
        <v>0</v>
      </c>
      <c r="BV400" s="234">
        <v>0</v>
      </c>
      <c r="BW400" s="234">
        <v>0</v>
      </c>
      <c r="BX400" s="236">
        <v>0</v>
      </c>
      <c r="BY400" s="228">
        <v>0</v>
      </c>
      <c r="BZ400" s="234">
        <v>0</v>
      </c>
      <c r="CA400" s="226">
        <v>0</v>
      </c>
      <c r="CB400" s="229">
        <v>0</v>
      </c>
      <c r="CC400" s="196">
        <v>0</v>
      </c>
      <c r="CD400" s="46">
        <v>0</v>
      </c>
      <c r="CE400" s="226">
        <v>0</v>
      </c>
      <c r="CF400" s="227">
        <v>0</v>
      </c>
      <c r="CG400" s="206">
        <v>124.02411624000003</v>
      </c>
      <c r="CH400" s="46">
        <v>33.276718055918479</v>
      </c>
      <c r="CI400" s="226">
        <v>-90.747398184081547</v>
      </c>
      <c r="CJ400" s="227">
        <v>0</v>
      </c>
      <c r="CK400" s="235"/>
      <c r="CL400" s="52">
        <v>0</v>
      </c>
      <c r="CM400" s="226"/>
      <c r="CN400" s="229"/>
      <c r="CO400" s="235"/>
      <c r="CP400" s="52"/>
      <c r="CQ400" s="226"/>
      <c r="CR400" s="227"/>
      <c r="CS400" s="51">
        <v>287.14304250313444</v>
      </c>
      <c r="CT400" s="52">
        <v>214.18898122082592</v>
      </c>
      <c r="CU400" s="47">
        <v>-72.954061282308516</v>
      </c>
      <c r="CV400" s="48">
        <v>0</v>
      </c>
    </row>
    <row r="401" spans="1:100" ht="12.95" customHeight="1" x14ac:dyDescent="0.2">
      <c r="A401" s="61" t="s">
        <v>432</v>
      </c>
      <c r="B401" s="207">
        <v>1</v>
      </c>
      <c r="C401" s="208">
        <v>0.70399999999999996</v>
      </c>
      <c r="D401" s="208"/>
      <c r="E401" s="209"/>
      <c r="F401" s="210">
        <v>437.96309333333323</v>
      </c>
      <c r="G401" s="177">
        <v>437.96309333333323</v>
      </c>
      <c r="H401" s="211">
        <v>0</v>
      </c>
      <c r="I401" s="212">
        <v>11</v>
      </c>
      <c r="J401" s="213">
        <v>1.56</v>
      </c>
      <c r="K401" s="214">
        <v>0</v>
      </c>
      <c r="L401" s="214"/>
      <c r="M401" s="215">
        <v>113.8</v>
      </c>
      <c r="N401" s="216"/>
      <c r="O401" s="214"/>
      <c r="P401" s="217">
        <v>0</v>
      </c>
      <c r="Q401" s="214"/>
      <c r="R401" s="218">
        <v>0.25</v>
      </c>
      <c r="S401" s="218">
        <v>6</v>
      </c>
      <c r="T401" s="219">
        <v>147.9</v>
      </c>
      <c r="U401" s="220">
        <v>0</v>
      </c>
      <c r="V401" s="221" t="s">
        <v>653</v>
      </c>
      <c r="W401" s="222"/>
      <c r="X401" s="223">
        <v>0</v>
      </c>
      <c r="Y401" s="224">
        <v>0</v>
      </c>
      <c r="Z401" s="225">
        <v>0</v>
      </c>
      <c r="AA401" s="226">
        <v>0</v>
      </c>
      <c r="AB401" s="227">
        <v>0</v>
      </c>
      <c r="AC401" s="228">
        <v>0</v>
      </c>
      <c r="AD401" s="225">
        <v>0</v>
      </c>
      <c r="AE401" s="226">
        <v>0</v>
      </c>
      <c r="AF401" s="229">
        <v>0</v>
      </c>
      <c r="AG401" s="230">
        <v>0</v>
      </c>
      <c r="AH401" s="52">
        <v>0</v>
      </c>
      <c r="AI401" s="226">
        <v>0</v>
      </c>
      <c r="AJ401" s="229">
        <v>0</v>
      </c>
      <c r="AK401" s="230">
        <v>144.95208556185761</v>
      </c>
      <c r="AL401" s="52">
        <v>95.007941910596742</v>
      </c>
      <c r="AM401" s="226">
        <v>-49.944143651260873</v>
      </c>
      <c r="AN401" s="229">
        <v>0</v>
      </c>
      <c r="AO401" s="231">
        <v>70.920592440000007</v>
      </c>
      <c r="AP401" s="232">
        <v>133.86483224399998</v>
      </c>
      <c r="AQ401" s="47">
        <v>0</v>
      </c>
      <c r="AR401" s="48">
        <v>62.944239803999977</v>
      </c>
      <c r="AS401" s="196">
        <v>9.9537673600000005</v>
      </c>
      <c r="AT401" s="52">
        <v>54.634956977404904</v>
      </c>
      <c r="AU401" s="47">
        <v>0</v>
      </c>
      <c r="AV401" s="194">
        <v>44.681189617404904</v>
      </c>
      <c r="AW401" s="233">
        <v>0</v>
      </c>
      <c r="AX401" s="52">
        <v>0</v>
      </c>
      <c r="AY401" s="47">
        <v>0</v>
      </c>
      <c r="AZ401" s="194">
        <v>0</v>
      </c>
      <c r="BA401" s="228">
        <v>0</v>
      </c>
      <c r="BB401" s="234">
        <v>0</v>
      </c>
      <c r="BC401" s="47">
        <v>0</v>
      </c>
      <c r="BD401" s="194">
        <v>0</v>
      </c>
      <c r="BE401" s="228"/>
      <c r="BF401" s="234"/>
      <c r="BG401" s="226"/>
      <c r="BH401" s="227"/>
      <c r="BI401" s="235"/>
      <c r="BJ401" s="226"/>
      <c r="BK401" s="226"/>
      <c r="BL401" s="227"/>
      <c r="BM401" s="228">
        <v>0</v>
      </c>
      <c r="BN401" s="52">
        <v>0</v>
      </c>
      <c r="BO401" s="226">
        <v>0</v>
      </c>
      <c r="BP401" s="227">
        <v>0</v>
      </c>
      <c r="BQ401" s="228">
        <v>0</v>
      </c>
      <c r="BR401" s="234">
        <v>0</v>
      </c>
      <c r="BS401" s="234">
        <v>0</v>
      </c>
      <c r="BT401" s="236">
        <v>0</v>
      </c>
      <c r="BU401" s="228">
        <v>0</v>
      </c>
      <c r="BV401" s="234">
        <v>0</v>
      </c>
      <c r="BW401" s="234">
        <v>0</v>
      </c>
      <c r="BX401" s="236">
        <v>0</v>
      </c>
      <c r="BY401" s="228">
        <v>0</v>
      </c>
      <c r="BZ401" s="234">
        <v>0</v>
      </c>
      <c r="CA401" s="226">
        <v>0</v>
      </c>
      <c r="CB401" s="229">
        <v>0</v>
      </c>
      <c r="CC401" s="196">
        <v>0</v>
      </c>
      <c r="CD401" s="46">
        <v>0</v>
      </c>
      <c r="CE401" s="226">
        <v>0</v>
      </c>
      <c r="CF401" s="227">
        <v>0</v>
      </c>
      <c r="CG401" s="206">
        <v>171.70248696000002</v>
      </c>
      <c r="CH401" s="46">
        <v>66.553436111836959</v>
      </c>
      <c r="CI401" s="226">
        <v>-105.14905084816306</v>
      </c>
      <c r="CJ401" s="227">
        <v>0</v>
      </c>
      <c r="CK401" s="235"/>
      <c r="CL401" s="52">
        <v>0</v>
      </c>
      <c r="CM401" s="226"/>
      <c r="CN401" s="229"/>
      <c r="CO401" s="235"/>
      <c r="CP401" s="52"/>
      <c r="CQ401" s="226"/>
      <c r="CR401" s="227"/>
      <c r="CS401" s="51">
        <v>397.52893232185761</v>
      </c>
      <c r="CT401" s="52">
        <v>350.06116724383861</v>
      </c>
      <c r="CU401" s="47">
        <v>-47.467765078018999</v>
      </c>
      <c r="CV401" s="48">
        <v>0</v>
      </c>
    </row>
    <row r="402" spans="1:100" ht="12.95" customHeight="1" x14ac:dyDescent="0.2">
      <c r="A402" s="61" t="s">
        <v>433</v>
      </c>
      <c r="B402" s="207">
        <v>1</v>
      </c>
      <c r="C402" s="208">
        <v>0.70399999999999996</v>
      </c>
      <c r="D402" s="208"/>
      <c r="E402" s="209"/>
      <c r="F402" s="210">
        <v>465.67253333333326</v>
      </c>
      <c r="G402" s="177">
        <v>465.67253333333326</v>
      </c>
      <c r="H402" s="211">
        <v>0</v>
      </c>
      <c r="I402" s="212">
        <v>8</v>
      </c>
      <c r="J402" s="213">
        <v>1.56</v>
      </c>
      <c r="K402" s="214">
        <v>0</v>
      </c>
      <c r="L402" s="214"/>
      <c r="M402" s="215">
        <v>121</v>
      </c>
      <c r="N402" s="216"/>
      <c r="O402" s="214"/>
      <c r="P402" s="217">
        <v>0</v>
      </c>
      <c r="Q402" s="214"/>
      <c r="R402" s="218">
        <v>0.27</v>
      </c>
      <c r="S402" s="218">
        <v>4</v>
      </c>
      <c r="T402" s="219">
        <v>157.30000000000001</v>
      </c>
      <c r="U402" s="220">
        <v>0</v>
      </c>
      <c r="V402" s="221" t="s">
        <v>653</v>
      </c>
      <c r="W402" s="222"/>
      <c r="X402" s="223">
        <v>0</v>
      </c>
      <c r="Y402" s="224">
        <v>0</v>
      </c>
      <c r="Z402" s="225">
        <v>0</v>
      </c>
      <c r="AA402" s="226">
        <v>0</v>
      </c>
      <c r="AB402" s="227">
        <v>0</v>
      </c>
      <c r="AC402" s="228">
        <v>0</v>
      </c>
      <c r="AD402" s="225">
        <v>0</v>
      </c>
      <c r="AE402" s="226">
        <v>0</v>
      </c>
      <c r="AF402" s="229">
        <v>0</v>
      </c>
      <c r="AG402" s="230">
        <v>0</v>
      </c>
      <c r="AH402" s="52">
        <v>0</v>
      </c>
      <c r="AI402" s="226">
        <v>0</v>
      </c>
      <c r="AJ402" s="229">
        <v>0</v>
      </c>
      <c r="AK402" s="230">
        <v>154.123043523592</v>
      </c>
      <c r="AL402" s="52">
        <v>102.60857726344449</v>
      </c>
      <c r="AM402" s="226">
        <v>-51.514466260147515</v>
      </c>
      <c r="AN402" s="229">
        <v>0</v>
      </c>
      <c r="AO402" s="231">
        <v>75.407659800000005</v>
      </c>
      <c r="AP402" s="232">
        <v>97.356241631999993</v>
      </c>
      <c r="AQ402" s="47">
        <v>0</v>
      </c>
      <c r="AR402" s="48">
        <v>21.948581831999988</v>
      </c>
      <c r="AS402" s="196">
        <v>10.583531199999999</v>
      </c>
      <c r="AT402" s="52">
        <v>58.107361274819411</v>
      </c>
      <c r="AU402" s="47">
        <v>0</v>
      </c>
      <c r="AV402" s="194">
        <v>47.523830074819415</v>
      </c>
      <c r="AW402" s="228">
        <v>0</v>
      </c>
      <c r="AX402" s="52">
        <v>0</v>
      </c>
      <c r="AY402" s="47">
        <v>0</v>
      </c>
      <c r="AZ402" s="194">
        <v>0</v>
      </c>
      <c r="BA402" s="228">
        <v>0</v>
      </c>
      <c r="BB402" s="234">
        <v>0</v>
      </c>
      <c r="BC402" s="226">
        <v>0</v>
      </c>
      <c r="BD402" s="239">
        <v>0</v>
      </c>
      <c r="BE402" s="228"/>
      <c r="BF402" s="234"/>
      <c r="BG402" s="226"/>
      <c r="BH402" s="227"/>
      <c r="BI402" s="235"/>
      <c r="BJ402" s="226"/>
      <c r="BK402" s="226"/>
      <c r="BL402" s="227"/>
      <c r="BM402" s="228">
        <v>0</v>
      </c>
      <c r="BN402" s="52">
        <v>0</v>
      </c>
      <c r="BO402" s="226">
        <v>0</v>
      </c>
      <c r="BP402" s="227">
        <v>0</v>
      </c>
      <c r="BQ402" s="228">
        <v>0</v>
      </c>
      <c r="BR402" s="234">
        <v>0</v>
      </c>
      <c r="BS402" s="234">
        <v>0</v>
      </c>
      <c r="BT402" s="236">
        <v>0</v>
      </c>
      <c r="BU402" s="228">
        <v>0</v>
      </c>
      <c r="BV402" s="234">
        <v>0</v>
      </c>
      <c r="BW402" s="234">
        <v>0</v>
      </c>
      <c r="BX402" s="236">
        <v>0</v>
      </c>
      <c r="BY402" s="228">
        <v>0</v>
      </c>
      <c r="BZ402" s="234">
        <v>0</v>
      </c>
      <c r="CA402" s="226">
        <v>0</v>
      </c>
      <c r="CB402" s="229">
        <v>0</v>
      </c>
      <c r="CC402" s="230">
        <v>0</v>
      </c>
      <c r="CD402" s="46">
        <v>0</v>
      </c>
      <c r="CE402" s="226">
        <v>0</v>
      </c>
      <c r="CF402" s="227">
        <v>0</v>
      </c>
      <c r="CG402" s="206">
        <v>182.56591320000001</v>
      </c>
      <c r="CH402" s="46">
        <v>44.368957407891301</v>
      </c>
      <c r="CI402" s="226">
        <v>-138.19695579210872</v>
      </c>
      <c r="CJ402" s="227">
        <v>0</v>
      </c>
      <c r="CK402" s="235"/>
      <c r="CL402" s="52">
        <v>0</v>
      </c>
      <c r="CM402" s="226"/>
      <c r="CN402" s="229"/>
      <c r="CO402" s="235"/>
      <c r="CP402" s="52"/>
      <c r="CQ402" s="226"/>
      <c r="CR402" s="227"/>
      <c r="CS402" s="51">
        <v>422.68014772359203</v>
      </c>
      <c r="CT402" s="52">
        <v>302.44113757815518</v>
      </c>
      <c r="CU402" s="47">
        <v>-120.23901014543685</v>
      </c>
      <c r="CV402" s="48">
        <v>0</v>
      </c>
    </row>
    <row r="403" spans="1:100" ht="12.95" customHeight="1" x14ac:dyDescent="0.2">
      <c r="A403" s="61" t="s">
        <v>434</v>
      </c>
      <c r="B403" s="207">
        <v>1</v>
      </c>
      <c r="C403" s="208">
        <v>0.70399999999999996</v>
      </c>
      <c r="D403" s="208"/>
      <c r="E403" s="209"/>
      <c r="F403" s="210">
        <v>104.29525333333333</v>
      </c>
      <c r="G403" s="177">
        <v>104.29525333333333</v>
      </c>
      <c r="H403" s="211">
        <v>0</v>
      </c>
      <c r="I403" s="212">
        <v>3</v>
      </c>
      <c r="J403" s="213">
        <v>1.56</v>
      </c>
      <c r="K403" s="214">
        <v>0</v>
      </c>
      <c r="L403" s="214"/>
      <c r="M403" s="215">
        <v>27.1</v>
      </c>
      <c r="N403" s="216"/>
      <c r="O403" s="214"/>
      <c r="P403" s="217">
        <v>0</v>
      </c>
      <c r="Q403" s="214"/>
      <c r="R403" s="218">
        <v>0.06</v>
      </c>
      <c r="S403" s="218">
        <v>1</v>
      </c>
      <c r="T403" s="219">
        <v>35.200000000000003</v>
      </c>
      <c r="U403" s="220">
        <v>0</v>
      </c>
      <c r="V403" s="221" t="s">
        <v>653</v>
      </c>
      <c r="W403" s="222"/>
      <c r="X403" s="223">
        <v>0</v>
      </c>
      <c r="Y403" s="224">
        <v>0</v>
      </c>
      <c r="Z403" s="225">
        <v>0</v>
      </c>
      <c r="AA403" s="226">
        <v>0</v>
      </c>
      <c r="AB403" s="227">
        <v>0</v>
      </c>
      <c r="AC403" s="228">
        <v>0</v>
      </c>
      <c r="AD403" s="225">
        <v>0</v>
      </c>
      <c r="AE403" s="226">
        <v>0</v>
      </c>
      <c r="AF403" s="229">
        <v>0</v>
      </c>
      <c r="AG403" s="230">
        <v>0</v>
      </c>
      <c r="AH403" s="52">
        <v>0</v>
      </c>
      <c r="AI403" s="226">
        <v>0</v>
      </c>
      <c r="AJ403" s="229">
        <v>0</v>
      </c>
      <c r="AK403" s="230">
        <v>34.518466772639208</v>
      </c>
      <c r="AL403" s="52">
        <v>22.801906058543217</v>
      </c>
      <c r="AM403" s="226">
        <v>-11.716560714095991</v>
      </c>
      <c r="AN403" s="229">
        <v>0</v>
      </c>
      <c r="AO403" s="231">
        <v>16.888822980000004</v>
      </c>
      <c r="AP403" s="232">
        <v>36.508590611999999</v>
      </c>
      <c r="AQ403" s="47">
        <v>0</v>
      </c>
      <c r="AR403" s="48">
        <v>19.619767631999995</v>
      </c>
      <c r="AS403" s="196">
        <v>2.3703611200000005</v>
      </c>
      <c r="AT403" s="52">
        <v>13.003045879679869</v>
      </c>
      <c r="AU403" s="47">
        <v>0</v>
      </c>
      <c r="AV403" s="194">
        <v>10.632684759679869</v>
      </c>
      <c r="AW403" s="233">
        <v>0</v>
      </c>
      <c r="AX403" s="52">
        <v>0</v>
      </c>
      <c r="AY403" s="47">
        <v>0</v>
      </c>
      <c r="AZ403" s="194">
        <v>0</v>
      </c>
      <c r="BA403" s="228">
        <v>0</v>
      </c>
      <c r="BB403" s="234">
        <v>0</v>
      </c>
      <c r="BC403" s="47">
        <v>0</v>
      </c>
      <c r="BD403" s="194">
        <v>0</v>
      </c>
      <c r="BE403" s="228"/>
      <c r="BF403" s="234"/>
      <c r="BG403" s="226"/>
      <c r="BH403" s="227"/>
      <c r="BI403" s="235"/>
      <c r="BJ403" s="226"/>
      <c r="BK403" s="226"/>
      <c r="BL403" s="227"/>
      <c r="BM403" s="228">
        <v>0</v>
      </c>
      <c r="BN403" s="52">
        <v>0</v>
      </c>
      <c r="BO403" s="226">
        <v>0</v>
      </c>
      <c r="BP403" s="227">
        <v>0</v>
      </c>
      <c r="BQ403" s="228">
        <v>0</v>
      </c>
      <c r="BR403" s="234">
        <v>0</v>
      </c>
      <c r="BS403" s="234">
        <v>0</v>
      </c>
      <c r="BT403" s="236">
        <v>0</v>
      </c>
      <c r="BU403" s="228">
        <v>0</v>
      </c>
      <c r="BV403" s="234">
        <v>0</v>
      </c>
      <c r="BW403" s="234">
        <v>0</v>
      </c>
      <c r="BX403" s="236">
        <v>0</v>
      </c>
      <c r="BY403" s="228">
        <v>0</v>
      </c>
      <c r="BZ403" s="234">
        <v>0</v>
      </c>
      <c r="CA403" s="226">
        <v>0</v>
      </c>
      <c r="CB403" s="229">
        <v>0</v>
      </c>
      <c r="CC403" s="196">
        <v>0</v>
      </c>
      <c r="CD403" s="46">
        <v>0</v>
      </c>
      <c r="CE403" s="226">
        <v>0</v>
      </c>
      <c r="CF403" s="227">
        <v>0</v>
      </c>
      <c r="CG403" s="206">
        <v>40.88872932000001</v>
      </c>
      <c r="CH403" s="46">
        <v>11.092239351972825</v>
      </c>
      <c r="CI403" s="226">
        <v>-29.796489968027185</v>
      </c>
      <c r="CJ403" s="227">
        <v>0</v>
      </c>
      <c r="CK403" s="235"/>
      <c r="CL403" s="52">
        <v>0</v>
      </c>
      <c r="CM403" s="226"/>
      <c r="CN403" s="229"/>
      <c r="CO403" s="235"/>
      <c r="CP403" s="52"/>
      <c r="CQ403" s="226"/>
      <c r="CR403" s="227"/>
      <c r="CS403" s="51">
        <v>94.666380192639224</v>
      </c>
      <c r="CT403" s="52">
        <v>83.405781902195912</v>
      </c>
      <c r="CU403" s="47">
        <v>-11.260598290443312</v>
      </c>
      <c r="CV403" s="48">
        <v>0</v>
      </c>
    </row>
    <row r="404" spans="1:100" ht="12.95" customHeight="1" x14ac:dyDescent="0.2">
      <c r="A404" s="61" t="s">
        <v>435</v>
      </c>
      <c r="B404" s="207">
        <v>1</v>
      </c>
      <c r="C404" s="208">
        <v>0.39</v>
      </c>
      <c r="D404" s="208"/>
      <c r="E404" s="209"/>
      <c r="F404" s="210">
        <v>247.73840000000004</v>
      </c>
      <c r="G404" s="177">
        <v>247.73840000000004</v>
      </c>
      <c r="H404" s="211">
        <v>0</v>
      </c>
      <c r="I404" s="212">
        <v>5</v>
      </c>
      <c r="J404" s="213">
        <v>1.56</v>
      </c>
      <c r="K404" s="214">
        <v>0</v>
      </c>
      <c r="L404" s="214"/>
      <c r="M404" s="215">
        <v>116.2</v>
      </c>
      <c r="N404" s="216"/>
      <c r="O404" s="214"/>
      <c r="P404" s="217">
        <v>0</v>
      </c>
      <c r="Q404" s="214"/>
      <c r="R404" s="218">
        <v>0</v>
      </c>
      <c r="S404" s="218">
        <v>3</v>
      </c>
      <c r="T404" s="219">
        <v>151.1</v>
      </c>
      <c r="U404" s="220">
        <v>0</v>
      </c>
      <c r="V404" s="221" t="s">
        <v>653</v>
      </c>
      <c r="W404" s="222"/>
      <c r="X404" s="223">
        <v>0</v>
      </c>
      <c r="Y404" s="224">
        <v>0</v>
      </c>
      <c r="Z404" s="225">
        <v>0</v>
      </c>
      <c r="AA404" s="226">
        <v>0</v>
      </c>
      <c r="AB404" s="227">
        <v>0</v>
      </c>
      <c r="AC404" s="228">
        <v>0</v>
      </c>
      <c r="AD404" s="225">
        <v>0</v>
      </c>
      <c r="AE404" s="226">
        <v>0</v>
      </c>
      <c r="AF404" s="229">
        <v>0</v>
      </c>
      <c r="AG404" s="230">
        <v>0</v>
      </c>
      <c r="AH404" s="52">
        <v>0</v>
      </c>
      <c r="AI404" s="226">
        <v>0</v>
      </c>
      <c r="AJ404" s="229">
        <v>0</v>
      </c>
      <c r="AK404" s="230">
        <v>0</v>
      </c>
      <c r="AL404" s="52">
        <v>0</v>
      </c>
      <c r="AM404" s="226">
        <v>0</v>
      </c>
      <c r="AN404" s="229">
        <v>0</v>
      </c>
      <c r="AO404" s="231">
        <v>72.416281560000002</v>
      </c>
      <c r="AP404" s="232">
        <v>60.847651020000008</v>
      </c>
      <c r="AQ404" s="47">
        <v>-11.568630539999994</v>
      </c>
      <c r="AR404" s="48">
        <v>0</v>
      </c>
      <c r="AS404" s="196">
        <v>10.163688640000002</v>
      </c>
      <c r="AT404" s="52">
        <v>55.817052057375783</v>
      </c>
      <c r="AU404" s="47">
        <v>0</v>
      </c>
      <c r="AV404" s="194">
        <v>45.653363417375779</v>
      </c>
      <c r="AW404" s="233">
        <v>0</v>
      </c>
      <c r="AX404" s="52">
        <v>0</v>
      </c>
      <c r="AY404" s="47">
        <v>0</v>
      </c>
      <c r="AZ404" s="194">
        <v>0</v>
      </c>
      <c r="BA404" s="228">
        <v>0</v>
      </c>
      <c r="BB404" s="234">
        <v>0</v>
      </c>
      <c r="BC404" s="47">
        <v>0</v>
      </c>
      <c r="BD404" s="194">
        <v>0</v>
      </c>
      <c r="BE404" s="228"/>
      <c r="BF404" s="234"/>
      <c r="BG404" s="226"/>
      <c r="BH404" s="227"/>
      <c r="BI404" s="235"/>
      <c r="BJ404" s="226"/>
      <c r="BK404" s="226"/>
      <c r="BL404" s="227"/>
      <c r="BM404" s="228">
        <v>0</v>
      </c>
      <c r="BN404" s="52">
        <v>0</v>
      </c>
      <c r="BO404" s="226">
        <v>0</v>
      </c>
      <c r="BP404" s="227">
        <v>0</v>
      </c>
      <c r="BQ404" s="228">
        <v>0</v>
      </c>
      <c r="BR404" s="234">
        <v>0</v>
      </c>
      <c r="BS404" s="234">
        <v>0</v>
      </c>
      <c r="BT404" s="236">
        <v>0</v>
      </c>
      <c r="BU404" s="228">
        <v>0</v>
      </c>
      <c r="BV404" s="234">
        <v>0</v>
      </c>
      <c r="BW404" s="234">
        <v>0</v>
      </c>
      <c r="BX404" s="236">
        <v>0</v>
      </c>
      <c r="BY404" s="228">
        <v>0</v>
      </c>
      <c r="BZ404" s="234">
        <v>0</v>
      </c>
      <c r="CA404" s="226">
        <v>0</v>
      </c>
      <c r="CB404" s="229">
        <v>0</v>
      </c>
      <c r="CC404" s="196">
        <v>0</v>
      </c>
      <c r="CD404" s="46">
        <v>0</v>
      </c>
      <c r="CE404" s="226">
        <v>0</v>
      </c>
      <c r="CF404" s="227">
        <v>0</v>
      </c>
      <c r="CG404" s="206">
        <v>175.32362904000004</v>
      </c>
      <c r="CH404" s="46">
        <v>33.276718055918479</v>
      </c>
      <c r="CI404" s="226">
        <v>-142.04691098408156</v>
      </c>
      <c r="CJ404" s="227">
        <v>0</v>
      </c>
      <c r="CK404" s="235"/>
      <c r="CL404" s="52">
        <v>0</v>
      </c>
      <c r="CM404" s="226"/>
      <c r="CN404" s="229"/>
      <c r="CO404" s="235"/>
      <c r="CP404" s="52"/>
      <c r="CQ404" s="226"/>
      <c r="CR404" s="227"/>
      <c r="CS404" s="51">
        <v>257.90359924000006</v>
      </c>
      <c r="CT404" s="52">
        <v>149.94142113329428</v>
      </c>
      <c r="CU404" s="47">
        <v>-107.96217810670578</v>
      </c>
      <c r="CV404" s="48">
        <v>0</v>
      </c>
    </row>
    <row r="405" spans="1:100" ht="12.95" customHeight="1" x14ac:dyDescent="0.2">
      <c r="A405" s="61" t="s">
        <v>436</v>
      </c>
      <c r="B405" s="207">
        <v>1</v>
      </c>
      <c r="C405" s="208">
        <v>0.39</v>
      </c>
      <c r="D405" s="208"/>
      <c r="E405" s="209"/>
      <c r="F405" s="210">
        <v>60.5488</v>
      </c>
      <c r="G405" s="177">
        <v>60.5488</v>
      </c>
      <c r="H405" s="211">
        <v>0</v>
      </c>
      <c r="I405" s="212">
        <v>3</v>
      </c>
      <c r="J405" s="213">
        <v>1.56</v>
      </c>
      <c r="K405" s="214">
        <v>0</v>
      </c>
      <c r="L405" s="214"/>
      <c r="M405" s="215">
        <v>28.4</v>
      </c>
      <c r="N405" s="216"/>
      <c r="O405" s="214"/>
      <c r="P405" s="217">
        <v>0</v>
      </c>
      <c r="Q405" s="214"/>
      <c r="R405" s="218">
        <v>0</v>
      </c>
      <c r="S405" s="218">
        <v>1</v>
      </c>
      <c r="T405" s="219">
        <v>36.700000000000003</v>
      </c>
      <c r="U405" s="220">
        <v>0</v>
      </c>
      <c r="V405" s="221" t="s">
        <v>653</v>
      </c>
      <c r="W405" s="222"/>
      <c r="X405" s="223">
        <v>0</v>
      </c>
      <c r="Y405" s="224">
        <v>0</v>
      </c>
      <c r="Z405" s="225">
        <v>0</v>
      </c>
      <c r="AA405" s="226">
        <v>0</v>
      </c>
      <c r="AB405" s="227">
        <v>0</v>
      </c>
      <c r="AC405" s="228">
        <v>0</v>
      </c>
      <c r="AD405" s="225">
        <v>0</v>
      </c>
      <c r="AE405" s="226">
        <v>0</v>
      </c>
      <c r="AF405" s="229">
        <v>0</v>
      </c>
      <c r="AG405" s="230">
        <v>0</v>
      </c>
      <c r="AH405" s="52">
        <v>0</v>
      </c>
      <c r="AI405" s="226">
        <v>0</v>
      </c>
      <c r="AJ405" s="229">
        <v>0</v>
      </c>
      <c r="AK405" s="230">
        <v>0</v>
      </c>
      <c r="AL405" s="52">
        <v>0</v>
      </c>
      <c r="AM405" s="226">
        <v>0</v>
      </c>
      <c r="AN405" s="229">
        <v>0</v>
      </c>
      <c r="AO405" s="231">
        <v>17.69898792</v>
      </c>
      <c r="AP405" s="232">
        <v>36.508590611999999</v>
      </c>
      <c r="AQ405" s="47">
        <v>0</v>
      </c>
      <c r="AR405" s="48">
        <v>18.809602691999999</v>
      </c>
      <c r="AS405" s="196">
        <v>2.4840684799999999</v>
      </c>
      <c r="AT405" s="52">
        <v>13.557152948416226</v>
      </c>
      <c r="AU405" s="47">
        <v>0</v>
      </c>
      <c r="AV405" s="194">
        <v>11.073084468416226</v>
      </c>
      <c r="AW405" s="233">
        <v>0</v>
      </c>
      <c r="AX405" s="52">
        <v>0</v>
      </c>
      <c r="AY405" s="47">
        <v>0</v>
      </c>
      <c r="AZ405" s="194">
        <v>0</v>
      </c>
      <c r="BA405" s="228">
        <v>0</v>
      </c>
      <c r="BB405" s="234">
        <v>0</v>
      </c>
      <c r="BC405" s="47">
        <v>0</v>
      </c>
      <c r="BD405" s="194">
        <v>0</v>
      </c>
      <c r="BE405" s="228"/>
      <c r="BF405" s="234"/>
      <c r="BG405" s="226"/>
      <c r="BH405" s="227"/>
      <c r="BI405" s="235"/>
      <c r="BJ405" s="226"/>
      <c r="BK405" s="226"/>
      <c r="BL405" s="227"/>
      <c r="BM405" s="228">
        <v>0</v>
      </c>
      <c r="BN405" s="52">
        <v>0</v>
      </c>
      <c r="BO405" s="226">
        <v>0</v>
      </c>
      <c r="BP405" s="227">
        <v>0</v>
      </c>
      <c r="BQ405" s="228">
        <v>0</v>
      </c>
      <c r="BR405" s="234">
        <v>0</v>
      </c>
      <c r="BS405" s="234">
        <v>0</v>
      </c>
      <c r="BT405" s="236">
        <v>0</v>
      </c>
      <c r="BU405" s="228">
        <v>0</v>
      </c>
      <c r="BV405" s="234">
        <v>0</v>
      </c>
      <c r="BW405" s="234">
        <v>0</v>
      </c>
      <c r="BX405" s="236">
        <v>0</v>
      </c>
      <c r="BY405" s="228">
        <v>0</v>
      </c>
      <c r="BZ405" s="234">
        <v>0</v>
      </c>
      <c r="CA405" s="226">
        <v>0</v>
      </c>
      <c r="CB405" s="229">
        <v>0</v>
      </c>
      <c r="CC405" s="196">
        <v>0</v>
      </c>
      <c r="CD405" s="46">
        <v>0</v>
      </c>
      <c r="CE405" s="226">
        <v>0</v>
      </c>
      <c r="CF405" s="227">
        <v>0</v>
      </c>
      <c r="CG405" s="206">
        <v>42.850181280000001</v>
      </c>
      <c r="CH405" s="46">
        <v>11.092239351972825</v>
      </c>
      <c r="CI405" s="226">
        <v>-31.757941928027176</v>
      </c>
      <c r="CJ405" s="227">
        <v>0</v>
      </c>
      <c r="CK405" s="235"/>
      <c r="CL405" s="52">
        <v>0</v>
      </c>
      <c r="CM405" s="226"/>
      <c r="CN405" s="229"/>
      <c r="CO405" s="235"/>
      <c r="CP405" s="52"/>
      <c r="CQ405" s="226"/>
      <c r="CR405" s="227"/>
      <c r="CS405" s="51">
        <v>63.033237679999999</v>
      </c>
      <c r="CT405" s="52">
        <v>61.157982912389045</v>
      </c>
      <c r="CU405" s="47">
        <v>-1.8752547676109543</v>
      </c>
      <c r="CV405" s="48">
        <v>0</v>
      </c>
    </row>
    <row r="406" spans="1:100" ht="12.95" customHeight="1" x14ac:dyDescent="0.2">
      <c r="A406" s="61" t="s">
        <v>437</v>
      </c>
      <c r="B406" s="207">
        <v>1</v>
      </c>
      <c r="C406" s="208">
        <v>0.39</v>
      </c>
      <c r="D406" s="208"/>
      <c r="E406" s="209"/>
      <c r="F406" s="210">
        <v>148.17400000000001</v>
      </c>
      <c r="G406" s="177">
        <v>148.17400000000001</v>
      </c>
      <c r="H406" s="211">
        <v>0</v>
      </c>
      <c r="I406" s="212">
        <v>4</v>
      </c>
      <c r="J406" s="213">
        <v>1.56</v>
      </c>
      <c r="K406" s="214">
        <v>0</v>
      </c>
      <c r="L406" s="214"/>
      <c r="M406" s="215">
        <v>69.5</v>
      </c>
      <c r="N406" s="216"/>
      <c r="O406" s="214"/>
      <c r="P406" s="217">
        <v>0</v>
      </c>
      <c r="Q406" s="214"/>
      <c r="R406" s="218">
        <v>0</v>
      </c>
      <c r="S406" s="218">
        <v>2</v>
      </c>
      <c r="T406" s="219">
        <v>89.7</v>
      </c>
      <c r="U406" s="220">
        <v>0</v>
      </c>
      <c r="V406" s="221" t="s">
        <v>653</v>
      </c>
      <c r="W406" s="222"/>
      <c r="X406" s="223">
        <v>0</v>
      </c>
      <c r="Y406" s="224">
        <v>0</v>
      </c>
      <c r="Z406" s="225">
        <v>0</v>
      </c>
      <c r="AA406" s="226">
        <v>0</v>
      </c>
      <c r="AB406" s="227">
        <v>0</v>
      </c>
      <c r="AC406" s="228">
        <v>0</v>
      </c>
      <c r="AD406" s="225">
        <v>0</v>
      </c>
      <c r="AE406" s="226">
        <v>0</v>
      </c>
      <c r="AF406" s="229">
        <v>0</v>
      </c>
      <c r="AG406" s="230">
        <v>0</v>
      </c>
      <c r="AH406" s="52">
        <v>0</v>
      </c>
      <c r="AI406" s="226">
        <v>0</v>
      </c>
      <c r="AJ406" s="229">
        <v>0</v>
      </c>
      <c r="AK406" s="230">
        <v>0</v>
      </c>
      <c r="AL406" s="52">
        <v>0</v>
      </c>
      <c r="AM406" s="226">
        <v>0</v>
      </c>
      <c r="AN406" s="229">
        <v>0</v>
      </c>
      <c r="AO406" s="231">
        <v>43.312664100000006</v>
      </c>
      <c r="AP406" s="232">
        <v>48.678120815999996</v>
      </c>
      <c r="AQ406" s="47">
        <v>0</v>
      </c>
      <c r="AR406" s="48">
        <v>5.36545671599999</v>
      </c>
      <c r="AS406" s="196">
        <v>6.0789704000000011</v>
      </c>
      <c r="AT406" s="52">
        <v>33.135602710434206</v>
      </c>
      <c r="AU406" s="47">
        <v>0</v>
      </c>
      <c r="AV406" s="194">
        <v>27.056632310434203</v>
      </c>
      <c r="AW406" s="228">
        <v>0</v>
      </c>
      <c r="AX406" s="52">
        <v>0</v>
      </c>
      <c r="AY406" s="47">
        <v>0</v>
      </c>
      <c r="AZ406" s="194">
        <v>0</v>
      </c>
      <c r="BA406" s="228">
        <v>0</v>
      </c>
      <c r="BB406" s="234">
        <v>0</v>
      </c>
      <c r="BC406" s="226">
        <v>0</v>
      </c>
      <c r="BD406" s="239">
        <v>0</v>
      </c>
      <c r="BE406" s="228"/>
      <c r="BF406" s="234"/>
      <c r="BG406" s="226"/>
      <c r="BH406" s="227"/>
      <c r="BI406" s="235"/>
      <c r="BJ406" s="226"/>
      <c r="BK406" s="226"/>
      <c r="BL406" s="227"/>
      <c r="BM406" s="228">
        <v>0</v>
      </c>
      <c r="BN406" s="52">
        <v>0</v>
      </c>
      <c r="BO406" s="226">
        <v>0</v>
      </c>
      <c r="BP406" s="227">
        <v>0</v>
      </c>
      <c r="BQ406" s="228">
        <v>0</v>
      </c>
      <c r="BR406" s="234">
        <v>0</v>
      </c>
      <c r="BS406" s="234">
        <v>0</v>
      </c>
      <c r="BT406" s="236">
        <v>0</v>
      </c>
      <c r="BU406" s="228">
        <v>0</v>
      </c>
      <c r="BV406" s="234">
        <v>0</v>
      </c>
      <c r="BW406" s="234">
        <v>0</v>
      </c>
      <c r="BX406" s="236">
        <v>0</v>
      </c>
      <c r="BY406" s="228">
        <v>0</v>
      </c>
      <c r="BZ406" s="234">
        <v>0</v>
      </c>
      <c r="CA406" s="226">
        <v>0</v>
      </c>
      <c r="CB406" s="229">
        <v>0</v>
      </c>
      <c r="CC406" s="230">
        <v>0</v>
      </c>
      <c r="CD406" s="46">
        <v>0</v>
      </c>
      <c r="CE406" s="226">
        <v>0</v>
      </c>
      <c r="CF406" s="227">
        <v>0</v>
      </c>
      <c r="CG406" s="206">
        <v>104.86223940000002</v>
      </c>
      <c r="CH406" s="46">
        <v>22.184478703945651</v>
      </c>
      <c r="CI406" s="226">
        <v>-82.677760696054378</v>
      </c>
      <c r="CJ406" s="227">
        <v>0</v>
      </c>
      <c r="CK406" s="235"/>
      <c r="CL406" s="52">
        <v>0</v>
      </c>
      <c r="CM406" s="226"/>
      <c r="CN406" s="229"/>
      <c r="CO406" s="235"/>
      <c r="CP406" s="52"/>
      <c r="CQ406" s="226"/>
      <c r="CR406" s="227"/>
      <c r="CS406" s="51">
        <v>154.25387390000003</v>
      </c>
      <c r="CT406" s="52">
        <v>103.99820223037986</v>
      </c>
      <c r="CU406" s="47">
        <v>-50.25567166962017</v>
      </c>
      <c r="CV406" s="48">
        <v>0</v>
      </c>
    </row>
    <row r="407" spans="1:100" ht="12.95" customHeight="1" x14ac:dyDescent="0.2">
      <c r="A407" s="61" t="s">
        <v>438</v>
      </c>
      <c r="B407" s="207">
        <v>1</v>
      </c>
      <c r="C407" s="208">
        <v>0.39</v>
      </c>
      <c r="D407" s="208"/>
      <c r="E407" s="209"/>
      <c r="F407" s="210">
        <v>370.435</v>
      </c>
      <c r="G407" s="177">
        <v>370.435</v>
      </c>
      <c r="H407" s="211">
        <v>0</v>
      </c>
      <c r="I407" s="212">
        <v>8</v>
      </c>
      <c r="J407" s="213">
        <v>1.56</v>
      </c>
      <c r="K407" s="214">
        <v>0</v>
      </c>
      <c r="L407" s="214"/>
      <c r="M407" s="215">
        <v>173.75</v>
      </c>
      <c r="N407" s="216"/>
      <c r="O407" s="214"/>
      <c r="P407" s="217">
        <v>0</v>
      </c>
      <c r="Q407" s="214"/>
      <c r="R407" s="218">
        <v>0</v>
      </c>
      <c r="S407" s="218">
        <v>8</v>
      </c>
      <c r="T407" s="219">
        <v>225.9</v>
      </c>
      <c r="U407" s="220">
        <v>0</v>
      </c>
      <c r="V407" s="221" t="s">
        <v>653</v>
      </c>
      <c r="W407" s="222"/>
      <c r="X407" s="223">
        <v>0</v>
      </c>
      <c r="Y407" s="224">
        <v>0</v>
      </c>
      <c r="Z407" s="225">
        <v>0</v>
      </c>
      <c r="AA407" s="226">
        <v>0</v>
      </c>
      <c r="AB407" s="227">
        <v>0</v>
      </c>
      <c r="AC407" s="228">
        <v>0</v>
      </c>
      <c r="AD407" s="225">
        <v>0</v>
      </c>
      <c r="AE407" s="226">
        <v>0</v>
      </c>
      <c r="AF407" s="229">
        <v>0</v>
      </c>
      <c r="AG407" s="230">
        <v>0</v>
      </c>
      <c r="AH407" s="52">
        <v>0</v>
      </c>
      <c r="AI407" s="226">
        <v>0</v>
      </c>
      <c r="AJ407" s="229">
        <v>0</v>
      </c>
      <c r="AK407" s="230">
        <v>0</v>
      </c>
      <c r="AL407" s="52">
        <v>0</v>
      </c>
      <c r="AM407" s="226">
        <v>0</v>
      </c>
      <c r="AN407" s="229">
        <v>0</v>
      </c>
      <c r="AO407" s="231">
        <v>108.28166025000002</v>
      </c>
      <c r="AP407" s="232">
        <v>97.356241631999993</v>
      </c>
      <c r="AQ407" s="47">
        <v>-10.925418618000023</v>
      </c>
      <c r="AR407" s="48">
        <v>0</v>
      </c>
      <c r="AS407" s="196">
        <v>15.197426000000002</v>
      </c>
      <c r="AT407" s="52">
        <v>83.448524551695499</v>
      </c>
      <c r="AU407" s="47">
        <v>0</v>
      </c>
      <c r="AV407" s="194">
        <v>68.251098551695492</v>
      </c>
      <c r="AW407" s="233">
        <v>0</v>
      </c>
      <c r="AX407" s="52">
        <v>0</v>
      </c>
      <c r="AY407" s="47">
        <v>0</v>
      </c>
      <c r="AZ407" s="194">
        <v>0</v>
      </c>
      <c r="BA407" s="228">
        <v>0</v>
      </c>
      <c r="BB407" s="234">
        <v>0</v>
      </c>
      <c r="BC407" s="47">
        <v>0</v>
      </c>
      <c r="BD407" s="194">
        <v>0</v>
      </c>
      <c r="BE407" s="228"/>
      <c r="BF407" s="234"/>
      <c r="BG407" s="226"/>
      <c r="BH407" s="227"/>
      <c r="BI407" s="235"/>
      <c r="BJ407" s="226"/>
      <c r="BK407" s="226"/>
      <c r="BL407" s="227"/>
      <c r="BM407" s="228">
        <v>0</v>
      </c>
      <c r="BN407" s="52">
        <v>0</v>
      </c>
      <c r="BO407" s="226">
        <v>0</v>
      </c>
      <c r="BP407" s="227">
        <v>0</v>
      </c>
      <c r="BQ407" s="228">
        <v>0</v>
      </c>
      <c r="BR407" s="234">
        <v>0</v>
      </c>
      <c r="BS407" s="234">
        <v>0</v>
      </c>
      <c r="BT407" s="236">
        <v>0</v>
      </c>
      <c r="BU407" s="228">
        <v>0</v>
      </c>
      <c r="BV407" s="234">
        <v>0</v>
      </c>
      <c r="BW407" s="234">
        <v>0</v>
      </c>
      <c r="BX407" s="236">
        <v>0</v>
      </c>
      <c r="BY407" s="228">
        <v>0</v>
      </c>
      <c r="BZ407" s="234">
        <v>0</v>
      </c>
      <c r="CA407" s="226">
        <v>0</v>
      </c>
      <c r="CB407" s="229">
        <v>0</v>
      </c>
      <c r="CC407" s="230">
        <v>0</v>
      </c>
      <c r="CD407" s="46">
        <v>0</v>
      </c>
      <c r="CE407" s="226">
        <v>0</v>
      </c>
      <c r="CF407" s="227">
        <v>0</v>
      </c>
      <c r="CG407" s="206">
        <v>262.15559850000005</v>
      </c>
      <c r="CH407" s="46">
        <v>88.737914815782602</v>
      </c>
      <c r="CI407" s="226">
        <v>-173.41768368421745</v>
      </c>
      <c r="CJ407" s="227">
        <v>0</v>
      </c>
      <c r="CK407" s="235"/>
      <c r="CL407" s="52">
        <v>0</v>
      </c>
      <c r="CM407" s="226"/>
      <c r="CN407" s="229"/>
      <c r="CO407" s="235"/>
      <c r="CP407" s="52"/>
      <c r="CQ407" s="226"/>
      <c r="CR407" s="227"/>
      <c r="CS407" s="51">
        <v>385.63468475000008</v>
      </c>
      <c r="CT407" s="52">
        <v>269.54268099947808</v>
      </c>
      <c r="CU407" s="47">
        <v>-116.092003750522</v>
      </c>
      <c r="CV407" s="48">
        <v>0</v>
      </c>
    </row>
    <row r="408" spans="1:100" ht="12.95" customHeight="1" x14ac:dyDescent="0.2">
      <c r="A408" s="61" t="s">
        <v>439</v>
      </c>
      <c r="B408" s="207">
        <v>1</v>
      </c>
      <c r="C408" s="208">
        <v>0.39</v>
      </c>
      <c r="D408" s="208"/>
      <c r="E408" s="209"/>
      <c r="F408" s="210">
        <v>184.63120000000001</v>
      </c>
      <c r="G408" s="177">
        <v>184.63120000000001</v>
      </c>
      <c r="H408" s="211">
        <v>0</v>
      </c>
      <c r="I408" s="212">
        <v>6</v>
      </c>
      <c r="J408" s="213">
        <v>1.56</v>
      </c>
      <c r="K408" s="214">
        <v>0</v>
      </c>
      <c r="L408" s="214"/>
      <c r="M408" s="215">
        <v>86.6</v>
      </c>
      <c r="N408" s="216"/>
      <c r="O408" s="214"/>
      <c r="P408" s="217">
        <v>0</v>
      </c>
      <c r="Q408" s="214"/>
      <c r="R408" s="218">
        <v>0</v>
      </c>
      <c r="S408" s="218">
        <v>2</v>
      </c>
      <c r="T408" s="219">
        <v>112.6</v>
      </c>
      <c r="U408" s="220">
        <v>0</v>
      </c>
      <c r="V408" s="221" t="s">
        <v>653</v>
      </c>
      <c r="W408" s="222"/>
      <c r="X408" s="223">
        <v>0</v>
      </c>
      <c r="Y408" s="224">
        <v>0</v>
      </c>
      <c r="Z408" s="225">
        <v>0</v>
      </c>
      <c r="AA408" s="226">
        <v>0</v>
      </c>
      <c r="AB408" s="227">
        <v>0</v>
      </c>
      <c r="AC408" s="228">
        <v>0</v>
      </c>
      <c r="AD408" s="225">
        <v>0</v>
      </c>
      <c r="AE408" s="226">
        <v>0</v>
      </c>
      <c r="AF408" s="229">
        <v>0</v>
      </c>
      <c r="AG408" s="230">
        <v>0</v>
      </c>
      <c r="AH408" s="52">
        <v>0</v>
      </c>
      <c r="AI408" s="226">
        <v>0</v>
      </c>
      <c r="AJ408" s="229">
        <v>0</v>
      </c>
      <c r="AK408" s="230">
        <v>0</v>
      </c>
      <c r="AL408" s="52">
        <v>0</v>
      </c>
      <c r="AM408" s="226">
        <v>0</v>
      </c>
      <c r="AN408" s="229">
        <v>0</v>
      </c>
      <c r="AO408" s="231">
        <v>53.969449079999997</v>
      </c>
      <c r="AP408" s="232">
        <v>73.017181223999998</v>
      </c>
      <c r="AQ408" s="47">
        <v>0</v>
      </c>
      <c r="AR408" s="48">
        <v>19.047732144000001</v>
      </c>
      <c r="AS408" s="196">
        <v>7.57465952</v>
      </c>
      <c r="AT408" s="52">
        <v>41.594970626475934</v>
      </c>
      <c r="AU408" s="47">
        <v>0</v>
      </c>
      <c r="AV408" s="194">
        <v>34.020311106475937</v>
      </c>
      <c r="AW408" s="228">
        <v>0</v>
      </c>
      <c r="AX408" s="52">
        <v>0</v>
      </c>
      <c r="AY408" s="47">
        <v>0</v>
      </c>
      <c r="AZ408" s="194">
        <v>0</v>
      </c>
      <c r="BA408" s="228">
        <v>0</v>
      </c>
      <c r="BB408" s="234">
        <v>0</v>
      </c>
      <c r="BC408" s="226">
        <v>0</v>
      </c>
      <c r="BD408" s="239">
        <v>0</v>
      </c>
      <c r="BE408" s="228"/>
      <c r="BF408" s="234"/>
      <c r="BG408" s="226"/>
      <c r="BH408" s="227"/>
      <c r="BI408" s="235"/>
      <c r="BJ408" s="226"/>
      <c r="BK408" s="226"/>
      <c r="BL408" s="227"/>
      <c r="BM408" s="228">
        <v>0</v>
      </c>
      <c r="BN408" s="52">
        <v>0</v>
      </c>
      <c r="BO408" s="226">
        <v>0</v>
      </c>
      <c r="BP408" s="227">
        <v>0</v>
      </c>
      <c r="BQ408" s="228">
        <v>0</v>
      </c>
      <c r="BR408" s="234">
        <v>0</v>
      </c>
      <c r="BS408" s="234">
        <v>0</v>
      </c>
      <c r="BT408" s="236">
        <v>0</v>
      </c>
      <c r="BU408" s="228">
        <v>0</v>
      </c>
      <c r="BV408" s="234">
        <v>0</v>
      </c>
      <c r="BW408" s="234">
        <v>0</v>
      </c>
      <c r="BX408" s="236">
        <v>0</v>
      </c>
      <c r="BY408" s="228">
        <v>0</v>
      </c>
      <c r="BZ408" s="234">
        <v>0</v>
      </c>
      <c r="CA408" s="226">
        <v>0</v>
      </c>
      <c r="CB408" s="229">
        <v>0</v>
      </c>
      <c r="CC408" s="230">
        <v>0</v>
      </c>
      <c r="CD408" s="46">
        <v>0</v>
      </c>
      <c r="CE408" s="226">
        <v>0</v>
      </c>
      <c r="CF408" s="227">
        <v>0</v>
      </c>
      <c r="CG408" s="206">
        <v>130.66287672000001</v>
      </c>
      <c r="CH408" s="46">
        <v>22.184478703945651</v>
      </c>
      <c r="CI408" s="226">
        <v>-108.47839801605437</v>
      </c>
      <c r="CJ408" s="227">
        <v>0</v>
      </c>
      <c r="CK408" s="235"/>
      <c r="CL408" s="52">
        <v>0</v>
      </c>
      <c r="CM408" s="226"/>
      <c r="CN408" s="229"/>
      <c r="CO408" s="235"/>
      <c r="CP408" s="52"/>
      <c r="CQ408" s="226"/>
      <c r="CR408" s="227"/>
      <c r="CS408" s="51">
        <v>192.20698532</v>
      </c>
      <c r="CT408" s="52">
        <v>136.79663055442157</v>
      </c>
      <c r="CU408" s="47">
        <v>-55.410354765578433</v>
      </c>
      <c r="CV408" s="48">
        <v>0</v>
      </c>
    </row>
    <row r="409" spans="1:100" ht="12.95" customHeight="1" x14ac:dyDescent="0.2">
      <c r="A409" s="61" t="s">
        <v>440</v>
      </c>
      <c r="B409" s="207">
        <v>1</v>
      </c>
      <c r="C409" s="208">
        <v>0.39</v>
      </c>
      <c r="D409" s="208"/>
      <c r="E409" s="209"/>
      <c r="F409" s="210">
        <v>283.55600000000004</v>
      </c>
      <c r="G409" s="177">
        <v>283.55600000000004</v>
      </c>
      <c r="H409" s="211">
        <v>0</v>
      </c>
      <c r="I409" s="212">
        <v>6</v>
      </c>
      <c r="J409" s="213">
        <v>1.56</v>
      </c>
      <c r="K409" s="214">
        <v>0</v>
      </c>
      <c r="L409" s="214"/>
      <c r="M409" s="215">
        <v>133</v>
      </c>
      <c r="N409" s="216"/>
      <c r="O409" s="214"/>
      <c r="P409" s="217">
        <v>0</v>
      </c>
      <c r="Q409" s="214"/>
      <c r="R409" s="218">
        <v>0</v>
      </c>
      <c r="S409" s="218">
        <v>3</v>
      </c>
      <c r="T409" s="219">
        <v>172.9</v>
      </c>
      <c r="U409" s="220">
        <v>0</v>
      </c>
      <c r="V409" s="221" t="s">
        <v>653</v>
      </c>
      <c r="W409" s="222"/>
      <c r="X409" s="223">
        <v>0</v>
      </c>
      <c r="Y409" s="224">
        <v>0</v>
      </c>
      <c r="Z409" s="225">
        <v>0</v>
      </c>
      <c r="AA409" s="226">
        <v>0</v>
      </c>
      <c r="AB409" s="227">
        <v>0</v>
      </c>
      <c r="AC409" s="228">
        <v>0</v>
      </c>
      <c r="AD409" s="225">
        <v>0</v>
      </c>
      <c r="AE409" s="226">
        <v>0</v>
      </c>
      <c r="AF409" s="229">
        <v>0</v>
      </c>
      <c r="AG409" s="230">
        <v>0</v>
      </c>
      <c r="AH409" s="52">
        <v>0</v>
      </c>
      <c r="AI409" s="226">
        <v>0</v>
      </c>
      <c r="AJ409" s="229">
        <v>0</v>
      </c>
      <c r="AK409" s="230">
        <v>0</v>
      </c>
      <c r="AL409" s="52">
        <v>0</v>
      </c>
      <c r="AM409" s="226">
        <v>0</v>
      </c>
      <c r="AN409" s="229">
        <v>0</v>
      </c>
      <c r="AO409" s="231">
        <v>82.886105400000005</v>
      </c>
      <c r="AP409" s="232">
        <v>73.017181223999998</v>
      </c>
      <c r="AQ409" s="47">
        <v>-9.8689241760000073</v>
      </c>
      <c r="AR409" s="48">
        <v>0</v>
      </c>
      <c r="AS409" s="196">
        <v>11.633137600000001</v>
      </c>
      <c r="AT409" s="52">
        <v>63.870074789677531</v>
      </c>
      <c r="AU409" s="47">
        <v>0</v>
      </c>
      <c r="AV409" s="194">
        <v>52.236937189677533</v>
      </c>
      <c r="AW409" s="233">
        <v>0</v>
      </c>
      <c r="AX409" s="52">
        <v>0</v>
      </c>
      <c r="AY409" s="47">
        <v>0</v>
      </c>
      <c r="AZ409" s="194">
        <v>0</v>
      </c>
      <c r="BA409" s="228">
        <v>0</v>
      </c>
      <c r="BB409" s="234">
        <v>0</v>
      </c>
      <c r="BC409" s="47">
        <v>0</v>
      </c>
      <c r="BD409" s="194">
        <v>0</v>
      </c>
      <c r="BE409" s="228"/>
      <c r="BF409" s="234"/>
      <c r="BG409" s="226"/>
      <c r="BH409" s="227"/>
      <c r="BI409" s="235"/>
      <c r="BJ409" s="226"/>
      <c r="BK409" s="226"/>
      <c r="BL409" s="227"/>
      <c r="BM409" s="228">
        <v>0</v>
      </c>
      <c r="BN409" s="52">
        <v>0</v>
      </c>
      <c r="BO409" s="226">
        <v>0</v>
      </c>
      <c r="BP409" s="227">
        <v>0</v>
      </c>
      <c r="BQ409" s="228">
        <v>0</v>
      </c>
      <c r="BR409" s="234">
        <v>0</v>
      </c>
      <c r="BS409" s="234">
        <v>0</v>
      </c>
      <c r="BT409" s="236">
        <v>0</v>
      </c>
      <c r="BU409" s="228">
        <v>0</v>
      </c>
      <c r="BV409" s="234">
        <v>0</v>
      </c>
      <c r="BW409" s="234">
        <v>0</v>
      </c>
      <c r="BX409" s="236">
        <v>0</v>
      </c>
      <c r="BY409" s="228">
        <v>0</v>
      </c>
      <c r="BZ409" s="234">
        <v>0</v>
      </c>
      <c r="CA409" s="226">
        <v>0</v>
      </c>
      <c r="CB409" s="229">
        <v>0</v>
      </c>
      <c r="CC409" s="230">
        <v>0</v>
      </c>
      <c r="CD409" s="46">
        <v>0</v>
      </c>
      <c r="CE409" s="226">
        <v>0</v>
      </c>
      <c r="CF409" s="227">
        <v>0</v>
      </c>
      <c r="CG409" s="206">
        <v>200.67162360000003</v>
      </c>
      <c r="CH409" s="46">
        <v>33.276718055918479</v>
      </c>
      <c r="CI409" s="226">
        <v>-167.39490554408155</v>
      </c>
      <c r="CJ409" s="227">
        <v>0</v>
      </c>
      <c r="CK409" s="235"/>
      <c r="CL409" s="52">
        <v>0</v>
      </c>
      <c r="CM409" s="226"/>
      <c r="CN409" s="229"/>
      <c r="CO409" s="235"/>
      <c r="CP409" s="52"/>
      <c r="CQ409" s="226"/>
      <c r="CR409" s="227"/>
      <c r="CS409" s="51">
        <v>295.19086660000005</v>
      </c>
      <c r="CT409" s="52">
        <v>170.16397406959601</v>
      </c>
      <c r="CU409" s="47">
        <v>-125.02689253040404</v>
      </c>
      <c r="CV409" s="48">
        <v>0</v>
      </c>
    </row>
    <row r="410" spans="1:100" ht="12.95" customHeight="1" x14ac:dyDescent="0.2">
      <c r="A410" s="61" t="s">
        <v>441</v>
      </c>
      <c r="B410" s="207">
        <v>1</v>
      </c>
      <c r="C410" s="208">
        <v>0.70399999999999996</v>
      </c>
      <c r="D410" s="208"/>
      <c r="E410" s="209"/>
      <c r="F410" s="210">
        <v>316.34944000000002</v>
      </c>
      <c r="G410" s="177">
        <v>316.34944000000002</v>
      </c>
      <c r="H410" s="211">
        <v>0</v>
      </c>
      <c r="I410" s="212">
        <v>6</v>
      </c>
      <c r="J410" s="213">
        <v>1.56</v>
      </c>
      <c r="K410" s="214"/>
      <c r="L410" s="214"/>
      <c r="M410" s="215">
        <v>82.2</v>
      </c>
      <c r="N410" s="216"/>
      <c r="O410" s="214"/>
      <c r="P410" s="217">
        <v>0</v>
      </c>
      <c r="Q410" s="214"/>
      <c r="R410" s="218">
        <v>0.18</v>
      </c>
      <c r="S410" s="218">
        <v>2</v>
      </c>
      <c r="T410" s="219">
        <v>106.4</v>
      </c>
      <c r="U410" s="220">
        <v>0</v>
      </c>
      <c r="V410" s="221" t="s">
        <v>653</v>
      </c>
      <c r="W410" s="222"/>
      <c r="X410" s="223">
        <v>0</v>
      </c>
      <c r="Y410" s="224">
        <v>0</v>
      </c>
      <c r="Z410" s="225">
        <v>0</v>
      </c>
      <c r="AA410" s="226">
        <v>0</v>
      </c>
      <c r="AB410" s="227">
        <v>0</v>
      </c>
      <c r="AC410" s="228">
        <v>0</v>
      </c>
      <c r="AD410" s="225">
        <v>0</v>
      </c>
      <c r="AE410" s="226">
        <v>0</v>
      </c>
      <c r="AF410" s="229">
        <v>0</v>
      </c>
      <c r="AG410" s="230">
        <v>0</v>
      </c>
      <c r="AH410" s="52">
        <v>0</v>
      </c>
      <c r="AI410" s="226">
        <v>0</v>
      </c>
      <c r="AJ410" s="229">
        <v>0</v>
      </c>
      <c r="AK410" s="230">
        <v>104.70177006313442</v>
      </c>
      <c r="AL410" s="52">
        <v>68.405718175629659</v>
      </c>
      <c r="AM410" s="226">
        <v>-36.29605188750476</v>
      </c>
      <c r="AN410" s="229">
        <v>0</v>
      </c>
      <c r="AO410" s="231">
        <v>51.227352360000005</v>
      </c>
      <c r="AP410" s="232">
        <v>73.017181223999998</v>
      </c>
      <c r="AQ410" s="47">
        <v>0</v>
      </c>
      <c r="AR410" s="48">
        <v>21.789828863999993</v>
      </c>
      <c r="AS410" s="196">
        <v>7.1898038400000015</v>
      </c>
      <c r="AT410" s="52">
        <v>39.304661409032327</v>
      </c>
      <c r="AU410" s="47">
        <v>0</v>
      </c>
      <c r="AV410" s="194">
        <v>32.114857569032324</v>
      </c>
      <c r="AW410" s="228">
        <v>0</v>
      </c>
      <c r="AX410" s="52">
        <v>0</v>
      </c>
      <c r="AY410" s="47">
        <v>0</v>
      </c>
      <c r="AZ410" s="194">
        <v>0</v>
      </c>
      <c r="BA410" s="228">
        <v>0</v>
      </c>
      <c r="BB410" s="234">
        <v>0</v>
      </c>
      <c r="BC410" s="226">
        <v>0</v>
      </c>
      <c r="BD410" s="239">
        <v>0</v>
      </c>
      <c r="BE410" s="228"/>
      <c r="BF410" s="234"/>
      <c r="BG410" s="226"/>
      <c r="BH410" s="227"/>
      <c r="BI410" s="235"/>
      <c r="BJ410" s="226"/>
      <c r="BK410" s="226"/>
      <c r="BL410" s="227"/>
      <c r="BM410" s="228">
        <v>0</v>
      </c>
      <c r="BN410" s="52">
        <v>0</v>
      </c>
      <c r="BO410" s="226">
        <v>0</v>
      </c>
      <c r="BP410" s="227">
        <v>0</v>
      </c>
      <c r="BQ410" s="228">
        <v>0</v>
      </c>
      <c r="BR410" s="234">
        <v>0</v>
      </c>
      <c r="BS410" s="234">
        <v>0</v>
      </c>
      <c r="BT410" s="236">
        <v>0</v>
      </c>
      <c r="BU410" s="228">
        <v>0</v>
      </c>
      <c r="BV410" s="234">
        <v>0</v>
      </c>
      <c r="BW410" s="234">
        <v>0</v>
      </c>
      <c r="BX410" s="236">
        <v>0</v>
      </c>
      <c r="BY410" s="228">
        <v>0</v>
      </c>
      <c r="BZ410" s="234">
        <v>0</v>
      </c>
      <c r="CA410" s="226">
        <v>0</v>
      </c>
      <c r="CB410" s="229">
        <v>0</v>
      </c>
      <c r="CC410" s="230">
        <v>0</v>
      </c>
      <c r="CD410" s="46">
        <v>0</v>
      </c>
      <c r="CE410" s="226">
        <v>0</v>
      </c>
      <c r="CF410" s="227">
        <v>0</v>
      </c>
      <c r="CG410" s="206">
        <v>124.02411624000003</v>
      </c>
      <c r="CH410" s="46">
        <v>22.184478703945651</v>
      </c>
      <c r="CI410" s="226">
        <v>-101.83963753605437</v>
      </c>
      <c r="CJ410" s="227">
        <v>0</v>
      </c>
      <c r="CK410" s="235"/>
      <c r="CL410" s="52">
        <v>0</v>
      </c>
      <c r="CM410" s="226"/>
      <c r="CN410" s="229"/>
      <c r="CO410" s="235"/>
      <c r="CP410" s="52"/>
      <c r="CQ410" s="226"/>
      <c r="CR410" s="227"/>
      <c r="CS410" s="51">
        <v>287.14304250313444</v>
      </c>
      <c r="CT410" s="52">
        <v>202.91203951260763</v>
      </c>
      <c r="CU410" s="47">
        <v>-84.231002990526804</v>
      </c>
      <c r="CV410" s="48">
        <v>0</v>
      </c>
    </row>
    <row r="411" spans="1:100" ht="12.95" customHeight="1" x14ac:dyDescent="0.2">
      <c r="A411" s="61" t="s">
        <v>442</v>
      </c>
      <c r="B411" s="207">
        <v>1</v>
      </c>
      <c r="C411" s="208">
        <v>0.39</v>
      </c>
      <c r="D411" s="208"/>
      <c r="E411" s="209"/>
      <c r="F411" s="210">
        <v>181.0068</v>
      </c>
      <c r="G411" s="177">
        <v>181.0068</v>
      </c>
      <c r="H411" s="211">
        <v>0</v>
      </c>
      <c r="I411" s="212">
        <v>2</v>
      </c>
      <c r="J411" s="213">
        <v>1.56</v>
      </c>
      <c r="K411" s="214">
        <v>0</v>
      </c>
      <c r="L411" s="214"/>
      <c r="M411" s="215">
        <v>84.9</v>
      </c>
      <c r="N411" s="216"/>
      <c r="O411" s="214"/>
      <c r="P411" s="217">
        <v>0</v>
      </c>
      <c r="Q411" s="214"/>
      <c r="R411" s="218">
        <v>0.14000000000000001</v>
      </c>
      <c r="S411" s="218">
        <v>2</v>
      </c>
      <c r="T411" s="219">
        <v>110.4</v>
      </c>
      <c r="U411" s="220">
        <v>0</v>
      </c>
      <c r="V411" s="221" t="s">
        <v>653</v>
      </c>
      <c r="W411" s="222"/>
      <c r="X411" s="223">
        <v>0</v>
      </c>
      <c r="Y411" s="224">
        <v>0</v>
      </c>
      <c r="Z411" s="225">
        <v>0</v>
      </c>
      <c r="AA411" s="226">
        <v>0</v>
      </c>
      <c r="AB411" s="227">
        <v>0</v>
      </c>
      <c r="AC411" s="228">
        <v>0</v>
      </c>
      <c r="AD411" s="225">
        <v>0</v>
      </c>
      <c r="AE411" s="226">
        <v>0</v>
      </c>
      <c r="AF411" s="229">
        <v>0</v>
      </c>
      <c r="AG411" s="230">
        <v>0</v>
      </c>
      <c r="AH411" s="52">
        <v>0</v>
      </c>
      <c r="AI411" s="226">
        <v>0</v>
      </c>
      <c r="AJ411" s="229">
        <v>0</v>
      </c>
      <c r="AK411" s="230">
        <v>108.14087929878482</v>
      </c>
      <c r="AL411" s="52">
        <v>53.204447469934181</v>
      </c>
      <c r="AM411" s="226">
        <v>-54.936431828850644</v>
      </c>
      <c r="AN411" s="229">
        <v>0</v>
      </c>
      <c r="AO411" s="231">
        <v>52.910002620000007</v>
      </c>
      <c r="AP411" s="232">
        <v>24.339060407999998</v>
      </c>
      <c r="AQ411" s="47">
        <v>-28.570942212000009</v>
      </c>
      <c r="AR411" s="48">
        <v>0</v>
      </c>
      <c r="AS411" s="196">
        <v>7.4259652800000007</v>
      </c>
      <c r="AT411" s="52">
        <v>40.782280258995947</v>
      </c>
      <c r="AU411" s="47">
        <v>0</v>
      </c>
      <c r="AV411" s="194">
        <v>33.356314978995947</v>
      </c>
      <c r="AW411" s="233">
        <v>0</v>
      </c>
      <c r="AX411" s="52">
        <v>0</v>
      </c>
      <c r="AY411" s="47">
        <v>0</v>
      </c>
      <c r="AZ411" s="194">
        <v>0</v>
      </c>
      <c r="BA411" s="228">
        <v>0</v>
      </c>
      <c r="BB411" s="234">
        <v>0</v>
      </c>
      <c r="BC411" s="47">
        <v>0</v>
      </c>
      <c r="BD411" s="194">
        <v>0</v>
      </c>
      <c r="BE411" s="228"/>
      <c r="BF411" s="234"/>
      <c r="BG411" s="226"/>
      <c r="BH411" s="227"/>
      <c r="BI411" s="235"/>
      <c r="BJ411" s="226"/>
      <c r="BK411" s="226"/>
      <c r="BL411" s="227"/>
      <c r="BM411" s="228">
        <v>0</v>
      </c>
      <c r="BN411" s="52">
        <v>0</v>
      </c>
      <c r="BO411" s="226">
        <v>0</v>
      </c>
      <c r="BP411" s="227">
        <v>0</v>
      </c>
      <c r="BQ411" s="228">
        <v>0</v>
      </c>
      <c r="BR411" s="234">
        <v>0</v>
      </c>
      <c r="BS411" s="234">
        <v>0</v>
      </c>
      <c r="BT411" s="236">
        <v>0</v>
      </c>
      <c r="BU411" s="228">
        <v>0</v>
      </c>
      <c r="BV411" s="234">
        <v>0</v>
      </c>
      <c r="BW411" s="234">
        <v>0</v>
      </c>
      <c r="BX411" s="236">
        <v>0</v>
      </c>
      <c r="BY411" s="228">
        <v>0</v>
      </c>
      <c r="BZ411" s="234">
        <v>0</v>
      </c>
      <c r="CA411" s="226">
        <v>0</v>
      </c>
      <c r="CB411" s="229">
        <v>0</v>
      </c>
      <c r="CC411" s="196">
        <v>0</v>
      </c>
      <c r="CD411" s="46">
        <v>0</v>
      </c>
      <c r="CE411" s="226">
        <v>0</v>
      </c>
      <c r="CF411" s="227">
        <v>0</v>
      </c>
      <c r="CG411" s="206">
        <v>128.09790108000004</v>
      </c>
      <c r="CH411" s="46">
        <v>22.184478703945651</v>
      </c>
      <c r="CI411" s="226">
        <v>-105.9134223760544</v>
      </c>
      <c r="CJ411" s="227">
        <v>0</v>
      </c>
      <c r="CK411" s="235"/>
      <c r="CL411" s="52">
        <v>0</v>
      </c>
      <c r="CM411" s="226"/>
      <c r="CN411" s="229"/>
      <c r="CO411" s="235"/>
      <c r="CP411" s="52"/>
      <c r="CQ411" s="226"/>
      <c r="CR411" s="227"/>
      <c r="CS411" s="51">
        <v>296.57474827878491</v>
      </c>
      <c r="CT411" s="52">
        <v>140.51026684087577</v>
      </c>
      <c r="CU411" s="47">
        <v>-156.06448143790914</v>
      </c>
      <c r="CV411" s="48">
        <v>0</v>
      </c>
    </row>
    <row r="412" spans="1:100" ht="12.95" customHeight="1" x14ac:dyDescent="0.2">
      <c r="A412" s="67" t="s">
        <v>443</v>
      </c>
      <c r="B412" s="207">
        <v>1</v>
      </c>
      <c r="C412" s="208">
        <v>0.39</v>
      </c>
      <c r="D412" s="208"/>
      <c r="E412" s="240"/>
      <c r="F412" s="210">
        <v>410.1968</v>
      </c>
      <c r="G412" s="177">
        <v>410.1968</v>
      </c>
      <c r="H412" s="211">
        <v>0</v>
      </c>
      <c r="I412" s="212">
        <v>13</v>
      </c>
      <c r="J412" s="213">
        <v>1.56</v>
      </c>
      <c r="K412" s="214">
        <v>0</v>
      </c>
      <c r="L412" s="214"/>
      <c r="M412" s="215">
        <v>192.4</v>
      </c>
      <c r="N412" s="241"/>
      <c r="O412" s="214"/>
      <c r="P412" s="217">
        <v>0</v>
      </c>
      <c r="Q412" s="214"/>
      <c r="R412" s="218">
        <v>0</v>
      </c>
      <c r="S412" s="218">
        <v>8</v>
      </c>
      <c r="T412" s="219">
        <v>243.8</v>
      </c>
      <c r="U412" s="220">
        <v>0</v>
      </c>
      <c r="V412" s="221" t="s">
        <v>653</v>
      </c>
      <c r="W412" s="222" t="s">
        <v>657</v>
      </c>
      <c r="X412" s="223">
        <v>0</v>
      </c>
      <c r="Y412" s="224">
        <v>0</v>
      </c>
      <c r="Z412" s="225">
        <v>0</v>
      </c>
      <c r="AA412" s="226">
        <v>0</v>
      </c>
      <c r="AB412" s="227">
        <v>0</v>
      </c>
      <c r="AC412" s="228">
        <v>0</v>
      </c>
      <c r="AD412" s="225">
        <v>0</v>
      </c>
      <c r="AE412" s="226">
        <v>0</v>
      </c>
      <c r="AF412" s="229">
        <v>0</v>
      </c>
      <c r="AG412" s="230">
        <v>0</v>
      </c>
      <c r="AH412" s="52">
        <v>0</v>
      </c>
      <c r="AI412" s="226">
        <v>0</v>
      </c>
      <c r="AJ412" s="229">
        <v>0</v>
      </c>
      <c r="AK412" s="230">
        <v>0</v>
      </c>
      <c r="AL412" s="52">
        <v>0</v>
      </c>
      <c r="AM412" s="226">
        <v>0</v>
      </c>
      <c r="AN412" s="229">
        <v>0</v>
      </c>
      <c r="AO412" s="231">
        <v>119.90441112000002</v>
      </c>
      <c r="AP412" s="232">
        <v>158.20389265200001</v>
      </c>
      <c r="AQ412" s="47">
        <v>0</v>
      </c>
      <c r="AR412" s="48">
        <v>38.299481531999987</v>
      </c>
      <c r="AS412" s="196">
        <v>16.828689280000003</v>
      </c>
      <c r="AT412" s="52">
        <v>90.060868905282717</v>
      </c>
      <c r="AU412" s="47">
        <v>0</v>
      </c>
      <c r="AV412" s="194">
        <v>73.232179625282711</v>
      </c>
      <c r="AW412" s="233">
        <v>0</v>
      </c>
      <c r="AX412" s="52">
        <v>0</v>
      </c>
      <c r="AY412" s="47">
        <v>0</v>
      </c>
      <c r="AZ412" s="194">
        <v>0</v>
      </c>
      <c r="BA412" s="228">
        <v>0</v>
      </c>
      <c r="BB412" s="234">
        <v>0</v>
      </c>
      <c r="BC412" s="47">
        <v>0</v>
      </c>
      <c r="BD412" s="194">
        <v>0</v>
      </c>
      <c r="BE412" s="228"/>
      <c r="BF412" s="234"/>
      <c r="BG412" s="226"/>
      <c r="BH412" s="227"/>
      <c r="BI412" s="235"/>
      <c r="BJ412" s="226"/>
      <c r="BK412" s="226"/>
      <c r="BL412" s="227"/>
      <c r="BM412" s="228">
        <v>0</v>
      </c>
      <c r="BN412" s="52">
        <v>0</v>
      </c>
      <c r="BO412" s="226">
        <v>0</v>
      </c>
      <c r="BP412" s="227">
        <v>0</v>
      </c>
      <c r="BQ412" s="228">
        <v>0</v>
      </c>
      <c r="BR412" s="234">
        <v>0</v>
      </c>
      <c r="BS412" s="234">
        <v>0</v>
      </c>
      <c r="BT412" s="236">
        <v>0</v>
      </c>
      <c r="BU412" s="228">
        <v>0</v>
      </c>
      <c r="BV412" s="234">
        <v>0</v>
      </c>
      <c r="BW412" s="234">
        <v>0</v>
      </c>
      <c r="BX412" s="236">
        <v>0</v>
      </c>
      <c r="BY412" s="228">
        <v>0</v>
      </c>
      <c r="BZ412" s="234">
        <v>0</v>
      </c>
      <c r="CA412" s="226">
        <v>0</v>
      </c>
      <c r="CB412" s="229">
        <v>0</v>
      </c>
      <c r="CC412" s="196">
        <v>0</v>
      </c>
      <c r="CD412" s="46">
        <v>0</v>
      </c>
      <c r="CE412" s="226">
        <v>0</v>
      </c>
      <c r="CF412" s="227">
        <v>0</v>
      </c>
      <c r="CG412" s="206">
        <v>290.29489008000002</v>
      </c>
      <c r="CH412" s="46">
        <v>88.737914815782602</v>
      </c>
      <c r="CI412" s="226">
        <v>-201.55697526421741</v>
      </c>
      <c r="CJ412" s="227">
        <v>0</v>
      </c>
      <c r="CK412" s="235"/>
      <c r="CL412" s="52">
        <v>0</v>
      </c>
      <c r="CM412" s="226"/>
      <c r="CN412" s="229"/>
      <c r="CO412" s="235"/>
      <c r="CP412" s="52"/>
      <c r="CQ412" s="226"/>
      <c r="CR412" s="227"/>
      <c r="CS412" s="51">
        <v>427.02799048000003</v>
      </c>
      <c r="CT412" s="52">
        <v>337.00267637306536</v>
      </c>
      <c r="CU412" s="47">
        <v>-90.025314106934673</v>
      </c>
      <c r="CV412" s="48">
        <v>0</v>
      </c>
    </row>
    <row r="413" spans="1:100" ht="12.95" customHeight="1" x14ac:dyDescent="0.2">
      <c r="A413" s="61" t="s">
        <v>444</v>
      </c>
      <c r="B413" s="207">
        <v>1</v>
      </c>
      <c r="C413" s="208">
        <v>0.39</v>
      </c>
      <c r="D413" s="208"/>
      <c r="E413" s="209"/>
      <c r="F413" s="210">
        <v>118.96559999999999</v>
      </c>
      <c r="G413" s="177">
        <v>118.96559999999999</v>
      </c>
      <c r="H413" s="211">
        <v>0</v>
      </c>
      <c r="I413" s="212">
        <v>1</v>
      </c>
      <c r="J413" s="213">
        <v>1.56</v>
      </c>
      <c r="K413" s="214">
        <v>0</v>
      </c>
      <c r="L413" s="214"/>
      <c r="M413" s="215">
        <v>55.8</v>
      </c>
      <c r="N413" s="216"/>
      <c r="O413" s="214"/>
      <c r="P413" s="217">
        <v>0</v>
      </c>
      <c r="Q413" s="214"/>
      <c r="R413" s="218">
        <v>0</v>
      </c>
      <c r="S413" s="218">
        <v>3</v>
      </c>
      <c r="T413" s="219">
        <v>72.5</v>
      </c>
      <c r="U413" s="220">
        <v>0</v>
      </c>
      <c r="V413" s="221" t="s">
        <v>653</v>
      </c>
      <c r="W413" s="222"/>
      <c r="X413" s="223">
        <v>0</v>
      </c>
      <c r="Y413" s="224">
        <v>0</v>
      </c>
      <c r="Z413" s="225">
        <v>0</v>
      </c>
      <c r="AA413" s="226">
        <v>0</v>
      </c>
      <c r="AB413" s="227">
        <v>0</v>
      </c>
      <c r="AC413" s="228">
        <v>0</v>
      </c>
      <c r="AD413" s="225">
        <v>0</v>
      </c>
      <c r="AE413" s="226">
        <v>0</v>
      </c>
      <c r="AF413" s="229">
        <v>0</v>
      </c>
      <c r="AG413" s="230">
        <v>0</v>
      </c>
      <c r="AH413" s="52">
        <v>0</v>
      </c>
      <c r="AI413" s="226">
        <v>0</v>
      </c>
      <c r="AJ413" s="229">
        <v>0</v>
      </c>
      <c r="AK413" s="230">
        <v>0</v>
      </c>
      <c r="AL413" s="52">
        <v>0</v>
      </c>
      <c r="AM413" s="226">
        <v>0</v>
      </c>
      <c r="AN413" s="229">
        <v>0</v>
      </c>
      <c r="AO413" s="231">
        <v>34.774772040000002</v>
      </c>
      <c r="AP413" s="232">
        <v>12.169530203999999</v>
      </c>
      <c r="AQ413" s="47">
        <v>-22.605241836000005</v>
      </c>
      <c r="AR413" s="48">
        <v>0</v>
      </c>
      <c r="AS413" s="196">
        <v>4.88066976</v>
      </c>
      <c r="AT413" s="52">
        <v>26.781841655590636</v>
      </c>
      <c r="AU413" s="47">
        <v>0</v>
      </c>
      <c r="AV413" s="194">
        <v>21.901171895590636</v>
      </c>
      <c r="AW413" s="233">
        <v>0</v>
      </c>
      <c r="AX413" s="52">
        <v>0</v>
      </c>
      <c r="AY413" s="47">
        <v>0</v>
      </c>
      <c r="AZ413" s="194">
        <v>0</v>
      </c>
      <c r="BA413" s="228">
        <v>0</v>
      </c>
      <c r="BB413" s="234">
        <v>0</v>
      </c>
      <c r="BC413" s="47">
        <v>0</v>
      </c>
      <c r="BD413" s="194">
        <v>0</v>
      </c>
      <c r="BE413" s="228"/>
      <c r="BF413" s="234"/>
      <c r="BG413" s="226"/>
      <c r="BH413" s="227"/>
      <c r="BI413" s="235"/>
      <c r="BJ413" s="226"/>
      <c r="BK413" s="226"/>
      <c r="BL413" s="227"/>
      <c r="BM413" s="228">
        <v>0</v>
      </c>
      <c r="BN413" s="52">
        <v>0</v>
      </c>
      <c r="BO413" s="226">
        <v>0</v>
      </c>
      <c r="BP413" s="227">
        <v>0</v>
      </c>
      <c r="BQ413" s="228">
        <v>0</v>
      </c>
      <c r="BR413" s="234">
        <v>0</v>
      </c>
      <c r="BS413" s="234">
        <v>0</v>
      </c>
      <c r="BT413" s="236">
        <v>0</v>
      </c>
      <c r="BU413" s="228">
        <v>0</v>
      </c>
      <c r="BV413" s="234">
        <v>0</v>
      </c>
      <c r="BW413" s="234">
        <v>0</v>
      </c>
      <c r="BX413" s="236">
        <v>0</v>
      </c>
      <c r="BY413" s="228">
        <v>0</v>
      </c>
      <c r="BZ413" s="234">
        <v>0</v>
      </c>
      <c r="CA413" s="226">
        <v>0</v>
      </c>
      <c r="CB413" s="229">
        <v>0</v>
      </c>
      <c r="CC413" s="196">
        <v>0</v>
      </c>
      <c r="CD413" s="46">
        <v>0</v>
      </c>
      <c r="CE413" s="226">
        <v>0</v>
      </c>
      <c r="CF413" s="227">
        <v>0</v>
      </c>
      <c r="CG413" s="206">
        <v>84.19155336</v>
      </c>
      <c r="CH413" s="46">
        <v>33.276718055918479</v>
      </c>
      <c r="CI413" s="226">
        <v>-50.914835304081521</v>
      </c>
      <c r="CJ413" s="227">
        <v>0</v>
      </c>
      <c r="CK413" s="235"/>
      <c r="CL413" s="52">
        <v>0</v>
      </c>
      <c r="CM413" s="226"/>
      <c r="CN413" s="229"/>
      <c r="CO413" s="235"/>
      <c r="CP413" s="52"/>
      <c r="CQ413" s="226"/>
      <c r="CR413" s="227"/>
      <c r="CS413" s="51">
        <v>123.84699516000001</v>
      </c>
      <c r="CT413" s="52">
        <v>72.228089915509116</v>
      </c>
      <c r="CU413" s="47">
        <v>-51.61890524449089</v>
      </c>
      <c r="CV413" s="48">
        <v>0</v>
      </c>
    </row>
    <row r="414" spans="1:100" ht="12.95" customHeight="1" x14ac:dyDescent="0.2">
      <c r="A414" s="61" t="s">
        <v>445</v>
      </c>
      <c r="B414" s="207">
        <v>1</v>
      </c>
      <c r="C414" s="208">
        <v>0.70399999999999996</v>
      </c>
      <c r="D414" s="208"/>
      <c r="E414" s="209"/>
      <c r="F414" s="210">
        <v>722.56213333333324</v>
      </c>
      <c r="G414" s="177">
        <v>722.56213333333324</v>
      </c>
      <c r="H414" s="211">
        <v>0</v>
      </c>
      <c r="I414" s="212">
        <v>12</v>
      </c>
      <c r="J414" s="213">
        <v>1.56</v>
      </c>
      <c r="K414" s="214">
        <v>0</v>
      </c>
      <c r="L414" s="214"/>
      <c r="M414" s="215">
        <v>187.75</v>
      </c>
      <c r="N414" s="216"/>
      <c r="O414" s="214"/>
      <c r="P414" s="217">
        <v>0</v>
      </c>
      <c r="Q414" s="214"/>
      <c r="R414" s="218">
        <v>1</v>
      </c>
      <c r="S414" s="218">
        <v>7</v>
      </c>
      <c r="T414" s="219">
        <v>239</v>
      </c>
      <c r="U414" s="220">
        <v>0</v>
      </c>
      <c r="V414" s="221" t="s">
        <v>654</v>
      </c>
      <c r="W414" s="222"/>
      <c r="X414" s="223">
        <v>0</v>
      </c>
      <c r="Y414" s="224">
        <v>0</v>
      </c>
      <c r="Z414" s="225">
        <v>0</v>
      </c>
      <c r="AA414" s="226">
        <v>0</v>
      </c>
      <c r="AB414" s="227">
        <v>0</v>
      </c>
      <c r="AC414" s="228">
        <v>0</v>
      </c>
      <c r="AD414" s="225">
        <v>0</v>
      </c>
      <c r="AE414" s="226">
        <v>0</v>
      </c>
      <c r="AF414" s="229">
        <v>0</v>
      </c>
      <c r="AG414" s="230">
        <v>0</v>
      </c>
      <c r="AH414" s="52">
        <v>0</v>
      </c>
      <c r="AI414" s="226">
        <v>0</v>
      </c>
      <c r="AJ414" s="229">
        <v>0</v>
      </c>
      <c r="AK414" s="230">
        <v>239.14546629383801</v>
      </c>
      <c r="AL414" s="52">
        <v>380.03176764238697</v>
      </c>
      <c r="AM414" s="226">
        <v>0</v>
      </c>
      <c r="AN414" s="229">
        <v>140.88630134854895</v>
      </c>
      <c r="AO414" s="231">
        <v>117.00651345000001</v>
      </c>
      <c r="AP414" s="232">
        <v>146.034362448</v>
      </c>
      <c r="AQ414" s="47">
        <v>0</v>
      </c>
      <c r="AR414" s="48">
        <v>29.027848997999982</v>
      </c>
      <c r="AS414" s="196">
        <v>16.4219668</v>
      </c>
      <c r="AT414" s="52">
        <v>88.287726285326357</v>
      </c>
      <c r="AU414" s="47">
        <v>0</v>
      </c>
      <c r="AV414" s="194">
        <v>71.86575948532635</v>
      </c>
      <c r="AW414" s="233">
        <v>0</v>
      </c>
      <c r="AX414" s="52">
        <v>0</v>
      </c>
      <c r="AY414" s="47">
        <v>0</v>
      </c>
      <c r="AZ414" s="194">
        <v>0</v>
      </c>
      <c r="BA414" s="228">
        <v>0</v>
      </c>
      <c r="BB414" s="234">
        <v>0</v>
      </c>
      <c r="BC414" s="47">
        <v>0</v>
      </c>
      <c r="BD414" s="194">
        <v>0</v>
      </c>
      <c r="BE414" s="228"/>
      <c r="BF414" s="234"/>
      <c r="BG414" s="226"/>
      <c r="BH414" s="227"/>
      <c r="BI414" s="235"/>
      <c r="BJ414" s="226"/>
      <c r="BK414" s="226"/>
      <c r="BL414" s="227"/>
      <c r="BM414" s="228">
        <v>0</v>
      </c>
      <c r="BN414" s="52">
        <v>0</v>
      </c>
      <c r="BO414" s="226">
        <v>0</v>
      </c>
      <c r="BP414" s="227">
        <v>0</v>
      </c>
      <c r="BQ414" s="228">
        <v>0</v>
      </c>
      <c r="BR414" s="234">
        <v>0</v>
      </c>
      <c r="BS414" s="234">
        <v>0</v>
      </c>
      <c r="BT414" s="236">
        <v>0</v>
      </c>
      <c r="BU414" s="228">
        <v>0</v>
      </c>
      <c r="BV414" s="234">
        <v>0</v>
      </c>
      <c r="BW414" s="234">
        <v>0</v>
      </c>
      <c r="BX414" s="236">
        <v>0</v>
      </c>
      <c r="BY414" s="228">
        <v>0</v>
      </c>
      <c r="BZ414" s="234">
        <v>0</v>
      </c>
      <c r="CA414" s="226">
        <v>0</v>
      </c>
      <c r="CB414" s="229">
        <v>0</v>
      </c>
      <c r="CC414" s="196">
        <v>0</v>
      </c>
      <c r="CD414" s="46">
        <v>0</v>
      </c>
      <c r="CE414" s="226">
        <v>0</v>
      </c>
      <c r="CF414" s="227">
        <v>0</v>
      </c>
      <c r="CG414" s="206">
        <v>283.27892730000002</v>
      </c>
      <c r="CH414" s="46">
        <v>77.645675463809781</v>
      </c>
      <c r="CI414" s="226">
        <v>-205.63325183619025</v>
      </c>
      <c r="CJ414" s="227">
        <v>0</v>
      </c>
      <c r="CK414" s="235"/>
      <c r="CL414" s="52">
        <v>0</v>
      </c>
      <c r="CM414" s="226"/>
      <c r="CN414" s="229"/>
      <c r="CO414" s="235"/>
      <c r="CP414" s="52"/>
      <c r="CQ414" s="226"/>
      <c r="CR414" s="227"/>
      <c r="CS414" s="51">
        <v>655.8528738438381</v>
      </c>
      <c r="CT414" s="52">
        <v>691.99953183952312</v>
      </c>
      <c r="CU414" s="47">
        <v>0</v>
      </c>
      <c r="CV414" s="48">
        <v>36.146657995685018</v>
      </c>
    </row>
    <row r="415" spans="1:100" ht="12.95" customHeight="1" x14ac:dyDescent="0.2">
      <c r="A415" s="61" t="s">
        <v>446</v>
      </c>
      <c r="B415" s="207">
        <v>1</v>
      </c>
      <c r="C415" s="208">
        <v>0.39</v>
      </c>
      <c r="D415" s="208"/>
      <c r="E415" s="209"/>
      <c r="F415" s="210">
        <v>350.60739999999993</v>
      </c>
      <c r="G415" s="177">
        <v>350.60739999999993</v>
      </c>
      <c r="H415" s="211">
        <v>0</v>
      </c>
      <c r="I415" s="212">
        <v>20</v>
      </c>
      <c r="J415" s="213">
        <v>1.56</v>
      </c>
      <c r="K415" s="214">
        <v>0</v>
      </c>
      <c r="L415" s="214"/>
      <c r="M415" s="215">
        <v>164.45</v>
      </c>
      <c r="N415" s="216"/>
      <c r="O415" s="214"/>
      <c r="P415" s="217">
        <v>0</v>
      </c>
      <c r="Q415" s="214"/>
      <c r="R415" s="218">
        <v>0</v>
      </c>
      <c r="S415" s="218">
        <v>4</v>
      </c>
      <c r="T415" s="219">
        <v>213.2</v>
      </c>
      <c r="U415" s="220">
        <v>0</v>
      </c>
      <c r="V415" s="221" t="s">
        <v>653</v>
      </c>
      <c r="W415" s="222"/>
      <c r="X415" s="223">
        <v>0</v>
      </c>
      <c r="Y415" s="224">
        <v>0</v>
      </c>
      <c r="Z415" s="225">
        <v>0</v>
      </c>
      <c r="AA415" s="226">
        <v>0</v>
      </c>
      <c r="AB415" s="227">
        <v>0</v>
      </c>
      <c r="AC415" s="228">
        <v>0</v>
      </c>
      <c r="AD415" s="225">
        <v>0</v>
      </c>
      <c r="AE415" s="226">
        <v>0</v>
      </c>
      <c r="AF415" s="229">
        <v>0</v>
      </c>
      <c r="AG415" s="230">
        <v>0</v>
      </c>
      <c r="AH415" s="52">
        <v>0</v>
      </c>
      <c r="AI415" s="226">
        <v>0</v>
      </c>
      <c r="AJ415" s="229">
        <v>0</v>
      </c>
      <c r="AK415" s="230">
        <v>0</v>
      </c>
      <c r="AL415" s="52">
        <v>0</v>
      </c>
      <c r="AM415" s="226">
        <v>0</v>
      </c>
      <c r="AN415" s="229">
        <v>0</v>
      </c>
      <c r="AO415" s="231">
        <v>102.48586491</v>
      </c>
      <c r="AP415" s="232">
        <v>243.39060408000003</v>
      </c>
      <c r="AQ415" s="47">
        <v>0</v>
      </c>
      <c r="AR415" s="48">
        <v>140.90473917000003</v>
      </c>
      <c r="AS415" s="196">
        <v>14.38398104</v>
      </c>
      <c r="AT415" s="52">
        <v>78.757084703061011</v>
      </c>
      <c r="AU415" s="47">
        <v>0</v>
      </c>
      <c r="AV415" s="194">
        <v>64.373103663061016</v>
      </c>
      <c r="AW415" s="233">
        <v>0</v>
      </c>
      <c r="AX415" s="52">
        <v>0</v>
      </c>
      <c r="AY415" s="47">
        <v>0</v>
      </c>
      <c r="AZ415" s="194">
        <v>0</v>
      </c>
      <c r="BA415" s="228">
        <v>0</v>
      </c>
      <c r="BB415" s="234">
        <v>0</v>
      </c>
      <c r="BC415" s="47">
        <v>0</v>
      </c>
      <c r="BD415" s="194">
        <v>0</v>
      </c>
      <c r="BE415" s="228"/>
      <c r="BF415" s="234"/>
      <c r="BG415" s="226"/>
      <c r="BH415" s="227"/>
      <c r="BI415" s="235"/>
      <c r="BJ415" s="226"/>
      <c r="BK415" s="226"/>
      <c r="BL415" s="227"/>
      <c r="BM415" s="228">
        <v>0</v>
      </c>
      <c r="BN415" s="52">
        <v>0</v>
      </c>
      <c r="BO415" s="226">
        <v>0</v>
      </c>
      <c r="BP415" s="227">
        <v>0</v>
      </c>
      <c r="BQ415" s="228">
        <v>0</v>
      </c>
      <c r="BR415" s="234">
        <v>0</v>
      </c>
      <c r="BS415" s="234">
        <v>0</v>
      </c>
      <c r="BT415" s="236">
        <v>0</v>
      </c>
      <c r="BU415" s="228">
        <v>0</v>
      </c>
      <c r="BV415" s="234">
        <v>0</v>
      </c>
      <c r="BW415" s="234">
        <v>0</v>
      </c>
      <c r="BX415" s="236">
        <v>0</v>
      </c>
      <c r="BY415" s="228">
        <v>0</v>
      </c>
      <c r="BZ415" s="234">
        <v>0</v>
      </c>
      <c r="CA415" s="226">
        <v>0</v>
      </c>
      <c r="CB415" s="229">
        <v>0</v>
      </c>
      <c r="CC415" s="196">
        <v>0</v>
      </c>
      <c r="CD415" s="46">
        <v>0</v>
      </c>
      <c r="CE415" s="226">
        <v>0</v>
      </c>
      <c r="CF415" s="227">
        <v>0</v>
      </c>
      <c r="CG415" s="206">
        <v>248.12367294000001</v>
      </c>
      <c r="CH415" s="46">
        <v>44.368957407891301</v>
      </c>
      <c r="CI415" s="226">
        <v>-203.75471553210872</v>
      </c>
      <c r="CJ415" s="227">
        <v>0</v>
      </c>
      <c r="CK415" s="235"/>
      <c r="CL415" s="52">
        <v>0</v>
      </c>
      <c r="CM415" s="226"/>
      <c r="CN415" s="229"/>
      <c r="CO415" s="235"/>
      <c r="CP415" s="52"/>
      <c r="CQ415" s="226"/>
      <c r="CR415" s="227"/>
      <c r="CS415" s="51">
        <v>364.99351889000002</v>
      </c>
      <c r="CT415" s="52">
        <v>366.51664619095232</v>
      </c>
      <c r="CU415" s="47">
        <v>0</v>
      </c>
      <c r="CV415" s="48">
        <v>1.5231273009522965</v>
      </c>
    </row>
    <row r="416" spans="1:100" ht="12.95" customHeight="1" x14ac:dyDescent="0.2">
      <c r="A416" s="61" t="s">
        <v>447</v>
      </c>
      <c r="B416" s="207">
        <v>1</v>
      </c>
      <c r="C416" s="208">
        <v>0.70399999999999996</v>
      </c>
      <c r="D416" s="208"/>
      <c r="E416" s="209"/>
      <c r="F416" s="210">
        <v>349.83168000000001</v>
      </c>
      <c r="G416" s="177">
        <v>349.83168000000001</v>
      </c>
      <c r="H416" s="211">
        <v>0</v>
      </c>
      <c r="I416" s="212">
        <v>13</v>
      </c>
      <c r="J416" s="213">
        <v>1.56</v>
      </c>
      <c r="K416" s="214">
        <v>0</v>
      </c>
      <c r="L416" s="214"/>
      <c r="M416" s="215">
        <v>90.9</v>
      </c>
      <c r="N416" s="216"/>
      <c r="O416" s="214"/>
      <c r="P416" s="217">
        <v>0</v>
      </c>
      <c r="Q416" s="214"/>
      <c r="R416" s="218">
        <v>1</v>
      </c>
      <c r="S416" s="218">
        <v>2</v>
      </c>
      <c r="T416" s="219">
        <v>118.2</v>
      </c>
      <c r="U416" s="220">
        <v>0</v>
      </c>
      <c r="V416" s="221" t="s">
        <v>653</v>
      </c>
      <c r="W416" s="222"/>
      <c r="X416" s="223">
        <v>0</v>
      </c>
      <c r="Y416" s="224">
        <v>0</v>
      </c>
      <c r="Z416" s="225">
        <v>0</v>
      </c>
      <c r="AA416" s="226">
        <v>0</v>
      </c>
      <c r="AB416" s="227">
        <v>0</v>
      </c>
      <c r="AC416" s="228">
        <v>0</v>
      </c>
      <c r="AD416" s="225">
        <v>0</v>
      </c>
      <c r="AE416" s="226">
        <v>0</v>
      </c>
      <c r="AF416" s="229">
        <v>0</v>
      </c>
      <c r="AG416" s="230">
        <v>0</v>
      </c>
      <c r="AH416" s="52">
        <v>0</v>
      </c>
      <c r="AI416" s="226">
        <v>0</v>
      </c>
      <c r="AJ416" s="229">
        <v>0</v>
      </c>
      <c r="AK416" s="230">
        <v>115.78334426689682</v>
      </c>
      <c r="AL416" s="52">
        <v>380.03176764238697</v>
      </c>
      <c r="AM416" s="226">
        <v>0</v>
      </c>
      <c r="AN416" s="229">
        <v>264.24842337549012</v>
      </c>
      <c r="AO416" s="231">
        <v>56.649225420000008</v>
      </c>
      <c r="AP416" s="232">
        <v>158.20389265200001</v>
      </c>
      <c r="AQ416" s="47">
        <v>0</v>
      </c>
      <c r="AR416" s="48">
        <v>101.554667232</v>
      </c>
      <c r="AS416" s="196">
        <v>7.9507684800000016</v>
      </c>
      <c r="AT416" s="52">
        <v>43.663637016425007</v>
      </c>
      <c r="AU416" s="47">
        <v>0</v>
      </c>
      <c r="AV416" s="194">
        <v>35.712868536425006</v>
      </c>
      <c r="AW416" s="233">
        <v>0</v>
      </c>
      <c r="AX416" s="52">
        <v>0</v>
      </c>
      <c r="AY416" s="47">
        <v>0</v>
      </c>
      <c r="AZ416" s="194">
        <v>0</v>
      </c>
      <c r="BA416" s="228">
        <v>0</v>
      </c>
      <c r="BB416" s="234">
        <v>0</v>
      </c>
      <c r="BC416" s="47">
        <v>0</v>
      </c>
      <c r="BD416" s="194">
        <v>0</v>
      </c>
      <c r="BE416" s="228"/>
      <c r="BF416" s="234"/>
      <c r="BG416" s="226"/>
      <c r="BH416" s="227"/>
      <c r="BI416" s="235"/>
      <c r="BJ416" s="226"/>
      <c r="BK416" s="226"/>
      <c r="BL416" s="227"/>
      <c r="BM416" s="228">
        <v>0</v>
      </c>
      <c r="BN416" s="52">
        <v>0</v>
      </c>
      <c r="BO416" s="226">
        <v>0</v>
      </c>
      <c r="BP416" s="227">
        <v>0</v>
      </c>
      <c r="BQ416" s="228">
        <v>0</v>
      </c>
      <c r="BR416" s="234">
        <v>0</v>
      </c>
      <c r="BS416" s="234">
        <v>0</v>
      </c>
      <c r="BT416" s="236">
        <v>0</v>
      </c>
      <c r="BU416" s="228">
        <v>0</v>
      </c>
      <c r="BV416" s="234">
        <v>0</v>
      </c>
      <c r="BW416" s="234">
        <v>0</v>
      </c>
      <c r="BX416" s="236">
        <v>0</v>
      </c>
      <c r="BY416" s="228">
        <v>0</v>
      </c>
      <c r="BZ416" s="234">
        <v>0</v>
      </c>
      <c r="CA416" s="226">
        <v>0</v>
      </c>
      <c r="CB416" s="229">
        <v>0</v>
      </c>
      <c r="CC416" s="196">
        <v>0</v>
      </c>
      <c r="CD416" s="46">
        <v>0</v>
      </c>
      <c r="CE416" s="226">
        <v>0</v>
      </c>
      <c r="CF416" s="227">
        <v>0</v>
      </c>
      <c r="CG416" s="206">
        <v>137.15075628000002</v>
      </c>
      <c r="CH416" s="46">
        <v>22.184478703945651</v>
      </c>
      <c r="CI416" s="226">
        <v>-114.96627757605438</v>
      </c>
      <c r="CJ416" s="227">
        <v>0</v>
      </c>
      <c r="CK416" s="235"/>
      <c r="CL416" s="52">
        <v>0</v>
      </c>
      <c r="CM416" s="226"/>
      <c r="CN416" s="229"/>
      <c r="CO416" s="235"/>
      <c r="CP416" s="52"/>
      <c r="CQ416" s="226"/>
      <c r="CR416" s="227"/>
      <c r="CS416" s="51">
        <v>317.53409444689686</v>
      </c>
      <c r="CT416" s="52">
        <v>604.08377601475763</v>
      </c>
      <c r="CU416" s="47">
        <v>0</v>
      </c>
      <c r="CV416" s="48">
        <v>286.54968156786077</v>
      </c>
    </row>
    <row r="417" spans="1:100" ht="12.95" customHeight="1" x14ac:dyDescent="0.2">
      <c r="A417" s="61" t="s">
        <v>448</v>
      </c>
      <c r="B417" s="207">
        <v>1</v>
      </c>
      <c r="C417" s="208">
        <v>0.70399999999999996</v>
      </c>
      <c r="D417" s="208"/>
      <c r="E417" s="209"/>
      <c r="F417" s="210">
        <v>675.41759999999999</v>
      </c>
      <c r="G417" s="177">
        <v>675.41759999999999</v>
      </c>
      <c r="H417" s="211">
        <v>0</v>
      </c>
      <c r="I417" s="212">
        <v>6</v>
      </c>
      <c r="J417" s="213">
        <v>1.56</v>
      </c>
      <c r="K417" s="214">
        <v>0</v>
      </c>
      <c r="L417" s="214"/>
      <c r="M417" s="215">
        <v>175.5</v>
      </c>
      <c r="N417" s="216"/>
      <c r="O417" s="214"/>
      <c r="P417" s="217">
        <v>0</v>
      </c>
      <c r="Q417" s="214"/>
      <c r="R417" s="218">
        <v>1</v>
      </c>
      <c r="S417" s="218">
        <v>8</v>
      </c>
      <c r="T417" s="219">
        <v>228.5</v>
      </c>
      <c r="U417" s="220">
        <v>0</v>
      </c>
      <c r="V417" s="221" t="s">
        <v>653</v>
      </c>
      <c r="W417" s="222"/>
      <c r="X417" s="223">
        <v>0</v>
      </c>
      <c r="Y417" s="224">
        <v>0</v>
      </c>
      <c r="Z417" s="225">
        <v>0</v>
      </c>
      <c r="AA417" s="226">
        <v>0</v>
      </c>
      <c r="AB417" s="227">
        <v>0</v>
      </c>
      <c r="AC417" s="228">
        <v>0</v>
      </c>
      <c r="AD417" s="225">
        <v>0</v>
      </c>
      <c r="AE417" s="226">
        <v>0</v>
      </c>
      <c r="AF417" s="229">
        <v>0</v>
      </c>
      <c r="AG417" s="230">
        <v>0</v>
      </c>
      <c r="AH417" s="52">
        <v>0</v>
      </c>
      <c r="AI417" s="226">
        <v>0</v>
      </c>
      <c r="AJ417" s="229">
        <v>0</v>
      </c>
      <c r="AK417" s="230">
        <v>223.54210031727601</v>
      </c>
      <c r="AL417" s="52">
        <v>380.03176764238697</v>
      </c>
      <c r="AM417" s="226">
        <v>0</v>
      </c>
      <c r="AN417" s="229">
        <v>156.48966732511096</v>
      </c>
      <c r="AO417" s="231">
        <v>109.37226690000001</v>
      </c>
      <c r="AP417" s="232">
        <v>73.017181223999998</v>
      </c>
      <c r="AQ417" s="47">
        <v>-36.355085676000016</v>
      </c>
      <c r="AR417" s="48">
        <v>0</v>
      </c>
      <c r="AS417" s="196">
        <v>15.350493600000002</v>
      </c>
      <c r="AT417" s="52">
        <v>84.408976804171871</v>
      </c>
      <c r="AU417" s="47">
        <v>0</v>
      </c>
      <c r="AV417" s="194">
        <v>69.058483204171864</v>
      </c>
      <c r="AW417" s="233">
        <v>0</v>
      </c>
      <c r="AX417" s="52">
        <v>0</v>
      </c>
      <c r="AY417" s="47">
        <v>0</v>
      </c>
      <c r="AZ417" s="194">
        <v>0</v>
      </c>
      <c r="BA417" s="228">
        <v>0</v>
      </c>
      <c r="BB417" s="234">
        <v>0</v>
      </c>
      <c r="BC417" s="47">
        <v>0</v>
      </c>
      <c r="BD417" s="194">
        <v>0</v>
      </c>
      <c r="BE417" s="228"/>
      <c r="BF417" s="234"/>
      <c r="BG417" s="226"/>
      <c r="BH417" s="227"/>
      <c r="BI417" s="235"/>
      <c r="BJ417" s="226"/>
      <c r="BK417" s="226"/>
      <c r="BL417" s="227"/>
      <c r="BM417" s="228">
        <v>0</v>
      </c>
      <c r="BN417" s="52">
        <v>0</v>
      </c>
      <c r="BO417" s="226">
        <v>0</v>
      </c>
      <c r="BP417" s="227">
        <v>0</v>
      </c>
      <c r="BQ417" s="228">
        <v>0</v>
      </c>
      <c r="BR417" s="234">
        <v>0</v>
      </c>
      <c r="BS417" s="234">
        <v>0</v>
      </c>
      <c r="BT417" s="236">
        <v>0</v>
      </c>
      <c r="BU417" s="228">
        <v>0</v>
      </c>
      <c r="BV417" s="234">
        <v>0</v>
      </c>
      <c r="BW417" s="234">
        <v>0</v>
      </c>
      <c r="BX417" s="236">
        <v>0</v>
      </c>
      <c r="BY417" s="228">
        <v>0</v>
      </c>
      <c r="BZ417" s="234">
        <v>0</v>
      </c>
      <c r="CA417" s="226">
        <v>0</v>
      </c>
      <c r="CB417" s="229">
        <v>0</v>
      </c>
      <c r="CC417" s="196">
        <v>0</v>
      </c>
      <c r="CD417" s="46">
        <v>0</v>
      </c>
      <c r="CE417" s="226">
        <v>0</v>
      </c>
      <c r="CF417" s="227">
        <v>0</v>
      </c>
      <c r="CG417" s="206">
        <v>264.79601460000003</v>
      </c>
      <c r="CH417" s="46">
        <v>88.737914815782602</v>
      </c>
      <c r="CI417" s="226">
        <v>-176.05809978421743</v>
      </c>
      <c r="CJ417" s="227">
        <v>0</v>
      </c>
      <c r="CK417" s="235"/>
      <c r="CL417" s="52">
        <v>0</v>
      </c>
      <c r="CM417" s="226"/>
      <c r="CN417" s="229"/>
      <c r="CO417" s="235"/>
      <c r="CP417" s="52"/>
      <c r="CQ417" s="226"/>
      <c r="CR417" s="227"/>
      <c r="CS417" s="51">
        <v>613.06087541727607</v>
      </c>
      <c r="CT417" s="52">
        <v>626.19584048634147</v>
      </c>
      <c r="CU417" s="47">
        <v>0</v>
      </c>
      <c r="CV417" s="48">
        <v>13.134965069065402</v>
      </c>
    </row>
    <row r="418" spans="1:100" ht="12.95" customHeight="1" x14ac:dyDescent="0.2">
      <c r="A418" s="61" t="s">
        <v>449</v>
      </c>
      <c r="B418" s="207">
        <v>1</v>
      </c>
      <c r="C418" s="208">
        <v>0.70399999999999996</v>
      </c>
      <c r="D418" s="208"/>
      <c r="E418" s="209"/>
      <c r="F418" s="210">
        <v>700.04821333333336</v>
      </c>
      <c r="G418" s="177">
        <v>700.04821333333336</v>
      </c>
      <c r="H418" s="211">
        <v>0</v>
      </c>
      <c r="I418" s="212">
        <v>15</v>
      </c>
      <c r="J418" s="213">
        <v>1.56</v>
      </c>
      <c r="K418" s="214">
        <v>0</v>
      </c>
      <c r="L418" s="214"/>
      <c r="M418" s="215">
        <v>181.9</v>
      </c>
      <c r="N418" s="216"/>
      <c r="O418" s="214"/>
      <c r="P418" s="217">
        <v>0</v>
      </c>
      <c r="Q418" s="214"/>
      <c r="R418" s="218">
        <v>1</v>
      </c>
      <c r="S418" s="218">
        <v>7</v>
      </c>
      <c r="T418" s="219">
        <v>236.5</v>
      </c>
      <c r="U418" s="220">
        <v>0</v>
      </c>
      <c r="V418" s="221" t="s">
        <v>653</v>
      </c>
      <c r="W418" s="222"/>
      <c r="X418" s="223">
        <v>0</v>
      </c>
      <c r="Y418" s="224">
        <v>0</v>
      </c>
      <c r="Z418" s="225">
        <v>0</v>
      </c>
      <c r="AA418" s="226">
        <v>0</v>
      </c>
      <c r="AB418" s="227">
        <v>0</v>
      </c>
      <c r="AC418" s="228">
        <v>0</v>
      </c>
      <c r="AD418" s="225">
        <v>0</v>
      </c>
      <c r="AE418" s="226">
        <v>0</v>
      </c>
      <c r="AF418" s="229">
        <v>0</v>
      </c>
      <c r="AG418" s="230">
        <v>0</v>
      </c>
      <c r="AH418" s="52">
        <v>0</v>
      </c>
      <c r="AI418" s="226">
        <v>0</v>
      </c>
      <c r="AJ418" s="229">
        <v>0</v>
      </c>
      <c r="AK418" s="230">
        <v>231.69406294992882</v>
      </c>
      <c r="AL418" s="52">
        <v>380.03176764238697</v>
      </c>
      <c r="AM418" s="226">
        <v>0</v>
      </c>
      <c r="AN418" s="229">
        <v>148.33770469245815</v>
      </c>
      <c r="AO418" s="231">
        <v>113.36077122000002</v>
      </c>
      <c r="AP418" s="232">
        <v>182.54295306000003</v>
      </c>
      <c r="AQ418" s="47">
        <v>0</v>
      </c>
      <c r="AR418" s="48">
        <v>69.182181840000013</v>
      </c>
      <c r="AS418" s="196">
        <v>15.910283680000001</v>
      </c>
      <c r="AT418" s="52">
        <v>87.36421450409911</v>
      </c>
      <c r="AU418" s="47">
        <v>0</v>
      </c>
      <c r="AV418" s="194">
        <v>71.453930824099103</v>
      </c>
      <c r="AW418" s="228">
        <v>0</v>
      </c>
      <c r="AX418" s="52">
        <v>0</v>
      </c>
      <c r="AY418" s="47">
        <v>0</v>
      </c>
      <c r="AZ418" s="194">
        <v>0</v>
      </c>
      <c r="BA418" s="228">
        <v>0</v>
      </c>
      <c r="BB418" s="234">
        <v>0</v>
      </c>
      <c r="BC418" s="226">
        <v>0</v>
      </c>
      <c r="BD418" s="239">
        <v>0</v>
      </c>
      <c r="BE418" s="228"/>
      <c r="BF418" s="234"/>
      <c r="BG418" s="226"/>
      <c r="BH418" s="227"/>
      <c r="BI418" s="235"/>
      <c r="BJ418" s="226"/>
      <c r="BK418" s="226"/>
      <c r="BL418" s="227"/>
      <c r="BM418" s="228">
        <v>0</v>
      </c>
      <c r="BN418" s="52">
        <v>0</v>
      </c>
      <c r="BO418" s="226">
        <v>0</v>
      </c>
      <c r="BP418" s="227">
        <v>0</v>
      </c>
      <c r="BQ418" s="228">
        <v>0</v>
      </c>
      <c r="BR418" s="234">
        <v>0</v>
      </c>
      <c r="BS418" s="234">
        <v>0</v>
      </c>
      <c r="BT418" s="236">
        <v>0</v>
      </c>
      <c r="BU418" s="228">
        <v>0</v>
      </c>
      <c r="BV418" s="234">
        <v>0</v>
      </c>
      <c r="BW418" s="234">
        <v>0</v>
      </c>
      <c r="BX418" s="236">
        <v>0</v>
      </c>
      <c r="BY418" s="228">
        <v>0</v>
      </c>
      <c r="BZ418" s="234">
        <v>0</v>
      </c>
      <c r="CA418" s="226">
        <v>0</v>
      </c>
      <c r="CB418" s="229">
        <v>0</v>
      </c>
      <c r="CC418" s="230">
        <v>0</v>
      </c>
      <c r="CD418" s="46">
        <v>0</v>
      </c>
      <c r="CE418" s="226">
        <v>0</v>
      </c>
      <c r="CF418" s="227">
        <v>0</v>
      </c>
      <c r="CG418" s="206">
        <v>274.45239348000007</v>
      </c>
      <c r="CH418" s="46">
        <v>77.645675463809781</v>
      </c>
      <c r="CI418" s="226">
        <v>-196.8067180161903</v>
      </c>
      <c r="CJ418" s="227">
        <v>0</v>
      </c>
      <c r="CK418" s="235"/>
      <c r="CL418" s="52">
        <v>0</v>
      </c>
      <c r="CM418" s="226"/>
      <c r="CN418" s="229"/>
      <c r="CO418" s="235"/>
      <c r="CP418" s="52"/>
      <c r="CQ418" s="226"/>
      <c r="CR418" s="227"/>
      <c r="CS418" s="51">
        <v>635.41751132992886</v>
      </c>
      <c r="CT418" s="52">
        <v>727.58461067029589</v>
      </c>
      <c r="CU418" s="47">
        <v>0</v>
      </c>
      <c r="CV418" s="48">
        <v>92.167099340367031</v>
      </c>
    </row>
    <row r="419" spans="1:100" ht="12.95" customHeight="1" x14ac:dyDescent="0.2">
      <c r="A419" s="61" t="s">
        <v>450</v>
      </c>
      <c r="B419" s="207">
        <v>1</v>
      </c>
      <c r="C419" s="208">
        <v>0.39</v>
      </c>
      <c r="D419" s="208"/>
      <c r="E419" s="209"/>
      <c r="F419" s="210">
        <v>217.25080000000005</v>
      </c>
      <c r="G419" s="177">
        <v>217.25080000000005</v>
      </c>
      <c r="H419" s="211">
        <v>0</v>
      </c>
      <c r="I419" s="212">
        <v>6</v>
      </c>
      <c r="J419" s="213">
        <v>1.56</v>
      </c>
      <c r="K419" s="214">
        <v>0</v>
      </c>
      <c r="L419" s="214"/>
      <c r="M419" s="215">
        <v>101.9</v>
      </c>
      <c r="N419" s="216"/>
      <c r="O419" s="214"/>
      <c r="P419" s="217">
        <v>0</v>
      </c>
      <c r="Q419" s="214"/>
      <c r="R419" s="218">
        <v>0</v>
      </c>
      <c r="S419" s="218">
        <v>3</v>
      </c>
      <c r="T419" s="219">
        <v>132.5</v>
      </c>
      <c r="U419" s="220">
        <v>0</v>
      </c>
      <c r="V419" s="221" t="s">
        <v>653</v>
      </c>
      <c r="W419" s="222"/>
      <c r="X419" s="223">
        <v>0</v>
      </c>
      <c r="Y419" s="224">
        <v>0</v>
      </c>
      <c r="Z419" s="225">
        <v>0</v>
      </c>
      <c r="AA419" s="226">
        <v>0</v>
      </c>
      <c r="AB419" s="227">
        <v>0</v>
      </c>
      <c r="AC419" s="228">
        <v>0</v>
      </c>
      <c r="AD419" s="225">
        <v>0</v>
      </c>
      <c r="AE419" s="226">
        <v>0</v>
      </c>
      <c r="AF419" s="229">
        <v>0</v>
      </c>
      <c r="AG419" s="230">
        <v>0</v>
      </c>
      <c r="AH419" s="52">
        <v>0</v>
      </c>
      <c r="AI419" s="226">
        <v>0</v>
      </c>
      <c r="AJ419" s="229">
        <v>0</v>
      </c>
      <c r="AK419" s="230">
        <v>0</v>
      </c>
      <c r="AL419" s="52">
        <v>0</v>
      </c>
      <c r="AM419" s="226">
        <v>0</v>
      </c>
      <c r="AN419" s="229">
        <v>0</v>
      </c>
      <c r="AO419" s="231">
        <v>63.504467220000016</v>
      </c>
      <c r="AP419" s="232">
        <v>73.017181223999998</v>
      </c>
      <c r="AQ419" s="47">
        <v>0</v>
      </c>
      <c r="AR419" s="48">
        <v>9.5127140039999816</v>
      </c>
      <c r="AS419" s="196">
        <v>8.9129076800000018</v>
      </c>
      <c r="AT419" s="52">
        <v>48.946124405044955</v>
      </c>
      <c r="AU419" s="47">
        <v>0</v>
      </c>
      <c r="AV419" s="194">
        <v>40.033216725044952</v>
      </c>
      <c r="AW419" s="233">
        <v>0</v>
      </c>
      <c r="AX419" s="52">
        <v>0</v>
      </c>
      <c r="AY419" s="47">
        <v>0</v>
      </c>
      <c r="AZ419" s="194">
        <v>0</v>
      </c>
      <c r="BA419" s="228">
        <v>0</v>
      </c>
      <c r="BB419" s="234">
        <v>0</v>
      </c>
      <c r="BC419" s="47">
        <v>0</v>
      </c>
      <c r="BD419" s="194">
        <v>0</v>
      </c>
      <c r="BE419" s="228"/>
      <c r="BF419" s="234"/>
      <c r="BG419" s="226"/>
      <c r="BH419" s="227"/>
      <c r="BI419" s="235"/>
      <c r="BJ419" s="226"/>
      <c r="BK419" s="226"/>
      <c r="BL419" s="227"/>
      <c r="BM419" s="228">
        <v>0</v>
      </c>
      <c r="BN419" s="52">
        <v>0</v>
      </c>
      <c r="BO419" s="226">
        <v>0</v>
      </c>
      <c r="BP419" s="227">
        <v>0</v>
      </c>
      <c r="BQ419" s="228">
        <v>0</v>
      </c>
      <c r="BR419" s="234">
        <v>0</v>
      </c>
      <c r="BS419" s="234">
        <v>0</v>
      </c>
      <c r="BT419" s="236">
        <v>0</v>
      </c>
      <c r="BU419" s="228">
        <v>0</v>
      </c>
      <c r="BV419" s="234">
        <v>0</v>
      </c>
      <c r="BW419" s="234">
        <v>0</v>
      </c>
      <c r="BX419" s="236">
        <v>0</v>
      </c>
      <c r="BY419" s="228">
        <v>0</v>
      </c>
      <c r="BZ419" s="234">
        <v>0</v>
      </c>
      <c r="CA419" s="226">
        <v>0</v>
      </c>
      <c r="CB419" s="229">
        <v>0</v>
      </c>
      <c r="CC419" s="196">
        <v>0</v>
      </c>
      <c r="CD419" s="46">
        <v>0</v>
      </c>
      <c r="CE419" s="226">
        <v>0</v>
      </c>
      <c r="CF419" s="227">
        <v>0</v>
      </c>
      <c r="CG419" s="206">
        <v>153.74765748000004</v>
      </c>
      <c r="CH419" s="46">
        <v>33.276718055918479</v>
      </c>
      <c r="CI419" s="226">
        <v>-120.47093942408156</v>
      </c>
      <c r="CJ419" s="227">
        <v>0</v>
      </c>
      <c r="CK419" s="235"/>
      <c r="CL419" s="52">
        <v>0</v>
      </c>
      <c r="CM419" s="226"/>
      <c r="CN419" s="229"/>
      <c r="CO419" s="235"/>
      <c r="CP419" s="52"/>
      <c r="CQ419" s="226"/>
      <c r="CR419" s="227"/>
      <c r="CS419" s="51">
        <v>226.16503238000007</v>
      </c>
      <c r="CT419" s="52">
        <v>155.24002368496343</v>
      </c>
      <c r="CU419" s="47">
        <v>-70.925008695036638</v>
      </c>
      <c r="CV419" s="48">
        <v>0</v>
      </c>
    </row>
    <row r="420" spans="1:100" ht="12.95" customHeight="1" x14ac:dyDescent="0.2">
      <c r="A420" s="61" t="s">
        <v>451</v>
      </c>
      <c r="B420" s="207">
        <v>1</v>
      </c>
      <c r="C420" s="208">
        <v>0.70399999999999996</v>
      </c>
      <c r="D420" s="208"/>
      <c r="E420" s="209"/>
      <c r="F420" s="210">
        <v>713.13322666666659</v>
      </c>
      <c r="G420" s="177">
        <v>713.13322666666659</v>
      </c>
      <c r="H420" s="211">
        <v>0</v>
      </c>
      <c r="I420" s="212">
        <v>18</v>
      </c>
      <c r="J420" s="213">
        <v>1.56</v>
      </c>
      <c r="K420" s="214">
        <v>0</v>
      </c>
      <c r="L420" s="214"/>
      <c r="M420" s="215">
        <v>185.3</v>
      </c>
      <c r="N420" s="216"/>
      <c r="O420" s="214"/>
      <c r="P420" s="217">
        <v>0</v>
      </c>
      <c r="Q420" s="214"/>
      <c r="R420" s="218">
        <v>1</v>
      </c>
      <c r="S420" s="218">
        <v>5</v>
      </c>
      <c r="T420" s="219">
        <v>240.9</v>
      </c>
      <c r="U420" s="220">
        <v>0</v>
      </c>
      <c r="V420" s="221" t="s">
        <v>653</v>
      </c>
      <c r="W420" s="222"/>
      <c r="X420" s="223">
        <v>0</v>
      </c>
      <c r="Y420" s="224">
        <v>0</v>
      </c>
      <c r="Z420" s="225">
        <v>0</v>
      </c>
      <c r="AA420" s="226">
        <v>0</v>
      </c>
      <c r="AB420" s="227">
        <v>0</v>
      </c>
      <c r="AC420" s="228">
        <v>0</v>
      </c>
      <c r="AD420" s="225">
        <v>0</v>
      </c>
      <c r="AE420" s="226">
        <v>0</v>
      </c>
      <c r="AF420" s="229">
        <v>0</v>
      </c>
      <c r="AG420" s="230">
        <v>0</v>
      </c>
      <c r="AH420" s="52">
        <v>0</v>
      </c>
      <c r="AI420" s="226">
        <v>0</v>
      </c>
      <c r="AJ420" s="229">
        <v>0</v>
      </c>
      <c r="AK420" s="230">
        <v>236.02479309852563</v>
      </c>
      <c r="AL420" s="52">
        <v>380.03176764238697</v>
      </c>
      <c r="AM420" s="226">
        <v>0</v>
      </c>
      <c r="AN420" s="229">
        <v>144.00697454386133</v>
      </c>
      <c r="AO420" s="231">
        <v>115.47966414000001</v>
      </c>
      <c r="AP420" s="232">
        <v>219.05154367200001</v>
      </c>
      <c r="AQ420" s="47">
        <v>0</v>
      </c>
      <c r="AR420" s="48">
        <v>103.571879532</v>
      </c>
      <c r="AS420" s="196">
        <v>16.207672160000001</v>
      </c>
      <c r="AT420" s="52">
        <v>88.989595239059085</v>
      </c>
      <c r="AU420" s="47">
        <v>0</v>
      </c>
      <c r="AV420" s="194">
        <v>72.781923079059084</v>
      </c>
      <c r="AW420" s="233">
        <v>0</v>
      </c>
      <c r="AX420" s="52">
        <v>0</v>
      </c>
      <c r="AY420" s="47">
        <v>0</v>
      </c>
      <c r="AZ420" s="194">
        <v>0</v>
      </c>
      <c r="BA420" s="228">
        <v>0</v>
      </c>
      <c r="BB420" s="234">
        <v>0</v>
      </c>
      <c r="BC420" s="47">
        <v>0</v>
      </c>
      <c r="BD420" s="194">
        <v>0</v>
      </c>
      <c r="BE420" s="228"/>
      <c r="BF420" s="234"/>
      <c r="BG420" s="226"/>
      <c r="BH420" s="227"/>
      <c r="BI420" s="235"/>
      <c r="BJ420" s="226"/>
      <c r="BK420" s="226"/>
      <c r="BL420" s="227"/>
      <c r="BM420" s="228">
        <v>0</v>
      </c>
      <c r="BN420" s="52">
        <v>0</v>
      </c>
      <c r="BO420" s="226">
        <v>0</v>
      </c>
      <c r="BP420" s="227">
        <v>0</v>
      </c>
      <c r="BQ420" s="228">
        <v>0</v>
      </c>
      <c r="BR420" s="234">
        <v>0</v>
      </c>
      <c r="BS420" s="234">
        <v>0</v>
      </c>
      <c r="BT420" s="236">
        <v>0</v>
      </c>
      <c r="BU420" s="228">
        <v>0</v>
      </c>
      <c r="BV420" s="234">
        <v>0</v>
      </c>
      <c r="BW420" s="234">
        <v>0</v>
      </c>
      <c r="BX420" s="236">
        <v>0</v>
      </c>
      <c r="BY420" s="228">
        <v>0</v>
      </c>
      <c r="BZ420" s="234">
        <v>0</v>
      </c>
      <c r="CA420" s="226">
        <v>0</v>
      </c>
      <c r="CB420" s="229">
        <v>0</v>
      </c>
      <c r="CC420" s="196">
        <v>0</v>
      </c>
      <c r="CD420" s="46">
        <v>0</v>
      </c>
      <c r="CE420" s="226">
        <v>0</v>
      </c>
      <c r="CF420" s="227">
        <v>0</v>
      </c>
      <c r="CG420" s="206">
        <v>279.58234476000007</v>
      </c>
      <c r="CH420" s="46">
        <v>55.461196759864123</v>
      </c>
      <c r="CI420" s="226">
        <v>-224.12114800013595</v>
      </c>
      <c r="CJ420" s="227">
        <v>0</v>
      </c>
      <c r="CK420" s="235"/>
      <c r="CL420" s="52">
        <v>0</v>
      </c>
      <c r="CM420" s="226"/>
      <c r="CN420" s="229"/>
      <c r="CO420" s="235"/>
      <c r="CP420" s="52"/>
      <c r="CQ420" s="226"/>
      <c r="CR420" s="227"/>
      <c r="CS420" s="51">
        <v>647.29447415852576</v>
      </c>
      <c r="CT420" s="52">
        <v>743.5341033133102</v>
      </c>
      <c r="CU420" s="47">
        <v>0</v>
      </c>
      <c r="CV420" s="48">
        <v>96.239629154784438</v>
      </c>
    </row>
    <row r="421" spans="1:100" ht="12.95" customHeight="1" x14ac:dyDescent="0.2">
      <c r="A421" s="61" t="s">
        <v>452</v>
      </c>
      <c r="B421" s="207">
        <v>1</v>
      </c>
      <c r="C421" s="208">
        <v>0.70399999999999996</v>
      </c>
      <c r="D421" s="208"/>
      <c r="E421" s="209"/>
      <c r="F421" s="210">
        <v>385.62304</v>
      </c>
      <c r="G421" s="177">
        <v>385.62304</v>
      </c>
      <c r="H421" s="211">
        <v>0</v>
      </c>
      <c r="I421" s="212">
        <v>6</v>
      </c>
      <c r="J421" s="213">
        <v>1.56</v>
      </c>
      <c r="K421" s="214">
        <v>0</v>
      </c>
      <c r="L421" s="214"/>
      <c r="M421" s="215">
        <v>100.2</v>
      </c>
      <c r="N421" s="216"/>
      <c r="O421" s="214"/>
      <c r="P421" s="217">
        <v>0</v>
      </c>
      <c r="Q421" s="214"/>
      <c r="R421" s="218">
        <v>1</v>
      </c>
      <c r="S421" s="218">
        <v>5</v>
      </c>
      <c r="T421" s="219">
        <v>130.30000000000001</v>
      </c>
      <c r="U421" s="220">
        <v>0</v>
      </c>
      <c r="V421" s="221" t="s">
        <v>653</v>
      </c>
      <c r="W421" s="222"/>
      <c r="X421" s="223">
        <v>0</v>
      </c>
      <c r="Y421" s="224">
        <v>0</v>
      </c>
      <c r="Z421" s="225">
        <v>0</v>
      </c>
      <c r="AA421" s="226">
        <v>0</v>
      </c>
      <c r="AB421" s="227">
        <v>0</v>
      </c>
      <c r="AC421" s="228">
        <v>0</v>
      </c>
      <c r="AD421" s="225">
        <v>0</v>
      </c>
      <c r="AE421" s="226">
        <v>0</v>
      </c>
      <c r="AF421" s="229">
        <v>0</v>
      </c>
      <c r="AG421" s="230">
        <v>0</v>
      </c>
      <c r="AH421" s="52">
        <v>0</v>
      </c>
      <c r="AI421" s="226">
        <v>0</v>
      </c>
      <c r="AJ421" s="229">
        <v>0</v>
      </c>
      <c r="AK421" s="230">
        <v>127.62916496747042</v>
      </c>
      <c r="AL421" s="52">
        <v>380.03176764238697</v>
      </c>
      <c r="AM421" s="226">
        <v>0</v>
      </c>
      <c r="AN421" s="229">
        <v>252.40260267491655</v>
      </c>
      <c r="AO421" s="231">
        <v>62.445020760000006</v>
      </c>
      <c r="AP421" s="232">
        <v>73.017181223999998</v>
      </c>
      <c r="AQ421" s="47">
        <v>0</v>
      </c>
      <c r="AR421" s="48">
        <v>10.572160463999992</v>
      </c>
      <c r="AS421" s="196">
        <v>8.7642134400000007</v>
      </c>
      <c r="AT421" s="52">
        <v>48.133434037564967</v>
      </c>
      <c r="AU421" s="47">
        <v>0</v>
      </c>
      <c r="AV421" s="194">
        <v>39.369220597564969</v>
      </c>
      <c r="AW421" s="233">
        <v>0</v>
      </c>
      <c r="AX421" s="52">
        <v>0</v>
      </c>
      <c r="AY421" s="47">
        <v>0</v>
      </c>
      <c r="AZ421" s="194">
        <v>0</v>
      </c>
      <c r="BA421" s="228">
        <v>0</v>
      </c>
      <c r="BB421" s="234">
        <v>0</v>
      </c>
      <c r="BC421" s="47">
        <v>0</v>
      </c>
      <c r="BD421" s="194">
        <v>0</v>
      </c>
      <c r="BE421" s="228"/>
      <c r="BF421" s="234"/>
      <c r="BG421" s="226"/>
      <c r="BH421" s="227"/>
      <c r="BI421" s="235"/>
      <c r="BJ421" s="226"/>
      <c r="BK421" s="226"/>
      <c r="BL421" s="227"/>
      <c r="BM421" s="228">
        <v>0</v>
      </c>
      <c r="BN421" s="52">
        <v>0</v>
      </c>
      <c r="BO421" s="226">
        <v>0</v>
      </c>
      <c r="BP421" s="227">
        <v>0</v>
      </c>
      <c r="BQ421" s="228">
        <v>0</v>
      </c>
      <c r="BR421" s="234">
        <v>0</v>
      </c>
      <c r="BS421" s="234">
        <v>0</v>
      </c>
      <c r="BT421" s="236">
        <v>0</v>
      </c>
      <c r="BU421" s="228">
        <v>0</v>
      </c>
      <c r="BV421" s="234">
        <v>0</v>
      </c>
      <c r="BW421" s="234">
        <v>0</v>
      </c>
      <c r="BX421" s="236">
        <v>0</v>
      </c>
      <c r="BY421" s="228">
        <v>0</v>
      </c>
      <c r="BZ421" s="234">
        <v>0</v>
      </c>
      <c r="CA421" s="226">
        <v>0</v>
      </c>
      <c r="CB421" s="229">
        <v>0</v>
      </c>
      <c r="CC421" s="196">
        <v>0</v>
      </c>
      <c r="CD421" s="46">
        <v>0</v>
      </c>
      <c r="CE421" s="226">
        <v>0</v>
      </c>
      <c r="CF421" s="227">
        <v>0</v>
      </c>
      <c r="CG421" s="206">
        <v>151.18268184000004</v>
      </c>
      <c r="CH421" s="46">
        <v>55.461196759864123</v>
      </c>
      <c r="CI421" s="226">
        <v>-95.72148508013592</v>
      </c>
      <c r="CJ421" s="227">
        <v>0</v>
      </c>
      <c r="CK421" s="235"/>
      <c r="CL421" s="52">
        <v>0</v>
      </c>
      <c r="CM421" s="226"/>
      <c r="CN421" s="229"/>
      <c r="CO421" s="235"/>
      <c r="CP421" s="52"/>
      <c r="CQ421" s="226"/>
      <c r="CR421" s="227"/>
      <c r="CS421" s="51">
        <v>350.02108100747046</v>
      </c>
      <c r="CT421" s="52">
        <v>556.64357966381613</v>
      </c>
      <c r="CU421" s="47">
        <v>0</v>
      </c>
      <c r="CV421" s="48">
        <v>206.62249865634567</v>
      </c>
    </row>
    <row r="422" spans="1:100" ht="12.95" customHeight="1" x14ac:dyDescent="0.2">
      <c r="A422" s="61" t="s">
        <v>453</v>
      </c>
      <c r="B422" s="207">
        <v>1</v>
      </c>
      <c r="C422" s="208">
        <v>0.39</v>
      </c>
      <c r="D422" s="208"/>
      <c r="E422" s="209"/>
      <c r="F422" s="210">
        <v>173.75800000000001</v>
      </c>
      <c r="G422" s="177">
        <v>173.75800000000001</v>
      </c>
      <c r="H422" s="211">
        <v>0</v>
      </c>
      <c r="I422" s="212">
        <v>2</v>
      </c>
      <c r="J422" s="213">
        <v>1.56</v>
      </c>
      <c r="K422" s="214">
        <v>0</v>
      </c>
      <c r="L422" s="214"/>
      <c r="M422" s="215">
        <v>81.5</v>
      </c>
      <c r="N422" s="216"/>
      <c r="O422" s="214"/>
      <c r="P422" s="217">
        <v>0</v>
      </c>
      <c r="Q422" s="214"/>
      <c r="R422" s="218">
        <v>0</v>
      </c>
      <c r="S422" s="218">
        <v>2</v>
      </c>
      <c r="T422" s="219">
        <v>92</v>
      </c>
      <c r="U422" s="220">
        <v>0</v>
      </c>
      <c r="V422" s="221" t="s">
        <v>654</v>
      </c>
      <c r="W422" s="222"/>
      <c r="X422" s="223">
        <v>0</v>
      </c>
      <c r="Y422" s="224">
        <v>0</v>
      </c>
      <c r="Z422" s="225">
        <v>0</v>
      </c>
      <c r="AA422" s="226">
        <v>0</v>
      </c>
      <c r="AB422" s="227">
        <v>0</v>
      </c>
      <c r="AC422" s="228">
        <v>0</v>
      </c>
      <c r="AD422" s="225">
        <v>0</v>
      </c>
      <c r="AE422" s="226">
        <v>0</v>
      </c>
      <c r="AF422" s="229">
        <v>0</v>
      </c>
      <c r="AG422" s="230">
        <v>0</v>
      </c>
      <c r="AH422" s="52">
        <v>0</v>
      </c>
      <c r="AI422" s="226">
        <v>0</v>
      </c>
      <c r="AJ422" s="229">
        <v>0</v>
      </c>
      <c r="AK422" s="230">
        <v>0</v>
      </c>
      <c r="AL422" s="52">
        <v>0</v>
      </c>
      <c r="AM422" s="226">
        <v>0</v>
      </c>
      <c r="AN422" s="229">
        <v>0</v>
      </c>
      <c r="AO422" s="231">
        <v>50.791109700000007</v>
      </c>
      <c r="AP422" s="232">
        <v>24.339060407999998</v>
      </c>
      <c r="AQ422" s="47">
        <v>-26.452049292000009</v>
      </c>
      <c r="AR422" s="48">
        <v>0</v>
      </c>
      <c r="AS422" s="196">
        <v>7.1285768000000003</v>
      </c>
      <c r="AT422" s="52">
        <v>33.98523354916329</v>
      </c>
      <c r="AU422" s="47">
        <v>0</v>
      </c>
      <c r="AV422" s="194">
        <v>26.856656749163289</v>
      </c>
      <c r="AW422" s="233">
        <v>0</v>
      </c>
      <c r="AX422" s="52">
        <v>0</v>
      </c>
      <c r="AY422" s="47">
        <v>0</v>
      </c>
      <c r="AZ422" s="194">
        <v>0</v>
      </c>
      <c r="BA422" s="228">
        <v>0</v>
      </c>
      <c r="BB422" s="234">
        <v>0</v>
      </c>
      <c r="BC422" s="47">
        <v>0</v>
      </c>
      <c r="BD422" s="194">
        <v>0</v>
      </c>
      <c r="BE422" s="228"/>
      <c r="BF422" s="234"/>
      <c r="BG422" s="226"/>
      <c r="BH422" s="227"/>
      <c r="BI422" s="235"/>
      <c r="BJ422" s="226"/>
      <c r="BK422" s="226"/>
      <c r="BL422" s="227"/>
      <c r="BM422" s="228">
        <v>0</v>
      </c>
      <c r="BN422" s="52">
        <v>0</v>
      </c>
      <c r="BO422" s="226">
        <v>0</v>
      </c>
      <c r="BP422" s="227">
        <v>0</v>
      </c>
      <c r="BQ422" s="228">
        <v>0</v>
      </c>
      <c r="BR422" s="234">
        <v>0</v>
      </c>
      <c r="BS422" s="234">
        <v>0</v>
      </c>
      <c r="BT422" s="236">
        <v>0</v>
      </c>
      <c r="BU422" s="228">
        <v>0</v>
      </c>
      <c r="BV422" s="234">
        <v>0</v>
      </c>
      <c r="BW422" s="234">
        <v>0</v>
      </c>
      <c r="BX422" s="236">
        <v>0</v>
      </c>
      <c r="BY422" s="228">
        <v>0</v>
      </c>
      <c r="BZ422" s="234">
        <v>0</v>
      </c>
      <c r="CA422" s="226">
        <v>0</v>
      </c>
      <c r="CB422" s="229">
        <v>0</v>
      </c>
      <c r="CC422" s="196">
        <v>0</v>
      </c>
      <c r="CD422" s="46">
        <v>0</v>
      </c>
      <c r="CE422" s="226">
        <v>0</v>
      </c>
      <c r="CF422" s="227">
        <v>0</v>
      </c>
      <c r="CG422" s="206">
        <v>122.96794980000003</v>
      </c>
      <c r="CH422" s="46">
        <v>22.184478703945651</v>
      </c>
      <c r="CI422" s="226">
        <v>-100.78347109605437</v>
      </c>
      <c r="CJ422" s="227">
        <v>0</v>
      </c>
      <c r="CK422" s="235"/>
      <c r="CL422" s="52">
        <v>0</v>
      </c>
      <c r="CM422" s="226"/>
      <c r="CN422" s="229"/>
      <c r="CO422" s="235"/>
      <c r="CP422" s="52"/>
      <c r="CQ422" s="226"/>
      <c r="CR422" s="227"/>
      <c r="CS422" s="51">
        <v>180.88763630000003</v>
      </c>
      <c r="CT422" s="52">
        <v>80.508772661108935</v>
      </c>
      <c r="CU422" s="47">
        <v>-100.37886363889109</v>
      </c>
      <c r="CV422" s="48">
        <v>0</v>
      </c>
    </row>
    <row r="423" spans="1:100" ht="12.95" customHeight="1" x14ac:dyDescent="0.2">
      <c r="A423" s="61" t="s">
        <v>454</v>
      </c>
      <c r="B423" s="207">
        <v>1</v>
      </c>
      <c r="C423" s="208">
        <v>0.70399999999999996</v>
      </c>
      <c r="D423" s="208"/>
      <c r="E423" s="209"/>
      <c r="F423" s="210">
        <v>927.88138666666669</v>
      </c>
      <c r="G423" s="177">
        <v>927.88138666666669</v>
      </c>
      <c r="H423" s="211">
        <v>0</v>
      </c>
      <c r="I423" s="212">
        <v>22</v>
      </c>
      <c r="J423" s="213">
        <v>1.56</v>
      </c>
      <c r="K423" s="214">
        <v>0</v>
      </c>
      <c r="L423" s="214"/>
      <c r="M423" s="215">
        <v>241.1</v>
      </c>
      <c r="N423" s="216"/>
      <c r="O423" s="214"/>
      <c r="P423" s="217">
        <v>0</v>
      </c>
      <c r="Q423" s="214"/>
      <c r="R423" s="218">
        <v>0.41</v>
      </c>
      <c r="S423" s="218">
        <v>7</v>
      </c>
      <c r="T423" s="219">
        <v>313.39999999999998</v>
      </c>
      <c r="U423" s="220">
        <v>0</v>
      </c>
      <c r="V423" s="221" t="s">
        <v>653</v>
      </c>
      <c r="W423" s="222" t="s">
        <v>657</v>
      </c>
      <c r="X423" s="223">
        <v>0</v>
      </c>
      <c r="Y423" s="224">
        <v>0</v>
      </c>
      <c r="Z423" s="225">
        <v>0</v>
      </c>
      <c r="AA423" s="226">
        <v>0</v>
      </c>
      <c r="AB423" s="227">
        <v>0</v>
      </c>
      <c r="AC423" s="228">
        <v>0</v>
      </c>
      <c r="AD423" s="225">
        <v>0</v>
      </c>
      <c r="AE423" s="226">
        <v>0</v>
      </c>
      <c r="AF423" s="229">
        <v>0</v>
      </c>
      <c r="AG423" s="230">
        <v>0</v>
      </c>
      <c r="AH423" s="52">
        <v>0</v>
      </c>
      <c r="AI423" s="226">
        <v>0</v>
      </c>
      <c r="AJ423" s="229">
        <v>0</v>
      </c>
      <c r="AK423" s="230">
        <v>307.09971730196719</v>
      </c>
      <c r="AL423" s="52">
        <v>155.81302473337865</v>
      </c>
      <c r="AM423" s="226">
        <v>-151.28669256858853</v>
      </c>
      <c r="AN423" s="229">
        <v>0</v>
      </c>
      <c r="AO423" s="231">
        <v>150.25443618000003</v>
      </c>
      <c r="AP423" s="232">
        <v>267.72966448799997</v>
      </c>
      <c r="AQ423" s="47">
        <v>0</v>
      </c>
      <c r="AR423" s="48">
        <v>117.47522830799994</v>
      </c>
      <c r="AS423" s="196">
        <v>21.088341920000001</v>
      </c>
      <c r="AT423" s="52">
        <v>115.77143689464972</v>
      </c>
      <c r="AU423" s="47">
        <v>0</v>
      </c>
      <c r="AV423" s="194">
        <v>94.68309497464972</v>
      </c>
      <c r="AW423" s="233">
        <v>0</v>
      </c>
      <c r="AX423" s="52">
        <v>0</v>
      </c>
      <c r="AY423" s="47">
        <v>0</v>
      </c>
      <c r="AZ423" s="194">
        <v>0</v>
      </c>
      <c r="BA423" s="228">
        <v>0</v>
      </c>
      <c r="BB423" s="234">
        <v>0</v>
      </c>
      <c r="BC423" s="47">
        <v>0</v>
      </c>
      <c r="BD423" s="194">
        <v>0</v>
      </c>
      <c r="BE423" s="228"/>
      <c r="BF423" s="234"/>
      <c r="BG423" s="226"/>
      <c r="BH423" s="227"/>
      <c r="BI423" s="235"/>
      <c r="BJ423" s="226"/>
      <c r="BK423" s="226"/>
      <c r="BL423" s="227"/>
      <c r="BM423" s="228">
        <v>0</v>
      </c>
      <c r="BN423" s="52">
        <v>0</v>
      </c>
      <c r="BO423" s="226">
        <v>0</v>
      </c>
      <c r="BP423" s="227">
        <v>0</v>
      </c>
      <c r="BQ423" s="228">
        <v>0</v>
      </c>
      <c r="BR423" s="234">
        <v>0</v>
      </c>
      <c r="BS423" s="234">
        <v>0</v>
      </c>
      <c r="BT423" s="236">
        <v>0</v>
      </c>
      <c r="BU423" s="228">
        <v>0</v>
      </c>
      <c r="BV423" s="234">
        <v>0</v>
      </c>
      <c r="BW423" s="234">
        <v>0</v>
      </c>
      <c r="BX423" s="236">
        <v>0</v>
      </c>
      <c r="BY423" s="228">
        <v>0</v>
      </c>
      <c r="BZ423" s="234">
        <v>0</v>
      </c>
      <c r="CA423" s="226">
        <v>0</v>
      </c>
      <c r="CB423" s="229">
        <v>0</v>
      </c>
      <c r="CC423" s="196">
        <v>0</v>
      </c>
      <c r="CD423" s="46">
        <v>0</v>
      </c>
      <c r="CE423" s="226">
        <v>0</v>
      </c>
      <c r="CF423" s="227">
        <v>0</v>
      </c>
      <c r="CG423" s="206">
        <v>363.77389812000001</v>
      </c>
      <c r="CH423" s="46">
        <v>77.645675463809781</v>
      </c>
      <c r="CI423" s="226">
        <v>-286.12822265619025</v>
      </c>
      <c r="CJ423" s="227">
        <v>0</v>
      </c>
      <c r="CK423" s="235"/>
      <c r="CL423" s="52">
        <v>0</v>
      </c>
      <c r="CM423" s="226"/>
      <c r="CN423" s="229"/>
      <c r="CO423" s="235"/>
      <c r="CP423" s="52"/>
      <c r="CQ423" s="226"/>
      <c r="CR423" s="227"/>
      <c r="CS423" s="51">
        <v>842.21639352196723</v>
      </c>
      <c r="CT423" s="52">
        <v>616.95980157983809</v>
      </c>
      <c r="CU423" s="47">
        <v>-225.25659194212915</v>
      </c>
      <c r="CV423" s="48">
        <v>0</v>
      </c>
    </row>
    <row r="424" spans="1:100" ht="12.95" customHeight="1" x14ac:dyDescent="0.2">
      <c r="A424" s="61" t="s">
        <v>455</v>
      </c>
      <c r="B424" s="207">
        <v>1</v>
      </c>
      <c r="C424" s="208">
        <v>0.70399999999999996</v>
      </c>
      <c r="D424" s="208"/>
      <c r="E424" s="209"/>
      <c r="F424" s="210">
        <v>714.67264</v>
      </c>
      <c r="G424" s="177">
        <v>714.67264</v>
      </c>
      <c r="H424" s="211">
        <v>0</v>
      </c>
      <c r="I424" s="212">
        <v>7</v>
      </c>
      <c r="J424" s="213">
        <v>1.56</v>
      </c>
      <c r="K424" s="214">
        <v>0</v>
      </c>
      <c r="L424" s="214"/>
      <c r="M424" s="215">
        <v>185.7</v>
      </c>
      <c r="N424" s="216"/>
      <c r="O424" s="214"/>
      <c r="P424" s="217">
        <v>0</v>
      </c>
      <c r="Q424" s="214"/>
      <c r="R424" s="218">
        <v>0.31</v>
      </c>
      <c r="S424" s="218">
        <v>8</v>
      </c>
      <c r="T424" s="219">
        <v>241.4</v>
      </c>
      <c r="U424" s="220">
        <v>0</v>
      </c>
      <c r="V424" s="221" t="s">
        <v>653</v>
      </c>
      <c r="W424" s="222" t="s">
        <v>657</v>
      </c>
      <c r="X424" s="223">
        <v>0</v>
      </c>
      <c r="Y424" s="224">
        <v>0</v>
      </c>
      <c r="Z424" s="225">
        <v>0</v>
      </c>
      <c r="AA424" s="226">
        <v>0</v>
      </c>
      <c r="AB424" s="227">
        <v>0</v>
      </c>
      <c r="AC424" s="228">
        <v>0</v>
      </c>
      <c r="AD424" s="225">
        <v>0</v>
      </c>
      <c r="AE424" s="226">
        <v>0</v>
      </c>
      <c r="AF424" s="229">
        <v>0</v>
      </c>
      <c r="AG424" s="230">
        <v>0</v>
      </c>
      <c r="AH424" s="52">
        <v>0</v>
      </c>
      <c r="AI424" s="226">
        <v>0</v>
      </c>
      <c r="AJ424" s="229">
        <v>0</v>
      </c>
      <c r="AK424" s="230">
        <v>236.53429076306642</v>
      </c>
      <c r="AL424" s="52">
        <v>117.80984796913997</v>
      </c>
      <c r="AM424" s="226">
        <v>-118.72444279392646</v>
      </c>
      <c r="AN424" s="229">
        <v>0</v>
      </c>
      <c r="AO424" s="231">
        <v>115.72894565999999</v>
      </c>
      <c r="AP424" s="232">
        <v>85.18671142800001</v>
      </c>
      <c r="AQ424" s="47">
        <v>-30.542234231999984</v>
      </c>
      <c r="AR424" s="48">
        <v>0</v>
      </c>
      <c r="AS424" s="196">
        <v>16.242659040000003</v>
      </c>
      <c r="AT424" s="52">
        <v>89.174297595304537</v>
      </c>
      <c r="AU424" s="47">
        <v>0</v>
      </c>
      <c r="AV424" s="194">
        <v>72.931638555304531</v>
      </c>
      <c r="AW424" s="233">
        <v>0</v>
      </c>
      <c r="AX424" s="52">
        <v>0</v>
      </c>
      <c r="AY424" s="47">
        <v>0</v>
      </c>
      <c r="AZ424" s="194">
        <v>0</v>
      </c>
      <c r="BA424" s="228">
        <v>0</v>
      </c>
      <c r="BB424" s="234">
        <v>0</v>
      </c>
      <c r="BC424" s="47">
        <v>0</v>
      </c>
      <c r="BD424" s="194">
        <v>0</v>
      </c>
      <c r="BE424" s="228"/>
      <c r="BF424" s="234"/>
      <c r="BG424" s="226"/>
      <c r="BH424" s="227"/>
      <c r="BI424" s="235"/>
      <c r="BJ424" s="226"/>
      <c r="BK424" s="226"/>
      <c r="BL424" s="227"/>
      <c r="BM424" s="228">
        <v>0</v>
      </c>
      <c r="BN424" s="52">
        <v>0</v>
      </c>
      <c r="BO424" s="226">
        <v>0</v>
      </c>
      <c r="BP424" s="227">
        <v>0</v>
      </c>
      <c r="BQ424" s="228">
        <v>0</v>
      </c>
      <c r="BR424" s="234">
        <v>0</v>
      </c>
      <c r="BS424" s="234">
        <v>0</v>
      </c>
      <c r="BT424" s="236">
        <v>0</v>
      </c>
      <c r="BU424" s="228">
        <v>0</v>
      </c>
      <c r="BV424" s="234">
        <v>0</v>
      </c>
      <c r="BW424" s="234">
        <v>0</v>
      </c>
      <c r="BX424" s="236">
        <v>0</v>
      </c>
      <c r="BY424" s="228">
        <v>0</v>
      </c>
      <c r="BZ424" s="234">
        <v>0</v>
      </c>
      <c r="CA424" s="226">
        <v>0</v>
      </c>
      <c r="CB424" s="229">
        <v>0</v>
      </c>
      <c r="CC424" s="196">
        <v>0</v>
      </c>
      <c r="CD424" s="46">
        <v>0</v>
      </c>
      <c r="CE424" s="226">
        <v>0</v>
      </c>
      <c r="CF424" s="227">
        <v>0</v>
      </c>
      <c r="CG424" s="206">
        <v>280.18586844000004</v>
      </c>
      <c r="CH424" s="46">
        <v>88.737914815782602</v>
      </c>
      <c r="CI424" s="226">
        <v>-191.44795362421743</v>
      </c>
      <c r="CJ424" s="227">
        <v>0</v>
      </c>
      <c r="CK424" s="235"/>
      <c r="CL424" s="52">
        <v>0</v>
      </c>
      <c r="CM424" s="226"/>
      <c r="CN424" s="229"/>
      <c r="CO424" s="235"/>
      <c r="CP424" s="52"/>
      <c r="CQ424" s="226"/>
      <c r="CR424" s="227"/>
      <c r="CS424" s="51">
        <v>648.69176390306643</v>
      </c>
      <c r="CT424" s="52">
        <v>380.90877180822713</v>
      </c>
      <c r="CU424" s="47">
        <v>-267.7829920948393</v>
      </c>
      <c r="CV424" s="48">
        <v>0</v>
      </c>
    </row>
    <row r="425" spans="1:100" ht="12.95" customHeight="1" x14ac:dyDescent="0.2">
      <c r="A425" s="61" t="s">
        <v>456</v>
      </c>
      <c r="B425" s="207">
        <v>1</v>
      </c>
      <c r="C425" s="208">
        <v>0.70399999999999996</v>
      </c>
      <c r="D425" s="208"/>
      <c r="E425" s="209"/>
      <c r="F425" s="210">
        <v>638.08682666666664</v>
      </c>
      <c r="G425" s="177">
        <v>638.08682666666664</v>
      </c>
      <c r="H425" s="211">
        <v>0</v>
      </c>
      <c r="I425" s="212">
        <v>10</v>
      </c>
      <c r="J425" s="213">
        <v>1.56</v>
      </c>
      <c r="K425" s="214">
        <v>0</v>
      </c>
      <c r="L425" s="214"/>
      <c r="M425" s="215">
        <v>165.8</v>
      </c>
      <c r="N425" s="216"/>
      <c r="O425" s="214"/>
      <c r="P425" s="217">
        <v>0</v>
      </c>
      <c r="Q425" s="214"/>
      <c r="R425" s="218">
        <v>0.28000000000000003</v>
      </c>
      <c r="S425" s="218">
        <v>6</v>
      </c>
      <c r="T425" s="219">
        <v>215.6</v>
      </c>
      <c r="U425" s="220">
        <v>0</v>
      </c>
      <c r="V425" s="221" t="s">
        <v>653</v>
      </c>
      <c r="W425" s="222" t="s">
        <v>657</v>
      </c>
      <c r="X425" s="223">
        <v>0</v>
      </c>
      <c r="Y425" s="224">
        <v>0</v>
      </c>
      <c r="Z425" s="225">
        <v>0</v>
      </c>
      <c r="AA425" s="226">
        <v>0</v>
      </c>
      <c r="AB425" s="227">
        <v>0</v>
      </c>
      <c r="AC425" s="228">
        <v>0</v>
      </c>
      <c r="AD425" s="225">
        <v>0</v>
      </c>
      <c r="AE425" s="226">
        <v>0</v>
      </c>
      <c r="AF425" s="229">
        <v>0</v>
      </c>
      <c r="AG425" s="230">
        <v>0</v>
      </c>
      <c r="AH425" s="52">
        <v>0</v>
      </c>
      <c r="AI425" s="226">
        <v>0</v>
      </c>
      <c r="AJ425" s="229">
        <v>0</v>
      </c>
      <c r="AK425" s="230">
        <v>211.18678195216168</v>
      </c>
      <c r="AL425" s="52">
        <v>106.40889493986836</v>
      </c>
      <c r="AM425" s="226">
        <v>-104.77788701229332</v>
      </c>
      <c r="AN425" s="229">
        <v>0</v>
      </c>
      <c r="AO425" s="231">
        <v>103.32719004000002</v>
      </c>
      <c r="AP425" s="232">
        <v>121.69530204000002</v>
      </c>
      <c r="AQ425" s="47">
        <v>0</v>
      </c>
      <c r="AR425" s="48">
        <v>18.368111999999996</v>
      </c>
      <c r="AS425" s="196">
        <v>14.502061760000002</v>
      </c>
      <c r="AT425" s="52">
        <v>79.643656013039191</v>
      </c>
      <c r="AU425" s="47">
        <v>0</v>
      </c>
      <c r="AV425" s="194">
        <v>65.141594253039187</v>
      </c>
      <c r="AW425" s="233">
        <v>0</v>
      </c>
      <c r="AX425" s="52">
        <v>0</v>
      </c>
      <c r="AY425" s="47">
        <v>0</v>
      </c>
      <c r="AZ425" s="194">
        <v>0</v>
      </c>
      <c r="BA425" s="228">
        <v>0</v>
      </c>
      <c r="BB425" s="234">
        <v>0</v>
      </c>
      <c r="BC425" s="47">
        <v>0</v>
      </c>
      <c r="BD425" s="194">
        <v>0</v>
      </c>
      <c r="BE425" s="228"/>
      <c r="BF425" s="234"/>
      <c r="BG425" s="226"/>
      <c r="BH425" s="227"/>
      <c r="BI425" s="235"/>
      <c r="BJ425" s="226"/>
      <c r="BK425" s="226"/>
      <c r="BL425" s="227"/>
      <c r="BM425" s="228">
        <v>0</v>
      </c>
      <c r="BN425" s="52">
        <v>0</v>
      </c>
      <c r="BO425" s="226">
        <v>0</v>
      </c>
      <c r="BP425" s="227">
        <v>0</v>
      </c>
      <c r="BQ425" s="228">
        <v>0</v>
      </c>
      <c r="BR425" s="234">
        <v>0</v>
      </c>
      <c r="BS425" s="234">
        <v>0</v>
      </c>
      <c r="BT425" s="236">
        <v>0</v>
      </c>
      <c r="BU425" s="228">
        <v>0</v>
      </c>
      <c r="BV425" s="234">
        <v>0</v>
      </c>
      <c r="BW425" s="234">
        <v>0</v>
      </c>
      <c r="BX425" s="236">
        <v>0</v>
      </c>
      <c r="BY425" s="228">
        <v>0</v>
      </c>
      <c r="BZ425" s="234">
        <v>0</v>
      </c>
      <c r="CA425" s="226">
        <v>0</v>
      </c>
      <c r="CB425" s="229">
        <v>0</v>
      </c>
      <c r="CC425" s="196">
        <v>0</v>
      </c>
      <c r="CD425" s="46">
        <v>0</v>
      </c>
      <c r="CE425" s="226">
        <v>0</v>
      </c>
      <c r="CF425" s="227">
        <v>0</v>
      </c>
      <c r="CG425" s="206">
        <v>250.16056536000008</v>
      </c>
      <c r="CH425" s="46">
        <v>66.553436111836959</v>
      </c>
      <c r="CI425" s="226">
        <v>-183.60712924816312</v>
      </c>
      <c r="CJ425" s="227">
        <v>0</v>
      </c>
      <c r="CK425" s="235"/>
      <c r="CL425" s="52">
        <v>0</v>
      </c>
      <c r="CM425" s="226"/>
      <c r="CN425" s="229"/>
      <c r="CO425" s="235"/>
      <c r="CP425" s="52"/>
      <c r="CQ425" s="226"/>
      <c r="CR425" s="227"/>
      <c r="CS425" s="51">
        <v>579.17659911216174</v>
      </c>
      <c r="CT425" s="52">
        <v>374.30128910474457</v>
      </c>
      <c r="CU425" s="47">
        <v>-204.87531000741717</v>
      </c>
      <c r="CV425" s="48">
        <v>0</v>
      </c>
    </row>
    <row r="426" spans="1:100" ht="12.95" customHeight="1" x14ac:dyDescent="0.2">
      <c r="A426" s="61" t="s">
        <v>457</v>
      </c>
      <c r="B426" s="207">
        <v>1</v>
      </c>
      <c r="C426" s="208">
        <v>0.39</v>
      </c>
      <c r="D426" s="208"/>
      <c r="E426" s="209"/>
      <c r="F426" s="210">
        <v>302.95719999999994</v>
      </c>
      <c r="G426" s="177">
        <v>302.95719999999994</v>
      </c>
      <c r="H426" s="211">
        <v>0</v>
      </c>
      <c r="I426" s="212">
        <v>7</v>
      </c>
      <c r="J426" s="213">
        <v>1.56</v>
      </c>
      <c r="K426" s="214">
        <v>0</v>
      </c>
      <c r="L426" s="214"/>
      <c r="M426" s="215">
        <v>142.1</v>
      </c>
      <c r="N426" s="216"/>
      <c r="O426" s="214"/>
      <c r="P426" s="217">
        <v>0</v>
      </c>
      <c r="Q426" s="214"/>
      <c r="R426" s="218">
        <v>0</v>
      </c>
      <c r="S426" s="218">
        <v>8</v>
      </c>
      <c r="T426" s="219">
        <v>184.7</v>
      </c>
      <c r="U426" s="220">
        <v>0</v>
      </c>
      <c r="V426" s="221" t="s">
        <v>653</v>
      </c>
      <c r="W426" s="222"/>
      <c r="X426" s="223">
        <v>0</v>
      </c>
      <c r="Y426" s="224">
        <v>0</v>
      </c>
      <c r="Z426" s="225">
        <v>0</v>
      </c>
      <c r="AA426" s="226">
        <v>0</v>
      </c>
      <c r="AB426" s="227">
        <v>0</v>
      </c>
      <c r="AC426" s="228">
        <v>0</v>
      </c>
      <c r="AD426" s="225">
        <v>0</v>
      </c>
      <c r="AE426" s="226">
        <v>0</v>
      </c>
      <c r="AF426" s="229">
        <v>0</v>
      </c>
      <c r="AG426" s="230">
        <v>0</v>
      </c>
      <c r="AH426" s="52">
        <v>0</v>
      </c>
      <c r="AI426" s="226">
        <v>0</v>
      </c>
      <c r="AJ426" s="229">
        <v>0</v>
      </c>
      <c r="AK426" s="230">
        <v>0</v>
      </c>
      <c r="AL426" s="52">
        <v>0</v>
      </c>
      <c r="AM426" s="226">
        <v>0</v>
      </c>
      <c r="AN426" s="229">
        <v>0</v>
      </c>
      <c r="AO426" s="231">
        <v>88.557259980000012</v>
      </c>
      <c r="AP426" s="232">
        <v>85.18671142800001</v>
      </c>
      <c r="AQ426" s="47">
        <v>-3.3705485520000025</v>
      </c>
      <c r="AR426" s="48">
        <v>0</v>
      </c>
      <c r="AS426" s="196">
        <v>12.42908912</v>
      </c>
      <c r="AT426" s="52">
        <v>68.22905039707021</v>
      </c>
      <c r="AU426" s="47">
        <v>0</v>
      </c>
      <c r="AV426" s="194">
        <v>55.79996127707021</v>
      </c>
      <c r="AW426" s="233">
        <v>0</v>
      </c>
      <c r="AX426" s="52">
        <v>0</v>
      </c>
      <c r="AY426" s="47">
        <v>0</v>
      </c>
      <c r="AZ426" s="194">
        <v>0</v>
      </c>
      <c r="BA426" s="228">
        <v>0</v>
      </c>
      <c r="BB426" s="234">
        <v>0</v>
      </c>
      <c r="BC426" s="47">
        <v>0</v>
      </c>
      <c r="BD426" s="194">
        <v>0</v>
      </c>
      <c r="BE426" s="228"/>
      <c r="BF426" s="234"/>
      <c r="BG426" s="226"/>
      <c r="BH426" s="227"/>
      <c r="BI426" s="235"/>
      <c r="BJ426" s="226"/>
      <c r="BK426" s="226"/>
      <c r="BL426" s="227"/>
      <c r="BM426" s="228">
        <v>0</v>
      </c>
      <c r="BN426" s="52">
        <v>0</v>
      </c>
      <c r="BO426" s="226">
        <v>0</v>
      </c>
      <c r="BP426" s="227">
        <v>0</v>
      </c>
      <c r="BQ426" s="228">
        <v>0</v>
      </c>
      <c r="BR426" s="234">
        <v>0</v>
      </c>
      <c r="BS426" s="234">
        <v>0</v>
      </c>
      <c r="BT426" s="236">
        <v>0</v>
      </c>
      <c r="BU426" s="228">
        <v>0</v>
      </c>
      <c r="BV426" s="234">
        <v>0</v>
      </c>
      <c r="BW426" s="234">
        <v>0</v>
      </c>
      <c r="BX426" s="236">
        <v>0</v>
      </c>
      <c r="BY426" s="228">
        <v>0</v>
      </c>
      <c r="BZ426" s="234">
        <v>0</v>
      </c>
      <c r="CA426" s="226">
        <v>0</v>
      </c>
      <c r="CB426" s="229">
        <v>0</v>
      </c>
      <c r="CC426" s="196">
        <v>0</v>
      </c>
      <c r="CD426" s="46">
        <v>0</v>
      </c>
      <c r="CE426" s="226">
        <v>0</v>
      </c>
      <c r="CF426" s="227">
        <v>0</v>
      </c>
      <c r="CG426" s="206">
        <v>214.40178732000001</v>
      </c>
      <c r="CH426" s="46">
        <v>88.737914815782602</v>
      </c>
      <c r="CI426" s="226">
        <v>-125.66387250421741</v>
      </c>
      <c r="CJ426" s="227">
        <v>0</v>
      </c>
      <c r="CK426" s="235"/>
      <c r="CL426" s="52">
        <v>0</v>
      </c>
      <c r="CM426" s="226"/>
      <c r="CN426" s="229"/>
      <c r="CO426" s="235"/>
      <c r="CP426" s="52"/>
      <c r="CQ426" s="226"/>
      <c r="CR426" s="227"/>
      <c r="CS426" s="51">
        <v>315.38813642000002</v>
      </c>
      <c r="CT426" s="52">
        <v>242.15367664085281</v>
      </c>
      <c r="CU426" s="47">
        <v>-73.234459779147215</v>
      </c>
      <c r="CV426" s="48">
        <v>0</v>
      </c>
    </row>
    <row r="427" spans="1:100" ht="12.95" customHeight="1" x14ac:dyDescent="0.2">
      <c r="A427" s="61" t="s">
        <v>458</v>
      </c>
      <c r="B427" s="207">
        <v>1</v>
      </c>
      <c r="C427" s="208">
        <v>0.39</v>
      </c>
      <c r="D427" s="208"/>
      <c r="E427" s="209"/>
      <c r="F427" s="210">
        <v>106.81320000000001</v>
      </c>
      <c r="G427" s="177">
        <v>106.81320000000001</v>
      </c>
      <c r="H427" s="211">
        <v>0</v>
      </c>
      <c r="I427" s="212">
        <v>4</v>
      </c>
      <c r="J427" s="213">
        <v>1.56</v>
      </c>
      <c r="K427" s="214">
        <v>0</v>
      </c>
      <c r="L427" s="214"/>
      <c r="M427" s="215">
        <v>50.1</v>
      </c>
      <c r="N427" s="216"/>
      <c r="O427" s="214"/>
      <c r="P427" s="217">
        <v>0</v>
      </c>
      <c r="Q427" s="214"/>
      <c r="R427" s="218">
        <v>0</v>
      </c>
      <c r="S427" s="218">
        <v>2</v>
      </c>
      <c r="T427" s="219">
        <v>65.099999999999994</v>
      </c>
      <c r="U427" s="220">
        <v>0</v>
      </c>
      <c r="V427" s="221" t="s">
        <v>653</v>
      </c>
      <c r="W427" s="222"/>
      <c r="X427" s="223">
        <v>0</v>
      </c>
      <c r="Y427" s="224">
        <v>0</v>
      </c>
      <c r="Z427" s="225">
        <v>0</v>
      </c>
      <c r="AA427" s="226">
        <v>0</v>
      </c>
      <c r="AB427" s="227">
        <v>0</v>
      </c>
      <c r="AC427" s="228">
        <v>0</v>
      </c>
      <c r="AD427" s="225">
        <v>0</v>
      </c>
      <c r="AE427" s="226">
        <v>0</v>
      </c>
      <c r="AF427" s="229">
        <v>0</v>
      </c>
      <c r="AG427" s="230">
        <v>0</v>
      </c>
      <c r="AH427" s="52">
        <v>0</v>
      </c>
      <c r="AI427" s="226">
        <v>0</v>
      </c>
      <c r="AJ427" s="229">
        <v>0</v>
      </c>
      <c r="AK427" s="230">
        <v>0</v>
      </c>
      <c r="AL427" s="52">
        <v>0</v>
      </c>
      <c r="AM427" s="226">
        <v>0</v>
      </c>
      <c r="AN427" s="229">
        <v>0</v>
      </c>
      <c r="AO427" s="231">
        <v>31.222510380000003</v>
      </c>
      <c r="AP427" s="232">
        <v>48.678120815999996</v>
      </c>
      <c r="AQ427" s="47">
        <v>0</v>
      </c>
      <c r="AR427" s="48">
        <v>17.455610435999994</v>
      </c>
      <c r="AS427" s="196">
        <v>4.3821067200000003</v>
      </c>
      <c r="AT427" s="52">
        <v>24.048246783157936</v>
      </c>
      <c r="AU427" s="47">
        <v>0</v>
      </c>
      <c r="AV427" s="194">
        <v>19.666140063157936</v>
      </c>
      <c r="AW427" s="233">
        <v>0</v>
      </c>
      <c r="AX427" s="52">
        <v>0</v>
      </c>
      <c r="AY427" s="47">
        <v>0</v>
      </c>
      <c r="AZ427" s="194">
        <v>0</v>
      </c>
      <c r="BA427" s="228">
        <v>0</v>
      </c>
      <c r="BB427" s="234">
        <v>0</v>
      </c>
      <c r="BC427" s="47">
        <v>0</v>
      </c>
      <c r="BD427" s="194">
        <v>0</v>
      </c>
      <c r="BE427" s="228"/>
      <c r="BF427" s="234"/>
      <c r="BG427" s="226"/>
      <c r="BH427" s="227"/>
      <c r="BI427" s="235"/>
      <c r="BJ427" s="226"/>
      <c r="BK427" s="226"/>
      <c r="BL427" s="227"/>
      <c r="BM427" s="228">
        <v>0</v>
      </c>
      <c r="BN427" s="52">
        <v>0</v>
      </c>
      <c r="BO427" s="226">
        <v>0</v>
      </c>
      <c r="BP427" s="227">
        <v>0</v>
      </c>
      <c r="BQ427" s="228">
        <v>0</v>
      </c>
      <c r="BR427" s="234">
        <v>0</v>
      </c>
      <c r="BS427" s="234">
        <v>0</v>
      </c>
      <c r="BT427" s="236">
        <v>0</v>
      </c>
      <c r="BU427" s="228">
        <v>0</v>
      </c>
      <c r="BV427" s="234">
        <v>0</v>
      </c>
      <c r="BW427" s="234">
        <v>0</v>
      </c>
      <c r="BX427" s="236">
        <v>0</v>
      </c>
      <c r="BY427" s="228">
        <v>0</v>
      </c>
      <c r="BZ427" s="234">
        <v>0</v>
      </c>
      <c r="CA427" s="226">
        <v>0</v>
      </c>
      <c r="CB427" s="229">
        <v>0</v>
      </c>
      <c r="CC427" s="196">
        <v>0</v>
      </c>
      <c r="CD427" s="46">
        <v>0</v>
      </c>
      <c r="CE427" s="226">
        <v>0</v>
      </c>
      <c r="CF427" s="227">
        <v>0</v>
      </c>
      <c r="CG427" s="206">
        <v>75.591340920000022</v>
      </c>
      <c r="CH427" s="46">
        <v>22.184478703945651</v>
      </c>
      <c r="CI427" s="226">
        <v>-53.406862216054371</v>
      </c>
      <c r="CJ427" s="227">
        <v>0</v>
      </c>
      <c r="CK427" s="235"/>
      <c r="CL427" s="52">
        <v>0</v>
      </c>
      <c r="CM427" s="226"/>
      <c r="CN427" s="229"/>
      <c r="CO427" s="235"/>
      <c r="CP427" s="52"/>
      <c r="CQ427" s="226"/>
      <c r="CR427" s="227"/>
      <c r="CS427" s="51">
        <v>111.19595802000003</v>
      </c>
      <c r="CT427" s="52">
        <v>94.910846303103568</v>
      </c>
      <c r="CU427" s="47">
        <v>-16.285111716896466</v>
      </c>
      <c r="CV427" s="48">
        <v>0</v>
      </c>
    </row>
    <row r="428" spans="1:100" ht="12.95" customHeight="1" x14ac:dyDescent="0.2">
      <c r="A428" s="61" t="s">
        <v>459</v>
      </c>
      <c r="B428" s="207">
        <v>1</v>
      </c>
      <c r="C428" s="208">
        <v>0.39</v>
      </c>
      <c r="D428" s="208"/>
      <c r="E428" s="209"/>
      <c r="F428" s="210">
        <v>81.655600000000007</v>
      </c>
      <c r="G428" s="177">
        <v>81.655600000000007</v>
      </c>
      <c r="H428" s="211">
        <v>0</v>
      </c>
      <c r="I428" s="212">
        <v>3</v>
      </c>
      <c r="J428" s="213">
        <v>1.56</v>
      </c>
      <c r="K428" s="214">
        <v>0</v>
      </c>
      <c r="L428" s="214"/>
      <c r="M428" s="215">
        <v>38.299999999999997</v>
      </c>
      <c r="N428" s="216"/>
      <c r="O428" s="214"/>
      <c r="P428" s="217">
        <v>0</v>
      </c>
      <c r="Q428" s="214"/>
      <c r="R428" s="218">
        <v>0</v>
      </c>
      <c r="S428" s="218">
        <v>2</v>
      </c>
      <c r="T428" s="219">
        <v>49.8</v>
      </c>
      <c r="U428" s="220">
        <v>0</v>
      </c>
      <c r="V428" s="221" t="s">
        <v>653</v>
      </c>
      <c r="W428" s="222" t="s">
        <v>657</v>
      </c>
      <c r="X428" s="223">
        <v>0</v>
      </c>
      <c r="Y428" s="224">
        <v>0</v>
      </c>
      <c r="Z428" s="225">
        <v>0</v>
      </c>
      <c r="AA428" s="226">
        <v>0</v>
      </c>
      <c r="AB428" s="227">
        <v>0</v>
      </c>
      <c r="AC428" s="228">
        <v>0</v>
      </c>
      <c r="AD428" s="225">
        <v>0</v>
      </c>
      <c r="AE428" s="226">
        <v>0</v>
      </c>
      <c r="AF428" s="229">
        <v>0</v>
      </c>
      <c r="AG428" s="230">
        <v>0</v>
      </c>
      <c r="AH428" s="52">
        <v>0</v>
      </c>
      <c r="AI428" s="226">
        <v>0</v>
      </c>
      <c r="AJ428" s="229">
        <v>0</v>
      </c>
      <c r="AK428" s="230">
        <v>0</v>
      </c>
      <c r="AL428" s="52">
        <v>0</v>
      </c>
      <c r="AM428" s="226">
        <v>0</v>
      </c>
      <c r="AN428" s="229">
        <v>0</v>
      </c>
      <c r="AO428" s="231">
        <v>23.868705540000001</v>
      </c>
      <c r="AP428" s="232">
        <v>36.508590611999999</v>
      </c>
      <c r="AQ428" s="47">
        <v>0</v>
      </c>
      <c r="AR428" s="48">
        <v>12.639885071999998</v>
      </c>
      <c r="AS428" s="196">
        <v>3.3499937600000003</v>
      </c>
      <c r="AT428" s="52">
        <v>18.396354682047082</v>
      </c>
      <c r="AU428" s="47">
        <v>0</v>
      </c>
      <c r="AV428" s="194">
        <v>15.046360922047082</v>
      </c>
      <c r="AW428" s="233">
        <v>0</v>
      </c>
      <c r="AX428" s="52">
        <v>0</v>
      </c>
      <c r="AY428" s="47">
        <v>0</v>
      </c>
      <c r="AZ428" s="194">
        <v>0</v>
      </c>
      <c r="BA428" s="228">
        <v>0</v>
      </c>
      <c r="BB428" s="234">
        <v>0</v>
      </c>
      <c r="BC428" s="47">
        <v>0</v>
      </c>
      <c r="BD428" s="194">
        <v>0</v>
      </c>
      <c r="BE428" s="228"/>
      <c r="BF428" s="234"/>
      <c r="BG428" s="226"/>
      <c r="BH428" s="227"/>
      <c r="BI428" s="235"/>
      <c r="BJ428" s="226"/>
      <c r="BK428" s="226"/>
      <c r="BL428" s="227"/>
      <c r="BM428" s="228">
        <v>0</v>
      </c>
      <c r="BN428" s="52">
        <v>0</v>
      </c>
      <c r="BO428" s="226">
        <v>0</v>
      </c>
      <c r="BP428" s="227">
        <v>0</v>
      </c>
      <c r="BQ428" s="228">
        <v>0</v>
      </c>
      <c r="BR428" s="234">
        <v>0</v>
      </c>
      <c r="BS428" s="234">
        <v>0</v>
      </c>
      <c r="BT428" s="236">
        <v>0</v>
      </c>
      <c r="BU428" s="228">
        <v>0</v>
      </c>
      <c r="BV428" s="234">
        <v>0</v>
      </c>
      <c r="BW428" s="234">
        <v>0</v>
      </c>
      <c r="BX428" s="236">
        <v>0</v>
      </c>
      <c r="BY428" s="228">
        <v>0</v>
      </c>
      <c r="BZ428" s="234">
        <v>0</v>
      </c>
      <c r="CA428" s="226">
        <v>0</v>
      </c>
      <c r="CB428" s="229">
        <v>0</v>
      </c>
      <c r="CC428" s="196">
        <v>0</v>
      </c>
      <c r="CD428" s="46">
        <v>0</v>
      </c>
      <c r="CE428" s="226">
        <v>0</v>
      </c>
      <c r="CF428" s="227">
        <v>0</v>
      </c>
      <c r="CG428" s="206">
        <v>57.787392360000005</v>
      </c>
      <c r="CH428" s="46">
        <v>22.184478703945651</v>
      </c>
      <c r="CI428" s="226">
        <v>-35.602913656054355</v>
      </c>
      <c r="CJ428" s="227">
        <v>0</v>
      </c>
      <c r="CK428" s="235"/>
      <c r="CL428" s="52">
        <v>0</v>
      </c>
      <c r="CM428" s="226"/>
      <c r="CN428" s="229"/>
      <c r="CO428" s="235"/>
      <c r="CP428" s="52"/>
      <c r="CQ428" s="226"/>
      <c r="CR428" s="227"/>
      <c r="CS428" s="51">
        <v>85.00609166000001</v>
      </c>
      <c r="CT428" s="52">
        <v>77.089423997992725</v>
      </c>
      <c r="CU428" s="47">
        <v>-7.9166676620072849</v>
      </c>
      <c r="CV428" s="48">
        <v>0</v>
      </c>
    </row>
    <row r="429" spans="1:100" ht="12.95" customHeight="1" x14ac:dyDescent="0.2">
      <c r="A429" s="61" t="s">
        <v>460</v>
      </c>
      <c r="B429" s="207">
        <v>1</v>
      </c>
      <c r="C429" s="208">
        <v>0.70399999999999996</v>
      </c>
      <c r="D429" s="208"/>
      <c r="E429" s="209"/>
      <c r="F429" s="210">
        <v>1026.5962666666667</v>
      </c>
      <c r="G429" s="177">
        <v>1026.5962666666667</v>
      </c>
      <c r="H429" s="211">
        <v>0</v>
      </c>
      <c r="I429" s="212">
        <v>16</v>
      </c>
      <c r="J429" s="213">
        <v>1.56</v>
      </c>
      <c r="K429" s="214">
        <v>0</v>
      </c>
      <c r="L429" s="214"/>
      <c r="M429" s="215">
        <v>266.75</v>
      </c>
      <c r="N429" s="216"/>
      <c r="O429" s="214"/>
      <c r="P429" s="217">
        <v>0</v>
      </c>
      <c r="Q429" s="214"/>
      <c r="R429" s="218">
        <v>1</v>
      </c>
      <c r="S429" s="218">
        <v>10</v>
      </c>
      <c r="T429" s="219">
        <v>346.8</v>
      </c>
      <c r="U429" s="220">
        <v>0</v>
      </c>
      <c r="V429" s="221" t="s">
        <v>653</v>
      </c>
      <c r="W429" s="222"/>
      <c r="X429" s="223">
        <v>0</v>
      </c>
      <c r="Y429" s="224">
        <v>0</v>
      </c>
      <c r="Z429" s="225">
        <v>0</v>
      </c>
      <c r="AA429" s="226">
        <v>0</v>
      </c>
      <c r="AB429" s="227">
        <v>0</v>
      </c>
      <c r="AC429" s="228">
        <v>0</v>
      </c>
      <c r="AD429" s="225">
        <v>0</v>
      </c>
      <c r="AE429" s="226">
        <v>0</v>
      </c>
      <c r="AF429" s="229">
        <v>0</v>
      </c>
      <c r="AG429" s="230">
        <v>0</v>
      </c>
      <c r="AH429" s="52">
        <v>0</v>
      </c>
      <c r="AI429" s="226">
        <v>0</v>
      </c>
      <c r="AJ429" s="229">
        <v>0</v>
      </c>
      <c r="AK429" s="230">
        <v>339.77125504064605</v>
      </c>
      <c r="AL429" s="52">
        <v>380.03176764238697</v>
      </c>
      <c r="AM429" s="226">
        <v>0</v>
      </c>
      <c r="AN429" s="229">
        <v>40.260512601740913</v>
      </c>
      <c r="AO429" s="231">
        <v>166.23961365000002</v>
      </c>
      <c r="AP429" s="232">
        <v>194.71248326399999</v>
      </c>
      <c r="AQ429" s="47">
        <v>0</v>
      </c>
      <c r="AR429" s="48">
        <v>28.472869613999961</v>
      </c>
      <c r="AS429" s="196">
        <v>23.3318756</v>
      </c>
      <c r="AT429" s="52">
        <v>128.10955429184597</v>
      </c>
      <c r="AU429" s="47">
        <v>0</v>
      </c>
      <c r="AV429" s="194">
        <v>104.77767869184596</v>
      </c>
      <c r="AW429" s="233">
        <v>0</v>
      </c>
      <c r="AX429" s="52">
        <v>0</v>
      </c>
      <c r="AY429" s="47">
        <v>0</v>
      </c>
      <c r="AZ429" s="194">
        <v>0</v>
      </c>
      <c r="BA429" s="228">
        <v>0</v>
      </c>
      <c r="BB429" s="234">
        <v>0</v>
      </c>
      <c r="BC429" s="47">
        <v>0</v>
      </c>
      <c r="BD429" s="194">
        <v>0</v>
      </c>
      <c r="BE429" s="228"/>
      <c r="BF429" s="234"/>
      <c r="BG429" s="226"/>
      <c r="BH429" s="227"/>
      <c r="BI429" s="235"/>
      <c r="BJ429" s="226"/>
      <c r="BK429" s="226"/>
      <c r="BL429" s="227"/>
      <c r="BM429" s="228">
        <v>0</v>
      </c>
      <c r="BN429" s="52">
        <v>0</v>
      </c>
      <c r="BO429" s="226">
        <v>0</v>
      </c>
      <c r="BP429" s="227">
        <v>0</v>
      </c>
      <c r="BQ429" s="228">
        <v>0</v>
      </c>
      <c r="BR429" s="234">
        <v>0</v>
      </c>
      <c r="BS429" s="234">
        <v>0</v>
      </c>
      <c r="BT429" s="236">
        <v>0</v>
      </c>
      <c r="BU429" s="228">
        <v>0</v>
      </c>
      <c r="BV429" s="234">
        <v>0</v>
      </c>
      <c r="BW429" s="234">
        <v>0</v>
      </c>
      <c r="BX429" s="236">
        <v>0</v>
      </c>
      <c r="BY429" s="228">
        <v>0</v>
      </c>
      <c r="BZ429" s="234">
        <v>0</v>
      </c>
      <c r="CA429" s="226">
        <v>0</v>
      </c>
      <c r="CB429" s="229">
        <v>0</v>
      </c>
      <c r="CC429" s="196">
        <v>0</v>
      </c>
      <c r="CD429" s="46">
        <v>0</v>
      </c>
      <c r="CE429" s="226">
        <v>0</v>
      </c>
      <c r="CF429" s="227">
        <v>0</v>
      </c>
      <c r="CG429" s="206">
        <v>402.47485410000007</v>
      </c>
      <c r="CH429" s="46">
        <v>110.92239351972825</v>
      </c>
      <c r="CI429" s="226">
        <v>-291.55246058027183</v>
      </c>
      <c r="CJ429" s="227">
        <v>0</v>
      </c>
      <c r="CK429" s="235"/>
      <c r="CL429" s="52">
        <v>0</v>
      </c>
      <c r="CM429" s="226"/>
      <c r="CN429" s="229"/>
      <c r="CO429" s="235"/>
      <c r="CP429" s="52"/>
      <c r="CQ429" s="226"/>
      <c r="CR429" s="227"/>
      <c r="CS429" s="51">
        <v>931.81759839064625</v>
      </c>
      <c r="CT429" s="52">
        <v>813.77619871796105</v>
      </c>
      <c r="CU429" s="47">
        <v>-118.0413996726852</v>
      </c>
      <c r="CV429" s="48">
        <v>0</v>
      </c>
    </row>
    <row r="430" spans="1:100" ht="12.95" customHeight="1" x14ac:dyDescent="0.2">
      <c r="A430" s="61" t="s">
        <v>461</v>
      </c>
      <c r="B430" s="207">
        <v>1</v>
      </c>
      <c r="C430" s="208">
        <v>0.39</v>
      </c>
      <c r="D430" s="208"/>
      <c r="E430" s="209"/>
      <c r="F430" s="210">
        <v>148.81360000000001</v>
      </c>
      <c r="G430" s="177">
        <v>148.81360000000001</v>
      </c>
      <c r="H430" s="211">
        <v>0</v>
      </c>
      <c r="I430" s="212">
        <v>4</v>
      </c>
      <c r="J430" s="213">
        <v>1.56</v>
      </c>
      <c r="K430" s="214">
        <v>0</v>
      </c>
      <c r="L430" s="214"/>
      <c r="M430" s="215">
        <v>69.8</v>
      </c>
      <c r="N430" s="216"/>
      <c r="O430" s="214"/>
      <c r="P430" s="217">
        <v>0</v>
      </c>
      <c r="Q430" s="214"/>
      <c r="R430" s="218">
        <v>0</v>
      </c>
      <c r="S430" s="218">
        <v>4</v>
      </c>
      <c r="T430" s="219">
        <v>90.7</v>
      </c>
      <c r="U430" s="220">
        <v>0</v>
      </c>
      <c r="V430" s="221" t="s">
        <v>653</v>
      </c>
      <c r="W430" s="222" t="s">
        <v>657</v>
      </c>
      <c r="X430" s="223">
        <v>0</v>
      </c>
      <c r="Y430" s="224">
        <v>0</v>
      </c>
      <c r="Z430" s="225">
        <v>0</v>
      </c>
      <c r="AA430" s="226">
        <v>0</v>
      </c>
      <c r="AB430" s="227">
        <v>0</v>
      </c>
      <c r="AC430" s="228">
        <v>0</v>
      </c>
      <c r="AD430" s="225">
        <v>0</v>
      </c>
      <c r="AE430" s="226">
        <v>0</v>
      </c>
      <c r="AF430" s="229">
        <v>0</v>
      </c>
      <c r="AG430" s="230">
        <v>0</v>
      </c>
      <c r="AH430" s="52">
        <v>0</v>
      </c>
      <c r="AI430" s="226">
        <v>0</v>
      </c>
      <c r="AJ430" s="229">
        <v>0</v>
      </c>
      <c r="AK430" s="230">
        <v>0</v>
      </c>
      <c r="AL430" s="52">
        <v>0</v>
      </c>
      <c r="AM430" s="226">
        <v>0</v>
      </c>
      <c r="AN430" s="229">
        <v>0</v>
      </c>
      <c r="AO430" s="231">
        <v>43.499625240000007</v>
      </c>
      <c r="AP430" s="232">
        <v>48.678120815999996</v>
      </c>
      <c r="AQ430" s="47">
        <v>0</v>
      </c>
      <c r="AR430" s="48">
        <v>5.1784955759999889</v>
      </c>
      <c r="AS430" s="196">
        <v>6.1052105600000006</v>
      </c>
      <c r="AT430" s="52">
        <v>33.505007422925111</v>
      </c>
      <c r="AU430" s="47">
        <v>0</v>
      </c>
      <c r="AV430" s="194">
        <v>27.399796862925111</v>
      </c>
      <c r="AW430" s="233">
        <v>0</v>
      </c>
      <c r="AX430" s="52">
        <v>0</v>
      </c>
      <c r="AY430" s="47">
        <v>0</v>
      </c>
      <c r="AZ430" s="194">
        <v>0</v>
      </c>
      <c r="BA430" s="228">
        <v>0</v>
      </c>
      <c r="BB430" s="234">
        <v>0</v>
      </c>
      <c r="BC430" s="47">
        <v>0</v>
      </c>
      <c r="BD430" s="194">
        <v>0</v>
      </c>
      <c r="BE430" s="228"/>
      <c r="BF430" s="234"/>
      <c r="BG430" s="226"/>
      <c r="BH430" s="227"/>
      <c r="BI430" s="235"/>
      <c r="BJ430" s="226"/>
      <c r="BK430" s="226"/>
      <c r="BL430" s="227"/>
      <c r="BM430" s="228">
        <v>0</v>
      </c>
      <c r="BN430" s="52">
        <v>0</v>
      </c>
      <c r="BO430" s="226">
        <v>0</v>
      </c>
      <c r="BP430" s="227">
        <v>0</v>
      </c>
      <c r="BQ430" s="228">
        <v>0</v>
      </c>
      <c r="BR430" s="234">
        <v>0</v>
      </c>
      <c r="BS430" s="234">
        <v>0</v>
      </c>
      <c r="BT430" s="236">
        <v>0</v>
      </c>
      <c r="BU430" s="228">
        <v>0</v>
      </c>
      <c r="BV430" s="234">
        <v>0</v>
      </c>
      <c r="BW430" s="234">
        <v>0</v>
      </c>
      <c r="BX430" s="236">
        <v>0</v>
      </c>
      <c r="BY430" s="228">
        <v>0</v>
      </c>
      <c r="BZ430" s="234">
        <v>0</v>
      </c>
      <c r="CA430" s="226">
        <v>0</v>
      </c>
      <c r="CB430" s="229">
        <v>0</v>
      </c>
      <c r="CC430" s="196">
        <v>0</v>
      </c>
      <c r="CD430" s="46">
        <v>0</v>
      </c>
      <c r="CE430" s="226">
        <v>0</v>
      </c>
      <c r="CF430" s="227">
        <v>0</v>
      </c>
      <c r="CG430" s="206">
        <v>105.31488216000001</v>
      </c>
      <c r="CH430" s="46">
        <v>44.368957407891301</v>
      </c>
      <c r="CI430" s="226">
        <v>-60.945924752108709</v>
      </c>
      <c r="CJ430" s="227">
        <v>0</v>
      </c>
      <c r="CK430" s="235"/>
      <c r="CL430" s="52">
        <v>0</v>
      </c>
      <c r="CM430" s="226"/>
      <c r="CN430" s="229"/>
      <c r="CO430" s="235"/>
      <c r="CP430" s="52"/>
      <c r="CQ430" s="226"/>
      <c r="CR430" s="227"/>
      <c r="CS430" s="51">
        <v>154.91971796000001</v>
      </c>
      <c r="CT430" s="52">
        <v>126.55208564681641</v>
      </c>
      <c r="CU430" s="47">
        <v>-28.367632313183606</v>
      </c>
      <c r="CV430" s="48">
        <v>0</v>
      </c>
    </row>
    <row r="431" spans="1:100" ht="12.95" customHeight="1" x14ac:dyDescent="0.2">
      <c r="A431" s="61" t="s">
        <v>462</v>
      </c>
      <c r="B431" s="207">
        <v>1</v>
      </c>
      <c r="C431" s="208">
        <v>0.39</v>
      </c>
      <c r="D431" s="208"/>
      <c r="E431" s="209"/>
      <c r="F431" s="210">
        <v>458.16680000000008</v>
      </c>
      <c r="G431" s="177">
        <v>458.16680000000008</v>
      </c>
      <c r="H431" s="211">
        <v>0</v>
      </c>
      <c r="I431" s="212">
        <v>13</v>
      </c>
      <c r="J431" s="213">
        <v>1.56</v>
      </c>
      <c r="K431" s="214">
        <v>0</v>
      </c>
      <c r="L431" s="214"/>
      <c r="M431" s="215">
        <v>214.9</v>
      </c>
      <c r="N431" s="216"/>
      <c r="O431" s="214"/>
      <c r="P431" s="217">
        <v>0</v>
      </c>
      <c r="Q431" s="214"/>
      <c r="R431" s="218">
        <v>0</v>
      </c>
      <c r="S431" s="218">
        <v>6</v>
      </c>
      <c r="T431" s="219">
        <v>256.2</v>
      </c>
      <c r="U431" s="220">
        <v>0</v>
      </c>
      <c r="V431" s="221" t="s">
        <v>653</v>
      </c>
      <c r="W431" s="222" t="s">
        <v>657</v>
      </c>
      <c r="X431" s="223">
        <v>0</v>
      </c>
      <c r="Y431" s="224">
        <v>0</v>
      </c>
      <c r="Z431" s="225">
        <v>0</v>
      </c>
      <c r="AA431" s="226">
        <v>0</v>
      </c>
      <c r="AB431" s="227">
        <v>0</v>
      </c>
      <c r="AC431" s="228">
        <v>0</v>
      </c>
      <c r="AD431" s="225">
        <v>0</v>
      </c>
      <c r="AE431" s="226">
        <v>0</v>
      </c>
      <c r="AF431" s="229">
        <v>0</v>
      </c>
      <c r="AG431" s="230">
        <v>0</v>
      </c>
      <c r="AH431" s="52">
        <v>0</v>
      </c>
      <c r="AI431" s="226">
        <v>0</v>
      </c>
      <c r="AJ431" s="229">
        <v>0</v>
      </c>
      <c r="AK431" s="230">
        <v>0</v>
      </c>
      <c r="AL431" s="52">
        <v>0</v>
      </c>
      <c r="AM431" s="226">
        <v>0</v>
      </c>
      <c r="AN431" s="229">
        <v>0</v>
      </c>
      <c r="AO431" s="231">
        <v>133.92649662000002</v>
      </c>
      <c r="AP431" s="232">
        <v>158.20389265200001</v>
      </c>
      <c r="AQ431" s="47">
        <v>0</v>
      </c>
      <c r="AR431" s="48">
        <v>24.277396031999984</v>
      </c>
      <c r="AS431" s="196">
        <v>18.796701280000001</v>
      </c>
      <c r="AT431" s="52">
        <v>94.641487340169931</v>
      </c>
      <c r="AU431" s="47">
        <v>0</v>
      </c>
      <c r="AV431" s="194">
        <v>75.844786060169923</v>
      </c>
      <c r="AW431" s="233">
        <v>0</v>
      </c>
      <c r="AX431" s="52">
        <v>0</v>
      </c>
      <c r="AY431" s="47">
        <v>0</v>
      </c>
      <c r="AZ431" s="194">
        <v>0</v>
      </c>
      <c r="BA431" s="228">
        <v>0</v>
      </c>
      <c r="BB431" s="234">
        <v>0</v>
      </c>
      <c r="BC431" s="47">
        <v>0</v>
      </c>
      <c r="BD431" s="194">
        <v>0</v>
      </c>
      <c r="BE431" s="228"/>
      <c r="BF431" s="234"/>
      <c r="BG431" s="226"/>
      <c r="BH431" s="227"/>
      <c r="BI431" s="235"/>
      <c r="BJ431" s="226"/>
      <c r="BK431" s="226"/>
      <c r="BL431" s="227"/>
      <c r="BM431" s="228">
        <v>0</v>
      </c>
      <c r="BN431" s="52">
        <v>0</v>
      </c>
      <c r="BO431" s="226">
        <v>0</v>
      </c>
      <c r="BP431" s="227">
        <v>0</v>
      </c>
      <c r="BQ431" s="228">
        <v>0</v>
      </c>
      <c r="BR431" s="234">
        <v>0</v>
      </c>
      <c r="BS431" s="234">
        <v>0</v>
      </c>
      <c r="BT431" s="236">
        <v>0</v>
      </c>
      <c r="BU431" s="228">
        <v>0</v>
      </c>
      <c r="BV431" s="234">
        <v>0</v>
      </c>
      <c r="BW431" s="234">
        <v>0</v>
      </c>
      <c r="BX431" s="236">
        <v>0</v>
      </c>
      <c r="BY431" s="228">
        <v>0</v>
      </c>
      <c r="BZ431" s="234">
        <v>0</v>
      </c>
      <c r="CA431" s="226">
        <v>0</v>
      </c>
      <c r="CB431" s="229">
        <v>0</v>
      </c>
      <c r="CC431" s="196">
        <v>0</v>
      </c>
      <c r="CD431" s="46">
        <v>0</v>
      </c>
      <c r="CE431" s="226">
        <v>0</v>
      </c>
      <c r="CF431" s="227">
        <v>0</v>
      </c>
      <c r="CG431" s="206">
        <v>324.24309708000004</v>
      </c>
      <c r="CH431" s="46">
        <v>66.553436111836959</v>
      </c>
      <c r="CI431" s="226">
        <v>-257.68966096816308</v>
      </c>
      <c r="CJ431" s="227">
        <v>0</v>
      </c>
      <c r="CK431" s="235"/>
      <c r="CL431" s="52">
        <v>0</v>
      </c>
      <c r="CM431" s="226"/>
      <c r="CN431" s="229"/>
      <c r="CO431" s="235"/>
      <c r="CP431" s="52"/>
      <c r="CQ431" s="226"/>
      <c r="CR431" s="227"/>
      <c r="CS431" s="51">
        <v>476.96629498000004</v>
      </c>
      <c r="CT431" s="52">
        <v>319.39881610400687</v>
      </c>
      <c r="CU431" s="47">
        <v>-157.56747887599317</v>
      </c>
      <c r="CV431" s="48">
        <v>0</v>
      </c>
    </row>
    <row r="432" spans="1:100" ht="12.95" customHeight="1" x14ac:dyDescent="0.2">
      <c r="A432" s="64" t="s">
        <v>464</v>
      </c>
      <c r="B432" s="207">
        <v>1</v>
      </c>
      <c r="C432" s="208">
        <v>0.155</v>
      </c>
      <c r="D432" s="208"/>
      <c r="E432" s="237"/>
      <c r="F432" s="210">
        <v>153.35038666666668</v>
      </c>
      <c r="G432" s="177">
        <v>153.35038666666668</v>
      </c>
      <c r="H432" s="211">
        <v>0</v>
      </c>
      <c r="I432" s="212">
        <v>9</v>
      </c>
      <c r="J432" s="213">
        <v>1.56</v>
      </c>
      <c r="K432" s="214">
        <v>0</v>
      </c>
      <c r="L432" s="214"/>
      <c r="M432" s="215">
        <v>180.98</v>
      </c>
      <c r="N432" s="238"/>
      <c r="O432" s="214"/>
      <c r="P432" s="217">
        <v>0</v>
      </c>
      <c r="Q432" s="214"/>
      <c r="R432" s="218">
        <v>1</v>
      </c>
      <c r="S432" s="218">
        <v>0</v>
      </c>
      <c r="T432" s="219">
        <v>235.2</v>
      </c>
      <c r="U432" s="220">
        <v>0</v>
      </c>
      <c r="V432" s="221" t="s">
        <v>655</v>
      </c>
      <c r="W432" s="222" t="s">
        <v>658</v>
      </c>
      <c r="X432" s="223">
        <v>0</v>
      </c>
      <c r="Y432" s="224">
        <v>0</v>
      </c>
      <c r="Z432" s="225">
        <v>0</v>
      </c>
      <c r="AA432" s="226">
        <v>0</v>
      </c>
      <c r="AB432" s="227">
        <v>0</v>
      </c>
      <c r="AC432" s="228">
        <v>0</v>
      </c>
      <c r="AD432" s="225">
        <v>0</v>
      </c>
      <c r="AE432" s="226">
        <v>0</v>
      </c>
      <c r="AF432" s="229">
        <v>0</v>
      </c>
      <c r="AG432" s="230">
        <v>0</v>
      </c>
      <c r="AH432" s="52">
        <v>0</v>
      </c>
      <c r="AI432" s="226">
        <v>0</v>
      </c>
      <c r="AJ432" s="229">
        <v>0</v>
      </c>
      <c r="AK432" s="230">
        <v>230.52221832148498</v>
      </c>
      <c r="AL432" s="52">
        <v>380.03176764238697</v>
      </c>
      <c r="AM432" s="226">
        <v>0</v>
      </c>
      <c r="AN432" s="229">
        <v>149.50954932090198</v>
      </c>
      <c r="AO432" s="231">
        <v>112.78742372399999</v>
      </c>
      <c r="AP432" s="232">
        <v>109.525771836</v>
      </c>
      <c r="AQ432" s="47">
        <v>-3.2616518879999887</v>
      </c>
      <c r="AR432" s="48">
        <v>0</v>
      </c>
      <c r="AS432" s="196">
        <v>15.829813856000001</v>
      </c>
      <c r="AT432" s="52">
        <v>86.883988377860916</v>
      </c>
      <c r="AU432" s="47">
        <v>0</v>
      </c>
      <c r="AV432" s="194">
        <v>71.054174521860915</v>
      </c>
      <c r="AW432" s="228">
        <v>0</v>
      </c>
      <c r="AX432" s="52">
        <v>0</v>
      </c>
      <c r="AY432" s="47">
        <v>0</v>
      </c>
      <c r="AZ432" s="194">
        <v>0</v>
      </c>
      <c r="BA432" s="228">
        <v>0</v>
      </c>
      <c r="BB432" s="234">
        <v>0</v>
      </c>
      <c r="BC432" s="226">
        <v>0</v>
      </c>
      <c r="BD432" s="239">
        <v>0</v>
      </c>
      <c r="BE432" s="228"/>
      <c r="BF432" s="234"/>
      <c r="BG432" s="226"/>
      <c r="BH432" s="227"/>
      <c r="BI432" s="235"/>
      <c r="BJ432" s="226"/>
      <c r="BK432" s="226"/>
      <c r="BL432" s="227"/>
      <c r="BM432" s="228">
        <v>0</v>
      </c>
      <c r="BN432" s="52">
        <v>0</v>
      </c>
      <c r="BO432" s="226">
        <v>0</v>
      </c>
      <c r="BP432" s="227">
        <v>0</v>
      </c>
      <c r="BQ432" s="228">
        <v>0</v>
      </c>
      <c r="BR432" s="234">
        <v>0</v>
      </c>
      <c r="BS432" s="234">
        <v>0</v>
      </c>
      <c r="BT432" s="236">
        <v>0</v>
      </c>
      <c r="BU432" s="228">
        <v>40.563898006000002</v>
      </c>
      <c r="BV432" s="234">
        <v>40.563898006000002</v>
      </c>
      <c r="BW432" s="234">
        <v>0</v>
      </c>
      <c r="BX432" s="236">
        <v>0</v>
      </c>
      <c r="BY432" s="228">
        <v>0</v>
      </c>
      <c r="BZ432" s="234">
        <v>0</v>
      </c>
      <c r="CA432" s="226">
        <v>0</v>
      </c>
      <c r="CB432" s="229">
        <v>0</v>
      </c>
      <c r="CC432" s="230">
        <v>0</v>
      </c>
      <c r="CD432" s="46">
        <v>0</v>
      </c>
      <c r="CE432" s="226">
        <v>0</v>
      </c>
      <c r="CF432" s="227">
        <v>0</v>
      </c>
      <c r="CG432" s="206">
        <v>273.06428901600003</v>
      </c>
      <c r="CH432" s="46">
        <v>0</v>
      </c>
      <c r="CI432" s="226">
        <v>-273.06428901600003</v>
      </c>
      <c r="CJ432" s="227">
        <v>0</v>
      </c>
      <c r="CK432" s="235"/>
      <c r="CL432" s="52">
        <v>0</v>
      </c>
      <c r="CM432" s="226"/>
      <c r="CN432" s="229"/>
      <c r="CO432" s="235"/>
      <c r="CP432" s="52"/>
      <c r="CQ432" s="226"/>
      <c r="CR432" s="227"/>
      <c r="CS432" s="51">
        <v>672.76764292348503</v>
      </c>
      <c r="CT432" s="52">
        <v>617.00542586224788</v>
      </c>
      <c r="CU432" s="47">
        <v>-55.762217061237152</v>
      </c>
      <c r="CV432" s="48">
        <v>0</v>
      </c>
    </row>
    <row r="433" spans="1:100" ht="12.95" customHeight="1" x14ac:dyDescent="0.2">
      <c r="A433" s="61" t="s">
        <v>465</v>
      </c>
      <c r="B433" s="207">
        <v>1</v>
      </c>
      <c r="C433" s="208">
        <v>0.39</v>
      </c>
      <c r="D433" s="208"/>
      <c r="E433" s="209">
        <v>0.75900000000000001</v>
      </c>
      <c r="F433" s="210">
        <v>1217.70164</v>
      </c>
      <c r="G433" s="177">
        <v>451.34440000000001</v>
      </c>
      <c r="H433" s="211">
        <v>766.35724000000005</v>
      </c>
      <c r="I433" s="212">
        <v>14</v>
      </c>
      <c r="J433" s="213">
        <v>1.56</v>
      </c>
      <c r="K433" s="214">
        <v>0</v>
      </c>
      <c r="L433" s="214"/>
      <c r="M433" s="215">
        <v>211.7</v>
      </c>
      <c r="N433" s="216">
        <v>184.7</v>
      </c>
      <c r="O433" s="214"/>
      <c r="P433" s="217">
        <v>0</v>
      </c>
      <c r="Q433" s="214"/>
      <c r="R433" s="218"/>
      <c r="S433" s="218">
        <v>6</v>
      </c>
      <c r="T433" s="219">
        <v>254</v>
      </c>
      <c r="U433" s="220">
        <v>0</v>
      </c>
      <c r="V433" s="221" t="s">
        <v>655</v>
      </c>
      <c r="W433" s="222"/>
      <c r="X433" s="223">
        <v>0</v>
      </c>
      <c r="Y433" s="224">
        <v>0</v>
      </c>
      <c r="Z433" s="225">
        <v>0</v>
      </c>
      <c r="AA433" s="226">
        <v>0</v>
      </c>
      <c r="AB433" s="227">
        <v>0</v>
      </c>
      <c r="AC433" s="228">
        <v>0</v>
      </c>
      <c r="AD433" s="225">
        <v>0</v>
      </c>
      <c r="AE433" s="226">
        <v>0</v>
      </c>
      <c r="AF433" s="229">
        <v>0</v>
      </c>
      <c r="AG433" s="230">
        <v>0</v>
      </c>
      <c r="AH433" s="52">
        <v>0</v>
      </c>
      <c r="AI433" s="226">
        <v>0</v>
      </c>
      <c r="AJ433" s="229">
        <v>0</v>
      </c>
      <c r="AK433" s="230">
        <v>0</v>
      </c>
      <c r="AL433" s="52">
        <v>0</v>
      </c>
      <c r="AM433" s="226">
        <v>0</v>
      </c>
      <c r="AN433" s="229">
        <v>0</v>
      </c>
      <c r="AO433" s="231">
        <v>131.93224446000002</v>
      </c>
      <c r="AP433" s="232">
        <v>170.37342285600002</v>
      </c>
      <c r="AQ433" s="47">
        <v>0</v>
      </c>
      <c r="AR433" s="48">
        <v>38.441178395999998</v>
      </c>
      <c r="AS433" s="196">
        <v>34.671998080000002</v>
      </c>
      <c r="AT433" s="52">
        <v>93.828796972689943</v>
      </c>
      <c r="AU433" s="47">
        <v>0</v>
      </c>
      <c r="AV433" s="194">
        <v>59.156798892689942</v>
      </c>
      <c r="AW433" s="228">
        <v>0</v>
      </c>
      <c r="AX433" s="52">
        <v>0</v>
      </c>
      <c r="AY433" s="47">
        <v>0</v>
      </c>
      <c r="AZ433" s="194">
        <v>0</v>
      </c>
      <c r="BA433" s="228">
        <v>0</v>
      </c>
      <c r="BB433" s="234">
        <v>0</v>
      </c>
      <c r="BC433" s="226">
        <v>0</v>
      </c>
      <c r="BD433" s="239">
        <v>0</v>
      </c>
      <c r="BE433" s="228"/>
      <c r="BF433" s="234"/>
      <c r="BG433" s="226"/>
      <c r="BH433" s="227"/>
      <c r="BI433" s="235"/>
      <c r="BJ433" s="226"/>
      <c r="BK433" s="226"/>
      <c r="BL433" s="227"/>
      <c r="BM433" s="228">
        <v>0</v>
      </c>
      <c r="BN433" s="52">
        <v>0</v>
      </c>
      <c r="BO433" s="226">
        <v>0</v>
      </c>
      <c r="BP433" s="227">
        <v>0</v>
      </c>
      <c r="BQ433" s="228">
        <v>0</v>
      </c>
      <c r="BR433" s="234">
        <v>0</v>
      </c>
      <c r="BS433" s="234">
        <v>0</v>
      </c>
      <c r="BT433" s="236">
        <v>0</v>
      </c>
      <c r="BU433" s="228">
        <v>88.846995080000013</v>
      </c>
      <c r="BV433" s="234">
        <v>88.846995080000013</v>
      </c>
      <c r="BW433" s="234">
        <v>0</v>
      </c>
      <c r="BX433" s="236">
        <v>0</v>
      </c>
      <c r="BY433" s="228">
        <v>0</v>
      </c>
      <c r="BZ433" s="234">
        <v>0</v>
      </c>
      <c r="CA433" s="226">
        <v>0</v>
      </c>
      <c r="CB433" s="229">
        <v>0</v>
      </c>
      <c r="CC433" s="230">
        <v>0</v>
      </c>
      <c r="CD433" s="46">
        <v>0</v>
      </c>
      <c r="CE433" s="226">
        <v>0</v>
      </c>
      <c r="CF433" s="227">
        <v>0</v>
      </c>
      <c r="CG433" s="206">
        <v>598.09196688000009</v>
      </c>
      <c r="CH433" s="46">
        <v>66.553436111836959</v>
      </c>
      <c r="CI433" s="226">
        <v>-531.53853076816313</v>
      </c>
      <c r="CJ433" s="227">
        <v>0</v>
      </c>
      <c r="CK433" s="235"/>
      <c r="CL433" s="52">
        <v>0</v>
      </c>
      <c r="CM433" s="226"/>
      <c r="CN433" s="229"/>
      <c r="CO433" s="235"/>
      <c r="CP433" s="52"/>
      <c r="CQ433" s="226"/>
      <c r="CR433" s="227"/>
      <c r="CS433" s="51">
        <v>853.54320450000012</v>
      </c>
      <c r="CT433" s="52">
        <v>419.60265102052693</v>
      </c>
      <c r="CU433" s="47">
        <v>-433.94055347947318</v>
      </c>
      <c r="CV433" s="48">
        <v>0</v>
      </c>
    </row>
    <row r="434" spans="1:100" ht="12.95" customHeight="1" x14ac:dyDescent="0.2">
      <c r="A434" s="61" t="s">
        <v>466</v>
      </c>
      <c r="B434" s="207">
        <v>1</v>
      </c>
      <c r="C434" s="208">
        <v>0.39</v>
      </c>
      <c r="D434" s="208"/>
      <c r="E434" s="209"/>
      <c r="F434" s="210">
        <v>453.90280000000001</v>
      </c>
      <c r="G434" s="177">
        <v>453.90280000000001</v>
      </c>
      <c r="H434" s="211">
        <v>0</v>
      </c>
      <c r="I434" s="212">
        <v>16</v>
      </c>
      <c r="J434" s="213">
        <v>1.56</v>
      </c>
      <c r="K434" s="214">
        <v>0</v>
      </c>
      <c r="L434" s="214"/>
      <c r="M434" s="215">
        <v>212.9</v>
      </c>
      <c r="N434" s="216"/>
      <c r="O434" s="214"/>
      <c r="P434" s="217">
        <v>0</v>
      </c>
      <c r="Q434" s="214"/>
      <c r="R434" s="218">
        <v>0</v>
      </c>
      <c r="S434" s="218">
        <v>3</v>
      </c>
      <c r="T434" s="219">
        <v>248</v>
      </c>
      <c r="U434" s="220">
        <v>0</v>
      </c>
      <c r="V434" s="221" t="s">
        <v>654</v>
      </c>
      <c r="W434" s="222"/>
      <c r="X434" s="223">
        <v>0</v>
      </c>
      <c r="Y434" s="224">
        <v>0</v>
      </c>
      <c r="Z434" s="225">
        <v>0</v>
      </c>
      <c r="AA434" s="226">
        <v>0</v>
      </c>
      <c r="AB434" s="227">
        <v>0</v>
      </c>
      <c r="AC434" s="228">
        <v>0</v>
      </c>
      <c r="AD434" s="225">
        <v>0</v>
      </c>
      <c r="AE434" s="226">
        <v>0</v>
      </c>
      <c r="AF434" s="229">
        <v>0</v>
      </c>
      <c r="AG434" s="230">
        <v>0</v>
      </c>
      <c r="AH434" s="52">
        <v>0</v>
      </c>
      <c r="AI434" s="226">
        <v>0</v>
      </c>
      <c r="AJ434" s="229">
        <v>0</v>
      </c>
      <c r="AK434" s="230">
        <v>0</v>
      </c>
      <c r="AL434" s="52">
        <v>0</v>
      </c>
      <c r="AM434" s="226">
        <v>0</v>
      </c>
      <c r="AN434" s="229">
        <v>0</v>
      </c>
      <c r="AO434" s="231">
        <v>132.68008902000003</v>
      </c>
      <c r="AP434" s="232">
        <v>194.71248326399999</v>
      </c>
      <c r="AQ434" s="47">
        <v>0</v>
      </c>
      <c r="AR434" s="48">
        <v>62.03239424399996</v>
      </c>
      <c r="AS434" s="196">
        <v>18.621766880000003</v>
      </c>
      <c r="AT434" s="52">
        <v>91.612368697744515</v>
      </c>
      <c r="AU434" s="47">
        <v>0</v>
      </c>
      <c r="AV434" s="194">
        <v>72.990601817744505</v>
      </c>
      <c r="AW434" s="228">
        <v>0</v>
      </c>
      <c r="AX434" s="52">
        <v>0</v>
      </c>
      <c r="AY434" s="47">
        <v>0</v>
      </c>
      <c r="AZ434" s="194">
        <v>0</v>
      </c>
      <c r="BA434" s="228">
        <v>0</v>
      </c>
      <c r="BB434" s="234">
        <v>0</v>
      </c>
      <c r="BC434" s="226">
        <v>0</v>
      </c>
      <c r="BD434" s="239">
        <v>0</v>
      </c>
      <c r="BE434" s="228"/>
      <c r="BF434" s="234"/>
      <c r="BG434" s="226"/>
      <c r="BH434" s="227"/>
      <c r="BI434" s="235"/>
      <c r="BJ434" s="226"/>
      <c r="BK434" s="226"/>
      <c r="BL434" s="227"/>
      <c r="BM434" s="228">
        <v>0</v>
      </c>
      <c r="BN434" s="52">
        <v>0</v>
      </c>
      <c r="BO434" s="226">
        <v>0</v>
      </c>
      <c r="BP434" s="227">
        <v>0</v>
      </c>
      <c r="BQ434" s="228">
        <v>0</v>
      </c>
      <c r="BR434" s="234">
        <v>0</v>
      </c>
      <c r="BS434" s="234">
        <v>0</v>
      </c>
      <c r="BT434" s="236">
        <v>0</v>
      </c>
      <c r="BU434" s="228">
        <v>0</v>
      </c>
      <c r="BV434" s="234">
        <v>0</v>
      </c>
      <c r="BW434" s="234">
        <v>0</v>
      </c>
      <c r="BX434" s="236">
        <v>0</v>
      </c>
      <c r="BY434" s="228">
        <v>0</v>
      </c>
      <c r="BZ434" s="234">
        <v>0</v>
      </c>
      <c r="CA434" s="226">
        <v>0</v>
      </c>
      <c r="CB434" s="229">
        <v>0</v>
      </c>
      <c r="CC434" s="230">
        <v>0</v>
      </c>
      <c r="CD434" s="46">
        <v>0</v>
      </c>
      <c r="CE434" s="226">
        <v>0</v>
      </c>
      <c r="CF434" s="227">
        <v>0</v>
      </c>
      <c r="CG434" s="206">
        <v>321.22547868000004</v>
      </c>
      <c r="CH434" s="46">
        <v>33.276718055918479</v>
      </c>
      <c r="CI434" s="226">
        <v>-287.94876062408156</v>
      </c>
      <c r="CJ434" s="227">
        <v>0</v>
      </c>
      <c r="CK434" s="235"/>
      <c r="CL434" s="52">
        <v>0</v>
      </c>
      <c r="CM434" s="226"/>
      <c r="CN434" s="229"/>
      <c r="CO434" s="235"/>
      <c r="CP434" s="52"/>
      <c r="CQ434" s="226"/>
      <c r="CR434" s="227"/>
      <c r="CS434" s="51">
        <v>472.52733458000006</v>
      </c>
      <c r="CT434" s="52">
        <v>319.60157001766299</v>
      </c>
      <c r="CU434" s="47">
        <v>-152.92576456233706</v>
      </c>
      <c r="CV434" s="48">
        <v>0</v>
      </c>
    </row>
    <row r="435" spans="1:100" ht="12.95" customHeight="1" x14ac:dyDescent="0.2">
      <c r="A435" s="61" t="s">
        <v>467</v>
      </c>
      <c r="B435" s="207">
        <v>1</v>
      </c>
      <c r="C435" s="208">
        <v>0.39</v>
      </c>
      <c r="D435" s="208"/>
      <c r="E435" s="209"/>
      <c r="F435" s="210">
        <v>197.87092000000001</v>
      </c>
      <c r="G435" s="177">
        <v>197.87092000000001</v>
      </c>
      <c r="H435" s="211">
        <v>0</v>
      </c>
      <c r="I435" s="212">
        <v>14</v>
      </c>
      <c r="J435" s="213">
        <v>1.56</v>
      </c>
      <c r="K435" s="214">
        <v>0</v>
      </c>
      <c r="L435" s="214"/>
      <c r="M435" s="215">
        <v>92.81</v>
      </c>
      <c r="N435" s="216"/>
      <c r="O435" s="214"/>
      <c r="P435" s="217">
        <v>0</v>
      </c>
      <c r="Q435" s="214"/>
      <c r="R435" s="218">
        <v>0</v>
      </c>
      <c r="S435" s="218">
        <v>3</v>
      </c>
      <c r="T435" s="219">
        <v>124.6</v>
      </c>
      <c r="U435" s="220">
        <v>0</v>
      </c>
      <c r="V435" s="221" t="s">
        <v>654</v>
      </c>
      <c r="W435" s="222"/>
      <c r="X435" s="223">
        <v>0</v>
      </c>
      <c r="Y435" s="224">
        <v>0</v>
      </c>
      <c r="Z435" s="225">
        <v>0</v>
      </c>
      <c r="AA435" s="226">
        <v>0</v>
      </c>
      <c r="AB435" s="227">
        <v>0</v>
      </c>
      <c r="AC435" s="228">
        <v>0</v>
      </c>
      <c r="AD435" s="225">
        <v>0</v>
      </c>
      <c r="AE435" s="226">
        <v>0</v>
      </c>
      <c r="AF435" s="229">
        <v>0</v>
      </c>
      <c r="AG435" s="230">
        <v>0</v>
      </c>
      <c r="AH435" s="52">
        <v>0</v>
      </c>
      <c r="AI435" s="226">
        <v>0</v>
      </c>
      <c r="AJ435" s="229">
        <v>0</v>
      </c>
      <c r="AK435" s="230">
        <v>0</v>
      </c>
      <c r="AL435" s="52">
        <v>0</v>
      </c>
      <c r="AM435" s="226">
        <v>0</v>
      </c>
      <c r="AN435" s="229">
        <v>0</v>
      </c>
      <c r="AO435" s="231">
        <v>57.83954467800001</v>
      </c>
      <c r="AP435" s="232">
        <v>170.37342285600002</v>
      </c>
      <c r="AQ435" s="47">
        <v>0</v>
      </c>
      <c r="AR435" s="48">
        <v>112.53387817800001</v>
      </c>
      <c r="AS435" s="196">
        <v>8.117830832000001</v>
      </c>
      <c r="AT435" s="52">
        <v>46.027827176366799</v>
      </c>
      <c r="AU435" s="47">
        <v>0</v>
      </c>
      <c r="AV435" s="194">
        <v>37.909996344366796</v>
      </c>
      <c r="AW435" s="233">
        <v>0</v>
      </c>
      <c r="AX435" s="52">
        <v>0</v>
      </c>
      <c r="AY435" s="47">
        <v>0</v>
      </c>
      <c r="AZ435" s="194">
        <v>0</v>
      </c>
      <c r="BA435" s="228">
        <v>0</v>
      </c>
      <c r="BB435" s="234">
        <v>0</v>
      </c>
      <c r="BC435" s="47">
        <v>0</v>
      </c>
      <c r="BD435" s="194">
        <v>0</v>
      </c>
      <c r="BE435" s="228"/>
      <c r="BF435" s="234"/>
      <c r="BG435" s="226"/>
      <c r="BH435" s="227"/>
      <c r="BI435" s="235"/>
      <c r="BJ435" s="226"/>
      <c r="BK435" s="226"/>
      <c r="BL435" s="227"/>
      <c r="BM435" s="228">
        <v>0</v>
      </c>
      <c r="BN435" s="52">
        <v>0</v>
      </c>
      <c r="BO435" s="226">
        <v>0</v>
      </c>
      <c r="BP435" s="227">
        <v>0</v>
      </c>
      <c r="BQ435" s="228">
        <v>0</v>
      </c>
      <c r="BR435" s="234">
        <v>0</v>
      </c>
      <c r="BS435" s="234">
        <v>0</v>
      </c>
      <c r="BT435" s="236">
        <v>0</v>
      </c>
      <c r="BU435" s="228">
        <v>0</v>
      </c>
      <c r="BV435" s="234">
        <v>0</v>
      </c>
      <c r="BW435" s="234">
        <v>0</v>
      </c>
      <c r="BX435" s="236">
        <v>0</v>
      </c>
      <c r="BY435" s="228">
        <v>0</v>
      </c>
      <c r="BZ435" s="234">
        <v>0</v>
      </c>
      <c r="CA435" s="226">
        <v>0</v>
      </c>
      <c r="CB435" s="229">
        <v>0</v>
      </c>
      <c r="CC435" s="196">
        <v>0</v>
      </c>
      <c r="CD435" s="46">
        <v>0</v>
      </c>
      <c r="CE435" s="226">
        <v>0</v>
      </c>
      <c r="CF435" s="227">
        <v>0</v>
      </c>
      <c r="CG435" s="206">
        <v>140.03258185200002</v>
      </c>
      <c r="CH435" s="46">
        <v>33.276718055918479</v>
      </c>
      <c r="CI435" s="226">
        <v>-106.75586379608154</v>
      </c>
      <c r="CJ435" s="227">
        <v>0</v>
      </c>
      <c r="CK435" s="235"/>
      <c r="CL435" s="52">
        <v>0</v>
      </c>
      <c r="CM435" s="226"/>
      <c r="CN435" s="229"/>
      <c r="CO435" s="235"/>
      <c r="CP435" s="52"/>
      <c r="CQ435" s="226"/>
      <c r="CR435" s="227"/>
      <c r="CS435" s="51">
        <v>205.98995736200004</v>
      </c>
      <c r="CT435" s="52">
        <v>249.6779680882853</v>
      </c>
      <c r="CU435" s="47">
        <v>0</v>
      </c>
      <c r="CV435" s="48">
        <v>43.688010726285256</v>
      </c>
    </row>
    <row r="436" spans="1:100" ht="12.95" customHeight="1" x14ac:dyDescent="0.2">
      <c r="A436" s="61" t="s">
        <v>468</v>
      </c>
      <c r="B436" s="207">
        <v>1</v>
      </c>
      <c r="C436" s="208">
        <v>0.70399999999999996</v>
      </c>
      <c r="D436" s="208"/>
      <c r="E436" s="209"/>
      <c r="F436" s="210">
        <v>1233.4549333333332</v>
      </c>
      <c r="G436" s="177">
        <v>1233.4549333333332</v>
      </c>
      <c r="H436" s="211">
        <v>0</v>
      </c>
      <c r="I436" s="212">
        <v>23</v>
      </c>
      <c r="J436" s="213">
        <v>1.56</v>
      </c>
      <c r="K436" s="214">
        <v>0</v>
      </c>
      <c r="L436" s="214"/>
      <c r="M436" s="215">
        <v>320.5</v>
      </c>
      <c r="N436" s="216"/>
      <c r="O436" s="214"/>
      <c r="P436" s="217">
        <v>0</v>
      </c>
      <c r="Q436" s="214"/>
      <c r="R436" s="218">
        <v>1</v>
      </c>
      <c r="S436" s="218">
        <v>12</v>
      </c>
      <c r="T436" s="219">
        <v>384.6</v>
      </c>
      <c r="U436" s="220">
        <v>0</v>
      </c>
      <c r="V436" s="221" t="s">
        <v>654</v>
      </c>
      <c r="W436" s="222"/>
      <c r="X436" s="223">
        <v>0</v>
      </c>
      <c r="Y436" s="224">
        <v>0</v>
      </c>
      <c r="Z436" s="225">
        <v>0</v>
      </c>
      <c r="AA436" s="226">
        <v>0</v>
      </c>
      <c r="AB436" s="227">
        <v>0</v>
      </c>
      <c r="AC436" s="228">
        <v>0</v>
      </c>
      <c r="AD436" s="225">
        <v>0</v>
      </c>
      <c r="AE436" s="226">
        <v>0</v>
      </c>
      <c r="AF436" s="229">
        <v>0</v>
      </c>
      <c r="AG436" s="230">
        <v>0</v>
      </c>
      <c r="AH436" s="52">
        <v>0</v>
      </c>
      <c r="AI436" s="226">
        <v>0</v>
      </c>
      <c r="AJ436" s="229">
        <v>0</v>
      </c>
      <c r="AK436" s="230">
        <v>408.23500371331602</v>
      </c>
      <c r="AL436" s="52">
        <v>380.03176764238697</v>
      </c>
      <c r="AM436" s="226">
        <v>-28.203236070929051</v>
      </c>
      <c r="AN436" s="229">
        <v>0</v>
      </c>
      <c r="AO436" s="231">
        <v>199.73681790000001</v>
      </c>
      <c r="AP436" s="232">
        <v>279.89919469200004</v>
      </c>
      <c r="AQ436" s="47">
        <v>0</v>
      </c>
      <c r="AR436" s="48">
        <v>80.162376792000032</v>
      </c>
      <c r="AS436" s="196">
        <v>28.033237600000003</v>
      </c>
      <c r="AT436" s="52">
        <v>142.07305242400219</v>
      </c>
      <c r="AU436" s="47">
        <v>0</v>
      </c>
      <c r="AV436" s="194">
        <v>114.03981482400218</v>
      </c>
      <c r="AW436" s="233">
        <v>0</v>
      </c>
      <c r="AX436" s="52">
        <v>0</v>
      </c>
      <c r="AY436" s="47">
        <v>0</v>
      </c>
      <c r="AZ436" s="194">
        <v>0</v>
      </c>
      <c r="BA436" s="228">
        <v>0</v>
      </c>
      <c r="BB436" s="234">
        <v>0</v>
      </c>
      <c r="BC436" s="47">
        <v>0</v>
      </c>
      <c r="BD436" s="194">
        <v>0</v>
      </c>
      <c r="BE436" s="228"/>
      <c r="BF436" s="234"/>
      <c r="BG436" s="226"/>
      <c r="BH436" s="227"/>
      <c r="BI436" s="235"/>
      <c r="BJ436" s="226"/>
      <c r="BK436" s="226"/>
      <c r="BL436" s="227"/>
      <c r="BM436" s="228">
        <v>0</v>
      </c>
      <c r="BN436" s="52">
        <v>0</v>
      </c>
      <c r="BO436" s="226">
        <v>0</v>
      </c>
      <c r="BP436" s="227">
        <v>0</v>
      </c>
      <c r="BQ436" s="228">
        <v>0</v>
      </c>
      <c r="BR436" s="234">
        <v>0</v>
      </c>
      <c r="BS436" s="234">
        <v>0</v>
      </c>
      <c r="BT436" s="236">
        <v>0</v>
      </c>
      <c r="BU436" s="228">
        <v>0</v>
      </c>
      <c r="BV436" s="234">
        <v>0</v>
      </c>
      <c r="BW436" s="234">
        <v>0</v>
      </c>
      <c r="BX436" s="236">
        <v>0</v>
      </c>
      <c r="BY436" s="228">
        <v>0</v>
      </c>
      <c r="BZ436" s="234">
        <v>0</v>
      </c>
      <c r="CA436" s="226">
        <v>0</v>
      </c>
      <c r="CB436" s="229">
        <v>0</v>
      </c>
      <c r="CC436" s="196">
        <v>0</v>
      </c>
      <c r="CD436" s="46">
        <v>0</v>
      </c>
      <c r="CE436" s="226">
        <v>0</v>
      </c>
      <c r="CF436" s="227">
        <v>0</v>
      </c>
      <c r="CG436" s="206">
        <v>483.57334860000009</v>
      </c>
      <c r="CH436" s="46">
        <v>133.10687222367392</v>
      </c>
      <c r="CI436" s="226">
        <v>-350.46647637632617</v>
      </c>
      <c r="CJ436" s="227">
        <v>0</v>
      </c>
      <c r="CK436" s="235"/>
      <c r="CL436" s="52">
        <v>0</v>
      </c>
      <c r="CM436" s="226"/>
      <c r="CN436" s="229"/>
      <c r="CO436" s="235"/>
      <c r="CP436" s="52"/>
      <c r="CQ436" s="226"/>
      <c r="CR436" s="227"/>
      <c r="CS436" s="51">
        <v>1119.5784078133161</v>
      </c>
      <c r="CT436" s="52">
        <v>935.11088698206311</v>
      </c>
      <c r="CU436" s="47">
        <v>-184.46752083125295</v>
      </c>
      <c r="CV436" s="48">
        <v>0</v>
      </c>
    </row>
    <row r="437" spans="1:100" ht="12.95" customHeight="1" x14ac:dyDescent="0.2">
      <c r="A437" s="61" t="s">
        <v>469</v>
      </c>
      <c r="B437" s="207">
        <v>1</v>
      </c>
      <c r="C437" s="208">
        <v>0.70399999999999996</v>
      </c>
      <c r="D437" s="208"/>
      <c r="E437" s="209"/>
      <c r="F437" s="210">
        <v>426.03264000000001</v>
      </c>
      <c r="G437" s="177">
        <v>426.03264000000001</v>
      </c>
      <c r="H437" s="211">
        <v>0</v>
      </c>
      <c r="I437" s="212">
        <v>9</v>
      </c>
      <c r="J437" s="213">
        <v>1.56</v>
      </c>
      <c r="K437" s="214">
        <v>0</v>
      </c>
      <c r="L437" s="214"/>
      <c r="M437" s="215">
        <v>110.7</v>
      </c>
      <c r="N437" s="216"/>
      <c r="O437" s="214"/>
      <c r="P437" s="217">
        <v>0</v>
      </c>
      <c r="Q437" s="214"/>
      <c r="R437" s="218">
        <v>0.26</v>
      </c>
      <c r="S437" s="218">
        <v>5</v>
      </c>
      <c r="T437" s="219">
        <v>184</v>
      </c>
      <c r="U437" s="220">
        <v>0</v>
      </c>
      <c r="V437" s="221" t="s">
        <v>654</v>
      </c>
      <c r="W437" s="222"/>
      <c r="X437" s="223">
        <v>0</v>
      </c>
      <c r="Y437" s="224">
        <v>0</v>
      </c>
      <c r="Z437" s="225">
        <v>0</v>
      </c>
      <c r="AA437" s="226">
        <v>0</v>
      </c>
      <c r="AB437" s="227">
        <v>0</v>
      </c>
      <c r="AC437" s="228">
        <v>0</v>
      </c>
      <c r="AD437" s="225">
        <v>0</v>
      </c>
      <c r="AE437" s="226">
        <v>0</v>
      </c>
      <c r="AF437" s="229">
        <v>0</v>
      </c>
      <c r="AG437" s="230">
        <v>0</v>
      </c>
      <c r="AH437" s="52">
        <v>0</v>
      </c>
      <c r="AI437" s="226">
        <v>0</v>
      </c>
      <c r="AJ437" s="229">
        <v>0</v>
      </c>
      <c r="AK437" s="230">
        <v>141.00347866166641</v>
      </c>
      <c r="AL437" s="52">
        <v>98.808259587020615</v>
      </c>
      <c r="AM437" s="226">
        <v>-42.195219074645792</v>
      </c>
      <c r="AN437" s="229">
        <v>0</v>
      </c>
      <c r="AO437" s="231">
        <v>68.988660660000008</v>
      </c>
      <c r="AP437" s="232">
        <v>109.525771836</v>
      </c>
      <c r="AQ437" s="47">
        <v>0</v>
      </c>
      <c r="AR437" s="48">
        <v>40.537111175999996</v>
      </c>
      <c r="AS437" s="196">
        <v>9.6826190400000005</v>
      </c>
      <c r="AT437" s="52">
        <v>67.97046709832658</v>
      </c>
      <c r="AU437" s="47">
        <v>0</v>
      </c>
      <c r="AV437" s="194">
        <v>58.287848058326581</v>
      </c>
      <c r="AW437" s="233">
        <v>0</v>
      </c>
      <c r="AX437" s="52">
        <v>0</v>
      </c>
      <c r="AY437" s="47">
        <v>0</v>
      </c>
      <c r="AZ437" s="194">
        <v>0</v>
      </c>
      <c r="BA437" s="228">
        <v>0</v>
      </c>
      <c r="BB437" s="234">
        <v>0</v>
      </c>
      <c r="BC437" s="47">
        <v>0</v>
      </c>
      <c r="BD437" s="194">
        <v>0</v>
      </c>
      <c r="BE437" s="228"/>
      <c r="BF437" s="234"/>
      <c r="BG437" s="226"/>
      <c r="BH437" s="227"/>
      <c r="BI437" s="235"/>
      <c r="BJ437" s="226"/>
      <c r="BK437" s="226"/>
      <c r="BL437" s="227"/>
      <c r="BM437" s="228">
        <v>0</v>
      </c>
      <c r="BN437" s="52">
        <v>0</v>
      </c>
      <c r="BO437" s="226">
        <v>0</v>
      </c>
      <c r="BP437" s="227">
        <v>0</v>
      </c>
      <c r="BQ437" s="228">
        <v>0</v>
      </c>
      <c r="BR437" s="234">
        <v>0</v>
      </c>
      <c r="BS437" s="234">
        <v>0</v>
      </c>
      <c r="BT437" s="236">
        <v>0</v>
      </c>
      <c r="BU437" s="228">
        <v>0</v>
      </c>
      <c r="BV437" s="234">
        <v>0</v>
      </c>
      <c r="BW437" s="234">
        <v>0</v>
      </c>
      <c r="BX437" s="236">
        <v>0</v>
      </c>
      <c r="BY437" s="228">
        <v>0</v>
      </c>
      <c r="BZ437" s="234">
        <v>0</v>
      </c>
      <c r="CA437" s="226">
        <v>0</v>
      </c>
      <c r="CB437" s="229">
        <v>0</v>
      </c>
      <c r="CC437" s="196">
        <v>0</v>
      </c>
      <c r="CD437" s="46">
        <v>0</v>
      </c>
      <c r="CE437" s="226">
        <v>0</v>
      </c>
      <c r="CF437" s="227">
        <v>0</v>
      </c>
      <c r="CG437" s="206">
        <v>167.02517844000002</v>
      </c>
      <c r="CH437" s="46">
        <v>55.461196759864123</v>
      </c>
      <c r="CI437" s="226">
        <v>-111.5639816801359</v>
      </c>
      <c r="CJ437" s="227">
        <v>0</v>
      </c>
      <c r="CK437" s="235"/>
      <c r="CL437" s="52">
        <v>0</v>
      </c>
      <c r="CM437" s="226"/>
      <c r="CN437" s="229"/>
      <c r="CO437" s="235"/>
      <c r="CP437" s="52"/>
      <c r="CQ437" s="226"/>
      <c r="CR437" s="227"/>
      <c r="CS437" s="51">
        <v>386.69993680166641</v>
      </c>
      <c r="CT437" s="52">
        <v>331.76569528121138</v>
      </c>
      <c r="CU437" s="47">
        <v>-54.934241520455032</v>
      </c>
      <c r="CV437" s="48">
        <v>0</v>
      </c>
    </row>
    <row r="438" spans="1:100" ht="12.95" customHeight="1" x14ac:dyDescent="0.2">
      <c r="A438" s="61" t="s">
        <v>470</v>
      </c>
      <c r="B438" s="207">
        <v>1</v>
      </c>
      <c r="C438" s="208">
        <v>0.70399999999999996</v>
      </c>
      <c r="D438" s="208"/>
      <c r="E438" s="209"/>
      <c r="F438" s="210">
        <v>813.57994666666673</v>
      </c>
      <c r="G438" s="177">
        <v>813.57994666666673</v>
      </c>
      <c r="H438" s="211">
        <v>0</v>
      </c>
      <c r="I438" s="212">
        <v>9</v>
      </c>
      <c r="J438" s="213">
        <v>1.56</v>
      </c>
      <c r="K438" s="214">
        <v>0</v>
      </c>
      <c r="L438" s="214"/>
      <c r="M438" s="215">
        <v>211.4</v>
      </c>
      <c r="N438" s="216"/>
      <c r="O438" s="214"/>
      <c r="P438" s="217">
        <v>0</v>
      </c>
      <c r="Q438" s="214"/>
      <c r="R438" s="218">
        <v>0.46</v>
      </c>
      <c r="S438" s="218">
        <v>8</v>
      </c>
      <c r="T438" s="219">
        <v>248.8</v>
      </c>
      <c r="U438" s="220">
        <v>0</v>
      </c>
      <c r="V438" s="221" t="s">
        <v>654</v>
      </c>
      <c r="W438" s="222"/>
      <c r="X438" s="223">
        <v>0</v>
      </c>
      <c r="Y438" s="224">
        <v>0</v>
      </c>
      <c r="Z438" s="225">
        <v>0</v>
      </c>
      <c r="AA438" s="226">
        <v>0</v>
      </c>
      <c r="AB438" s="227">
        <v>0</v>
      </c>
      <c r="AC438" s="228">
        <v>0</v>
      </c>
      <c r="AD438" s="225">
        <v>0</v>
      </c>
      <c r="AE438" s="226">
        <v>0</v>
      </c>
      <c r="AF438" s="229">
        <v>0</v>
      </c>
      <c r="AG438" s="230">
        <v>0</v>
      </c>
      <c r="AH438" s="52">
        <v>0</v>
      </c>
      <c r="AI438" s="226">
        <v>0</v>
      </c>
      <c r="AJ438" s="229">
        <v>0</v>
      </c>
      <c r="AK438" s="230">
        <v>269.26951570981282</v>
      </c>
      <c r="AL438" s="52">
        <v>174.81461311549802</v>
      </c>
      <c r="AM438" s="226">
        <v>-94.454902594314802</v>
      </c>
      <c r="AN438" s="229">
        <v>0</v>
      </c>
      <c r="AO438" s="231">
        <v>131.74528332000003</v>
      </c>
      <c r="AP438" s="232">
        <v>109.525771836</v>
      </c>
      <c r="AQ438" s="47">
        <v>-22.219511484000023</v>
      </c>
      <c r="AR438" s="48">
        <v>0</v>
      </c>
      <c r="AS438" s="196">
        <v>18.490566080000001</v>
      </c>
      <c r="AT438" s="52">
        <v>91.907892467737241</v>
      </c>
      <c r="AU438" s="47">
        <v>0</v>
      </c>
      <c r="AV438" s="194">
        <v>73.417326387737234</v>
      </c>
      <c r="AW438" s="233">
        <v>0</v>
      </c>
      <c r="AX438" s="52">
        <v>0</v>
      </c>
      <c r="AY438" s="47">
        <v>0</v>
      </c>
      <c r="AZ438" s="194">
        <v>0</v>
      </c>
      <c r="BA438" s="228">
        <v>0</v>
      </c>
      <c r="BB438" s="234">
        <v>0</v>
      </c>
      <c r="BC438" s="47">
        <v>0</v>
      </c>
      <c r="BD438" s="194">
        <v>0</v>
      </c>
      <c r="BE438" s="228"/>
      <c r="BF438" s="234"/>
      <c r="BG438" s="226"/>
      <c r="BH438" s="227"/>
      <c r="BI438" s="235"/>
      <c r="BJ438" s="226"/>
      <c r="BK438" s="226"/>
      <c r="BL438" s="227"/>
      <c r="BM438" s="228">
        <v>0</v>
      </c>
      <c r="BN438" s="52">
        <v>0</v>
      </c>
      <c r="BO438" s="226">
        <v>0</v>
      </c>
      <c r="BP438" s="227">
        <v>0</v>
      </c>
      <c r="BQ438" s="228">
        <v>0</v>
      </c>
      <c r="BR438" s="234">
        <v>0</v>
      </c>
      <c r="BS438" s="234">
        <v>0</v>
      </c>
      <c r="BT438" s="236">
        <v>0</v>
      </c>
      <c r="BU438" s="228">
        <v>0</v>
      </c>
      <c r="BV438" s="234">
        <v>0</v>
      </c>
      <c r="BW438" s="234">
        <v>0</v>
      </c>
      <c r="BX438" s="236">
        <v>0</v>
      </c>
      <c r="BY438" s="228">
        <v>0</v>
      </c>
      <c r="BZ438" s="234">
        <v>0</v>
      </c>
      <c r="CA438" s="226">
        <v>0</v>
      </c>
      <c r="CB438" s="229">
        <v>0</v>
      </c>
      <c r="CC438" s="196">
        <v>0</v>
      </c>
      <c r="CD438" s="46">
        <v>0</v>
      </c>
      <c r="CE438" s="226">
        <v>0</v>
      </c>
      <c r="CF438" s="227">
        <v>0</v>
      </c>
      <c r="CG438" s="206">
        <v>318.96226488000008</v>
      </c>
      <c r="CH438" s="46">
        <v>88.737914815782602</v>
      </c>
      <c r="CI438" s="226">
        <v>-230.22435006421748</v>
      </c>
      <c r="CJ438" s="227">
        <v>0</v>
      </c>
      <c r="CK438" s="235"/>
      <c r="CL438" s="52">
        <v>0</v>
      </c>
      <c r="CM438" s="226"/>
      <c r="CN438" s="229"/>
      <c r="CO438" s="235"/>
      <c r="CP438" s="52"/>
      <c r="CQ438" s="226"/>
      <c r="CR438" s="227"/>
      <c r="CS438" s="51">
        <v>738.46762998981285</v>
      </c>
      <c r="CT438" s="52">
        <v>464.98619223501782</v>
      </c>
      <c r="CU438" s="47">
        <v>-273.48143775479502</v>
      </c>
      <c r="CV438" s="48">
        <v>0</v>
      </c>
    </row>
    <row r="439" spans="1:100" ht="12.95" customHeight="1" x14ac:dyDescent="0.2">
      <c r="A439" s="61" t="s">
        <v>471</v>
      </c>
      <c r="B439" s="207">
        <v>1</v>
      </c>
      <c r="C439" s="208">
        <v>0.70399999999999996</v>
      </c>
      <c r="D439" s="208"/>
      <c r="E439" s="209"/>
      <c r="F439" s="210">
        <v>450.27839999999998</v>
      </c>
      <c r="G439" s="177">
        <v>450.27839999999998</v>
      </c>
      <c r="H439" s="211">
        <v>0</v>
      </c>
      <c r="I439" s="212">
        <v>9</v>
      </c>
      <c r="J439" s="213">
        <v>1.56</v>
      </c>
      <c r="K439" s="214">
        <v>0</v>
      </c>
      <c r="L439" s="214"/>
      <c r="M439" s="215">
        <v>117</v>
      </c>
      <c r="N439" s="216"/>
      <c r="O439" s="214"/>
      <c r="P439" s="217">
        <v>0</v>
      </c>
      <c r="Q439" s="214"/>
      <c r="R439" s="218">
        <v>0.28000000000000003</v>
      </c>
      <c r="S439" s="218">
        <v>4</v>
      </c>
      <c r="T439" s="219">
        <v>152</v>
      </c>
      <c r="U439" s="220">
        <v>0</v>
      </c>
      <c r="V439" s="221" t="s">
        <v>654</v>
      </c>
      <c r="W439" s="222"/>
      <c r="X439" s="223">
        <v>0</v>
      </c>
      <c r="Y439" s="224">
        <v>0</v>
      </c>
      <c r="Z439" s="225">
        <v>0</v>
      </c>
      <c r="AA439" s="226">
        <v>0</v>
      </c>
      <c r="AB439" s="227">
        <v>0</v>
      </c>
      <c r="AC439" s="228">
        <v>0</v>
      </c>
      <c r="AD439" s="225">
        <v>0</v>
      </c>
      <c r="AE439" s="226">
        <v>0</v>
      </c>
      <c r="AF439" s="229">
        <v>0</v>
      </c>
      <c r="AG439" s="230">
        <v>0</v>
      </c>
      <c r="AH439" s="52">
        <v>0</v>
      </c>
      <c r="AI439" s="226">
        <v>0</v>
      </c>
      <c r="AJ439" s="229">
        <v>0</v>
      </c>
      <c r="AK439" s="230">
        <v>149.02806687818401</v>
      </c>
      <c r="AL439" s="52">
        <v>106.40889493986836</v>
      </c>
      <c r="AM439" s="226">
        <v>-42.619171938315645</v>
      </c>
      <c r="AN439" s="229">
        <v>0</v>
      </c>
      <c r="AO439" s="231">
        <v>72.914844600000009</v>
      </c>
      <c r="AP439" s="232">
        <v>109.525771836</v>
      </c>
      <c r="AQ439" s="47">
        <v>0</v>
      </c>
      <c r="AR439" s="48">
        <v>36.610927235999995</v>
      </c>
      <c r="AS439" s="196">
        <v>10.233662400000002</v>
      </c>
      <c r="AT439" s="52">
        <v>56.149516298617606</v>
      </c>
      <c r="AU439" s="47">
        <v>0</v>
      </c>
      <c r="AV439" s="194">
        <v>45.915853898617605</v>
      </c>
      <c r="AW439" s="233">
        <v>0</v>
      </c>
      <c r="AX439" s="52">
        <v>0</v>
      </c>
      <c r="AY439" s="47">
        <v>0</v>
      </c>
      <c r="AZ439" s="194">
        <v>0</v>
      </c>
      <c r="BA439" s="228">
        <v>0</v>
      </c>
      <c r="BB439" s="234">
        <v>0</v>
      </c>
      <c r="BC439" s="47">
        <v>0</v>
      </c>
      <c r="BD439" s="194">
        <v>0</v>
      </c>
      <c r="BE439" s="228"/>
      <c r="BF439" s="234"/>
      <c r="BG439" s="226"/>
      <c r="BH439" s="227"/>
      <c r="BI439" s="235"/>
      <c r="BJ439" s="226"/>
      <c r="BK439" s="226"/>
      <c r="BL439" s="227"/>
      <c r="BM439" s="228">
        <v>0</v>
      </c>
      <c r="BN439" s="52">
        <v>0</v>
      </c>
      <c r="BO439" s="226">
        <v>0</v>
      </c>
      <c r="BP439" s="227">
        <v>0</v>
      </c>
      <c r="BQ439" s="228">
        <v>0</v>
      </c>
      <c r="BR439" s="234">
        <v>0</v>
      </c>
      <c r="BS439" s="234">
        <v>0</v>
      </c>
      <c r="BT439" s="236">
        <v>0</v>
      </c>
      <c r="BU439" s="228">
        <v>0</v>
      </c>
      <c r="BV439" s="234">
        <v>0</v>
      </c>
      <c r="BW439" s="234">
        <v>0</v>
      </c>
      <c r="BX439" s="236">
        <v>0</v>
      </c>
      <c r="BY439" s="228">
        <v>0</v>
      </c>
      <c r="BZ439" s="234">
        <v>0</v>
      </c>
      <c r="CA439" s="226">
        <v>0</v>
      </c>
      <c r="CB439" s="229">
        <v>0</v>
      </c>
      <c r="CC439" s="196">
        <v>0</v>
      </c>
      <c r="CD439" s="46">
        <v>0</v>
      </c>
      <c r="CE439" s="226">
        <v>0</v>
      </c>
      <c r="CF439" s="227">
        <v>0</v>
      </c>
      <c r="CG439" s="206">
        <v>176.53067640000003</v>
      </c>
      <c r="CH439" s="46">
        <v>44.368957407891301</v>
      </c>
      <c r="CI439" s="226">
        <v>-132.16171899210872</v>
      </c>
      <c r="CJ439" s="227">
        <v>0</v>
      </c>
      <c r="CK439" s="235"/>
      <c r="CL439" s="52">
        <v>0</v>
      </c>
      <c r="CM439" s="226"/>
      <c r="CN439" s="229"/>
      <c r="CO439" s="235"/>
      <c r="CP439" s="52"/>
      <c r="CQ439" s="226"/>
      <c r="CR439" s="227"/>
      <c r="CS439" s="51">
        <v>408.70725027818406</v>
      </c>
      <c r="CT439" s="52">
        <v>316.45314048237725</v>
      </c>
      <c r="CU439" s="47">
        <v>-92.254109795806812</v>
      </c>
      <c r="CV439" s="48">
        <v>0</v>
      </c>
    </row>
    <row r="440" spans="1:100" ht="12.95" customHeight="1" x14ac:dyDescent="0.2">
      <c r="A440" s="61" t="s">
        <v>472</v>
      </c>
      <c r="B440" s="207">
        <v>1</v>
      </c>
      <c r="C440" s="208">
        <v>0.70399999999999996</v>
      </c>
      <c r="D440" s="208"/>
      <c r="E440" s="209"/>
      <c r="F440" s="210">
        <v>615.38047999999992</v>
      </c>
      <c r="G440" s="177">
        <v>615.38047999999992</v>
      </c>
      <c r="H440" s="211">
        <v>0</v>
      </c>
      <c r="I440" s="212">
        <v>15</v>
      </c>
      <c r="J440" s="213">
        <v>1.56</v>
      </c>
      <c r="K440" s="214">
        <v>0</v>
      </c>
      <c r="L440" s="214"/>
      <c r="M440" s="215">
        <v>159.9</v>
      </c>
      <c r="N440" s="216"/>
      <c r="O440" s="214"/>
      <c r="P440" s="217">
        <v>0</v>
      </c>
      <c r="Q440" s="214"/>
      <c r="R440" s="218">
        <v>0.31</v>
      </c>
      <c r="S440" s="218">
        <v>8</v>
      </c>
      <c r="T440" s="219">
        <v>208.3</v>
      </c>
      <c r="U440" s="220">
        <v>0</v>
      </c>
      <c r="V440" s="221" t="s">
        <v>654</v>
      </c>
      <c r="W440" s="222"/>
      <c r="X440" s="223">
        <v>0</v>
      </c>
      <c r="Y440" s="224">
        <v>0</v>
      </c>
      <c r="Z440" s="225">
        <v>0</v>
      </c>
      <c r="AA440" s="226">
        <v>0</v>
      </c>
      <c r="AB440" s="227">
        <v>0</v>
      </c>
      <c r="AC440" s="228">
        <v>0</v>
      </c>
      <c r="AD440" s="225">
        <v>0</v>
      </c>
      <c r="AE440" s="226">
        <v>0</v>
      </c>
      <c r="AF440" s="229">
        <v>0</v>
      </c>
      <c r="AG440" s="230">
        <v>0</v>
      </c>
      <c r="AH440" s="52">
        <v>0</v>
      </c>
      <c r="AI440" s="226">
        <v>0</v>
      </c>
      <c r="AJ440" s="229">
        <v>0</v>
      </c>
      <c r="AK440" s="230">
        <v>203.67169140018481</v>
      </c>
      <c r="AL440" s="52">
        <v>117.80984796913997</v>
      </c>
      <c r="AM440" s="226">
        <v>-85.861843431044846</v>
      </c>
      <c r="AN440" s="229">
        <v>0</v>
      </c>
      <c r="AO440" s="231">
        <v>99.65028762</v>
      </c>
      <c r="AP440" s="232">
        <v>182.54295306000003</v>
      </c>
      <c r="AQ440" s="47">
        <v>0</v>
      </c>
      <c r="AR440" s="48">
        <v>82.89266544000003</v>
      </c>
      <c r="AS440" s="196">
        <v>13.986005280000002</v>
      </c>
      <c r="AT440" s="52">
        <v>76.947001611855569</v>
      </c>
      <c r="AU440" s="47">
        <v>0</v>
      </c>
      <c r="AV440" s="194">
        <v>62.960996331855569</v>
      </c>
      <c r="AW440" s="233">
        <v>0</v>
      </c>
      <c r="AX440" s="52">
        <v>0</v>
      </c>
      <c r="AY440" s="47">
        <v>0</v>
      </c>
      <c r="AZ440" s="194">
        <v>0</v>
      </c>
      <c r="BA440" s="228">
        <v>0</v>
      </c>
      <c r="BB440" s="234">
        <v>0</v>
      </c>
      <c r="BC440" s="47">
        <v>0</v>
      </c>
      <c r="BD440" s="194">
        <v>0</v>
      </c>
      <c r="BE440" s="228"/>
      <c r="BF440" s="234"/>
      <c r="BG440" s="226"/>
      <c r="BH440" s="227"/>
      <c r="BI440" s="235"/>
      <c r="BJ440" s="226"/>
      <c r="BK440" s="226"/>
      <c r="BL440" s="227"/>
      <c r="BM440" s="228">
        <v>0</v>
      </c>
      <c r="BN440" s="52">
        <v>0</v>
      </c>
      <c r="BO440" s="226">
        <v>0</v>
      </c>
      <c r="BP440" s="227">
        <v>0</v>
      </c>
      <c r="BQ440" s="228">
        <v>0</v>
      </c>
      <c r="BR440" s="234">
        <v>0</v>
      </c>
      <c r="BS440" s="234">
        <v>0</v>
      </c>
      <c r="BT440" s="236">
        <v>0</v>
      </c>
      <c r="BU440" s="228">
        <v>0</v>
      </c>
      <c r="BV440" s="234">
        <v>0</v>
      </c>
      <c r="BW440" s="234">
        <v>0</v>
      </c>
      <c r="BX440" s="236">
        <v>0</v>
      </c>
      <c r="BY440" s="228">
        <v>0</v>
      </c>
      <c r="BZ440" s="234">
        <v>0</v>
      </c>
      <c r="CA440" s="226">
        <v>0</v>
      </c>
      <c r="CB440" s="229">
        <v>0</v>
      </c>
      <c r="CC440" s="196">
        <v>0</v>
      </c>
      <c r="CD440" s="46">
        <v>0</v>
      </c>
      <c r="CE440" s="226">
        <v>0</v>
      </c>
      <c r="CF440" s="227">
        <v>0</v>
      </c>
      <c r="CG440" s="206">
        <v>241.25859108000003</v>
      </c>
      <c r="CH440" s="46">
        <v>88.737914815782602</v>
      </c>
      <c r="CI440" s="226">
        <v>-152.52067626421743</v>
      </c>
      <c r="CJ440" s="227">
        <v>0</v>
      </c>
      <c r="CK440" s="235"/>
      <c r="CL440" s="52">
        <v>0</v>
      </c>
      <c r="CM440" s="226"/>
      <c r="CN440" s="229"/>
      <c r="CO440" s="235"/>
      <c r="CP440" s="52"/>
      <c r="CQ440" s="226"/>
      <c r="CR440" s="227"/>
      <c r="CS440" s="51">
        <v>558.56657538018487</v>
      </c>
      <c r="CT440" s="52">
        <v>466.03771745677818</v>
      </c>
      <c r="CU440" s="47">
        <v>-92.52885792340669</v>
      </c>
      <c r="CV440" s="48">
        <v>0</v>
      </c>
    </row>
    <row r="441" spans="1:100" ht="12.95" customHeight="1" x14ac:dyDescent="0.2">
      <c r="A441" s="61" t="s">
        <v>473</v>
      </c>
      <c r="B441" s="207">
        <v>1</v>
      </c>
      <c r="C441" s="208">
        <v>0.70399999999999996</v>
      </c>
      <c r="D441" s="208"/>
      <c r="E441" s="209"/>
      <c r="F441" s="210">
        <v>621.15327999999988</v>
      </c>
      <c r="G441" s="177">
        <v>621.15327999999988</v>
      </c>
      <c r="H441" s="211">
        <v>0</v>
      </c>
      <c r="I441" s="212">
        <v>15</v>
      </c>
      <c r="J441" s="213">
        <v>1.56</v>
      </c>
      <c r="K441" s="214">
        <v>0</v>
      </c>
      <c r="L441" s="214"/>
      <c r="M441" s="215">
        <v>161.4</v>
      </c>
      <c r="N441" s="216"/>
      <c r="O441" s="214"/>
      <c r="P441" s="217">
        <v>0</v>
      </c>
      <c r="Q441" s="214"/>
      <c r="R441" s="218">
        <v>0.31</v>
      </c>
      <c r="S441" s="218">
        <v>7</v>
      </c>
      <c r="T441" s="219">
        <v>215.5</v>
      </c>
      <c r="U441" s="220">
        <v>0</v>
      </c>
      <c r="V441" s="221" t="s">
        <v>654</v>
      </c>
      <c r="W441" s="222"/>
      <c r="X441" s="223">
        <v>0</v>
      </c>
      <c r="Y441" s="224">
        <v>0</v>
      </c>
      <c r="Z441" s="225">
        <v>0</v>
      </c>
      <c r="AA441" s="226">
        <v>0</v>
      </c>
      <c r="AB441" s="227">
        <v>0</v>
      </c>
      <c r="AC441" s="228">
        <v>0</v>
      </c>
      <c r="AD441" s="225">
        <v>0</v>
      </c>
      <c r="AE441" s="226">
        <v>0</v>
      </c>
      <c r="AF441" s="229">
        <v>0</v>
      </c>
      <c r="AG441" s="230">
        <v>0</v>
      </c>
      <c r="AH441" s="52">
        <v>0</v>
      </c>
      <c r="AI441" s="226">
        <v>0</v>
      </c>
      <c r="AJ441" s="229">
        <v>0</v>
      </c>
      <c r="AK441" s="230">
        <v>205.58230764221281</v>
      </c>
      <c r="AL441" s="52">
        <v>117.80984796913997</v>
      </c>
      <c r="AM441" s="226">
        <v>-87.772459673072845</v>
      </c>
      <c r="AN441" s="229">
        <v>0</v>
      </c>
      <c r="AO441" s="231">
        <v>100.58509332000003</v>
      </c>
      <c r="AP441" s="232">
        <v>182.54295306000003</v>
      </c>
      <c r="AQ441" s="47">
        <v>0</v>
      </c>
      <c r="AR441" s="48">
        <v>81.957859740000004</v>
      </c>
      <c r="AS441" s="196">
        <v>14.117206080000003</v>
      </c>
      <c r="AT441" s="52">
        <v>79.606715541790095</v>
      </c>
      <c r="AU441" s="47">
        <v>0</v>
      </c>
      <c r="AV441" s="194">
        <v>65.489509461790092</v>
      </c>
      <c r="AW441" s="228">
        <v>0</v>
      </c>
      <c r="AX441" s="52">
        <v>0</v>
      </c>
      <c r="AY441" s="47">
        <v>0</v>
      </c>
      <c r="AZ441" s="194">
        <v>0</v>
      </c>
      <c r="BA441" s="228">
        <v>0</v>
      </c>
      <c r="BB441" s="234">
        <v>0</v>
      </c>
      <c r="BC441" s="226">
        <v>0</v>
      </c>
      <c r="BD441" s="239">
        <v>0</v>
      </c>
      <c r="BE441" s="228"/>
      <c r="BF441" s="234"/>
      <c r="BG441" s="226"/>
      <c r="BH441" s="227"/>
      <c r="BI441" s="235"/>
      <c r="BJ441" s="226"/>
      <c r="BK441" s="226"/>
      <c r="BL441" s="227"/>
      <c r="BM441" s="228">
        <v>0</v>
      </c>
      <c r="BN441" s="52">
        <v>0</v>
      </c>
      <c r="BO441" s="226">
        <v>0</v>
      </c>
      <c r="BP441" s="227">
        <v>0</v>
      </c>
      <c r="BQ441" s="228">
        <v>0</v>
      </c>
      <c r="BR441" s="234">
        <v>0</v>
      </c>
      <c r="BS441" s="234">
        <v>0</v>
      </c>
      <c r="BT441" s="236">
        <v>0</v>
      </c>
      <c r="BU441" s="228">
        <v>0</v>
      </c>
      <c r="BV441" s="234">
        <v>0</v>
      </c>
      <c r="BW441" s="234">
        <v>0</v>
      </c>
      <c r="BX441" s="236">
        <v>0</v>
      </c>
      <c r="BY441" s="228">
        <v>0</v>
      </c>
      <c r="BZ441" s="234">
        <v>0</v>
      </c>
      <c r="CA441" s="226">
        <v>0</v>
      </c>
      <c r="CB441" s="229">
        <v>0</v>
      </c>
      <c r="CC441" s="230">
        <v>0</v>
      </c>
      <c r="CD441" s="46">
        <v>0</v>
      </c>
      <c r="CE441" s="226">
        <v>0</v>
      </c>
      <c r="CF441" s="227">
        <v>0</v>
      </c>
      <c r="CG441" s="206">
        <v>243.52180488000005</v>
      </c>
      <c r="CH441" s="46">
        <v>77.645675463809781</v>
      </c>
      <c r="CI441" s="226">
        <v>-165.87612941619028</v>
      </c>
      <c r="CJ441" s="227">
        <v>0</v>
      </c>
      <c r="CK441" s="235"/>
      <c r="CL441" s="52">
        <v>0</v>
      </c>
      <c r="CM441" s="226"/>
      <c r="CN441" s="229"/>
      <c r="CO441" s="235"/>
      <c r="CP441" s="52"/>
      <c r="CQ441" s="226"/>
      <c r="CR441" s="227"/>
      <c r="CS441" s="51">
        <v>563.80641192221287</v>
      </c>
      <c r="CT441" s="52">
        <v>457.60519203473984</v>
      </c>
      <c r="CU441" s="47">
        <v>-106.20121988747303</v>
      </c>
      <c r="CV441" s="48">
        <v>0</v>
      </c>
    </row>
    <row r="442" spans="1:100" ht="12.95" customHeight="1" x14ac:dyDescent="0.2">
      <c r="A442" s="61" t="s">
        <v>474</v>
      </c>
      <c r="B442" s="207">
        <v>1</v>
      </c>
      <c r="C442" s="208">
        <v>0.70399999999999996</v>
      </c>
      <c r="D442" s="208"/>
      <c r="E442" s="209"/>
      <c r="F442" s="210">
        <v>736.6092799999999</v>
      </c>
      <c r="G442" s="177">
        <v>736.6092799999999</v>
      </c>
      <c r="H442" s="211">
        <v>0</v>
      </c>
      <c r="I442" s="212">
        <v>11</v>
      </c>
      <c r="J442" s="213">
        <v>1.56</v>
      </c>
      <c r="K442" s="214">
        <v>0</v>
      </c>
      <c r="L442" s="214"/>
      <c r="M442" s="215">
        <v>191.4</v>
      </c>
      <c r="N442" s="216"/>
      <c r="O442" s="214"/>
      <c r="P442" s="217">
        <v>0</v>
      </c>
      <c r="Q442" s="214"/>
      <c r="R442" s="218">
        <v>0.38</v>
      </c>
      <c r="S442" s="218">
        <v>6</v>
      </c>
      <c r="T442" s="219">
        <v>248.8</v>
      </c>
      <c r="U442" s="220">
        <v>0</v>
      </c>
      <c r="V442" s="221" t="s">
        <v>654</v>
      </c>
      <c r="W442" s="222"/>
      <c r="X442" s="223">
        <v>0</v>
      </c>
      <c r="Y442" s="224">
        <v>0</v>
      </c>
      <c r="Z442" s="225">
        <v>0</v>
      </c>
      <c r="AA442" s="226">
        <v>0</v>
      </c>
      <c r="AB442" s="227">
        <v>0</v>
      </c>
      <c r="AC442" s="228">
        <v>0</v>
      </c>
      <c r="AD442" s="225">
        <v>0</v>
      </c>
      <c r="AE442" s="226">
        <v>0</v>
      </c>
      <c r="AF442" s="229">
        <v>0</v>
      </c>
      <c r="AG442" s="230">
        <v>0</v>
      </c>
      <c r="AH442" s="52">
        <v>0</v>
      </c>
      <c r="AI442" s="226">
        <v>0</v>
      </c>
      <c r="AJ442" s="229">
        <v>0</v>
      </c>
      <c r="AK442" s="230">
        <v>243.79463248277284</v>
      </c>
      <c r="AL442" s="52">
        <v>144.41207170410706</v>
      </c>
      <c r="AM442" s="226">
        <v>-99.382560778665777</v>
      </c>
      <c r="AN442" s="229">
        <v>0</v>
      </c>
      <c r="AO442" s="231">
        <v>119.28120732000001</v>
      </c>
      <c r="AP442" s="232">
        <v>133.86483224399998</v>
      </c>
      <c r="AQ442" s="47">
        <v>0</v>
      </c>
      <c r="AR442" s="48">
        <v>14.583624923999977</v>
      </c>
      <c r="AS442" s="196">
        <v>16.741222080000004</v>
      </c>
      <c r="AT442" s="52">
        <v>91.907892467737241</v>
      </c>
      <c r="AU442" s="47">
        <v>0</v>
      </c>
      <c r="AV442" s="194">
        <v>75.166670387737241</v>
      </c>
      <c r="AW442" s="233">
        <v>0</v>
      </c>
      <c r="AX442" s="52">
        <v>0</v>
      </c>
      <c r="AY442" s="47">
        <v>0</v>
      </c>
      <c r="AZ442" s="194">
        <v>0</v>
      </c>
      <c r="BA442" s="228">
        <v>0</v>
      </c>
      <c r="BB442" s="234">
        <v>0</v>
      </c>
      <c r="BC442" s="47">
        <v>0</v>
      </c>
      <c r="BD442" s="194">
        <v>0</v>
      </c>
      <c r="BE442" s="228"/>
      <c r="BF442" s="234"/>
      <c r="BG442" s="226"/>
      <c r="BH442" s="227"/>
      <c r="BI442" s="235"/>
      <c r="BJ442" s="226"/>
      <c r="BK442" s="226"/>
      <c r="BL442" s="227"/>
      <c r="BM442" s="228">
        <v>0</v>
      </c>
      <c r="BN442" s="52">
        <v>0</v>
      </c>
      <c r="BO442" s="226">
        <v>0</v>
      </c>
      <c r="BP442" s="227">
        <v>0</v>
      </c>
      <c r="BQ442" s="228">
        <v>0</v>
      </c>
      <c r="BR442" s="234">
        <v>0</v>
      </c>
      <c r="BS442" s="234">
        <v>0</v>
      </c>
      <c r="BT442" s="236">
        <v>0</v>
      </c>
      <c r="BU442" s="228">
        <v>0</v>
      </c>
      <c r="BV442" s="234">
        <v>0</v>
      </c>
      <c r="BW442" s="234">
        <v>0</v>
      </c>
      <c r="BX442" s="236">
        <v>0</v>
      </c>
      <c r="BY442" s="228">
        <v>0</v>
      </c>
      <c r="BZ442" s="234">
        <v>0</v>
      </c>
      <c r="CA442" s="226">
        <v>0</v>
      </c>
      <c r="CB442" s="229">
        <v>0</v>
      </c>
      <c r="CC442" s="196">
        <v>0</v>
      </c>
      <c r="CD442" s="46">
        <v>0</v>
      </c>
      <c r="CE442" s="226">
        <v>0</v>
      </c>
      <c r="CF442" s="227">
        <v>0</v>
      </c>
      <c r="CG442" s="206">
        <v>288.78608088000004</v>
      </c>
      <c r="CH442" s="46">
        <v>66.553436111836959</v>
      </c>
      <c r="CI442" s="226">
        <v>-222.23264476816308</v>
      </c>
      <c r="CJ442" s="227">
        <v>0</v>
      </c>
      <c r="CK442" s="235"/>
      <c r="CL442" s="52">
        <v>0</v>
      </c>
      <c r="CM442" s="226"/>
      <c r="CN442" s="229"/>
      <c r="CO442" s="235"/>
      <c r="CP442" s="52"/>
      <c r="CQ442" s="226"/>
      <c r="CR442" s="227"/>
      <c r="CS442" s="51">
        <v>668.6031427627729</v>
      </c>
      <c r="CT442" s="52">
        <v>436.73823252768125</v>
      </c>
      <c r="CU442" s="47">
        <v>-231.86491023509166</v>
      </c>
      <c r="CV442" s="48">
        <v>0</v>
      </c>
    </row>
    <row r="443" spans="1:100" ht="12.95" customHeight="1" x14ac:dyDescent="0.2">
      <c r="A443" s="61" t="s">
        <v>475</v>
      </c>
      <c r="B443" s="207">
        <v>1</v>
      </c>
      <c r="C443" s="208">
        <v>0.70399999999999996</v>
      </c>
      <c r="D443" s="208"/>
      <c r="E443" s="209"/>
      <c r="F443" s="210">
        <v>468.75135999999998</v>
      </c>
      <c r="G443" s="177">
        <v>468.75135999999998</v>
      </c>
      <c r="H443" s="211">
        <v>0</v>
      </c>
      <c r="I443" s="212">
        <v>5</v>
      </c>
      <c r="J443" s="213">
        <v>1.56</v>
      </c>
      <c r="K443" s="214">
        <v>0</v>
      </c>
      <c r="L443" s="214"/>
      <c r="M443" s="215">
        <v>121.8</v>
      </c>
      <c r="N443" s="216"/>
      <c r="O443" s="214"/>
      <c r="P443" s="217">
        <v>0</v>
      </c>
      <c r="Q443" s="214"/>
      <c r="R443" s="218">
        <v>1</v>
      </c>
      <c r="S443" s="218">
        <v>3</v>
      </c>
      <c r="T443" s="219">
        <v>129.6</v>
      </c>
      <c r="U443" s="220">
        <v>0</v>
      </c>
      <c r="V443" s="221" t="s">
        <v>654</v>
      </c>
      <c r="W443" s="222"/>
      <c r="X443" s="223">
        <v>0</v>
      </c>
      <c r="Y443" s="224">
        <v>0</v>
      </c>
      <c r="Z443" s="225">
        <v>0</v>
      </c>
      <c r="AA443" s="226">
        <v>0</v>
      </c>
      <c r="AB443" s="227">
        <v>0</v>
      </c>
      <c r="AC443" s="228">
        <v>0</v>
      </c>
      <c r="AD443" s="225">
        <v>0</v>
      </c>
      <c r="AE443" s="226">
        <v>0</v>
      </c>
      <c r="AF443" s="229">
        <v>0</v>
      </c>
      <c r="AG443" s="230">
        <v>0</v>
      </c>
      <c r="AH443" s="52">
        <v>0</v>
      </c>
      <c r="AI443" s="226">
        <v>0</v>
      </c>
      <c r="AJ443" s="229">
        <v>0</v>
      </c>
      <c r="AK443" s="230">
        <v>155.14203885267361</v>
      </c>
      <c r="AL443" s="52">
        <v>380.03176764238697</v>
      </c>
      <c r="AM443" s="226">
        <v>0</v>
      </c>
      <c r="AN443" s="229">
        <v>224.88972878971336</v>
      </c>
      <c r="AO443" s="231">
        <v>75.906222839999998</v>
      </c>
      <c r="AP443" s="232">
        <v>60.847651020000008</v>
      </c>
      <c r="AQ443" s="47">
        <v>-15.05857181999999</v>
      </c>
      <c r="AR443" s="48">
        <v>0</v>
      </c>
      <c r="AS443" s="196">
        <v>10.653504960000001</v>
      </c>
      <c r="AT443" s="52">
        <v>47.87485073882133</v>
      </c>
      <c r="AU443" s="47">
        <v>0</v>
      </c>
      <c r="AV443" s="194">
        <v>37.22134577882133</v>
      </c>
      <c r="AW443" s="228">
        <v>0</v>
      </c>
      <c r="AX443" s="52">
        <v>0</v>
      </c>
      <c r="AY443" s="47">
        <v>0</v>
      </c>
      <c r="AZ443" s="194">
        <v>0</v>
      </c>
      <c r="BA443" s="228">
        <v>0</v>
      </c>
      <c r="BB443" s="234">
        <v>0</v>
      </c>
      <c r="BC443" s="226">
        <v>0</v>
      </c>
      <c r="BD443" s="239">
        <v>0</v>
      </c>
      <c r="BE443" s="228"/>
      <c r="BF443" s="234"/>
      <c r="BG443" s="226"/>
      <c r="BH443" s="227"/>
      <c r="BI443" s="235"/>
      <c r="BJ443" s="226"/>
      <c r="BK443" s="226"/>
      <c r="BL443" s="227"/>
      <c r="BM443" s="228">
        <v>0</v>
      </c>
      <c r="BN443" s="52">
        <v>0</v>
      </c>
      <c r="BO443" s="226">
        <v>0</v>
      </c>
      <c r="BP443" s="227">
        <v>0</v>
      </c>
      <c r="BQ443" s="228">
        <v>0</v>
      </c>
      <c r="BR443" s="234">
        <v>0</v>
      </c>
      <c r="BS443" s="234">
        <v>0</v>
      </c>
      <c r="BT443" s="236">
        <v>0</v>
      </c>
      <c r="BU443" s="228">
        <v>0</v>
      </c>
      <c r="BV443" s="234">
        <v>0</v>
      </c>
      <c r="BW443" s="234">
        <v>0</v>
      </c>
      <c r="BX443" s="236">
        <v>0</v>
      </c>
      <c r="BY443" s="228">
        <v>0</v>
      </c>
      <c r="BZ443" s="234">
        <v>0</v>
      </c>
      <c r="CA443" s="226">
        <v>0</v>
      </c>
      <c r="CB443" s="229">
        <v>0</v>
      </c>
      <c r="CC443" s="230">
        <v>0</v>
      </c>
      <c r="CD443" s="46">
        <v>0</v>
      </c>
      <c r="CE443" s="226">
        <v>0</v>
      </c>
      <c r="CF443" s="227">
        <v>0</v>
      </c>
      <c r="CG443" s="206">
        <v>183.77296056000003</v>
      </c>
      <c r="CH443" s="46">
        <v>33.276718055918479</v>
      </c>
      <c r="CI443" s="226">
        <v>-150.49624250408155</v>
      </c>
      <c r="CJ443" s="227">
        <v>0</v>
      </c>
      <c r="CK443" s="235"/>
      <c r="CL443" s="52">
        <v>0</v>
      </c>
      <c r="CM443" s="226"/>
      <c r="CN443" s="229"/>
      <c r="CO443" s="235"/>
      <c r="CP443" s="52"/>
      <c r="CQ443" s="226"/>
      <c r="CR443" s="227"/>
      <c r="CS443" s="51">
        <v>425.47472721267366</v>
      </c>
      <c r="CT443" s="52">
        <v>522.0309874571268</v>
      </c>
      <c r="CU443" s="47">
        <v>0</v>
      </c>
      <c r="CV443" s="48">
        <v>96.556260244453142</v>
      </c>
    </row>
    <row r="444" spans="1:100" ht="12.95" customHeight="1" x14ac:dyDescent="0.2">
      <c r="A444" s="61" t="s">
        <v>476</v>
      </c>
      <c r="B444" s="207">
        <v>1</v>
      </c>
      <c r="C444" s="208">
        <v>0.70399999999999996</v>
      </c>
      <c r="D444" s="208"/>
      <c r="E444" s="209"/>
      <c r="F444" s="210">
        <v>365.61066666666665</v>
      </c>
      <c r="G444" s="177">
        <v>365.61066666666665</v>
      </c>
      <c r="H444" s="211">
        <v>0</v>
      </c>
      <c r="I444" s="212">
        <v>5</v>
      </c>
      <c r="J444" s="213">
        <v>1.56</v>
      </c>
      <c r="K444" s="214">
        <v>0</v>
      </c>
      <c r="L444" s="214"/>
      <c r="M444" s="215">
        <v>95</v>
      </c>
      <c r="N444" s="216"/>
      <c r="O444" s="214"/>
      <c r="P444" s="217">
        <v>0</v>
      </c>
      <c r="Q444" s="214"/>
      <c r="R444" s="218">
        <v>1</v>
      </c>
      <c r="S444" s="218">
        <v>3</v>
      </c>
      <c r="T444" s="219">
        <v>114</v>
      </c>
      <c r="U444" s="220">
        <v>0</v>
      </c>
      <c r="V444" s="221" t="s">
        <v>654</v>
      </c>
      <c r="W444" s="222"/>
      <c r="X444" s="223">
        <v>0</v>
      </c>
      <c r="Y444" s="224">
        <v>0</v>
      </c>
      <c r="Z444" s="225">
        <v>0</v>
      </c>
      <c r="AA444" s="226">
        <v>0</v>
      </c>
      <c r="AB444" s="227">
        <v>0</v>
      </c>
      <c r="AC444" s="228">
        <v>0</v>
      </c>
      <c r="AD444" s="225">
        <v>0</v>
      </c>
      <c r="AE444" s="226">
        <v>0</v>
      </c>
      <c r="AF444" s="229">
        <v>0</v>
      </c>
      <c r="AG444" s="230">
        <v>0</v>
      </c>
      <c r="AH444" s="52">
        <v>0</v>
      </c>
      <c r="AI444" s="226">
        <v>0</v>
      </c>
      <c r="AJ444" s="229">
        <v>0</v>
      </c>
      <c r="AK444" s="230">
        <v>121.00569532844001</v>
      </c>
      <c r="AL444" s="52">
        <v>380.03176764238697</v>
      </c>
      <c r="AM444" s="226">
        <v>0</v>
      </c>
      <c r="AN444" s="229">
        <v>259.02607231394694</v>
      </c>
      <c r="AO444" s="231">
        <v>59.204361000000006</v>
      </c>
      <c r="AP444" s="232">
        <v>60.847651020000008</v>
      </c>
      <c r="AQ444" s="47">
        <v>0</v>
      </c>
      <c r="AR444" s="48">
        <v>1.643290020000002</v>
      </c>
      <c r="AS444" s="196">
        <v>8.3093840000000014</v>
      </c>
      <c r="AT444" s="52">
        <v>42.112137223963209</v>
      </c>
      <c r="AU444" s="47">
        <v>0</v>
      </c>
      <c r="AV444" s="194">
        <v>33.802753223963208</v>
      </c>
      <c r="AW444" s="233">
        <v>0</v>
      </c>
      <c r="AX444" s="52">
        <v>0</v>
      </c>
      <c r="AY444" s="47">
        <v>0</v>
      </c>
      <c r="AZ444" s="194">
        <v>0</v>
      </c>
      <c r="BA444" s="228">
        <v>0</v>
      </c>
      <c r="BB444" s="234">
        <v>0</v>
      </c>
      <c r="BC444" s="47">
        <v>0</v>
      </c>
      <c r="BD444" s="194">
        <v>0</v>
      </c>
      <c r="BE444" s="228"/>
      <c r="BF444" s="234"/>
      <c r="BG444" s="226"/>
      <c r="BH444" s="227"/>
      <c r="BI444" s="235"/>
      <c r="BJ444" s="226"/>
      <c r="BK444" s="226"/>
      <c r="BL444" s="227"/>
      <c r="BM444" s="228">
        <v>0</v>
      </c>
      <c r="BN444" s="52">
        <v>0</v>
      </c>
      <c r="BO444" s="226">
        <v>0</v>
      </c>
      <c r="BP444" s="227">
        <v>0</v>
      </c>
      <c r="BQ444" s="228">
        <v>0</v>
      </c>
      <c r="BR444" s="234">
        <v>0</v>
      </c>
      <c r="BS444" s="234">
        <v>0</v>
      </c>
      <c r="BT444" s="236">
        <v>0</v>
      </c>
      <c r="BU444" s="228">
        <v>0</v>
      </c>
      <c r="BV444" s="234">
        <v>0</v>
      </c>
      <c r="BW444" s="234">
        <v>0</v>
      </c>
      <c r="BX444" s="236">
        <v>0</v>
      </c>
      <c r="BY444" s="228">
        <v>0</v>
      </c>
      <c r="BZ444" s="234">
        <v>0</v>
      </c>
      <c r="CA444" s="226">
        <v>0</v>
      </c>
      <c r="CB444" s="229">
        <v>0</v>
      </c>
      <c r="CC444" s="196">
        <v>0</v>
      </c>
      <c r="CD444" s="46">
        <v>0</v>
      </c>
      <c r="CE444" s="226">
        <v>0</v>
      </c>
      <c r="CF444" s="227">
        <v>0</v>
      </c>
      <c r="CG444" s="206">
        <v>143.33687400000002</v>
      </c>
      <c r="CH444" s="46">
        <v>33.276718055918479</v>
      </c>
      <c r="CI444" s="226">
        <v>-110.06015594408154</v>
      </c>
      <c r="CJ444" s="227">
        <v>0</v>
      </c>
      <c r="CK444" s="235"/>
      <c r="CL444" s="52">
        <v>0</v>
      </c>
      <c r="CM444" s="226"/>
      <c r="CN444" s="229"/>
      <c r="CO444" s="235"/>
      <c r="CP444" s="52"/>
      <c r="CQ444" s="226"/>
      <c r="CR444" s="227"/>
      <c r="CS444" s="51">
        <v>331.85631432844002</v>
      </c>
      <c r="CT444" s="52">
        <v>516.26827394226871</v>
      </c>
      <c r="CU444" s="47">
        <v>0</v>
      </c>
      <c r="CV444" s="48">
        <v>184.41195961382869</v>
      </c>
    </row>
    <row r="445" spans="1:100" ht="12.95" customHeight="1" x14ac:dyDescent="0.2">
      <c r="A445" s="61" t="s">
        <v>477</v>
      </c>
      <c r="B445" s="207">
        <v>1</v>
      </c>
      <c r="C445" s="208">
        <v>0.70399999999999996</v>
      </c>
      <c r="D445" s="208"/>
      <c r="E445" s="209"/>
      <c r="F445" s="210">
        <v>504.73514666666671</v>
      </c>
      <c r="G445" s="177">
        <v>504.73514666666671</v>
      </c>
      <c r="H445" s="211">
        <v>0</v>
      </c>
      <c r="I445" s="212">
        <v>10</v>
      </c>
      <c r="J445" s="213">
        <v>1.56</v>
      </c>
      <c r="K445" s="214">
        <v>0</v>
      </c>
      <c r="L445" s="214"/>
      <c r="M445" s="215">
        <v>131.15</v>
      </c>
      <c r="N445" s="216"/>
      <c r="O445" s="214"/>
      <c r="P445" s="217">
        <v>0</v>
      </c>
      <c r="Q445" s="214"/>
      <c r="R445" s="218">
        <v>1</v>
      </c>
      <c r="S445" s="218">
        <v>3</v>
      </c>
      <c r="T445" s="219">
        <v>157.4</v>
      </c>
      <c r="U445" s="220">
        <v>0</v>
      </c>
      <c r="V445" s="221" t="s">
        <v>654</v>
      </c>
      <c r="W445" s="222"/>
      <c r="X445" s="223">
        <v>0</v>
      </c>
      <c r="Y445" s="224">
        <v>0</v>
      </c>
      <c r="Z445" s="225">
        <v>0</v>
      </c>
      <c r="AA445" s="226">
        <v>0</v>
      </c>
      <c r="AB445" s="227">
        <v>0</v>
      </c>
      <c r="AC445" s="228">
        <v>0</v>
      </c>
      <c r="AD445" s="225">
        <v>0</v>
      </c>
      <c r="AE445" s="226">
        <v>0</v>
      </c>
      <c r="AF445" s="229">
        <v>0</v>
      </c>
      <c r="AG445" s="230">
        <v>0</v>
      </c>
      <c r="AH445" s="52">
        <v>0</v>
      </c>
      <c r="AI445" s="226">
        <v>0</v>
      </c>
      <c r="AJ445" s="229">
        <v>0</v>
      </c>
      <c r="AK445" s="230">
        <v>167.05154676131482</v>
      </c>
      <c r="AL445" s="52">
        <v>380.03176764238697</v>
      </c>
      <c r="AM445" s="226">
        <v>0</v>
      </c>
      <c r="AN445" s="229">
        <v>212.98022088107214</v>
      </c>
      <c r="AO445" s="231">
        <v>81.733178370000019</v>
      </c>
      <c r="AP445" s="232">
        <v>121.69530204000002</v>
      </c>
      <c r="AQ445" s="47">
        <v>0</v>
      </c>
      <c r="AR445" s="48">
        <v>39.962123669999997</v>
      </c>
      <c r="AS445" s="196">
        <v>11.471323280000002</v>
      </c>
      <c r="AT445" s="52">
        <v>58.144301746068493</v>
      </c>
      <c r="AU445" s="47">
        <v>0</v>
      </c>
      <c r="AV445" s="194">
        <v>46.672978466068493</v>
      </c>
      <c r="AW445" s="233">
        <v>0</v>
      </c>
      <c r="AX445" s="52">
        <v>0</v>
      </c>
      <c r="AY445" s="47">
        <v>0</v>
      </c>
      <c r="AZ445" s="194">
        <v>0</v>
      </c>
      <c r="BA445" s="228">
        <v>0</v>
      </c>
      <c r="BB445" s="234">
        <v>0</v>
      </c>
      <c r="BC445" s="47">
        <v>0</v>
      </c>
      <c r="BD445" s="194">
        <v>0</v>
      </c>
      <c r="BE445" s="228"/>
      <c r="BF445" s="234"/>
      <c r="BG445" s="226"/>
      <c r="BH445" s="227"/>
      <c r="BI445" s="235"/>
      <c r="BJ445" s="226"/>
      <c r="BK445" s="226"/>
      <c r="BL445" s="227"/>
      <c r="BM445" s="228">
        <v>0</v>
      </c>
      <c r="BN445" s="52">
        <v>0</v>
      </c>
      <c r="BO445" s="226">
        <v>0</v>
      </c>
      <c r="BP445" s="227">
        <v>0</v>
      </c>
      <c r="BQ445" s="228">
        <v>0</v>
      </c>
      <c r="BR445" s="234">
        <v>0</v>
      </c>
      <c r="BS445" s="234">
        <v>0</v>
      </c>
      <c r="BT445" s="236">
        <v>0</v>
      </c>
      <c r="BU445" s="228">
        <v>0</v>
      </c>
      <c r="BV445" s="234">
        <v>0</v>
      </c>
      <c r="BW445" s="234">
        <v>0</v>
      </c>
      <c r="BX445" s="236">
        <v>0</v>
      </c>
      <c r="BY445" s="228">
        <v>0</v>
      </c>
      <c r="BZ445" s="234">
        <v>0</v>
      </c>
      <c r="CA445" s="226">
        <v>0</v>
      </c>
      <c r="CB445" s="229">
        <v>0</v>
      </c>
      <c r="CC445" s="196">
        <v>0</v>
      </c>
      <c r="CD445" s="46">
        <v>0</v>
      </c>
      <c r="CE445" s="226">
        <v>0</v>
      </c>
      <c r="CF445" s="227">
        <v>0</v>
      </c>
      <c r="CG445" s="206">
        <v>197.88032658000003</v>
      </c>
      <c r="CH445" s="46">
        <v>33.276718055918479</v>
      </c>
      <c r="CI445" s="226">
        <v>-164.60360852408155</v>
      </c>
      <c r="CJ445" s="227">
        <v>0</v>
      </c>
      <c r="CK445" s="235"/>
      <c r="CL445" s="52">
        <v>0</v>
      </c>
      <c r="CM445" s="226"/>
      <c r="CN445" s="229"/>
      <c r="CO445" s="235"/>
      <c r="CP445" s="52"/>
      <c r="CQ445" s="226"/>
      <c r="CR445" s="227"/>
      <c r="CS445" s="51">
        <v>458.13637499131488</v>
      </c>
      <c r="CT445" s="52">
        <v>593.14808948437394</v>
      </c>
      <c r="CU445" s="47">
        <v>0</v>
      </c>
      <c r="CV445" s="48">
        <v>135.01171449305906</v>
      </c>
    </row>
    <row r="446" spans="1:100" ht="12.95" customHeight="1" x14ac:dyDescent="0.2">
      <c r="A446" s="61" t="s">
        <v>478</v>
      </c>
      <c r="B446" s="207">
        <v>1</v>
      </c>
      <c r="C446" s="208">
        <v>0.70399999999999996</v>
      </c>
      <c r="D446" s="208"/>
      <c r="E446" s="209"/>
      <c r="F446" s="210">
        <v>556.88277333333326</v>
      </c>
      <c r="G446" s="177">
        <v>556.88277333333326</v>
      </c>
      <c r="H446" s="211">
        <v>0</v>
      </c>
      <c r="I446" s="212">
        <v>5</v>
      </c>
      <c r="J446" s="213">
        <v>1.56</v>
      </c>
      <c r="K446" s="214">
        <v>0</v>
      </c>
      <c r="L446" s="214"/>
      <c r="M446" s="215">
        <v>144.69999999999999</v>
      </c>
      <c r="N446" s="216"/>
      <c r="O446" s="214"/>
      <c r="P446" s="217">
        <v>0</v>
      </c>
      <c r="Q446" s="214"/>
      <c r="R446" s="218">
        <v>0.43</v>
      </c>
      <c r="S446" s="218">
        <v>8</v>
      </c>
      <c r="T446" s="219">
        <v>142</v>
      </c>
      <c r="U446" s="220">
        <v>0</v>
      </c>
      <c r="V446" s="221" t="s">
        <v>654</v>
      </c>
      <c r="W446" s="222"/>
      <c r="X446" s="223">
        <v>0</v>
      </c>
      <c r="Y446" s="224">
        <v>0</v>
      </c>
      <c r="Z446" s="225">
        <v>0</v>
      </c>
      <c r="AA446" s="226">
        <v>0</v>
      </c>
      <c r="AB446" s="227">
        <v>0</v>
      </c>
      <c r="AC446" s="228">
        <v>0</v>
      </c>
      <c r="AD446" s="225">
        <v>0</v>
      </c>
      <c r="AE446" s="226">
        <v>0</v>
      </c>
      <c r="AF446" s="229">
        <v>0</v>
      </c>
      <c r="AG446" s="230">
        <v>0</v>
      </c>
      <c r="AH446" s="52">
        <v>0</v>
      </c>
      <c r="AI446" s="226">
        <v>0</v>
      </c>
      <c r="AJ446" s="229">
        <v>0</v>
      </c>
      <c r="AK446" s="230">
        <v>184.3107801476344</v>
      </c>
      <c r="AL446" s="52">
        <v>163.4136600862264</v>
      </c>
      <c r="AM446" s="226">
        <v>-20.897120061408003</v>
      </c>
      <c r="AN446" s="229">
        <v>0</v>
      </c>
      <c r="AO446" s="231">
        <v>90.177589859999998</v>
      </c>
      <c r="AP446" s="232">
        <v>60.847651020000008</v>
      </c>
      <c r="AQ446" s="47">
        <v>-29.32993883999999</v>
      </c>
      <c r="AR446" s="48">
        <v>0</v>
      </c>
      <c r="AS446" s="196">
        <v>12.656503840000001</v>
      </c>
      <c r="AT446" s="52">
        <v>52.455469173708551</v>
      </c>
      <c r="AU446" s="47">
        <v>0</v>
      </c>
      <c r="AV446" s="194">
        <v>39.798965333708551</v>
      </c>
      <c r="AW446" s="233">
        <v>0</v>
      </c>
      <c r="AX446" s="52">
        <v>0</v>
      </c>
      <c r="AY446" s="47">
        <v>0</v>
      </c>
      <c r="AZ446" s="194">
        <v>0</v>
      </c>
      <c r="BA446" s="228">
        <v>0</v>
      </c>
      <c r="BB446" s="234">
        <v>0</v>
      </c>
      <c r="BC446" s="47">
        <v>0</v>
      </c>
      <c r="BD446" s="194">
        <v>0</v>
      </c>
      <c r="BE446" s="228"/>
      <c r="BF446" s="234"/>
      <c r="BG446" s="226"/>
      <c r="BH446" s="227"/>
      <c r="BI446" s="235"/>
      <c r="BJ446" s="226"/>
      <c r="BK446" s="226"/>
      <c r="BL446" s="227"/>
      <c r="BM446" s="228">
        <v>0</v>
      </c>
      <c r="BN446" s="52">
        <v>0</v>
      </c>
      <c r="BO446" s="226">
        <v>0</v>
      </c>
      <c r="BP446" s="227">
        <v>0</v>
      </c>
      <c r="BQ446" s="228">
        <v>0</v>
      </c>
      <c r="BR446" s="234">
        <v>0</v>
      </c>
      <c r="BS446" s="234">
        <v>0</v>
      </c>
      <c r="BT446" s="236">
        <v>0</v>
      </c>
      <c r="BU446" s="228">
        <v>0</v>
      </c>
      <c r="BV446" s="234">
        <v>0</v>
      </c>
      <c r="BW446" s="234">
        <v>0</v>
      </c>
      <c r="BX446" s="236">
        <v>0</v>
      </c>
      <c r="BY446" s="228">
        <v>0</v>
      </c>
      <c r="BZ446" s="234">
        <v>0</v>
      </c>
      <c r="CA446" s="226">
        <v>0</v>
      </c>
      <c r="CB446" s="229">
        <v>0</v>
      </c>
      <c r="CC446" s="196">
        <v>0</v>
      </c>
      <c r="CD446" s="46">
        <v>0</v>
      </c>
      <c r="CE446" s="226">
        <v>0</v>
      </c>
      <c r="CF446" s="227">
        <v>0</v>
      </c>
      <c r="CG446" s="206">
        <v>218.32469123999999</v>
      </c>
      <c r="CH446" s="46">
        <v>88.737914815782602</v>
      </c>
      <c r="CI446" s="226">
        <v>-129.58677642421739</v>
      </c>
      <c r="CJ446" s="227">
        <v>0</v>
      </c>
      <c r="CK446" s="235"/>
      <c r="CL446" s="52">
        <v>0</v>
      </c>
      <c r="CM446" s="226"/>
      <c r="CN446" s="229"/>
      <c r="CO446" s="235"/>
      <c r="CP446" s="52"/>
      <c r="CQ446" s="226"/>
      <c r="CR446" s="227"/>
      <c r="CS446" s="51">
        <v>505.46956508763441</v>
      </c>
      <c r="CT446" s="52">
        <v>365.45469509571751</v>
      </c>
      <c r="CU446" s="47">
        <v>-140.0148699919169</v>
      </c>
      <c r="CV446" s="48">
        <v>0</v>
      </c>
    </row>
    <row r="447" spans="1:100" ht="12.95" customHeight="1" x14ac:dyDescent="0.2">
      <c r="A447" s="61" t="s">
        <v>479</v>
      </c>
      <c r="B447" s="207">
        <v>1</v>
      </c>
      <c r="C447" s="208">
        <v>0.70399999999999996</v>
      </c>
      <c r="D447" s="208"/>
      <c r="E447" s="209"/>
      <c r="F447" s="210">
        <v>726.60309333333339</v>
      </c>
      <c r="G447" s="177">
        <v>726.60309333333339</v>
      </c>
      <c r="H447" s="211">
        <v>0</v>
      </c>
      <c r="I447" s="212">
        <v>9</v>
      </c>
      <c r="J447" s="213">
        <v>1.56</v>
      </c>
      <c r="K447" s="214">
        <v>0</v>
      </c>
      <c r="L447" s="214"/>
      <c r="M447" s="215">
        <v>188.8</v>
      </c>
      <c r="N447" s="216"/>
      <c r="O447" s="214"/>
      <c r="P447" s="217">
        <v>0</v>
      </c>
      <c r="Q447" s="214"/>
      <c r="R447" s="218">
        <v>0.56999999999999995</v>
      </c>
      <c r="S447" s="218">
        <v>8</v>
      </c>
      <c r="T447" s="219">
        <v>86</v>
      </c>
      <c r="U447" s="220">
        <v>0</v>
      </c>
      <c r="V447" s="221" t="s">
        <v>654</v>
      </c>
      <c r="W447" s="222"/>
      <c r="X447" s="223">
        <v>0</v>
      </c>
      <c r="Y447" s="224">
        <v>0</v>
      </c>
      <c r="Z447" s="225">
        <v>0</v>
      </c>
      <c r="AA447" s="226">
        <v>0</v>
      </c>
      <c r="AB447" s="227">
        <v>0</v>
      </c>
      <c r="AC447" s="228">
        <v>0</v>
      </c>
      <c r="AD447" s="225">
        <v>0</v>
      </c>
      <c r="AE447" s="226">
        <v>0</v>
      </c>
      <c r="AF447" s="229">
        <v>0</v>
      </c>
      <c r="AG447" s="230">
        <v>0</v>
      </c>
      <c r="AH447" s="52">
        <v>0</v>
      </c>
      <c r="AI447" s="226">
        <v>0</v>
      </c>
      <c r="AJ447" s="229">
        <v>0</v>
      </c>
      <c r="AK447" s="230">
        <v>240.48289766325763</v>
      </c>
      <c r="AL447" s="52">
        <v>216.61810755616057</v>
      </c>
      <c r="AM447" s="226">
        <v>-23.864790107097065</v>
      </c>
      <c r="AN447" s="229">
        <v>0</v>
      </c>
      <c r="AO447" s="231">
        <v>117.66087744000002</v>
      </c>
      <c r="AP447" s="232">
        <v>109.525771836</v>
      </c>
      <c r="AQ447" s="47">
        <v>-8.1351056040000174</v>
      </c>
      <c r="AR447" s="48">
        <v>0</v>
      </c>
      <c r="AS447" s="196">
        <v>16.513807360000005</v>
      </c>
      <c r="AT447" s="52">
        <v>31.768805274217854</v>
      </c>
      <c r="AU447" s="47">
        <v>0</v>
      </c>
      <c r="AV447" s="194">
        <v>15.254997914217849</v>
      </c>
      <c r="AW447" s="233">
        <v>0</v>
      </c>
      <c r="AX447" s="52">
        <v>0</v>
      </c>
      <c r="AY447" s="47">
        <v>0</v>
      </c>
      <c r="AZ447" s="194">
        <v>0</v>
      </c>
      <c r="BA447" s="228">
        <v>0</v>
      </c>
      <c r="BB447" s="234">
        <v>0</v>
      </c>
      <c r="BC447" s="47">
        <v>0</v>
      </c>
      <c r="BD447" s="194">
        <v>0</v>
      </c>
      <c r="BE447" s="228"/>
      <c r="BF447" s="234"/>
      <c r="BG447" s="226"/>
      <c r="BH447" s="227"/>
      <c r="BI447" s="235"/>
      <c r="BJ447" s="226"/>
      <c r="BK447" s="226"/>
      <c r="BL447" s="227"/>
      <c r="BM447" s="228">
        <v>0</v>
      </c>
      <c r="BN447" s="52">
        <v>0</v>
      </c>
      <c r="BO447" s="226">
        <v>0</v>
      </c>
      <c r="BP447" s="227">
        <v>0</v>
      </c>
      <c r="BQ447" s="228">
        <v>0</v>
      </c>
      <c r="BR447" s="234">
        <v>0</v>
      </c>
      <c r="BS447" s="234">
        <v>0</v>
      </c>
      <c r="BT447" s="236">
        <v>0</v>
      </c>
      <c r="BU447" s="228">
        <v>0</v>
      </c>
      <c r="BV447" s="234">
        <v>0</v>
      </c>
      <c r="BW447" s="234">
        <v>0</v>
      </c>
      <c r="BX447" s="236">
        <v>0</v>
      </c>
      <c r="BY447" s="228">
        <v>0</v>
      </c>
      <c r="BZ447" s="234">
        <v>0</v>
      </c>
      <c r="CA447" s="226">
        <v>0</v>
      </c>
      <c r="CB447" s="229">
        <v>0</v>
      </c>
      <c r="CC447" s="230">
        <v>0</v>
      </c>
      <c r="CD447" s="46">
        <v>0</v>
      </c>
      <c r="CE447" s="226">
        <v>0</v>
      </c>
      <c r="CF447" s="227">
        <v>0</v>
      </c>
      <c r="CG447" s="206">
        <v>284.86317696000009</v>
      </c>
      <c r="CH447" s="46">
        <v>88.737914815782602</v>
      </c>
      <c r="CI447" s="226">
        <v>-196.12526214421749</v>
      </c>
      <c r="CJ447" s="227">
        <v>0</v>
      </c>
      <c r="CK447" s="235"/>
      <c r="CL447" s="52">
        <v>0</v>
      </c>
      <c r="CM447" s="226"/>
      <c r="CN447" s="229"/>
      <c r="CO447" s="235"/>
      <c r="CP447" s="52"/>
      <c r="CQ447" s="226"/>
      <c r="CR447" s="227"/>
      <c r="CS447" s="51">
        <v>659.52075942325769</v>
      </c>
      <c r="CT447" s="52">
        <v>446.65059948216106</v>
      </c>
      <c r="CU447" s="47">
        <v>-212.87015994109663</v>
      </c>
      <c r="CV447" s="48">
        <v>0</v>
      </c>
    </row>
    <row r="448" spans="1:100" ht="12.95" customHeight="1" x14ac:dyDescent="0.2">
      <c r="A448" s="61" t="s">
        <v>480</v>
      </c>
      <c r="B448" s="207">
        <v>1</v>
      </c>
      <c r="C448" s="208">
        <v>0.70399999999999996</v>
      </c>
      <c r="D448" s="208"/>
      <c r="E448" s="209"/>
      <c r="F448" s="210">
        <v>259.39114666666671</v>
      </c>
      <c r="G448" s="177">
        <v>259.39114666666671</v>
      </c>
      <c r="H448" s="211">
        <v>0</v>
      </c>
      <c r="I448" s="212">
        <v>5</v>
      </c>
      <c r="J448" s="213">
        <v>1.56</v>
      </c>
      <c r="K448" s="214">
        <v>0</v>
      </c>
      <c r="L448" s="214"/>
      <c r="M448" s="215">
        <v>67.400000000000006</v>
      </c>
      <c r="N448" s="216"/>
      <c r="O448" s="214"/>
      <c r="P448" s="217">
        <v>0</v>
      </c>
      <c r="Q448" s="214"/>
      <c r="R448" s="218">
        <v>1</v>
      </c>
      <c r="S448" s="218">
        <v>4</v>
      </c>
      <c r="T448" s="219">
        <v>80.900000000000006</v>
      </c>
      <c r="U448" s="220">
        <v>0</v>
      </c>
      <c r="V448" s="221" t="s">
        <v>654</v>
      </c>
      <c r="W448" s="222"/>
      <c r="X448" s="223">
        <v>0</v>
      </c>
      <c r="Y448" s="224">
        <v>0</v>
      </c>
      <c r="Z448" s="225">
        <v>0</v>
      </c>
      <c r="AA448" s="226">
        <v>0</v>
      </c>
      <c r="AB448" s="227">
        <v>0</v>
      </c>
      <c r="AC448" s="228">
        <v>0</v>
      </c>
      <c r="AD448" s="225">
        <v>0</v>
      </c>
      <c r="AE448" s="226">
        <v>0</v>
      </c>
      <c r="AF448" s="229">
        <v>0</v>
      </c>
      <c r="AG448" s="230">
        <v>0</v>
      </c>
      <c r="AH448" s="52">
        <v>0</v>
      </c>
      <c r="AI448" s="226">
        <v>0</v>
      </c>
      <c r="AJ448" s="229">
        <v>0</v>
      </c>
      <c r="AK448" s="230">
        <v>85.850356475124812</v>
      </c>
      <c r="AL448" s="52">
        <v>380.03176764238697</v>
      </c>
      <c r="AM448" s="226">
        <v>0</v>
      </c>
      <c r="AN448" s="229">
        <v>294.18141116726213</v>
      </c>
      <c r="AO448" s="231">
        <v>42.003936120000006</v>
      </c>
      <c r="AP448" s="232">
        <v>60.847651020000008</v>
      </c>
      <c r="AQ448" s="47">
        <v>0</v>
      </c>
      <c r="AR448" s="48">
        <v>18.843714900000002</v>
      </c>
      <c r="AS448" s="196">
        <v>5.8952892800000001</v>
      </c>
      <c r="AT448" s="52">
        <v>29.884841240514241</v>
      </c>
      <c r="AU448" s="47">
        <v>0</v>
      </c>
      <c r="AV448" s="194">
        <v>23.989551960514241</v>
      </c>
      <c r="AW448" s="233">
        <v>0</v>
      </c>
      <c r="AX448" s="52">
        <v>0</v>
      </c>
      <c r="AY448" s="47">
        <v>0</v>
      </c>
      <c r="AZ448" s="194">
        <v>0</v>
      </c>
      <c r="BA448" s="228">
        <v>0</v>
      </c>
      <c r="BB448" s="234">
        <v>0</v>
      </c>
      <c r="BC448" s="47">
        <v>0</v>
      </c>
      <c r="BD448" s="194">
        <v>0</v>
      </c>
      <c r="BE448" s="228"/>
      <c r="BF448" s="234"/>
      <c r="BG448" s="226"/>
      <c r="BH448" s="227"/>
      <c r="BI448" s="235"/>
      <c r="BJ448" s="226"/>
      <c r="BK448" s="226"/>
      <c r="BL448" s="227"/>
      <c r="BM448" s="228">
        <v>0</v>
      </c>
      <c r="BN448" s="52">
        <v>0</v>
      </c>
      <c r="BO448" s="226">
        <v>0</v>
      </c>
      <c r="BP448" s="227">
        <v>0</v>
      </c>
      <c r="BQ448" s="228">
        <v>0</v>
      </c>
      <c r="BR448" s="234">
        <v>0</v>
      </c>
      <c r="BS448" s="234">
        <v>0</v>
      </c>
      <c r="BT448" s="236">
        <v>0</v>
      </c>
      <c r="BU448" s="228">
        <v>0</v>
      </c>
      <c r="BV448" s="234">
        <v>0</v>
      </c>
      <c r="BW448" s="234">
        <v>0</v>
      </c>
      <c r="BX448" s="236">
        <v>0</v>
      </c>
      <c r="BY448" s="228">
        <v>0</v>
      </c>
      <c r="BZ448" s="234">
        <v>0</v>
      </c>
      <c r="CA448" s="226">
        <v>0</v>
      </c>
      <c r="CB448" s="229">
        <v>0</v>
      </c>
      <c r="CC448" s="196">
        <v>0</v>
      </c>
      <c r="CD448" s="46">
        <v>0</v>
      </c>
      <c r="CE448" s="226">
        <v>0</v>
      </c>
      <c r="CF448" s="227">
        <v>0</v>
      </c>
      <c r="CG448" s="206">
        <v>101.69374008000003</v>
      </c>
      <c r="CH448" s="46">
        <v>44.368957407891301</v>
      </c>
      <c r="CI448" s="226">
        <v>-57.324782672108725</v>
      </c>
      <c r="CJ448" s="227">
        <v>0</v>
      </c>
      <c r="CK448" s="235"/>
      <c r="CL448" s="52">
        <v>0</v>
      </c>
      <c r="CM448" s="226"/>
      <c r="CN448" s="229"/>
      <c r="CO448" s="235"/>
      <c r="CP448" s="52"/>
      <c r="CQ448" s="226"/>
      <c r="CR448" s="227"/>
      <c r="CS448" s="51">
        <v>235.44332195512484</v>
      </c>
      <c r="CT448" s="52">
        <v>515.13321731079247</v>
      </c>
      <c r="CU448" s="47">
        <v>0</v>
      </c>
      <c r="CV448" s="48">
        <v>279.68989535566766</v>
      </c>
    </row>
    <row r="449" spans="1:100" ht="12.95" customHeight="1" x14ac:dyDescent="0.2">
      <c r="A449" s="64" t="s">
        <v>482</v>
      </c>
      <c r="B449" s="207">
        <v>1</v>
      </c>
      <c r="C449" s="208">
        <v>0.39</v>
      </c>
      <c r="D449" s="208"/>
      <c r="E449" s="237"/>
      <c r="F449" s="210">
        <v>110.864</v>
      </c>
      <c r="G449" s="177">
        <v>110.864</v>
      </c>
      <c r="H449" s="211">
        <v>0</v>
      </c>
      <c r="I449" s="212">
        <v>6</v>
      </c>
      <c r="J449" s="213">
        <v>1.56</v>
      </c>
      <c r="K449" s="214"/>
      <c r="L449" s="214"/>
      <c r="M449" s="215">
        <v>52</v>
      </c>
      <c r="N449" s="238"/>
      <c r="O449" s="214"/>
      <c r="P449" s="217">
        <v>0</v>
      </c>
      <c r="Q449" s="214"/>
      <c r="R449" s="218"/>
      <c r="S449" s="218">
        <v>2</v>
      </c>
      <c r="T449" s="219">
        <v>62.4</v>
      </c>
      <c r="U449" s="220">
        <v>0</v>
      </c>
      <c r="V449" s="221" t="s">
        <v>654</v>
      </c>
      <c r="W449" s="222"/>
      <c r="X449" s="223">
        <v>0</v>
      </c>
      <c r="Y449" s="224">
        <v>0</v>
      </c>
      <c r="Z449" s="225">
        <v>0</v>
      </c>
      <c r="AA449" s="226">
        <v>0</v>
      </c>
      <c r="AB449" s="227">
        <v>0</v>
      </c>
      <c r="AC449" s="228">
        <v>0</v>
      </c>
      <c r="AD449" s="225">
        <v>0</v>
      </c>
      <c r="AE449" s="226">
        <v>0</v>
      </c>
      <c r="AF449" s="229">
        <v>0</v>
      </c>
      <c r="AG449" s="230">
        <v>0</v>
      </c>
      <c r="AH449" s="52">
        <v>0</v>
      </c>
      <c r="AI449" s="226">
        <v>0</v>
      </c>
      <c r="AJ449" s="229">
        <v>0</v>
      </c>
      <c r="AK449" s="230">
        <v>0</v>
      </c>
      <c r="AL449" s="52">
        <v>0</v>
      </c>
      <c r="AM449" s="226">
        <v>0</v>
      </c>
      <c r="AN449" s="229">
        <v>0</v>
      </c>
      <c r="AO449" s="231">
        <v>32.406597600000005</v>
      </c>
      <c r="AP449" s="232">
        <v>73.017181223999998</v>
      </c>
      <c r="AQ449" s="47">
        <v>0</v>
      </c>
      <c r="AR449" s="48">
        <v>40.610583623999993</v>
      </c>
      <c r="AS449" s="196">
        <v>4.5482944000000005</v>
      </c>
      <c r="AT449" s="52">
        <v>23.050854059432492</v>
      </c>
      <c r="AU449" s="47">
        <v>0</v>
      </c>
      <c r="AV449" s="194">
        <v>18.502559659432492</v>
      </c>
      <c r="AW449" s="228">
        <v>0</v>
      </c>
      <c r="AX449" s="52">
        <v>0</v>
      </c>
      <c r="AY449" s="47">
        <v>0</v>
      </c>
      <c r="AZ449" s="194">
        <v>0</v>
      </c>
      <c r="BA449" s="228">
        <v>0</v>
      </c>
      <c r="BB449" s="234">
        <v>0</v>
      </c>
      <c r="BC449" s="226">
        <v>0</v>
      </c>
      <c r="BD449" s="239">
        <v>0</v>
      </c>
      <c r="BE449" s="228"/>
      <c r="BF449" s="234"/>
      <c r="BG449" s="226"/>
      <c r="BH449" s="227"/>
      <c r="BI449" s="235"/>
      <c r="BJ449" s="226"/>
      <c r="BK449" s="226"/>
      <c r="BL449" s="227"/>
      <c r="BM449" s="228">
        <v>0</v>
      </c>
      <c r="BN449" s="52">
        <v>0</v>
      </c>
      <c r="BO449" s="226">
        <v>0</v>
      </c>
      <c r="BP449" s="227">
        <v>0</v>
      </c>
      <c r="BQ449" s="228">
        <v>0</v>
      </c>
      <c r="BR449" s="234">
        <v>0</v>
      </c>
      <c r="BS449" s="234">
        <v>0</v>
      </c>
      <c r="BT449" s="236">
        <v>0</v>
      </c>
      <c r="BU449" s="228">
        <v>0</v>
      </c>
      <c r="BV449" s="234">
        <v>0</v>
      </c>
      <c r="BW449" s="234">
        <v>0</v>
      </c>
      <c r="BX449" s="236">
        <v>0</v>
      </c>
      <c r="BY449" s="228">
        <v>0</v>
      </c>
      <c r="BZ449" s="234">
        <v>0</v>
      </c>
      <c r="CA449" s="226">
        <v>0</v>
      </c>
      <c r="CB449" s="229">
        <v>0</v>
      </c>
      <c r="CC449" s="230">
        <v>0</v>
      </c>
      <c r="CD449" s="46">
        <v>0</v>
      </c>
      <c r="CE449" s="226">
        <v>0</v>
      </c>
      <c r="CF449" s="227">
        <v>0</v>
      </c>
      <c r="CG449" s="206">
        <v>78.458078400000005</v>
      </c>
      <c r="CH449" s="46">
        <v>22.184478703945651</v>
      </c>
      <c r="CI449" s="226">
        <v>-56.273599696054355</v>
      </c>
      <c r="CJ449" s="227">
        <v>0</v>
      </c>
      <c r="CK449" s="235"/>
      <c r="CL449" s="52">
        <v>0</v>
      </c>
      <c r="CM449" s="226"/>
      <c r="CN449" s="229"/>
      <c r="CO449" s="235"/>
      <c r="CP449" s="52"/>
      <c r="CQ449" s="226"/>
      <c r="CR449" s="227"/>
      <c r="CS449" s="51">
        <v>115.41297040000001</v>
      </c>
      <c r="CT449" s="52">
        <v>118.25251398737814</v>
      </c>
      <c r="CU449" s="47">
        <v>0</v>
      </c>
      <c r="CV449" s="48">
        <v>2.839543587378131</v>
      </c>
    </row>
    <row r="450" spans="1:100" ht="12.95" customHeight="1" x14ac:dyDescent="0.2">
      <c r="A450" s="64" t="s">
        <v>484</v>
      </c>
      <c r="B450" s="207">
        <v>1</v>
      </c>
      <c r="C450" s="208">
        <v>0.39</v>
      </c>
      <c r="D450" s="208"/>
      <c r="E450" s="237"/>
      <c r="F450" s="210">
        <v>90.183599999999998</v>
      </c>
      <c r="G450" s="177">
        <v>90.183599999999998</v>
      </c>
      <c r="H450" s="211">
        <v>0</v>
      </c>
      <c r="I450" s="212">
        <v>2</v>
      </c>
      <c r="J450" s="213">
        <v>1.56</v>
      </c>
      <c r="K450" s="214"/>
      <c r="L450" s="214"/>
      <c r="M450" s="215">
        <v>42.3</v>
      </c>
      <c r="N450" s="238"/>
      <c r="O450" s="214"/>
      <c r="P450" s="217">
        <v>0</v>
      </c>
      <c r="Q450" s="214"/>
      <c r="R450" s="218">
        <v>0</v>
      </c>
      <c r="S450" s="218">
        <v>2</v>
      </c>
      <c r="T450" s="219">
        <v>50.8</v>
      </c>
      <c r="U450" s="220">
        <v>0</v>
      </c>
      <c r="V450" s="221" t="s">
        <v>654</v>
      </c>
      <c r="W450" s="222"/>
      <c r="X450" s="223">
        <v>0</v>
      </c>
      <c r="Y450" s="224">
        <v>0</v>
      </c>
      <c r="Z450" s="225">
        <v>0</v>
      </c>
      <c r="AA450" s="226">
        <v>0</v>
      </c>
      <c r="AB450" s="227">
        <v>0</v>
      </c>
      <c r="AC450" s="228">
        <v>0</v>
      </c>
      <c r="AD450" s="225">
        <v>0</v>
      </c>
      <c r="AE450" s="226">
        <v>0</v>
      </c>
      <c r="AF450" s="229">
        <v>0</v>
      </c>
      <c r="AG450" s="230">
        <v>0</v>
      </c>
      <c r="AH450" s="52">
        <v>0</v>
      </c>
      <c r="AI450" s="226">
        <v>0</v>
      </c>
      <c r="AJ450" s="229">
        <v>0</v>
      </c>
      <c r="AK450" s="230">
        <v>0</v>
      </c>
      <c r="AL450" s="52">
        <v>0</v>
      </c>
      <c r="AM450" s="226">
        <v>0</v>
      </c>
      <c r="AN450" s="229">
        <v>0</v>
      </c>
      <c r="AO450" s="231">
        <v>26.36152074</v>
      </c>
      <c r="AP450" s="232">
        <v>24.339060407999998</v>
      </c>
      <c r="AQ450" s="47">
        <v>-2.0224603320000014</v>
      </c>
      <c r="AR450" s="48">
        <v>0</v>
      </c>
      <c r="AS450" s="196">
        <v>3.6998625600000001</v>
      </c>
      <c r="AT450" s="52">
        <v>18.765759394537987</v>
      </c>
      <c r="AU450" s="47">
        <v>0</v>
      </c>
      <c r="AV450" s="194">
        <v>15.065896834537988</v>
      </c>
      <c r="AW450" s="233">
        <v>0</v>
      </c>
      <c r="AX450" s="52">
        <v>0</v>
      </c>
      <c r="AY450" s="47">
        <v>0</v>
      </c>
      <c r="AZ450" s="194">
        <v>0</v>
      </c>
      <c r="BA450" s="228">
        <v>0</v>
      </c>
      <c r="BB450" s="234">
        <v>0</v>
      </c>
      <c r="BC450" s="47">
        <v>0</v>
      </c>
      <c r="BD450" s="194">
        <v>0</v>
      </c>
      <c r="BE450" s="228"/>
      <c r="BF450" s="234"/>
      <c r="BG450" s="226"/>
      <c r="BH450" s="227"/>
      <c r="BI450" s="235"/>
      <c r="BJ450" s="226"/>
      <c r="BK450" s="226"/>
      <c r="BL450" s="227"/>
      <c r="BM450" s="228">
        <v>0</v>
      </c>
      <c r="BN450" s="52">
        <v>0</v>
      </c>
      <c r="BO450" s="226">
        <v>0</v>
      </c>
      <c r="BP450" s="227">
        <v>0</v>
      </c>
      <c r="BQ450" s="228">
        <v>0</v>
      </c>
      <c r="BR450" s="234">
        <v>0</v>
      </c>
      <c r="BS450" s="234">
        <v>0</v>
      </c>
      <c r="BT450" s="236">
        <v>0</v>
      </c>
      <c r="BU450" s="228">
        <v>0</v>
      </c>
      <c r="BV450" s="234">
        <v>0</v>
      </c>
      <c r="BW450" s="234">
        <v>0</v>
      </c>
      <c r="BX450" s="236">
        <v>0</v>
      </c>
      <c r="BY450" s="228">
        <v>0</v>
      </c>
      <c r="BZ450" s="234">
        <v>0</v>
      </c>
      <c r="CA450" s="226">
        <v>0</v>
      </c>
      <c r="CB450" s="229">
        <v>0</v>
      </c>
      <c r="CC450" s="196">
        <v>0</v>
      </c>
      <c r="CD450" s="46">
        <v>0</v>
      </c>
      <c r="CE450" s="226">
        <v>0</v>
      </c>
      <c r="CF450" s="227">
        <v>0</v>
      </c>
      <c r="CG450" s="206">
        <v>63.822629159999998</v>
      </c>
      <c r="CH450" s="46">
        <v>22.184478703945651</v>
      </c>
      <c r="CI450" s="226">
        <v>-41.638150456054348</v>
      </c>
      <c r="CJ450" s="227">
        <v>0</v>
      </c>
      <c r="CK450" s="235"/>
      <c r="CL450" s="52">
        <v>0</v>
      </c>
      <c r="CM450" s="226"/>
      <c r="CN450" s="229"/>
      <c r="CO450" s="235"/>
      <c r="CP450" s="52"/>
      <c r="CQ450" s="226"/>
      <c r="CR450" s="227"/>
      <c r="CS450" s="51">
        <v>93.884012459999994</v>
      </c>
      <c r="CT450" s="52">
        <v>65.289298506483647</v>
      </c>
      <c r="CU450" s="47">
        <v>-28.594713953516347</v>
      </c>
      <c r="CV450" s="48">
        <v>0</v>
      </c>
    </row>
    <row r="451" spans="1:100" ht="12.95" customHeight="1" x14ac:dyDescent="0.2">
      <c r="A451" s="64" t="s">
        <v>486</v>
      </c>
      <c r="B451" s="207">
        <v>1</v>
      </c>
      <c r="C451" s="208">
        <v>0.39</v>
      </c>
      <c r="D451" s="208"/>
      <c r="E451" s="237"/>
      <c r="F451" s="210">
        <v>51.807600000000008</v>
      </c>
      <c r="G451" s="177">
        <v>51.807600000000008</v>
      </c>
      <c r="H451" s="211">
        <v>0</v>
      </c>
      <c r="I451" s="212">
        <v>2</v>
      </c>
      <c r="J451" s="213">
        <v>1.56</v>
      </c>
      <c r="K451" s="214"/>
      <c r="L451" s="214"/>
      <c r="M451" s="215">
        <v>24.3</v>
      </c>
      <c r="N451" s="238"/>
      <c r="O451" s="214"/>
      <c r="P451" s="217">
        <v>0</v>
      </c>
      <c r="Q451" s="214"/>
      <c r="R451" s="218">
        <v>0</v>
      </c>
      <c r="S451" s="218">
        <v>2</v>
      </c>
      <c r="T451" s="219">
        <v>30</v>
      </c>
      <c r="U451" s="220">
        <v>0</v>
      </c>
      <c r="V451" s="221" t="s">
        <v>654</v>
      </c>
      <c r="W451" s="222"/>
      <c r="X451" s="223">
        <v>0</v>
      </c>
      <c r="Y451" s="224">
        <v>0</v>
      </c>
      <c r="Z451" s="225">
        <v>0</v>
      </c>
      <c r="AA451" s="226">
        <v>0</v>
      </c>
      <c r="AB451" s="227">
        <v>0</v>
      </c>
      <c r="AC451" s="228">
        <v>0</v>
      </c>
      <c r="AD451" s="225">
        <v>0</v>
      </c>
      <c r="AE451" s="226">
        <v>0</v>
      </c>
      <c r="AF451" s="229">
        <v>0</v>
      </c>
      <c r="AG451" s="230">
        <v>0</v>
      </c>
      <c r="AH451" s="52">
        <v>0</v>
      </c>
      <c r="AI451" s="226">
        <v>0</v>
      </c>
      <c r="AJ451" s="229">
        <v>0</v>
      </c>
      <c r="AK451" s="230">
        <v>0</v>
      </c>
      <c r="AL451" s="52">
        <v>0</v>
      </c>
      <c r="AM451" s="226">
        <v>0</v>
      </c>
      <c r="AN451" s="229">
        <v>0</v>
      </c>
      <c r="AO451" s="231">
        <v>15.14385234</v>
      </c>
      <c r="AP451" s="232">
        <v>24.339060407999998</v>
      </c>
      <c r="AQ451" s="47">
        <v>0</v>
      </c>
      <c r="AR451" s="48">
        <v>9.1952080679999977</v>
      </c>
      <c r="AS451" s="196">
        <v>2.1254529600000005</v>
      </c>
      <c r="AT451" s="52">
        <v>11.082141374727158</v>
      </c>
      <c r="AU451" s="47">
        <v>0</v>
      </c>
      <c r="AV451" s="194">
        <v>8.9566884147271573</v>
      </c>
      <c r="AW451" s="233">
        <v>0</v>
      </c>
      <c r="AX451" s="52">
        <v>0</v>
      </c>
      <c r="AY451" s="47">
        <v>0</v>
      </c>
      <c r="AZ451" s="194">
        <v>0</v>
      </c>
      <c r="BA451" s="228">
        <v>0</v>
      </c>
      <c r="BB451" s="234">
        <v>0</v>
      </c>
      <c r="BC451" s="47">
        <v>0</v>
      </c>
      <c r="BD451" s="194">
        <v>0</v>
      </c>
      <c r="BE451" s="228"/>
      <c r="BF451" s="234"/>
      <c r="BG451" s="226"/>
      <c r="BH451" s="227"/>
      <c r="BI451" s="235"/>
      <c r="BJ451" s="226"/>
      <c r="BK451" s="226"/>
      <c r="BL451" s="227"/>
      <c r="BM451" s="228">
        <v>0</v>
      </c>
      <c r="BN451" s="52">
        <v>0</v>
      </c>
      <c r="BO451" s="226">
        <v>0</v>
      </c>
      <c r="BP451" s="227">
        <v>0</v>
      </c>
      <c r="BQ451" s="228">
        <v>0</v>
      </c>
      <c r="BR451" s="234">
        <v>0</v>
      </c>
      <c r="BS451" s="234">
        <v>0</v>
      </c>
      <c r="BT451" s="236">
        <v>0</v>
      </c>
      <c r="BU451" s="228">
        <v>0</v>
      </c>
      <c r="BV451" s="234">
        <v>0</v>
      </c>
      <c r="BW451" s="234">
        <v>0</v>
      </c>
      <c r="BX451" s="236">
        <v>0</v>
      </c>
      <c r="BY451" s="228">
        <v>0</v>
      </c>
      <c r="BZ451" s="234">
        <v>0</v>
      </c>
      <c r="CA451" s="226">
        <v>0</v>
      </c>
      <c r="CB451" s="229">
        <v>0</v>
      </c>
      <c r="CC451" s="196">
        <v>0</v>
      </c>
      <c r="CD451" s="46">
        <v>0</v>
      </c>
      <c r="CE451" s="226">
        <v>0</v>
      </c>
      <c r="CF451" s="227">
        <v>0</v>
      </c>
      <c r="CG451" s="206">
        <v>36.664063560000002</v>
      </c>
      <c r="CH451" s="46">
        <v>22.184478703945651</v>
      </c>
      <c r="CI451" s="226">
        <v>-14.479584856054352</v>
      </c>
      <c r="CJ451" s="227">
        <v>0</v>
      </c>
      <c r="CK451" s="235"/>
      <c r="CL451" s="52">
        <v>0</v>
      </c>
      <c r="CM451" s="226"/>
      <c r="CN451" s="229"/>
      <c r="CO451" s="235"/>
      <c r="CP451" s="52"/>
      <c r="CQ451" s="226"/>
      <c r="CR451" s="227"/>
      <c r="CS451" s="51">
        <v>53.933368860000002</v>
      </c>
      <c r="CT451" s="52">
        <v>57.605680486672803</v>
      </c>
      <c r="CU451" s="47">
        <v>0</v>
      </c>
      <c r="CV451" s="48">
        <v>3.6723116266728013</v>
      </c>
    </row>
    <row r="452" spans="1:100" ht="12.95" customHeight="1" x14ac:dyDescent="0.2">
      <c r="A452" s="64" t="s">
        <v>488</v>
      </c>
      <c r="B452" s="207">
        <v>1</v>
      </c>
      <c r="C452" s="208">
        <v>0.39</v>
      </c>
      <c r="D452" s="208"/>
      <c r="E452" s="237"/>
      <c r="F452" s="210">
        <v>30.914000000000001</v>
      </c>
      <c r="G452" s="177">
        <v>30.914000000000001</v>
      </c>
      <c r="H452" s="211">
        <v>0</v>
      </c>
      <c r="I452" s="212">
        <v>2</v>
      </c>
      <c r="J452" s="213">
        <v>1.56</v>
      </c>
      <c r="K452" s="214"/>
      <c r="L452" s="214"/>
      <c r="M452" s="215">
        <v>14.5</v>
      </c>
      <c r="N452" s="238"/>
      <c r="O452" s="214"/>
      <c r="P452" s="217">
        <v>0</v>
      </c>
      <c r="Q452" s="214"/>
      <c r="R452" s="218">
        <v>0</v>
      </c>
      <c r="S452" s="218">
        <v>2</v>
      </c>
      <c r="T452" s="219">
        <v>18</v>
      </c>
      <c r="U452" s="220">
        <v>0</v>
      </c>
      <c r="V452" s="221" t="s">
        <v>654</v>
      </c>
      <c r="W452" s="222"/>
      <c r="X452" s="223">
        <v>0</v>
      </c>
      <c r="Y452" s="224">
        <v>0</v>
      </c>
      <c r="Z452" s="225">
        <v>0</v>
      </c>
      <c r="AA452" s="226">
        <v>0</v>
      </c>
      <c r="AB452" s="227">
        <v>0</v>
      </c>
      <c r="AC452" s="228">
        <v>0</v>
      </c>
      <c r="AD452" s="225">
        <v>0</v>
      </c>
      <c r="AE452" s="226">
        <v>0</v>
      </c>
      <c r="AF452" s="229">
        <v>0</v>
      </c>
      <c r="AG452" s="230">
        <v>0</v>
      </c>
      <c r="AH452" s="52">
        <v>0</v>
      </c>
      <c r="AI452" s="226">
        <v>0</v>
      </c>
      <c r="AJ452" s="229">
        <v>0</v>
      </c>
      <c r="AK452" s="230">
        <v>0</v>
      </c>
      <c r="AL452" s="52">
        <v>0</v>
      </c>
      <c r="AM452" s="226">
        <v>0</v>
      </c>
      <c r="AN452" s="229">
        <v>0</v>
      </c>
      <c r="AO452" s="231">
        <v>9.0364551000000013</v>
      </c>
      <c r="AP452" s="232">
        <v>24.339060407999998</v>
      </c>
      <c r="AQ452" s="47">
        <v>0</v>
      </c>
      <c r="AR452" s="48">
        <v>15.302605307999997</v>
      </c>
      <c r="AS452" s="196">
        <v>1.2682744000000001</v>
      </c>
      <c r="AT452" s="52">
        <v>6.649284824836295</v>
      </c>
      <c r="AU452" s="47">
        <v>0</v>
      </c>
      <c r="AV452" s="194">
        <v>5.3810104248362949</v>
      </c>
      <c r="AW452" s="228">
        <v>0</v>
      </c>
      <c r="AX452" s="52">
        <v>0</v>
      </c>
      <c r="AY452" s="47">
        <v>0</v>
      </c>
      <c r="AZ452" s="194">
        <v>0</v>
      </c>
      <c r="BA452" s="228">
        <v>0</v>
      </c>
      <c r="BB452" s="234">
        <v>0</v>
      </c>
      <c r="BC452" s="226">
        <v>0</v>
      </c>
      <c r="BD452" s="239">
        <v>0</v>
      </c>
      <c r="BE452" s="228"/>
      <c r="BF452" s="234"/>
      <c r="BG452" s="226"/>
      <c r="BH452" s="227"/>
      <c r="BI452" s="235"/>
      <c r="BJ452" s="226"/>
      <c r="BK452" s="226"/>
      <c r="BL452" s="227"/>
      <c r="BM452" s="228">
        <v>0</v>
      </c>
      <c r="BN452" s="52">
        <v>0</v>
      </c>
      <c r="BO452" s="226">
        <v>0</v>
      </c>
      <c r="BP452" s="227">
        <v>0</v>
      </c>
      <c r="BQ452" s="228">
        <v>0</v>
      </c>
      <c r="BR452" s="234">
        <v>0</v>
      </c>
      <c r="BS452" s="234">
        <v>0</v>
      </c>
      <c r="BT452" s="236">
        <v>0</v>
      </c>
      <c r="BU452" s="228">
        <v>0</v>
      </c>
      <c r="BV452" s="234">
        <v>0</v>
      </c>
      <c r="BW452" s="234">
        <v>0</v>
      </c>
      <c r="BX452" s="236">
        <v>0</v>
      </c>
      <c r="BY452" s="228">
        <v>0</v>
      </c>
      <c r="BZ452" s="234">
        <v>0</v>
      </c>
      <c r="CA452" s="226">
        <v>0</v>
      </c>
      <c r="CB452" s="229">
        <v>0</v>
      </c>
      <c r="CC452" s="230">
        <v>0</v>
      </c>
      <c r="CD452" s="46">
        <v>0</v>
      </c>
      <c r="CE452" s="226">
        <v>0</v>
      </c>
      <c r="CF452" s="227">
        <v>0</v>
      </c>
      <c r="CG452" s="206">
        <v>21.877733400000004</v>
      </c>
      <c r="CH452" s="46">
        <v>22.184478703945651</v>
      </c>
      <c r="CI452" s="226">
        <v>0</v>
      </c>
      <c r="CJ452" s="227">
        <v>0.3067453039456467</v>
      </c>
      <c r="CK452" s="235"/>
      <c r="CL452" s="52">
        <v>0</v>
      </c>
      <c r="CM452" s="226"/>
      <c r="CN452" s="229"/>
      <c r="CO452" s="235"/>
      <c r="CP452" s="52"/>
      <c r="CQ452" s="226"/>
      <c r="CR452" s="227"/>
      <c r="CS452" s="51">
        <v>32.182462900000004</v>
      </c>
      <c r="CT452" s="52">
        <v>53.172823936781946</v>
      </c>
      <c r="CU452" s="47">
        <v>0</v>
      </c>
      <c r="CV452" s="48">
        <v>20.990361036781941</v>
      </c>
    </row>
    <row r="453" spans="1:100" ht="12.95" customHeight="1" x14ac:dyDescent="0.2">
      <c r="A453" s="61" t="s">
        <v>489</v>
      </c>
      <c r="B453" s="207">
        <v>1</v>
      </c>
      <c r="C453" s="208">
        <v>0.70399999999999996</v>
      </c>
      <c r="D453" s="208"/>
      <c r="E453" s="209"/>
      <c r="F453" s="210">
        <v>468.75135999999998</v>
      </c>
      <c r="G453" s="177">
        <v>468.75135999999998</v>
      </c>
      <c r="H453" s="211">
        <v>0</v>
      </c>
      <c r="I453" s="212">
        <v>5</v>
      </c>
      <c r="J453" s="213">
        <v>1.56</v>
      </c>
      <c r="K453" s="214">
        <v>0</v>
      </c>
      <c r="L453" s="214"/>
      <c r="M453" s="215">
        <v>121.8</v>
      </c>
      <c r="N453" s="216"/>
      <c r="O453" s="214"/>
      <c r="P453" s="217">
        <v>0</v>
      </c>
      <c r="Q453" s="214"/>
      <c r="R453" s="218">
        <v>0.66</v>
      </c>
      <c r="S453" s="218">
        <v>6</v>
      </c>
      <c r="T453" s="219">
        <v>146.19999999999999</v>
      </c>
      <c r="U453" s="220">
        <v>0</v>
      </c>
      <c r="V453" s="221" t="s">
        <v>654</v>
      </c>
      <c r="W453" s="222"/>
      <c r="X453" s="223">
        <v>0</v>
      </c>
      <c r="Y453" s="224">
        <v>0</v>
      </c>
      <c r="Z453" s="225">
        <v>0</v>
      </c>
      <c r="AA453" s="226">
        <v>0</v>
      </c>
      <c r="AB453" s="227">
        <v>0</v>
      </c>
      <c r="AC453" s="228">
        <v>0</v>
      </c>
      <c r="AD453" s="225">
        <v>0</v>
      </c>
      <c r="AE453" s="226">
        <v>0</v>
      </c>
      <c r="AF453" s="229">
        <v>0</v>
      </c>
      <c r="AG453" s="230">
        <v>0</v>
      </c>
      <c r="AH453" s="52">
        <v>0</v>
      </c>
      <c r="AI453" s="226">
        <v>0</v>
      </c>
      <c r="AJ453" s="229">
        <v>0</v>
      </c>
      <c r="AK453" s="230">
        <v>155.14203885267361</v>
      </c>
      <c r="AL453" s="52">
        <v>250.82096664397542</v>
      </c>
      <c r="AM453" s="226">
        <v>0</v>
      </c>
      <c r="AN453" s="229">
        <v>95.678927791301817</v>
      </c>
      <c r="AO453" s="231">
        <v>75.906222839999998</v>
      </c>
      <c r="AP453" s="232">
        <v>60.847651020000008</v>
      </c>
      <c r="AQ453" s="47">
        <v>-15.05857181999999</v>
      </c>
      <c r="AR453" s="48">
        <v>0</v>
      </c>
      <c r="AS453" s="196">
        <v>10.653504960000001</v>
      </c>
      <c r="AT453" s="52">
        <v>54.006968966170355</v>
      </c>
      <c r="AU453" s="47">
        <v>0</v>
      </c>
      <c r="AV453" s="194">
        <v>43.353464006170356</v>
      </c>
      <c r="AW453" s="228">
        <v>0</v>
      </c>
      <c r="AX453" s="52">
        <v>0</v>
      </c>
      <c r="AY453" s="47">
        <v>0</v>
      </c>
      <c r="AZ453" s="194">
        <v>0</v>
      </c>
      <c r="BA453" s="228">
        <v>0</v>
      </c>
      <c r="BB453" s="234">
        <v>0</v>
      </c>
      <c r="BC453" s="226">
        <v>0</v>
      </c>
      <c r="BD453" s="239">
        <v>0</v>
      </c>
      <c r="BE453" s="228"/>
      <c r="BF453" s="234"/>
      <c r="BG453" s="226"/>
      <c r="BH453" s="227"/>
      <c r="BI453" s="235"/>
      <c r="BJ453" s="226"/>
      <c r="BK453" s="226"/>
      <c r="BL453" s="227"/>
      <c r="BM453" s="228">
        <v>0</v>
      </c>
      <c r="BN453" s="52">
        <v>0</v>
      </c>
      <c r="BO453" s="226">
        <v>0</v>
      </c>
      <c r="BP453" s="227">
        <v>0</v>
      </c>
      <c r="BQ453" s="228">
        <v>0</v>
      </c>
      <c r="BR453" s="234">
        <v>0</v>
      </c>
      <c r="BS453" s="234">
        <v>0</v>
      </c>
      <c r="BT453" s="236">
        <v>0</v>
      </c>
      <c r="BU453" s="228">
        <v>0</v>
      </c>
      <c r="BV453" s="234">
        <v>0</v>
      </c>
      <c r="BW453" s="234">
        <v>0</v>
      </c>
      <c r="BX453" s="236">
        <v>0</v>
      </c>
      <c r="BY453" s="228">
        <v>0</v>
      </c>
      <c r="BZ453" s="234">
        <v>0</v>
      </c>
      <c r="CA453" s="226">
        <v>0</v>
      </c>
      <c r="CB453" s="229">
        <v>0</v>
      </c>
      <c r="CC453" s="230">
        <v>0</v>
      </c>
      <c r="CD453" s="46">
        <v>0</v>
      </c>
      <c r="CE453" s="226">
        <v>0</v>
      </c>
      <c r="CF453" s="227">
        <v>0</v>
      </c>
      <c r="CG453" s="206">
        <v>183.77296056000003</v>
      </c>
      <c r="CH453" s="46">
        <v>66.553436111836959</v>
      </c>
      <c r="CI453" s="226">
        <v>-117.21952444816307</v>
      </c>
      <c r="CJ453" s="227">
        <v>0</v>
      </c>
      <c r="CK453" s="235"/>
      <c r="CL453" s="52">
        <v>0</v>
      </c>
      <c r="CM453" s="226"/>
      <c r="CN453" s="229"/>
      <c r="CO453" s="235"/>
      <c r="CP453" s="52"/>
      <c r="CQ453" s="226"/>
      <c r="CR453" s="227"/>
      <c r="CS453" s="51">
        <v>425.47472721267366</v>
      </c>
      <c r="CT453" s="52">
        <v>432.22902274198276</v>
      </c>
      <c r="CU453" s="47">
        <v>0</v>
      </c>
      <c r="CV453" s="48">
        <v>6.754295529309104</v>
      </c>
    </row>
    <row r="454" spans="1:100" ht="12.95" customHeight="1" x14ac:dyDescent="0.2">
      <c r="A454" s="61" t="s">
        <v>490</v>
      </c>
      <c r="B454" s="207">
        <v>1</v>
      </c>
      <c r="C454" s="208">
        <v>0.70399999999999996</v>
      </c>
      <c r="D454" s="208"/>
      <c r="E454" s="209"/>
      <c r="F454" s="210">
        <v>241.30304000000001</v>
      </c>
      <c r="G454" s="177">
        <v>241.30304000000001</v>
      </c>
      <c r="H454" s="211">
        <v>0</v>
      </c>
      <c r="I454" s="212">
        <v>6</v>
      </c>
      <c r="J454" s="213">
        <v>1.56</v>
      </c>
      <c r="K454" s="214">
        <v>0</v>
      </c>
      <c r="L454" s="214"/>
      <c r="M454" s="215">
        <v>62.7</v>
      </c>
      <c r="N454" s="216"/>
      <c r="O454" s="214"/>
      <c r="P454" s="217">
        <v>0</v>
      </c>
      <c r="Q454" s="214"/>
      <c r="R454" s="218">
        <v>0.34</v>
      </c>
      <c r="S454" s="218">
        <v>4</v>
      </c>
      <c r="T454" s="219">
        <v>75.2</v>
      </c>
      <c r="U454" s="220">
        <v>0</v>
      </c>
      <c r="V454" s="221" t="s">
        <v>654</v>
      </c>
      <c r="W454" s="222"/>
      <c r="X454" s="223">
        <v>0</v>
      </c>
      <c r="Y454" s="224">
        <v>0</v>
      </c>
      <c r="Z454" s="225">
        <v>0</v>
      </c>
      <c r="AA454" s="226">
        <v>0</v>
      </c>
      <c r="AB454" s="227">
        <v>0</v>
      </c>
      <c r="AC454" s="228">
        <v>0</v>
      </c>
      <c r="AD454" s="225">
        <v>0</v>
      </c>
      <c r="AE454" s="226">
        <v>0</v>
      </c>
      <c r="AF454" s="229">
        <v>0</v>
      </c>
      <c r="AG454" s="230">
        <v>0</v>
      </c>
      <c r="AH454" s="52">
        <v>0</v>
      </c>
      <c r="AI454" s="226">
        <v>0</v>
      </c>
      <c r="AJ454" s="229">
        <v>0</v>
      </c>
      <c r="AK454" s="230">
        <v>79.863758916770408</v>
      </c>
      <c r="AL454" s="52">
        <v>129.2108009984116</v>
      </c>
      <c r="AM454" s="226">
        <v>0</v>
      </c>
      <c r="AN454" s="229">
        <v>49.347042081641192</v>
      </c>
      <c r="AO454" s="231">
        <v>39.074878260000006</v>
      </c>
      <c r="AP454" s="232">
        <v>73.017181223999998</v>
      </c>
      <c r="AQ454" s="47">
        <v>0</v>
      </c>
      <c r="AR454" s="48">
        <v>33.942302963999992</v>
      </c>
      <c r="AS454" s="196">
        <v>5.4841934400000012</v>
      </c>
      <c r="AT454" s="52">
        <v>27.779234379316076</v>
      </c>
      <c r="AU454" s="47">
        <v>0</v>
      </c>
      <c r="AV454" s="194">
        <v>22.295040939316074</v>
      </c>
      <c r="AW454" s="228">
        <v>0</v>
      </c>
      <c r="AX454" s="52">
        <v>0</v>
      </c>
      <c r="AY454" s="47">
        <v>0</v>
      </c>
      <c r="AZ454" s="194">
        <v>0</v>
      </c>
      <c r="BA454" s="228">
        <v>0</v>
      </c>
      <c r="BB454" s="234">
        <v>0</v>
      </c>
      <c r="BC454" s="226">
        <v>0</v>
      </c>
      <c r="BD454" s="239">
        <v>0</v>
      </c>
      <c r="BE454" s="228"/>
      <c r="BF454" s="234"/>
      <c r="BG454" s="226"/>
      <c r="BH454" s="227"/>
      <c r="BI454" s="235"/>
      <c r="BJ454" s="226"/>
      <c r="BK454" s="226"/>
      <c r="BL454" s="227"/>
      <c r="BM454" s="228">
        <v>0</v>
      </c>
      <c r="BN454" s="52">
        <v>0</v>
      </c>
      <c r="BO454" s="226">
        <v>0</v>
      </c>
      <c r="BP454" s="227">
        <v>0</v>
      </c>
      <c r="BQ454" s="228">
        <v>0</v>
      </c>
      <c r="BR454" s="234">
        <v>0</v>
      </c>
      <c r="BS454" s="234">
        <v>0</v>
      </c>
      <c r="BT454" s="236">
        <v>0</v>
      </c>
      <c r="BU454" s="228">
        <v>0</v>
      </c>
      <c r="BV454" s="234">
        <v>0</v>
      </c>
      <c r="BW454" s="234">
        <v>0</v>
      </c>
      <c r="BX454" s="236">
        <v>0</v>
      </c>
      <c r="BY454" s="228">
        <v>0</v>
      </c>
      <c r="BZ454" s="234">
        <v>0</v>
      </c>
      <c r="CA454" s="226">
        <v>0</v>
      </c>
      <c r="CB454" s="229">
        <v>0</v>
      </c>
      <c r="CC454" s="230">
        <v>0</v>
      </c>
      <c r="CD454" s="46">
        <v>0</v>
      </c>
      <c r="CE454" s="226">
        <v>0</v>
      </c>
      <c r="CF454" s="227">
        <v>0</v>
      </c>
      <c r="CG454" s="206">
        <v>94.602336840000021</v>
      </c>
      <c r="CH454" s="46">
        <v>44.368957407891301</v>
      </c>
      <c r="CI454" s="226">
        <v>-50.23337943210872</v>
      </c>
      <c r="CJ454" s="227">
        <v>0</v>
      </c>
      <c r="CK454" s="235"/>
      <c r="CL454" s="52">
        <v>0</v>
      </c>
      <c r="CM454" s="226"/>
      <c r="CN454" s="229"/>
      <c r="CO454" s="235"/>
      <c r="CP454" s="52"/>
      <c r="CQ454" s="226"/>
      <c r="CR454" s="227"/>
      <c r="CS454" s="51">
        <v>219.02516745677042</v>
      </c>
      <c r="CT454" s="52">
        <v>274.37617400961898</v>
      </c>
      <c r="CU454" s="47">
        <v>0</v>
      </c>
      <c r="CV454" s="48">
        <v>55.35100655284856</v>
      </c>
    </row>
    <row r="455" spans="1:100" ht="12.95" customHeight="1" x14ac:dyDescent="0.2">
      <c r="A455" s="61" t="s">
        <v>491</v>
      </c>
      <c r="B455" s="207">
        <v>1</v>
      </c>
      <c r="C455" s="208">
        <v>0.39</v>
      </c>
      <c r="D455" s="208"/>
      <c r="E455" s="209"/>
      <c r="F455" s="210">
        <v>292.72360000000003</v>
      </c>
      <c r="G455" s="177">
        <v>292.72360000000003</v>
      </c>
      <c r="H455" s="211">
        <v>0</v>
      </c>
      <c r="I455" s="212">
        <v>8</v>
      </c>
      <c r="J455" s="213">
        <v>1.56</v>
      </c>
      <c r="K455" s="214">
        <v>0</v>
      </c>
      <c r="L455" s="214"/>
      <c r="M455" s="215">
        <v>137.30000000000001</v>
      </c>
      <c r="N455" s="216"/>
      <c r="O455" s="214"/>
      <c r="P455" s="217">
        <v>0</v>
      </c>
      <c r="Q455" s="214"/>
      <c r="R455" s="218">
        <v>0</v>
      </c>
      <c r="S455" s="218">
        <v>6</v>
      </c>
      <c r="T455" s="219">
        <v>178.5</v>
      </c>
      <c r="U455" s="220">
        <v>0</v>
      </c>
      <c r="V455" s="221" t="s">
        <v>654</v>
      </c>
      <c r="W455" s="222"/>
      <c r="X455" s="223">
        <v>0</v>
      </c>
      <c r="Y455" s="224">
        <v>0</v>
      </c>
      <c r="Z455" s="225">
        <v>0</v>
      </c>
      <c r="AA455" s="226">
        <v>0</v>
      </c>
      <c r="AB455" s="227">
        <v>0</v>
      </c>
      <c r="AC455" s="228">
        <v>0</v>
      </c>
      <c r="AD455" s="225">
        <v>0</v>
      </c>
      <c r="AE455" s="226">
        <v>0</v>
      </c>
      <c r="AF455" s="229">
        <v>0</v>
      </c>
      <c r="AG455" s="230">
        <v>0</v>
      </c>
      <c r="AH455" s="52">
        <v>0</v>
      </c>
      <c r="AI455" s="226">
        <v>0</v>
      </c>
      <c r="AJ455" s="229">
        <v>0</v>
      </c>
      <c r="AK455" s="230">
        <v>0</v>
      </c>
      <c r="AL455" s="52">
        <v>0</v>
      </c>
      <c r="AM455" s="226">
        <v>0</v>
      </c>
      <c r="AN455" s="229">
        <v>0</v>
      </c>
      <c r="AO455" s="231">
        <v>85.565881740000023</v>
      </c>
      <c r="AP455" s="232">
        <v>97.356241631999993</v>
      </c>
      <c r="AQ455" s="47">
        <v>0</v>
      </c>
      <c r="AR455" s="48">
        <v>11.790359891999969</v>
      </c>
      <c r="AS455" s="196">
        <v>12.009246560000001</v>
      </c>
      <c r="AT455" s="52">
        <v>65.938741179626589</v>
      </c>
      <c r="AU455" s="47">
        <v>0</v>
      </c>
      <c r="AV455" s="194">
        <v>53.929494619626588</v>
      </c>
      <c r="AW455" s="228">
        <v>0</v>
      </c>
      <c r="AX455" s="52">
        <v>0</v>
      </c>
      <c r="AY455" s="47">
        <v>0</v>
      </c>
      <c r="AZ455" s="194">
        <v>0</v>
      </c>
      <c r="BA455" s="228">
        <v>0</v>
      </c>
      <c r="BB455" s="234">
        <v>0</v>
      </c>
      <c r="BC455" s="226">
        <v>0</v>
      </c>
      <c r="BD455" s="239">
        <v>0</v>
      </c>
      <c r="BE455" s="228"/>
      <c r="BF455" s="234"/>
      <c r="BG455" s="226"/>
      <c r="BH455" s="227"/>
      <c r="BI455" s="235"/>
      <c r="BJ455" s="226"/>
      <c r="BK455" s="226"/>
      <c r="BL455" s="227"/>
      <c r="BM455" s="228">
        <v>0</v>
      </c>
      <c r="BN455" s="52">
        <v>0</v>
      </c>
      <c r="BO455" s="226">
        <v>0</v>
      </c>
      <c r="BP455" s="227">
        <v>0</v>
      </c>
      <c r="BQ455" s="228">
        <v>0</v>
      </c>
      <c r="BR455" s="234">
        <v>0</v>
      </c>
      <c r="BS455" s="234">
        <v>0</v>
      </c>
      <c r="BT455" s="236">
        <v>0</v>
      </c>
      <c r="BU455" s="228">
        <v>0</v>
      </c>
      <c r="BV455" s="234">
        <v>0</v>
      </c>
      <c r="BW455" s="234">
        <v>0</v>
      </c>
      <c r="BX455" s="236">
        <v>0</v>
      </c>
      <c r="BY455" s="228">
        <v>0</v>
      </c>
      <c r="BZ455" s="234">
        <v>0</v>
      </c>
      <c r="CA455" s="226">
        <v>0</v>
      </c>
      <c r="CB455" s="229">
        <v>0</v>
      </c>
      <c r="CC455" s="230">
        <v>0</v>
      </c>
      <c r="CD455" s="46">
        <v>0</v>
      </c>
      <c r="CE455" s="226">
        <v>0</v>
      </c>
      <c r="CF455" s="227">
        <v>0</v>
      </c>
      <c r="CG455" s="206">
        <v>207.15950316000004</v>
      </c>
      <c r="CH455" s="46">
        <v>66.553436111836959</v>
      </c>
      <c r="CI455" s="226">
        <v>-140.60606704816308</v>
      </c>
      <c r="CJ455" s="227">
        <v>0</v>
      </c>
      <c r="CK455" s="235"/>
      <c r="CL455" s="52">
        <v>0</v>
      </c>
      <c r="CM455" s="226"/>
      <c r="CN455" s="229"/>
      <c r="CO455" s="235"/>
      <c r="CP455" s="52"/>
      <c r="CQ455" s="226"/>
      <c r="CR455" s="227"/>
      <c r="CS455" s="51">
        <v>304.73463146000006</v>
      </c>
      <c r="CT455" s="52">
        <v>229.84841892346356</v>
      </c>
      <c r="CU455" s="47">
        <v>-74.886212536536505</v>
      </c>
      <c r="CV455" s="48">
        <v>0</v>
      </c>
    </row>
    <row r="456" spans="1:100" ht="12.95" customHeight="1" x14ac:dyDescent="0.2">
      <c r="A456" s="61" t="s">
        <v>492</v>
      </c>
      <c r="B456" s="207">
        <v>1</v>
      </c>
      <c r="C456" s="242">
        <v>0.39</v>
      </c>
      <c r="D456" s="242"/>
      <c r="E456" s="209"/>
      <c r="F456" s="210">
        <v>443.02960000000002</v>
      </c>
      <c r="G456" s="177">
        <v>443.02960000000002</v>
      </c>
      <c r="H456" s="211">
        <v>0</v>
      </c>
      <c r="I456" s="212">
        <v>7</v>
      </c>
      <c r="J456" s="213">
        <v>1.56</v>
      </c>
      <c r="K456" s="214">
        <v>0</v>
      </c>
      <c r="L456" s="214"/>
      <c r="M456" s="215">
        <v>207.8</v>
      </c>
      <c r="N456" s="216"/>
      <c r="O456" s="214"/>
      <c r="P456" s="217">
        <v>0</v>
      </c>
      <c r="Q456" s="214"/>
      <c r="R456" s="218">
        <v>0</v>
      </c>
      <c r="S456" s="218">
        <v>7</v>
      </c>
      <c r="T456" s="219">
        <v>270.10000000000002</v>
      </c>
      <c r="U456" s="220">
        <v>0</v>
      </c>
      <c r="V456" s="221" t="s">
        <v>653</v>
      </c>
      <c r="W456" s="222"/>
      <c r="X456" s="223">
        <v>0</v>
      </c>
      <c r="Y456" s="224">
        <v>0</v>
      </c>
      <c r="Z456" s="225">
        <v>0</v>
      </c>
      <c r="AA456" s="226">
        <v>0</v>
      </c>
      <c r="AB456" s="227">
        <v>0</v>
      </c>
      <c r="AC456" s="228">
        <v>0</v>
      </c>
      <c r="AD456" s="225">
        <v>0</v>
      </c>
      <c r="AE456" s="226">
        <v>0</v>
      </c>
      <c r="AF456" s="229">
        <v>0</v>
      </c>
      <c r="AG456" s="230">
        <v>0</v>
      </c>
      <c r="AH456" s="52">
        <v>0</v>
      </c>
      <c r="AI456" s="226">
        <v>0</v>
      </c>
      <c r="AJ456" s="229">
        <v>0</v>
      </c>
      <c r="AK456" s="230">
        <v>0</v>
      </c>
      <c r="AL456" s="52">
        <v>0</v>
      </c>
      <c r="AM456" s="226">
        <v>0</v>
      </c>
      <c r="AN456" s="229">
        <v>0</v>
      </c>
      <c r="AO456" s="231">
        <v>129.50174964000001</v>
      </c>
      <c r="AP456" s="232">
        <v>85.18671142800001</v>
      </c>
      <c r="AQ456" s="47">
        <v>-44.315038212000005</v>
      </c>
      <c r="AR456" s="48">
        <v>0</v>
      </c>
      <c r="AS456" s="196">
        <v>18.175684160000003</v>
      </c>
      <c r="AT456" s="52">
        <v>99.77621284379353</v>
      </c>
      <c r="AU456" s="47">
        <v>0</v>
      </c>
      <c r="AV456" s="194">
        <v>81.600528683793527</v>
      </c>
      <c r="AW456" s="228">
        <v>0</v>
      </c>
      <c r="AX456" s="52">
        <v>0</v>
      </c>
      <c r="AY456" s="47">
        <v>0</v>
      </c>
      <c r="AZ456" s="194">
        <v>0</v>
      </c>
      <c r="BA456" s="228">
        <v>0</v>
      </c>
      <c r="BB456" s="234">
        <v>0</v>
      </c>
      <c r="BC456" s="226">
        <v>0</v>
      </c>
      <c r="BD456" s="239">
        <v>0</v>
      </c>
      <c r="BE456" s="228"/>
      <c r="BF456" s="234"/>
      <c r="BG456" s="226"/>
      <c r="BH456" s="227"/>
      <c r="BI456" s="235"/>
      <c r="BJ456" s="226"/>
      <c r="BK456" s="226"/>
      <c r="BL456" s="227"/>
      <c r="BM456" s="228">
        <v>0</v>
      </c>
      <c r="BN456" s="52">
        <v>0</v>
      </c>
      <c r="BO456" s="226">
        <v>0</v>
      </c>
      <c r="BP456" s="227">
        <v>0</v>
      </c>
      <c r="BQ456" s="228">
        <v>0</v>
      </c>
      <c r="BR456" s="234">
        <v>0</v>
      </c>
      <c r="BS456" s="234">
        <v>0</v>
      </c>
      <c r="BT456" s="236">
        <v>0</v>
      </c>
      <c r="BU456" s="228">
        <v>0</v>
      </c>
      <c r="BV456" s="234">
        <v>0</v>
      </c>
      <c r="BW456" s="234">
        <v>0</v>
      </c>
      <c r="BX456" s="236">
        <v>0</v>
      </c>
      <c r="BY456" s="228">
        <v>0</v>
      </c>
      <c r="BZ456" s="234">
        <v>0</v>
      </c>
      <c r="CA456" s="226">
        <v>0</v>
      </c>
      <c r="CB456" s="229">
        <v>0</v>
      </c>
      <c r="CC456" s="230">
        <v>0</v>
      </c>
      <c r="CD456" s="46">
        <v>0</v>
      </c>
      <c r="CE456" s="226">
        <v>0</v>
      </c>
      <c r="CF456" s="227">
        <v>0</v>
      </c>
      <c r="CG456" s="206">
        <v>313.53055176000009</v>
      </c>
      <c r="CH456" s="46">
        <v>77.645675463809781</v>
      </c>
      <c r="CI456" s="226">
        <v>-235.88487629619033</v>
      </c>
      <c r="CJ456" s="227">
        <v>0</v>
      </c>
      <c r="CK456" s="235"/>
      <c r="CL456" s="52">
        <v>0</v>
      </c>
      <c r="CM456" s="226"/>
      <c r="CN456" s="229"/>
      <c r="CO456" s="235"/>
      <c r="CP456" s="52"/>
      <c r="CQ456" s="226"/>
      <c r="CR456" s="227"/>
      <c r="CS456" s="51">
        <v>461.20798556000011</v>
      </c>
      <c r="CT456" s="52">
        <v>262.60859973560332</v>
      </c>
      <c r="CU456" s="47">
        <v>-198.59938582439679</v>
      </c>
      <c r="CV456" s="48">
        <v>0</v>
      </c>
    </row>
    <row r="457" spans="1:100" ht="12.95" customHeight="1" x14ac:dyDescent="0.2">
      <c r="A457" s="61" t="s">
        <v>493</v>
      </c>
      <c r="B457" s="207">
        <v>1</v>
      </c>
      <c r="C457" s="208">
        <v>0.70399999999999996</v>
      </c>
      <c r="D457" s="208"/>
      <c r="E457" s="209"/>
      <c r="F457" s="210">
        <v>694.2754133333334</v>
      </c>
      <c r="G457" s="177">
        <v>694.2754133333334</v>
      </c>
      <c r="H457" s="211">
        <v>0</v>
      </c>
      <c r="I457" s="212">
        <v>16</v>
      </c>
      <c r="J457" s="213">
        <v>1.56</v>
      </c>
      <c r="K457" s="214">
        <v>0</v>
      </c>
      <c r="L457" s="214"/>
      <c r="M457" s="215">
        <v>180.4</v>
      </c>
      <c r="N457" s="216"/>
      <c r="O457" s="214"/>
      <c r="P457" s="217">
        <v>0</v>
      </c>
      <c r="Q457" s="214"/>
      <c r="R457" s="218">
        <v>1</v>
      </c>
      <c r="S457" s="218">
        <v>5</v>
      </c>
      <c r="T457" s="219">
        <v>234</v>
      </c>
      <c r="U457" s="220">
        <v>0</v>
      </c>
      <c r="V457" s="221" t="s">
        <v>653</v>
      </c>
      <c r="W457" s="222"/>
      <c r="X457" s="223">
        <v>0</v>
      </c>
      <c r="Y457" s="224">
        <v>0</v>
      </c>
      <c r="Z457" s="225">
        <v>0</v>
      </c>
      <c r="AA457" s="226">
        <v>0</v>
      </c>
      <c r="AB457" s="227">
        <v>0</v>
      </c>
      <c r="AC457" s="228">
        <v>0</v>
      </c>
      <c r="AD457" s="225">
        <v>0</v>
      </c>
      <c r="AE457" s="226">
        <v>0</v>
      </c>
      <c r="AF457" s="229">
        <v>0</v>
      </c>
      <c r="AG457" s="230">
        <v>0</v>
      </c>
      <c r="AH457" s="52">
        <v>0</v>
      </c>
      <c r="AI457" s="226">
        <v>0</v>
      </c>
      <c r="AJ457" s="229">
        <v>0</v>
      </c>
      <c r="AK457" s="230">
        <v>229.78344670790085</v>
      </c>
      <c r="AL457" s="52">
        <v>380.03176764238697</v>
      </c>
      <c r="AM457" s="226">
        <v>0</v>
      </c>
      <c r="AN457" s="229">
        <v>150.24832093448612</v>
      </c>
      <c r="AO457" s="231">
        <v>112.42596552000001</v>
      </c>
      <c r="AP457" s="232">
        <v>194.71248326399999</v>
      </c>
      <c r="AQ457" s="47">
        <v>0</v>
      </c>
      <c r="AR457" s="48">
        <v>82.28651774399998</v>
      </c>
      <c r="AS457" s="196">
        <v>15.779082880000001</v>
      </c>
      <c r="AT457" s="52">
        <v>86.440702722871848</v>
      </c>
      <c r="AU457" s="47">
        <v>0</v>
      </c>
      <c r="AV457" s="194">
        <v>70.661619842871843</v>
      </c>
      <c r="AW457" s="233">
        <v>0</v>
      </c>
      <c r="AX457" s="52">
        <v>0</v>
      </c>
      <c r="AY457" s="47">
        <v>0</v>
      </c>
      <c r="AZ457" s="194">
        <v>0</v>
      </c>
      <c r="BA457" s="228">
        <v>0</v>
      </c>
      <c r="BB457" s="234">
        <v>0</v>
      </c>
      <c r="BC457" s="47">
        <v>0</v>
      </c>
      <c r="BD457" s="194">
        <v>0</v>
      </c>
      <c r="BE457" s="228"/>
      <c r="BF457" s="234"/>
      <c r="BG457" s="226"/>
      <c r="BH457" s="227"/>
      <c r="BI457" s="235"/>
      <c r="BJ457" s="226"/>
      <c r="BK457" s="226"/>
      <c r="BL457" s="227"/>
      <c r="BM457" s="228">
        <v>0</v>
      </c>
      <c r="BN457" s="52">
        <v>0</v>
      </c>
      <c r="BO457" s="226">
        <v>0</v>
      </c>
      <c r="BP457" s="227">
        <v>0</v>
      </c>
      <c r="BQ457" s="228">
        <v>0</v>
      </c>
      <c r="BR457" s="234">
        <v>0</v>
      </c>
      <c r="BS457" s="234">
        <v>0</v>
      </c>
      <c r="BT457" s="236">
        <v>0</v>
      </c>
      <c r="BU457" s="228">
        <v>0</v>
      </c>
      <c r="BV457" s="234">
        <v>0</v>
      </c>
      <c r="BW457" s="234">
        <v>0</v>
      </c>
      <c r="BX457" s="236">
        <v>0</v>
      </c>
      <c r="BY457" s="228">
        <v>0</v>
      </c>
      <c r="BZ457" s="234">
        <v>0</v>
      </c>
      <c r="CA457" s="226">
        <v>0</v>
      </c>
      <c r="CB457" s="229">
        <v>0</v>
      </c>
      <c r="CC457" s="196">
        <v>0</v>
      </c>
      <c r="CD457" s="46">
        <v>0</v>
      </c>
      <c r="CE457" s="226">
        <v>0</v>
      </c>
      <c r="CF457" s="227">
        <v>0</v>
      </c>
      <c r="CG457" s="206">
        <v>272.18917968000005</v>
      </c>
      <c r="CH457" s="46">
        <v>55.461196759864123</v>
      </c>
      <c r="CI457" s="226">
        <v>-216.72798292013593</v>
      </c>
      <c r="CJ457" s="227">
        <v>0</v>
      </c>
      <c r="CK457" s="235"/>
      <c r="CL457" s="52">
        <v>0</v>
      </c>
      <c r="CM457" s="226"/>
      <c r="CN457" s="229"/>
      <c r="CO457" s="235"/>
      <c r="CP457" s="52"/>
      <c r="CQ457" s="226"/>
      <c r="CR457" s="227"/>
      <c r="CS457" s="51">
        <v>630.17767478790097</v>
      </c>
      <c r="CT457" s="52">
        <v>716.64615038912291</v>
      </c>
      <c r="CU457" s="47">
        <v>0</v>
      </c>
      <c r="CV457" s="48">
        <v>86.46847560122194</v>
      </c>
    </row>
    <row r="458" spans="1:100" ht="12.95" customHeight="1" x14ac:dyDescent="0.2">
      <c r="A458" s="61" t="s">
        <v>494</v>
      </c>
      <c r="B458" s="207">
        <v>1</v>
      </c>
      <c r="C458" s="208">
        <v>0.39</v>
      </c>
      <c r="D458" s="208"/>
      <c r="E458" s="209"/>
      <c r="F458" s="210">
        <v>218.40207999999998</v>
      </c>
      <c r="G458" s="177">
        <v>218.40207999999998</v>
      </c>
      <c r="H458" s="211">
        <v>0</v>
      </c>
      <c r="I458" s="212">
        <v>11</v>
      </c>
      <c r="J458" s="213">
        <v>1.56</v>
      </c>
      <c r="K458" s="214">
        <v>0</v>
      </c>
      <c r="L458" s="214"/>
      <c r="M458" s="215">
        <v>102.44</v>
      </c>
      <c r="N458" s="216"/>
      <c r="O458" s="214"/>
      <c r="P458" s="217">
        <v>0</v>
      </c>
      <c r="Q458" s="214"/>
      <c r="R458" s="218">
        <v>0</v>
      </c>
      <c r="S458" s="218">
        <v>5</v>
      </c>
      <c r="T458" s="219">
        <v>133.19999999999999</v>
      </c>
      <c r="U458" s="220">
        <v>0</v>
      </c>
      <c r="V458" s="221" t="s">
        <v>653</v>
      </c>
      <c r="W458" s="222"/>
      <c r="X458" s="223">
        <v>0</v>
      </c>
      <c r="Y458" s="224">
        <v>0</v>
      </c>
      <c r="Z458" s="225">
        <v>0</v>
      </c>
      <c r="AA458" s="226">
        <v>0</v>
      </c>
      <c r="AB458" s="227">
        <v>0</v>
      </c>
      <c r="AC458" s="228">
        <v>0</v>
      </c>
      <c r="AD458" s="225">
        <v>0</v>
      </c>
      <c r="AE458" s="226">
        <v>0</v>
      </c>
      <c r="AF458" s="229">
        <v>0</v>
      </c>
      <c r="AG458" s="230">
        <v>0</v>
      </c>
      <c r="AH458" s="52">
        <v>0</v>
      </c>
      <c r="AI458" s="226">
        <v>0</v>
      </c>
      <c r="AJ458" s="229">
        <v>0</v>
      </c>
      <c r="AK458" s="230">
        <v>0</v>
      </c>
      <c r="AL458" s="52">
        <v>0</v>
      </c>
      <c r="AM458" s="226">
        <v>0</v>
      </c>
      <c r="AN458" s="229">
        <v>0</v>
      </c>
      <c r="AO458" s="231">
        <v>63.840997272000003</v>
      </c>
      <c r="AP458" s="232">
        <v>133.86483224399998</v>
      </c>
      <c r="AQ458" s="47">
        <v>0</v>
      </c>
      <c r="AR458" s="48">
        <v>70.023834971999975</v>
      </c>
      <c r="AS458" s="196">
        <v>8.960139968</v>
      </c>
      <c r="AT458" s="52">
        <v>49.204707703788578</v>
      </c>
      <c r="AU458" s="47">
        <v>0</v>
      </c>
      <c r="AV458" s="194">
        <v>40.244567735788578</v>
      </c>
      <c r="AW458" s="233">
        <v>0</v>
      </c>
      <c r="AX458" s="52">
        <v>0</v>
      </c>
      <c r="AY458" s="47">
        <v>0</v>
      </c>
      <c r="AZ458" s="194">
        <v>0</v>
      </c>
      <c r="BA458" s="228">
        <v>0</v>
      </c>
      <c r="BB458" s="234">
        <v>0</v>
      </c>
      <c r="BC458" s="47">
        <v>0</v>
      </c>
      <c r="BD458" s="194">
        <v>0</v>
      </c>
      <c r="BE458" s="228"/>
      <c r="BF458" s="234"/>
      <c r="BG458" s="226"/>
      <c r="BH458" s="227"/>
      <c r="BI458" s="235"/>
      <c r="BJ458" s="226"/>
      <c r="BK458" s="226"/>
      <c r="BL458" s="227"/>
      <c r="BM458" s="228">
        <v>0</v>
      </c>
      <c r="BN458" s="52">
        <v>0</v>
      </c>
      <c r="BO458" s="226">
        <v>0</v>
      </c>
      <c r="BP458" s="227">
        <v>0</v>
      </c>
      <c r="BQ458" s="228">
        <v>0</v>
      </c>
      <c r="BR458" s="234">
        <v>0</v>
      </c>
      <c r="BS458" s="234">
        <v>0</v>
      </c>
      <c r="BT458" s="236">
        <v>0</v>
      </c>
      <c r="BU458" s="228">
        <v>0</v>
      </c>
      <c r="BV458" s="234">
        <v>0</v>
      </c>
      <c r="BW458" s="234">
        <v>0</v>
      </c>
      <c r="BX458" s="236">
        <v>0</v>
      </c>
      <c r="BY458" s="228">
        <v>0</v>
      </c>
      <c r="BZ458" s="234">
        <v>0</v>
      </c>
      <c r="CA458" s="226">
        <v>0</v>
      </c>
      <c r="CB458" s="229">
        <v>0</v>
      </c>
      <c r="CC458" s="196">
        <v>0</v>
      </c>
      <c r="CD458" s="46">
        <v>0</v>
      </c>
      <c r="CE458" s="226">
        <v>0</v>
      </c>
      <c r="CF458" s="227">
        <v>0</v>
      </c>
      <c r="CG458" s="206">
        <v>154.56241444800003</v>
      </c>
      <c r="CH458" s="46">
        <v>55.461196759864123</v>
      </c>
      <c r="CI458" s="226">
        <v>-99.101217688135904</v>
      </c>
      <c r="CJ458" s="227">
        <v>0</v>
      </c>
      <c r="CK458" s="235"/>
      <c r="CL458" s="52">
        <v>0</v>
      </c>
      <c r="CM458" s="226"/>
      <c r="CN458" s="229"/>
      <c r="CO458" s="235"/>
      <c r="CP458" s="52"/>
      <c r="CQ458" s="226"/>
      <c r="CR458" s="227"/>
      <c r="CS458" s="51">
        <v>227.36355168800003</v>
      </c>
      <c r="CT458" s="52">
        <v>238.53073670765269</v>
      </c>
      <c r="CU458" s="47">
        <v>0</v>
      </c>
      <c r="CV458" s="48">
        <v>11.167185019652663</v>
      </c>
    </row>
    <row r="459" spans="1:100" ht="12.95" customHeight="1" x14ac:dyDescent="0.2">
      <c r="A459" s="61" t="s">
        <v>495</v>
      </c>
      <c r="B459" s="207">
        <v>1</v>
      </c>
      <c r="C459" s="208">
        <v>0.70399999999999996</v>
      </c>
      <c r="D459" s="208"/>
      <c r="E459" s="209"/>
      <c r="F459" s="210">
        <v>693.58267733333321</v>
      </c>
      <c r="G459" s="177">
        <v>693.58267733333321</v>
      </c>
      <c r="H459" s="211">
        <v>0</v>
      </c>
      <c r="I459" s="212">
        <v>7</v>
      </c>
      <c r="J459" s="213">
        <v>1.56</v>
      </c>
      <c r="K459" s="214">
        <v>0</v>
      </c>
      <c r="L459" s="214"/>
      <c r="M459" s="215">
        <v>180.22</v>
      </c>
      <c r="N459" s="216"/>
      <c r="O459" s="214"/>
      <c r="P459" s="217">
        <v>0</v>
      </c>
      <c r="Q459" s="214"/>
      <c r="R459" s="218">
        <v>1</v>
      </c>
      <c r="S459" s="218">
        <v>6</v>
      </c>
      <c r="T459" s="219">
        <v>234.1</v>
      </c>
      <c r="U459" s="220">
        <v>0</v>
      </c>
      <c r="V459" s="221" t="s">
        <v>653</v>
      </c>
      <c r="W459" s="222"/>
      <c r="X459" s="223">
        <v>0</v>
      </c>
      <c r="Y459" s="224">
        <v>0</v>
      </c>
      <c r="Z459" s="225">
        <v>0</v>
      </c>
      <c r="AA459" s="226">
        <v>0</v>
      </c>
      <c r="AB459" s="227">
        <v>0</v>
      </c>
      <c r="AC459" s="228">
        <v>0</v>
      </c>
      <c r="AD459" s="225">
        <v>0</v>
      </c>
      <c r="AE459" s="226">
        <v>0</v>
      </c>
      <c r="AF459" s="229">
        <v>0</v>
      </c>
      <c r="AG459" s="230">
        <v>0</v>
      </c>
      <c r="AH459" s="52">
        <v>0</v>
      </c>
      <c r="AI459" s="226">
        <v>0</v>
      </c>
      <c r="AJ459" s="229">
        <v>0</v>
      </c>
      <c r="AK459" s="230">
        <v>229.55417275885748</v>
      </c>
      <c r="AL459" s="52">
        <v>380.03176764238697</v>
      </c>
      <c r="AM459" s="226">
        <v>0</v>
      </c>
      <c r="AN459" s="229">
        <v>150.47759488352949</v>
      </c>
      <c r="AO459" s="231">
        <v>112.31378883600001</v>
      </c>
      <c r="AP459" s="232">
        <v>85.18671142800001</v>
      </c>
      <c r="AQ459" s="47">
        <v>-27.127077408000005</v>
      </c>
      <c r="AR459" s="48">
        <v>0</v>
      </c>
      <c r="AS459" s="196">
        <v>15.763338784</v>
      </c>
      <c r="AT459" s="52">
        <v>86.47764319412093</v>
      </c>
      <c r="AU459" s="47">
        <v>0</v>
      </c>
      <c r="AV459" s="194">
        <v>70.714304410120931</v>
      </c>
      <c r="AW459" s="233">
        <v>0</v>
      </c>
      <c r="AX459" s="52">
        <v>0</v>
      </c>
      <c r="AY459" s="47">
        <v>0</v>
      </c>
      <c r="AZ459" s="194">
        <v>0</v>
      </c>
      <c r="BA459" s="228">
        <v>0</v>
      </c>
      <c r="BB459" s="234">
        <v>0</v>
      </c>
      <c r="BC459" s="47">
        <v>0</v>
      </c>
      <c r="BD459" s="194">
        <v>0</v>
      </c>
      <c r="BE459" s="228"/>
      <c r="BF459" s="234"/>
      <c r="BG459" s="226"/>
      <c r="BH459" s="227"/>
      <c r="BI459" s="235"/>
      <c r="BJ459" s="226"/>
      <c r="BK459" s="226"/>
      <c r="BL459" s="227"/>
      <c r="BM459" s="228">
        <v>0</v>
      </c>
      <c r="BN459" s="52">
        <v>0</v>
      </c>
      <c r="BO459" s="226">
        <v>0</v>
      </c>
      <c r="BP459" s="227">
        <v>0</v>
      </c>
      <c r="BQ459" s="228">
        <v>0</v>
      </c>
      <c r="BR459" s="234">
        <v>0</v>
      </c>
      <c r="BS459" s="234">
        <v>0</v>
      </c>
      <c r="BT459" s="236">
        <v>0</v>
      </c>
      <c r="BU459" s="228">
        <v>0</v>
      </c>
      <c r="BV459" s="234">
        <v>0</v>
      </c>
      <c r="BW459" s="234">
        <v>0</v>
      </c>
      <c r="BX459" s="236">
        <v>0</v>
      </c>
      <c r="BY459" s="228">
        <v>0</v>
      </c>
      <c r="BZ459" s="234">
        <v>0</v>
      </c>
      <c r="CA459" s="226">
        <v>0</v>
      </c>
      <c r="CB459" s="229">
        <v>0</v>
      </c>
      <c r="CC459" s="230">
        <v>0</v>
      </c>
      <c r="CD459" s="46">
        <v>0</v>
      </c>
      <c r="CE459" s="226">
        <v>0</v>
      </c>
      <c r="CF459" s="227">
        <v>0</v>
      </c>
      <c r="CG459" s="206">
        <v>271.91759402400004</v>
      </c>
      <c r="CH459" s="46">
        <v>66.553436111836959</v>
      </c>
      <c r="CI459" s="226">
        <v>-205.36415791216308</v>
      </c>
      <c r="CJ459" s="227">
        <v>0</v>
      </c>
      <c r="CK459" s="235"/>
      <c r="CL459" s="52">
        <v>0</v>
      </c>
      <c r="CM459" s="226"/>
      <c r="CN459" s="229"/>
      <c r="CO459" s="235"/>
      <c r="CP459" s="52"/>
      <c r="CQ459" s="226"/>
      <c r="CR459" s="227"/>
      <c r="CS459" s="51">
        <v>629.54889440285751</v>
      </c>
      <c r="CT459" s="52">
        <v>618.24955837634491</v>
      </c>
      <c r="CU459" s="47">
        <v>-11.299336026512606</v>
      </c>
      <c r="CV459" s="48">
        <v>0</v>
      </c>
    </row>
    <row r="460" spans="1:100" ht="12.95" customHeight="1" x14ac:dyDescent="0.2">
      <c r="A460" s="61" t="s">
        <v>496</v>
      </c>
      <c r="B460" s="207">
        <v>1</v>
      </c>
      <c r="C460" s="208">
        <v>0.39</v>
      </c>
      <c r="D460" s="208"/>
      <c r="E460" s="209">
        <v>0.105</v>
      </c>
      <c r="F460" s="210">
        <v>594.69680000000005</v>
      </c>
      <c r="G460" s="177">
        <v>565.19320000000005</v>
      </c>
      <c r="H460" s="211">
        <v>29.503599999999995</v>
      </c>
      <c r="I460" s="212">
        <v>25</v>
      </c>
      <c r="J460" s="213">
        <v>1.56</v>
      </c>
      <c r="K460" s="214">
        <v>0</v>
      </c>
      <c r="L460" s="214"/>
      <c r="M460" s="215">
        <v>265.10000000000002</v>
      </c>
      <c r="N460" s="216">
        <v>51.4</v>
      </c>
      <c r="O460" s="214"/>
      <c r="P460" s="217">
        <v>0</v>
      </c>
      <c r="Q460" s="214"/>
      <c r="R460" s="218">
        <v>0</v>
      </c>
      <c r="S460" s="218">
        <v>8</v>
      </c>
      <c r="T460" s="219">
        <v>344.6</v>
      </c>
      <c r="U460" s="220">
        <v>0</v>
      </c>
      <c r="V460" s="221" t="s">
        <v>653</v>
      </c>
      <c r="W460" s="222"/>
      <c r="X460" s="223">
        <v>0</v>
      </c>
      <c r="Y460" s="224">
        <v>0</v>
      </c>
      <c r="Z460" s="225">
        <v>0</v>
      </c>
      <c r="AA460" s="226">
        <v>0</v>
      </c>
      <c r="AB460" s="227">
        <v>0</v>
      </c>
      <c r="AC460" s="228">
        <v>0</v>
      </c>
      <c r="AD460" s="225">
        <v>0</v>
      </c>
      <c r="AE460" s="226">
        <v>0</v>
      </c>
      <c r="AF460" s="229">
        <v>0</v>
      </c>
      <c r="AG460" s="230">
        <v>0</v>
      </c>
      <c r="AH460" s="52">
        <v>0</v>
      </c>
      <c r="AI460" s="226">
        <v>0</v>
      </c>
      <c r="AJ460" s="229">
        <v>0</v>
      </c>
      <c r="AK460" s="230">
        <v>0</v>
      </c>
      <c r="AL460" s="52">
        <v>0</v>
      </c>
      <c r="AM460" s="226">
        <v>0</v>
      </c>
      <c r="AN460" s="229">
        <v>0</v>
      </c>
      <c r="AO460" s="231">
        <v>165.21132738000003</v>
      </c>
      <c r="AP460" s="232">
        <v>304.2382551</v>
      </c>
      <c r="AQ460" s="47">
        <v>0</v>
      </c>
      <c r="AR460" s="48">
        <v>139.02692771999997</v>
      </c>
      <c r="AS460" s="196">
        <v>27.683368800000004</v>
      </c>
      <c r="AT460" s="52">
        <v>127.29686392436597</v>
      </c>
      <c r="AU460" s="47">
        <v>0</v>
      </c>
      <c r="AV460" s="194">
        <v>99.613495124365954</v>
      </c>
      <c r="AW460" s="233">
        <v>0</v>
      </c>
      <c r="AX460" s="52">
        <v>0</v>
      </c>
      <c r="AY460" s="47">
        <v>0</v>
      </c>
      <c r="AZ460" s="194">
        <v>0</v>
      </c>
      <c r="BA460" s="228">
        <v>0</v>
      </c>
      <c r="BB460" s="234">
        <v>0</v>
      </c>
      <c r="BC460" s="47">
        <v>0</v>
      </c>
      <c r="BD460" s="194">
        <v>0</v>
      </c>
      <c r="BE460" s="228"/>
      <c r="BF460" s="234"/>
      <c r="BG460" s="226"/>
      <c r="BH460" s="227"/>
      <c r="BI460" s="235"/>
      <c r="BJ460" s="226"/>
      <c r="BK460" s="226"/>
      <c r="BL460" s="227"/>
      <c r="BM460" s="228">
        <v>0</v>
      </c>
      <c r="BN460" s="52">
        <v>0</v>
      </c>
      <c r="BO460" s="226">
        <v>0</v>
      </c>
      <c r="BP460" s="227">
        <v>0</v>
      </c>
      <c r="BQ460" s="228">
        <v>0</v>
      </c>
      <c r="BR460" s="234">
        <v>0</v>
      </c>
      <c r="BS460" s="234">
        <v>0</v>
      </c>
      <c r="BT460" s="236">
        <v>0</v>
      </c>
      <c r="BU460" s="228">
        <v>0</v>
      </c>
      <c r="BV460" s="234">
        <v>0</v>
      </c>
      <c r="BW460" s="234">
        <v>0</v>
      </c>
      <c r="BX460" s="236">
        <v>0</v>
      </c>
      <c r="BY460" s="228">
        <v>0</v>
      </c>
      <c r="BZ460" s="234">
        <v>0</v>
      </c>
      <c r="CA460" s="226">
        <v>0</v>
      </c>
      <c r="CB460" s="229">
        <v>0</v>
      </c>
      <c r="CC460" s="196">
        <v>0</v>
      </c>
      <c r="CD460" s="46">
        <v>0</v>
      </c>
      <c r="CE460" s="226">
        <v>0</v>
      </c>
      <c r="CF460" s="227">
        <v>0</v>
      </c>
      <c r="CG460" s="206">
        <v>477.53811180000008</v>
      </c>
      <c r="CH460" s="46">
        <v>88.737914815782602</v>
      </c>
      <c r="CI460" s="226">
        <v>-388.80019698421745</v>
      </c>
      <c r="CJ460" s="227">
        <v>0</v>
      </c>
      <c r="CK460" s="235"/>
      <c r="CL460" s="52">
        <v>0</v>
      </c>
      <c r="CM460" s="226"/>
      <c r="CN460" s="229"/>
      <c r="CO460" s="235"/>
      <c r="CP460" s="52"/>
      <c r="CQ460" s="226"/>
      <c r="CR460" s="227"/>
      <c r="CS460" s="51">
        <v>670.43280798000012</v>
      </c>
      <c r="CT460" s="52">
        <v>520.27303384014851</v>
      </c>
      <c r="CU460" s="47">
        <v>-150.15977413985161</v>
      </c>
      <c r="CV460" s="48">
        <v>0</v>
      </c>
    </row>
    <row r="461" spans="1:100" ht="12.95" customHeight="1" x14ac:dyDescent="0.2">
      <c r="A461" s="61" t="s">
        <v>497</v>
      </c>
      <c r="B461" s="207">
        <v>1</v>
      </c>
      <c r="C461" s="208">
        <v>0.39</v>
      </c>
      <c r="D461" s="208"/>
      <c r="E461" s="209"/>
      <c r="F461" s="210">
        <v>323.63760000000008</v>
      </c>
      <c r="G461" s="177">
        <v>323.63760000000008</v>
      </c>
      <c r="H461" s="211">
        <v>0</v>
      </c>
      <c r="I461" s="212">
        <v>12</v>
      </c>
      <c r="J461" s="213">
        <v>1.56</v>
      </c>
      <c r="K461" s="214">
        <v>0</v>
      </c>
      <c r="L461" s="214"/>
      <c r="M461" s="215">
        <v>151.80000000000001</v>
      </c>
      <c r="N461" s="216"/>
      <c r="O461" s="214"/>
      <c r="P461" s="217">
        <v>0</v>
      </c>
      <c r="Q461" s="214"/>
      <c r="R461" s="218">
        <v>0</v>
      </c>
      <c r="S461" s="218">
        <v>0</v>
      </c>
      <c r="T461" s="219">
        <v>197.3</v>
      </c>
      <c r="U461" s="220">
        <v>0</v>
      </c>
      <c r="V461" s="221" t="s">
        <v>654</v>
      </c>
      <c r="W461" s="222"/>
      <c r="X461" s="223">
        <v>0</v>
      </c>
      <c r="Y461" s="224">
        <v>0</v>
      </c>
      <c r="Z461" s="225">
        <v>0</v>
      </c>
      <c r="AA461" s="226">
        <v>0</v>
      </c>
      <c r="AB461" s="227">
        <v>0</v>
      </c>
      <c r="AC461" s="228">
        <v>0</v>
      </c>
      <c r="AD461" s="225">
        <v>0</v>
      </c>
      <c r="AE461" s="226">
        <v>0</v>
      </c>
      <c r="AF461" s="229">
        <v>0</v>
      </c>
      <c r="AG461" s="230">
        <v>0</v>
      </c>
      <c r="AH461" s="52">
        <v>0</v>
      </c>
      <c r="AI461" s="226">
        <v>0</v>
      </c>
      <c r="AJ461" s="229">
        <v>0</v>
      </c>
      <c r="AK461" s="230">
        <v>0</v>
      </c>
      <c r="AL461" s="52">
        <v>0</v>
      </c>
      <c r="AM461" s="226">
        <v>0</v>
      </c>
      <c r="AN461" s="229">
        <v>0</v>
      </c>
      <c r="AO461" s="231">
        <v>94.602336840000021</v>
      </c>
      <c r="AP461" s="232">
        <v>146.034362448</v>
      </c>
      <c r="AQ461" s="47">
        <v>0</v>
      </c>
      <c r="AR461" s="48">
        <v>51.432025607999975</v>
      </c>
      <c r="AS461" s="196">
        <v>13.277520960000002</v>
      </c>
      <c r="AT461" s="52">
        <v>72.883549774455616</v>
      </c>
      <c r="AU461" s="47">
        <v>0</v>
      </c>
      <c r="AV461" s="194">
        <v>59.606028814455613</v>
      </c>
      <c r="AW461" s="233">
        <v>0</v>
      </c>
      <c r="AX461" s="52">
        <v>0</v>
      </c>
      <c r="AY461" s="47">
        <v>0</v>
      </c>
      <c r="AZ461" s="194">
        <v>0</v>
      </c>
      <c r="BA461" s="228">
        <v>0</v>
      </c>
      <c r="BB461" s="234">
        <v>0</v>
      </c>
      <c r="BC461" s="47">
        <v>0</v>
      </c>
      <c r="BD461" s="194">
        <v>0</v>
      </c>
      <c r="BE461" s="228"/>
      <c r="BF461" s="234"/>
      <c r="BG461" s="226"/>
      <c r="BH461" s="227"/>
      <c r="BI461" s="235"/>
      <c r="BJ461" s="226"/>
      <c r="BK461" s="226"/>
      <c r="BL461" s="227"/>
      <c r="BM461" s="228">
        <v>0</v>
      </c>
      <c r="BN461" s="52">
        <v>0</v>
      </c>
      <c r="BO461" s="226">
        <v>0</v>
      </c>
      <c r="BP461" s="227">
        <v>0</v>
      </c>
      <c r="BQ461" s="228">
        <v>0</v>
      </c>
      <c r="BR461" s="234">
        <v>0</v>
      </c>
      <c r="BS461" s="234">
        <v>0</v>
      </c>
      <c r="BT461" s="236">
        <v>0</v>
      </c>
      <c r="BU461" s="228">
        <v>0</v>
      </c>
      <c r="BV461" s="234">
        <v>0</v>
      </c>
      <c r="BW461" s="234">
        <v>0</v>
      </c>
      <c r="BX461" s="236">
        <v>0</v>
      </c>
      <c r="BY461" s="228">
        <v>0</v>
      </c>
      <c r="BZ461" s="234">
        <v>0</v>
      </c>
      <c r="CA461" s="226">
        <v>0</v>
      </c>
      <c r="CB461" s="229">
        <v>0</v>
      </c>
      <c r="CC461" s="230">
        <v>0</v>
      </c>
      <c r="CD461" s="46">
        <v>0</v>
      </c>
      <c r="CE461" s="226">
        <v>0</v>
      </c>
      <c r="CF461" s="227">
        <v>0</v>
      </c>
      <c r="CG461" s="206">
        <v>229.03723656000005</v>
      </c>
      <c r="CH461" s="46">
        <v>0</v>
      </c>
      <c r="CI461" s="226">
        <v>-229.03723656000005</v>
      </c>
      <c r="CJ461" s="227">
        <v>0</v>
      </c>
      <c r="CK461" s="235"/>
      <c r="CL461" s="52">
        <v>0</v>
      </c>
      <c r="CM461" s="226"/>
      <c r="CN461" s="229"/>
      <c r="CO461" s="235"/>
      <c r="CP461" s="52"/>
      <c r="CQ461" s="226"/>
      <c r="CR461" s="227"/>
      <c r="CS461" s="51">
        <v>336.91709436000008</v>
      </c>
      <c r="CT461" s="52">
        <v>218.91791222245561</v>
      </c>
      <c r="CU461" s="47">
        <v>-117.99918213754447</v>
      </c>
      <c r="CV461" s="48">
        <v>0</v>
      </c>
    </row>
    <row r="462" spans="1:100" ht="12.95" customHeight="1" x14ac:dyDescent="0.2">
      <c r="A462" s="61" t="s">
        <v>498</v>
      </c>
      <c r="B462" s="207">
        <v>1</v>
      </c>
      <c r="C462" s="208">
        <v>0.39</v>
      </c>
      <c r="D462" s="208"/>
      <c r="E462" s="209"/>
      <c r="F462" s="210">
        <v>437.4864</v>
      </c>
      <c r="G462" s="177">
        <v>437.4864</v>
      </c>
      <c r="H462" s="211">
        <v>0</v>
      </c>
      <c r="I462" s="212">
        <v>13</v>
      </c>
      <c r="J462" s="213">
        <v>1.56</v>
      </c>
      <c r="K462" s="214">
        <v>0</v>
      </c>
      <c r="L462" s="214"/>
      <c r="M462" s="215">
        <v>205.2</v>
      </c>
      <c r="N462" s="216"/>
      <c r="O462" s="214"/>
      <c r="P462" s="217">
        <v>0</v>
      </c>
      <c r="Q462" s="214"/>
      <c r="R462" s="218">
        <v>0</v>
      </c>
      <c r="S462" s="218">
        <v>9</v>
      </c>
      <c r="T462" s="219">
        <v>266.8</v>
      </c>
      <c r="U462" s="220">
        <v>0</v>
      </c>
      <c r="V462" s="221" t="s">
        <v>653</v>
      </c>
      <c r="W462" s="222"/>
      <c r="X462" s="223">
        <v>0</v>
      </c>
      <c r="Y462" s="224">
        <v>0</v>
      </c>
      <c r="Z462" s="225">
        <v>0</v>
      </c>
      <c r="AA462" s="226">
        <v>0</v>
      </c>
      <c r="AB462" s="227">
        <v>0</v>
      </c>
      <c r="AC462" s="228">
        <v>0</v>
      </c>
      <c r="AD462" s="225">
        <v>0</v>
      </c>
      <c r="AE462" s="226">
        <v>0</v>
      </c>
      <c r="AF462" s="229">
        <v>0</v>
      </c>
      <c r="AG462" s="230">
        <v>0</v>
      </c>
      <c r="AH462" s="52">
        <v>0</v>
      </c>
      <c r="AI462" s="226">
        <v>0</v>
      </c>
      <c r="AJ462" s="229">
        <v>0</v>
      </c>
      <c r="AK462" s="230">
        <v>0</v>
      </c>
      <c r="AL462" s="52">
        <v>0</v>
      </c>
      <c r="AM462" s="226">
        <v>0</v>
      </c>
      <c r="AN462" s="229">
        <v>0</v>
      </c>
      <c r="AO462" s="231">
        <v>127.88141976000001</v>
      </c>
      <c r="AP462" s="232">
        <v>158.20389265200001</v>
      </c>
      <c r="AQ462" s="47">
        <v>0</v>
      </c>
      <c r="AR462" s="48">
        <v>30.322472891999993</v>
      </c>
      <c r="AS462" s="196">
        <v>17.948269440000001</v>
      </c>
      <c r="AT462" s="52">
        <v>98.557177292573542</v>
      </c>
      <c r="AU462" s="47">
        <v>0</v>
      </c>
      <c r="AV462" s="194">
        <v>80.608907852573537</v>
      </c>
      <c r="AW462" s="233">
        <v>0</v>
      </c>
      <c r="AX462" s="52">
        <v>0</v>
      </c>
      <c r="AY462" s="47">
        <v>0</v>
      </c>
      <c r="AZ462" s="194">
        <v>0</v>
      </c>
      <c r="BA462" s="228">
        <v>0</v>
      </c>
      <c r="BB462" s="234">
        <v>0</v>
      </c>
      <c r="BC462" s="47">
        <v>0</v>
      </c>
      <c r="BD462" s="194">
        <v>0</v>
      </c>
      <c r="BE462" s="228"/>
      <c r="BF462" s="234"/>
      <c r="BG462" s="226"/>
      <c r="BH462" s="227"/>
      <c r="BI462" s="235"/>
      <c r="BJ462" s="226"/>
      <c r="BK462" s="226"/>
      <c r="BL462" s="227"/>
      <c r="BM462" s="228">
        <v>0</v>
      </c>
      <c r="BN462" s="52">
        <v>0</v>
      </c>
      <c r="BO462" s="226">
        <v>0</v>
      </c>
      <c r="BP462" s="227">
        <v>0</v>
      </c>
      <c r="BQ462" s="228">
        <v>0</v>
      </c>
      <c r="BR462" s="234">
        <v>0</v>
      </c>
      <c r="BS462" s="234">
        <v>0</v>
      </c>
      <c r="BT462" s="236">
        <v>0</v>
      </c>
      <c r="BU462" s="228">
        <v>0</v>
      </c>
      <c r="BV462" s="234">
        <v>0</v>
      </c>
      <c r="BW462" s="234">
        <v>0</v>
      </c>
      <c r="BX462" s="236">
        <v>0</v>
      </c>
      <c r="BY462" s="228">
        <v>0</v>
      </c>
      <c r="BZ462" s="234">
        <v>0</v>
      </c>
      <c r="CA462" s="226">
        <v>0</v>
      </c>
      <c r="CB462" s="229">
        <v>0</v>
      </c>
      <c r="CC462" s="230">
        <v>0</v>
      </c>
      <c r="CD462" s="46">
        <v>0</v>
      </c>
      <c r="CE462" s="226">
        <v>0</v>
      </c>
      <c r="CF462" s="227">
        <v>0</v>
      </c>
      <c r="CG462" s="206">
        <v>309.60764784000003</v>
      </c>
      <c r="CH462" s="46">
        <v>99.830154167755424</v>
      </c>
      <c r="CI462" s="226">
        <v>-209.77749367224459</v>
      </c>
      <c r="CJ462" s="227">
        <v>0</v>
      </c>
      <c r="CK462" s="235"/>
      <c r="CL462" s="52">
        <v>0</v>
      </c>
      <c r="CM462" s="226"/>
      <c r="CN462" s="229"/>
      <c r="CO462" s="235"/>
      <c r="CP462" s="52"/>
      <c r="CQ462" s="226"/>
      <c r="CR462" s="227"/>
      <c r="CS462" s="51">
        <v>455.43733704000005</v>
      </c>
      <c r="CT462" s="52">
        <v>356.59122411232897</v>
      </c>
      <c r="CU462" s="47">
        <v>-98.846112927671072</v>
      </c>
      <c r="CV462" s="48">
        <v>0</v>
      </c>
    </row>
    <row r="463" spans="1:100" ht="12.95" customHeight="1" x14ac:dyDescent="0.2">
      <c r="A463" s="61" t="s">
        <v>499</v>
      </c>
      <c r="B463" s="207">
        <v>1</v>
      </c>
      <c r="C463" s="208">
        <v>0.39</v>
      </c>
      <c r="D463" s="208"/>
      <c r="E463" s="209"/>
      <c r="F463" s="210">
        <v>404.44040000000001</v>
      </c>
      <c r="G463" s="177">
        <v>404.44040000000001</v>
      </c>
      <c r="H463" s="211">
        <v>0</v>
      </c>
      <c r="I463" s="212">
        <v>10</v>
      </c>
      <c r="J463" s="213">
        <v>1.56</v>
      </c>
      <c r="K463" s="214">
        <v>0</v>
      </c>
      <c r="L463" s="214"/>
      <c r="M463" s="215">
        <v>189.7</v>
      </c>
      <c r="N463" s="216"/>
      <c r="O463" s="214"/>
      <c r="P463" s="217">
        <v>0</v>
      </c>
      <c r="Q463" s="214"/>
      <c r="R463" s="218">
        <v>0</v>
      </c>
      <c r="S463" s="218">
        <v>8</v>
      </c>
      <c r="T463" s="219">
        <v>246.6</v>
      </c>
      <c r="U463" s="220">
        <v>0</v>
      </c>
      <c r="V463" s="221" t="s">
        <v>653</v>
      </c>
      <c r="W463" s="222"/>
      <c r="X463" s="223">
        <v>0</v>
      </c>
      <c r="Y463" s="224">
        <v>0</v>
      </c>
      <c r="Z463" s="225">
        <v>0</v>
      </c>
      <c r="AA463" s="226">
        <v>0</v>
      </c>
      <c r="AB463" s="227">
        <v>0</v>
      </c>
      <c r="AC463" s="228">
        <v>0</v>
      </c>
      <c r="AD463" s="225">
        <v>0</v>
      </c>
      <c r="AE463" s="226">
        <v>0</v>
      </c>
      <c r="AF463" s="229">
        <v>0</v>
      </c>
      <c r="AG463" s="230">
        <v>0</v>
      </c>
      <c r="AH463" s="52">
        <v>0</v>
      </c>
      <c r="AI463" s="226">
        <v>0</v>
      </c>
      <c r="AJ463" s="229">
        <v>0</v>
      </c>
      <c r="AK463" s="230">
        <v>0</v>
      </c>
      <c r="AL463" s="52">
        <v>0</v>
      </c>
      <c r="AM463" s="226">
        <v>0</v>
      </c>
      <c r="AN463" s="229">
        <v>0</v>
      </c>
      <c r="AO463" s="231">
        <v>118.22176086</v>
      </c>
      <c r="AP463" s="232">
        <v>121.69530204000002</v>
      </c>
      <c r="AQ463" s="47">
        <v>0</v>
      </c>
      <c r="AR463" s="48">
        <v>3.4735411800000122</v>
      </c>
      <c r="AS463" s="196">
        <v>16.592527839999999</v>
      </c>
      <c r="AT463" s="52">
        <v>91.095202100257254</v>
      </c>
      <c r="AU463" s="47">
        <v>0</v>
      </c>
      <c r="AV463" s="194">
        <v>74.502674260257251</v>
      </c>
      <c r="AW463" s="233">
        <v>0</v>
      </c>
      <c r="AX463" s="52">
        <v>0</v>
      </c>
      <c r="AY463" s="47">
        <v>0</v>
      </c>
      <c r="AZ463" s="194">
        <v>0</v>
      </c>
      <c r="BA463" s="228">
        <v>0</v>
      </c>
      <c r="BB463" s="234">
        <v>0</v>
      </c>
      <c r="BC463" s="47">
        <v>0</v>
      </c>
      <c r="BD463" s="194">
        <v>0</v>
      </c>
      <c r="BE463" s="228"/>
      <c r="BF463" s="234"/>
      <c r="BG463" s="226"/>
      <c r="BH463" s="227"/>
      <c r="BI463" s="235"/>
      <c r="BJ463" s="226"/>
      <c r="BK463" s="226"/>
      <c r="BL463" s="227"/>
      <c r="BM463" s="228">
        <v>0</v>
      </c>
      <c r="BN463" s="52">
        <v>0</v>
      </c>
      <c r="BO463" s="226">
        <v>0</v>
      </c>
      <c r="BP463" s="227">
        <v>0</v>
      </c>
      <c r="BQ463" s="228">
        <v>0</v>
      </c>
      <c r="BR463" s="234">
        <v>0</v>
      </c>
      <c r="BS463" s="234">
        <v>0</v>
      </c>
      <c r="BT463" s="236">
        <v>0</v>
      </c>
      <c r="BU463" s="228">
        <v>0</v>
      </c>
      <c r="BV463" s="234">
        <v>0</v>
      </c>
      <c r="BW463" s="234">
        <v>0</v>
      </c>
      <c r="BX463" s="236">
        <v>0</v>
      </c>
      <c r="BY463" s="228">
        <v>0</v>
      </c>
      <c r="BZ463" s="234">
        <v>0</v>
      </c>
      <c r="CA463" s="226">
        <v>0</v>
      </c>
      <c r="CB463" s="229">
        <v>0</v>
      </c>
      <c r="CC463" s="230">
        <v>0</v>
      </c>
      <c r="CD463" s="46">
        <v>0</v>
      </c>
      <c r="CE463" s="226">
        <v>0</v>
      </c>
      <c r="CF463" s="227">
        <v>0</v>
      </c>
      <c r="CG463" s="206">
        <v>286.22110523999999</v>
      </c>
      <c r="CH463" s="46">
        <v>88.737914815782602</v>
      </c>
      <c r="CI463" s="226">
        <v>-197.48319042421738</v>
      </c>
      <c r="CJ463" s="227">
        <v>0</v>
      </c>
      <c r="CK463" s="235"/>
      <c r="CL463" s="52">
        <v>0</v>
      </c>
      <c r="CM463" s="226"/>
      <c r="CN463" s="229"/>
      <c r="CO463" s="235"/>
      <c r="CP463" s="52"/>
      <c r="CQ463" s="226"/>
      <c r="CR463" s="227"/>
      <c r="CS463" s="51">
        <v>421.03539393999995</v>
      </c>
      <c r="CT463" s="52">
        <v>301.5284189560399</v>
      </c>
      <c r="CU463" s="47">
        <v>-119.50697498396005</v>
      </c>
      <c r="CV463" s="48">
        <v>0</v>
      </c>
    </row>
    <row r="464" spans="1:100" ht="12.95" customHeight="1" x14ac:dyDescent="0.2">
      <c r="A464" s="61" t="s">
        <v>500</v>
      </c>
      <c r="B464" s="207">
        <v>1</v>
      </c>
      <c r="C464" s="208">
        <v>0.39</v>
      </c>
      <c r="D464" s="208"/>
      <c r="E464" s="209"/>
      <c r="F464" s="210">
        <v>130.47839999999999</v>
      </c>
      <c r="G464" s="177">
        <v>130.47839999999999</v>
      </c>
      <c r="H464" s="211">
        <v>0</v>
      </c>
      <c r="I464" s="212">
        <v>2</v>
      </c>
      <c r="J464" s="213">
        <v>1.56</v>
      </c>
      <c r="K464" s="214">
        <v>0</v>
      </c>
      <c r="L464" s="214"/>
      <c r="M464" s="215">
        <v>61.2</v>
      </c>
      <c r="N464" s="216"/>
      <c r="O464" s="214"/>
      <c r="P464" s="217">
        <v>0</v>
      </c>
      <c r="Q464" s="214"/>
      <c r="R464" s="218">
        <v>0</v>
      </c>
      <c r="S464" s="218">
        <v>3</v>
      </c>
      <c r="T464" s="219">
        <v>78.099999999999994</v>
      </c>
      <c r="U464" s="220">
        <v>0</v>
      </c>
      <c r="V464" s="221" t="s">
        <v>653</v>
      </c>
      <c r="W464" s="222"/>
      <c r="X464" s="223">
        <v>0</v>
      </c>
      <c r="Y464" s="224">
        <v>0</v>
      </c>
      <c r="Z464" s="225">
        <v>0</v>
      </c>
      <c r="AA464" s="226">
        <v>0</v>
      </c>
      <c r="AB464" s="227">
        <v>0</v>
      </c>
      <c r="AC464" s="228">
        <v>0</v>
      </c>
      <c r="AD464" s="225">
        <v>0</v>
      </c>
      <c r="AE464" s="226">
        <v>0</v>
      </c>
      <c r="AF464" s="229">
        <v>0</v>
      </c>
      <c r="AG464" s="230">
        <v>0</v>
      </c>
      <c r="AH464" s="52">
        <v>0</v>
      </c>
      <c r="AI464" s="226">
        <v>0</v>
      </c>
      <c r="AJ464" s="229">
        <v>0</v>
      </c>
      <c r="AK464" s="230">
        <v>0</v>
      </c>
      <c r="AL464" s="52">
        <v>0</v>
      </c>
      <c r="AM464" s="226">
        <v>0</v>
      </c>
      <c r="AN464" s="229">
        <v>0</v>
      </c>
      <c r="AO464" s="231">
        <v>38.140072560000007</v>
      </c>
      <c r="AP464" s="232">
        <v>24.339060407999998</v>
      </c>
      <c r="AQ464" s="47">
        <v>-13.801012152000009</v>
      </c>
      <c r="AR464" s="48">
        <v>0</v>
      </c>
      <c r="AS464" s="196">
        <v>5.352992640000001</v>
      </c>
      <c r="AT464" s="52">
        <v>28.850508045539705</v>
      </c>
      <c r="AU464" s="47">
        <v>0</v>
      </c>
      <c r="AV464" s="194">
        <v>23.497515405539705</v>
      </c>
      <c r="AW464" s="233">
        <v>0</v>
      </c>
      <c r="AX464" s="52">
        <v>0</v>
      </c>
      <c r="AY464" s="47">
        <v>0</v>
      </c>
      <c r="AZ464" s="194">
        <v>0</v>
      </c>
      <c r="BA464" s="228">
        <v>0</v>
      </c>
      <c r="BB464" s="234">
        <v>0</v>
      </c>
      <c r="BC464" s="47">
        <v>0</v>
      </c>
      <c r="BD464" s="194">
        <v>0</v>
      </c>
      <c r="BE464" s="228"/>
      <c r="BF464" s="234"/>
      <c r="BG464" s="226"/>
      <c r="BH464" s="227"/>
      <c r="BI464" s="235"/>
      <c r="BJ464" s="226"/>
      <c r="BK464" s="226"/>
      <c r="BL464" s="227"/>
      <c r="BM464" s="228">
        <v>0</v>
      </c>
      <c r="BN464" s="52">
        <v>0</v>
      </c>
      <c r="BO464" s="226">
        <v>0</v>
      </c>
      <c r="BP464" s="227">
        <v>0</v>
      </c>
      <c r="BQ464" s="228">
        <v>0</v>
      </c>
      <c r="BR464" s="234">
        <v>0</v>
      </c>
      <c r="BS464" s="234">
        <v>0</v>
      </c>
      <c r="BT464" s="236">
        <v>0</v>
      </c>
      <c r="BU464" s="228">
        <v>0</v>
      </c>
      <c r="BV464" s="234">
        <v>0</v>
      </c>
      <c r="BW464" s="234">
        <v>0</v>
      </c>
      <c r="BX464" s="236">
        <v>0</v>
      </c>
      <c r="BY464" s="228">
        <v>0</v>
      </c>
      <c r="BZ464" s="234">
        <v>0</v>
      </c>
      <c r="CA464" s="226">
        <v>0</v>
      </c>
      <c r="CB464" s="229">
        <v>0</v>
      </c>
      <c r="CC464" s="196">
        <v>0</v>
      </c>
      <c r="CD464" s="46">
        <v>0</v>
      </c>
      <c r="CE464" s="226">
        <v>0</v>
      </c>
      <c r="CF464" s="227">
        <v>0</v>
      </c>
      <c r="CG464" s="206">
        <v>92.339123040000018</v>
      </c>
      <c r="CH464" s="46">
        <v>33.276718055918479</v>
      </c>
      <c r="CI464" s="226">
        <v>-59.062404984081539</v>
      </c>
      <c r="CJ464" s="227">
        <v>0</v>
      </c>
      <c r="CK464" s="235"/>
      <c r="CL464" s="52">
        <v>0</v>
      </c>
      <c r="CM464" s="226"/>
      <c r="CN464" s="229"/>
      <c r="CO464" s="235"/>
      <c r="CP464" s="52"/>
      <c r="CQ464" s="226"/>
      <c r="CR464" s="227"/>
      <c r="CS464" s="51">
        <v>135.83218824000002</v>
      </c>
      <c r="CT464" s="52">
        <v>86.466286509458186</v>
      </c>
      <c r="CU464" s="47">
        <v>-49.365901730541836</v>
      </c>
      <c r="CV464" s="48">
        <v>0</v>
      </c>
    </row>
    <row r="465" spans="1:100" ht="12.95" customHeight="1" x14ac:dyDescent="0.2">
      <c r="A465" s="61" t="s">
        <v>501</v>
      </c>
      <c r="B465" s="207">
        <v>1</v>
      </c>
      <c r="C465" s="208">
        <v>0.39</v>
      </c>
      <c r="D465" s="208"/>
      <c r="E465" s="209"/>
      <c r="F465" s="210">
        <v>454.96879999999999</v>
      </c>
      <c r="G465" s="177">
        <v>454.96879999999999</v>
      </c>
      <c r="H465" s="211">
        <v>0</v>
      </c>
      <c r="I465" s="212">
        <v>5</v>
      </c>
      <c r="J465" s="213">
        <v>1.56</v>
      </c>
      <c r="K465" s="214">
        <v>0</v>
      </c>
      <c r="L465" s="214"/>
      <c r="M465" s="215">
        <v>213.4</v>
      </c>
      <c r="N465" s="216"/>
      <c r="O465" s="214"/>
      <c r="P465" s="217">
        <v>0</v>
      </c>
      <c r="Q465" s="214"/>
      <c r="R465" s="218">
        <v>0</v>
      </c>
      <c r="S465" s="218">
        <v>8</v>
      </c>
      <c r="T465" s="219">
        <v>277.39999999999998</v>
      </c>
      <c r="U465" s="220">
        <v>0</v>
      </c>
      <c r="V465" s="221" t="s">
        <v>653</v>
      </c>
      <c r="W465" s="222"/>
      <c r="X465" s="223">
        <v>0</v>
      </c>
      <c r="Y465" s="224">
        <v>0</v>
      </c>
      <c r="Z465" s="225">
        <v>0</v>
      </c>
      <c r="AA465" s="226">
        <v>0</v>
      </c>
      <c r="AB465" s="227">
        <v>0</v>
      </c>
      <c r="AC465" s="228">
        <v>0</v>
      </c>
      <c r="AD465" s="225">
        <v>0</v>
      </c>
      <c r="AE465" s="226">
        <v>0</v>
      </c>
      <c r="AF465" s="229">
        <v>0</v>
      </c>
      <c r="AG465" s="230">
        <v>0</v>
      </c>
      <c r="AH465" s="52">
        <v>0</v>
      </c>
      <c r="AI465" s="226">
        <v>0</v>
      </c>
      <c r="AJ465" s="229">
        <v>0</v>
      </c>
      <c r="AK465" s="230">
        <v>0</v>
      </c>
      <c r="AL465" s="52">
        <v>0</v>
      </c>
      <c r="AM465" s="226">
        <v>0</v>
      </c>
      <c r="AN465" s="229">
        <v>0</v>
      </c>
      <c r="AO465" s="231">
        <v>132.99169092</v>
      </c>
      <c r="AP465" s="232">
        <v>60.847651020000008</v>
      </c>
      <c r="AQ465" s="47">
        <v>-72.144039899999996</v>
      </c>
      <c r="AR465" s="48">
        <v>0</v>
      </c>
      <c r="AS465" s="196">
        <v>18.665500480000002</v>
      </c>
      <c r="AT465" s="52">
        <v>102.47286724497712</v>
      </c>
      <c r="AU465" s="47">
        <v>0</v>
      </c>
      <c r="AV465" s="194">
        <v>83.807366764977118</v>
      </c>
      <c r="AW465" s="233">
        <v>0</v>
      </c>
      <c r="AX465" s="52">
        <v>0</v>
      </c>
      <c r="AY465" s="47">
        <v>0</v>
      </c>
      <c r="AZ465" s="194">
        <v>0</v>
      </c>
      <c r="BA465" s="228">
        <v>0</v>
      </c>
      <c r="BB465" s="234">
        <v>0</v>
      </c>
      <c r="BC465" s="47">
        <v>0</v>
      </c>
      <c r="BD465" s="194">
        <v>0</v>
      </c>
      <c r="BE465" s="228"/>
      <c r="BF465" s="234"/>
      <c r="BG465" s="226"/>
      <c r="BH465" s="227"/>
      <c r="BI465" s="235"/>
      <c r="BJ465" s="226"/>
      <c r="BK465" s="226"/>
      <c r="BL465" s="227"/>
      <c r="BM465" s="228">
        <v>0</v>
      </c>
      <c r="BN465" s="52">
        <v>0</v>
      </c>
      <c r="BO465" s="226">
        <v>0</v>
      </c>
      <c r="BP465" s="227">
        <v>0</v>
      </c>
      <c r="BQ465" s="228">
        <v>0</v>
      </c>
      <c r="BR465" s="234">
        <v>0</v>
      </c>
      <c r="BS465" s="234">
        <v>0</v>
      </c>
      <c r="BT465" s="236">
        <v>0</v>
      </c>
      <c r="BU465" s="228">
        <v>0</v>
      </c>
      <c r="BV465" s="234">
        <v>0</v>
      </c>
      <c r="BW465" s="234">
        <v>0</v>
      </c>
      <c r="BX465" s="236">
        <v>0</v>
      </c>
      <c r="BY465" s="228">
        <v>0</v>
      </c>
      <c r="BZ465" s="234">
        <v>0</v>
      </c>
      <c r="CA465" s="226">
        <v>0</v>
      </c>
      <c r="CB465" s="229">
        <v>0</v>
      </c>
      <c r="CC465" s="230">
        <v>0</v>
      </c>
      <c r="CD465" s="46">
        <v>0</v>
      </c>
      <c r="CE465" s="226">
        <v>0</v>
      </c>
      <c r="CF465" s="227">
        <v>0</v>
      </c>
      <c r="CG465" s="206">
        <v>321.97988328000008</v>
      </c>
      <c r="CH465" s="46">
        <v>88.737914815782602</v>
      </c>
      <c r="CI465" s="226">
        <v>-233.24196846421748</v>
      </c>
      <c r="CJ465" s="227">
        <v>0</v>
      </c>
      <c r="CK465" s="235"/>
      <c r="CL465" s="52">
        <v>0</v>
      </c>
      <c r="CM465" s="226"/>
      <c r="CN465" s="229"/>
      <c r="CO465" s="235"/>
      <c r="CP465" s="52"/>
      <c r="CQ465" s="226"/>
      <c r="CR465" s="227"/>
      <c r="CS465" s="51">
        <v>473.63707468000007</v>
      </c>
      <c r="CT465" s="52">
        <v>252.05843308075973</v>
      </c>
      <c r="CU465" s="47">
        <v>-221.57864159924034</v>
      </c>
      <c r="CV465" s="48">
        <v>0</v>
      </c>
    </row>
    <row r="466" spans="1:100" ht="12.95" customHeight="1" x14ac:dyDescent="0.2">
      <c r="A466" s="61" t="s">
        <v>502</v>
      </c>
      <c r="B466" s="207">
        <v>1</v>
      </c>
      <c r="C466" s="208">
        <v>0.39</v>
      </c>
      <c r="D466" s="208"/>
      <c r="E466" s="209"/>
      <c r="F466" s="210">
        <v>272.35447199999999</v>
      </c>
      <c r="G466" s="177">
        <v>272.35447199999999</v>
      </c>
      <c r="H466" s="211">
        <v>0</v>
      </c>
      <c r="I466" s="212">
        <v>5</v>
      </c>
      <c r="J466" s="213">
        <v>1.56</v>
      </c>
      <c r="K466" s="214">
        <v>0</v>
      </c>
      <c r="L466" s="214"/>
      <c r="M466" s="215">
        <v>127.746</v>
      </c>
      <c r="N466" s="216"/>
      <c r="O466" s="214"/>
      <c r="P466" s="217">
        <v>0</v>
      </c>
      <c r="Q466" s="214"/>
      <c r="R466" s="218">
        <v>0</v>
      </c>
      <c r="S466" s="218">
        <v>8</v>
      </c>
      <c r="T466" s="219">
        <v>166</v>
      </c>
      <c r="U466" s="220">
        <v>0</v>
      </c>
      <c r="V466" s="221" t="s">
        <v>653</v>
      </c>
      <c r="W466" s="222"/>
      <c r="X466" s="223">
        <v>0</v>
      </c>
      <c r="Y466" s="224">
        <v>0</v>
      </c>
      <c r="Z466" s="225">
        <v>0</v>
      </c>
      <c r="AA466" s="226">
        <v>0</v>
      </c>
      <c r="AB466" s="227">
        <v>0</v>
      </c>
      <c r="AC466" s="228">
        <v>0</v>
      </c>
      <c r="AD466" s="225">
        <v>0</v>
      </c>
      <c r="AE466" s="226">
        <v>0</v>
      </c>
      <c r="AF466" s="229">
        <v>0</v>
      </c>
      <c r="AG466" s="230">
        <v>0</v>
      </c>
      <c r="AH466" s="52">
        <v>0</v>
      </c>
      <c r="AI466" s="226">
        <v>0</v>
      </c>
      <c r="AJ466" s="229">
        <v>0</v>
      </c>
      <c r="AK466" s="230">
        <v>0</v>
      </c>
      <c r="AL466" s="52">
        <v>0</v>
      </c>
      <c r="AM466" s="226">
        <v>0</v>
      </c>
      <c r="AN466" s="229">
        <v>0</v>
      </c>
      <c r="AO466" s="231">
        <v>79.611792634799997</v>
      </c>
      <c r="AP466" s="232">
        <v>60.847651020000008</v>
      </c>
      <c r="AQ466" s="47">
        <v>-18.764141614799989</v>
      </c>
      <c r="AR466" s="48">
        <v>0</v>
      </c>
      <c r="AS466" s="196">
        <v>11.173584931200001</v>
      </c>
      <c r="AT466" s="52">
        <v>61.321182273490273</v>
      </c>
      <c r="AU466" s="47">
        <v>0</v>
      </c>
      <c r="AV466" s="194">
        <v>50.147597342290268</v>
      </c>
      <c r="AW466" s="233">
        <v>0</v>
      </c>
      <c r="AX466" s="52">
        <v>0</v>
      </c>
      <c r="AY466" s="47">
        <v>0</v>
      </c>
      <c r="AZ466" s="194">
        <v>0</v>
      </c>
      <c r="BA466" s="228">
        <v>0</v>
      </c>
      <c r="BB466" s="234">
        <v>0</v>
      </c>
      <c r="BC466" s="47">
        <v>0</v>
      </c>
      <c r="BD466" s="194">
        <v>0</v>
      </c>
      <c r="BE466" s="228"/>
      <c r="BF466" s="234"/>
      <c r="BG466" s="226"/>
      <c r="BH466" s="227"/>
      <c r="BI466" s="235"/>
      <c r="BJ466" s="226"/>
      <c r="BK466" s="226"/>
      <c r="BL466" s="227"/>
      <c r="BM466" s="228">
        <v>0</v>
      </c>
      <c r="BN466" s="52">
        <v>0</v>
      </c>
      <c r="BO466" s="226">
        <v>0</v>
      </c>
      <c r="BP466" s="227">
        <v>0</v>
      </c>
      <c r="BQ466" s="228">
        <v>0</v>
      </c>
      <c r="BR466" s="234">
        <v>0</v>
      </c>
      <c r="BS466" s="234">
        <v>0</v>
      </c>
      <c r="BT466" s="236">
        <v>0</v>
      </c>
      <c r="BU466" s="228">
        <v>0</v>
      </c>
      <c r="BV466" s="234">
        <v>0</v>
      </c>
      <c r="BW466" s="234">
        <v>0</v>
      </c>
      <c r="BX466" s="236">
        <v>0</v>
      </c>
      <c r="BY466" s="228">
        <v>0</v>
      </c>
      <c r="BZ466" s="234">
        <v>0</v>
      </c>
      <c r="CA466" s="226">
        <v>0</v>
      </c>
      <c r="CB466" s="229">
        <v>0</v>
      </c>
      <c r="CC466" s="230">
        <v>0</v>
      </c>
      <c r="CD466" s="46">
        <v>0</v>
      </c>
      <c r="CE466" s="226">
        <v>0</v>
      </c>
      <c r="CF466" s="227">
        <v>0</v>
      </c>
      <c r="CG466" s="206">
        <v>192.74434006320001</v>
      </c>
      <c r="CH466" s="46">
        <v>88.737914815782602</v>
      </c>
      <c r="CI466" s="226">
        <v>-104.00642524741741</v>
      </c>
      <c r="CJ466" s="227">
        <v>0</v>
      </c>
      <c r="CK466" s="235"/>
      <c r="CL466" s="52">
        <v>0</v>
      </c>
      <c r="CM466" s="226"/>
      <c r="CN466" s="229"/>
      <c r="CO466" s="235"/>
      <c r="CP466" s="52"/>
      <c r="CQ466" s="226"/>
      <c r="CR466" s="227"/>
      <c r="CS466" s="51">
        <v>283.52971762920004</v>
      </c>
      <c r="CT466" s="52">
        <v>210.90674810927288</v>
      </c>
      <c r="CU466" s="47">
        <v>-72.622969519927153</v>
      </c>
      <c r="CV466" s="48">
        <v>0</v>
      </c>
    </row>
    <row r="467" spans="1:100" ht="12.95" customHeight="1" x14ac:dyDescent="0.2">
      <c r="A467" s="61" t="s">
        <v>503</v>
      </c>
      <c r="B467" s="207">
        <v>1</v>
      </c>
      <c r="C467" s="208">
        <v>0.39</v>
      </c>
      <c r="D467" s="208"/>
      <c r="E467" s="209"/>
      <c r="F467" s="210">
        <v>314.6832</v>
      </c>
      <c r="G467" s="177">
        <v>314.6832</v>
      </c>
      <c r="H467" s="211">
        <v>0</v>
      </c>
      <c r="I467" s="212">
        <v>6</v>
      </c>
      <c r="J467" s="213">
        <v>1.56</v>
      </c>
      <c r="K467" s="214">
        <v>0</v>
      </c>
      <c r="L467" s="214"/>
      <c r="M467" s="215">
        <v>147.6</v>
      </c>
      <c r="N467" s="216"/>
      <c r="O467" s="214"/>
      <c r="P467" s="217">
        <v>0</v>
      </c>
      <c r="Q467" s="214"/>
      <c r="R467" s="218">
        <v>0</v>
      </c>
      <c r="S467" s="218">
        <v>2</v>
      </c>
      <c r="T467" s="219">
        <v>191.9</v>
      </c>
      <c r="U467" s="220">
        <v>0</v>
      </c>
      <c r="V467" s="221" t="s">
        <v>653</v>
      </c>
      <c r="W467" s="222"/>
      <c r="X467" s="223">
        <v>0</v>
      </c>
      <c r="Y467" s="224">
        <v>0</v>
      </c>
      <c r="Z467" s="225">
        <v>0</v>
      </c>
      <c r="AA467" s="226">
        <v>0</v>
      </c>
      <c r="AB467" s="227">
        <v>0</v>
      </c>
      <c r="AC467" s="228">
        <v>0</v>
      </c>
      <c r="AD467" s="225">
        <v>0</v>
      </c>
      <c r="AE467" s="226">
        <v>0</v>
      </c>
      <c r="AF467" s="229">
        <v>0</v>
      </c>
      <c r="AG467" s="230">
        <v>0</v>
      </c>
      <c r="AH467" s="52">
        <v>0</v>
      </c>
      <c r="AI467" s="226">
        <v>0</v>
      </c>
      <c r="AJ467" s="229">
        <v>0</v>
      </c>
      <c r="AK467" s="230">
        <v>0</v>
      </c>
      <c r="AL467" s="52">
        <v>0</v>
      </c>
      <c r="AM467" s="226">
        <v>0</v>
      </c>
      <c r="AN467" s="229">
        <v>0</v>
      </c>
      <c r="AO467" s="231">
        <v>91.984880880000006</v>
      </c>
      <c r="AP467" s="232">
        <v>73.017181223999998</v>
      </c>
      <c r="AQ467" s="47">
        <v>-18.967699656000008</v>
      </c>
      <c r="AR467" s="48">
        <v>0</v>
      </c>
      <c r="AS467" s="196">
        <v>12.910158720000002</v>
      </c>
      <c r="AT467" s="52">
        <v>70.888764327004722</v>
      </c>
      <c r="AU467" s="47">
        <v>0</v>
      </c>
      <c r="AV467" s="194">
        <v>57.978605607004724</v>
      </c>
      <c r="AW467" s="233">
        <v>0</v>
      </c>
      <c r="AX467" s="52">
        <v>0</v>
      </c>
      <c r="AY467" s="47">
        <v>0</v>
      </c>
      <c r="AZ467" s="194">
        <v>0</v>
      </c>
      <c r="BA467" s="228">
        <v>0</v>
      </c>
      <c r="BB467" s="234">
        <v>0</v>
      </c>
      <c r="BC467" s="47">
        <v>0</v>
      </c>
      <c r="BD467" s="194">
        <v>0</v>
      </c>
      <c r="BE467" s="228"/>
      <c r="BF467" s="234"/>
      <c r="BG467" s="226"/>
      <c r="BH467" s="227"/>
      <c r="BI467" s="235"/>
      <c r="BJ467" s="226"/>
      <c r="BK467" s="226"/>
      <c r="BL467" s="227"/>
      <c r="BM467" s="228">
        <v>0</v>
      </c>
      <c r="BN467" s="52">
        <v>0</v>
      </c>
      <c r="BO467" s="226">
        <v>0</v>
      </c>
      <c r="BP467" s="227">
        <v>0</v>
      </c>
      <c r="BQ467" s="228">
        <v>0</v>
      </c>
      <c r="BR467" s="234">
        <v>0</v>
      </c>
      <c r="BS467" s="234">
        <v>0</v>
      </c>
      <c r="BT467" s="236">
        <v>0</v>
      </c>
      <c r="BU467" s="228">
        <v>0</v>
      </c>
      <c r="BV467" s="234">
        <v>0</v>
      </c>
      <c r="BW467" s="234">
        <v>0</v>
      </c>
      <c r="BX467" s="236">
        <v>0</v>
      </c>
      <c r="BY467" s="228">
        <v>0</v>
      </c>
      <c r="BZ467" s="234">
        <v>0</v>
      </c>
      <c r="CA467" s="226">
        <v>0</v>
      </c>
      <c r="CB467" s="229">
        <v>0</v>
      </c>
      <c r="CC467" s="230">
        <v>0</v>
      </c>
      <c r="CD467" s="46">
        <v>0</v>
      </c>
      <c r="CE467" s="226">
        <v>0</v>
      </c>
      <c r="CF467" s="227">
        <v>0</v>
      </c>
      <c r="CG467" s="206">
        <v>222.70023792000001</v>
      </c>
      <c r="CH467" s="46">
        <v>22.184478703945651</v>
      </c>
      <c r="CI467" s="226">
        <v>-200.51575921605436</v>
      </c>
      <c r="CJ467" s="227">
        <v>0</v>
      </c>
      <c r="CK467" s="235"/>
      <c r="CL467" s="52">
        <v>0</v>
      </c>
      <c r="CM467" s="226"/>
      <c r="CN467" s="229"/>
      <c r="CO467" s="235"/>
      <c r="CP467" s="52"/>
      <c r="CQ467" s="226"/>
      <c r="CR467" s="227"/>
      <c r="CS467" s="51">
        <v>327.59527752000002</v>
      </c>
      <c r="CT467" s="52">
        <v>166.09042425495036</v>
      </c>
      <c r="CU467" s="47">
        <v>-161.50485326504966</v>
      </c>
      <c r="CV467" s="48">
        <v>0</v>
      </c>
    </row>
    <row r="468" spans="1:100" ht="12.95" customHeight="1" x14ac:dyDescent="0.2">
      <c r="A468" s="61" t="s">
        <v>504</v>
      </c>
      <c r="B468" s="207">
        <v>1</v>
      </c>
      <c r="C468" s="208">
        <v>0.39</v>
      </c>
      <c r="D468" s="208"/>
      <c r="E468" s="209"/>
      <c r="F468" s="210">
        <v>275.13460000000003</v>
      </c>
      <c r="G468" s="177">
        <v>275.13460000000003</v>
      </c>
      <c r="H468" s="211">
        <v>0</v>
      </c>
      <c r="I468" s="212">
        <v>7</v>
      </c>
      <c r="J468" s="213">
        <v>1.56</v>
      </c>
      <c r="K468" s="214">
        <v>0</v>
      </c>
      <c r="L468" s="214"/>
      <c r="M468" s="215">
        <v>129.05000000000001</v>
      </c>
      <c r="N468" s="216"/>
      <c r="O468" s="214"/>
      <c r="P468" s="217">
        <v>0</v>
      </c>
      <c r="Q468" s="214"/>
      <c r="R468" s="218">
        <v>0</v>
      </c>
      <c r="S468" s="218">
        <v>4</v>
      </c>
      <c r="T468" s="219">
        <v>167.6</v>
      </c>
      <c r="U468" s="220">
        <v>0</v>
      </c>
      <c r="V468" s="221" t="s">
        <v>653</v>
      </c>
      <c r="W468" s="222"/>
      <c r="X468" s="223">
        <v>0</v>
      </c>
      <c r="Y468" s="224">
        <v>0</v>
      </c>
      <c r="Z468" s="225">
        <v>0</v>
      </c>
      <c r="AA468" s="226">
        <v>0</v>
      </c>
      <c r="AB468" s="227">
        <v>0</v>
      </c>
      <c r="AC468" s="228">
        <v>0</v>
      </c>
      <c r="AD468" s="225">
        <v>0</v>
      </c>
      <c r="AE468" s="226">
        <v>0</v>
      </c>
      <c r="AF468" s="229">
        <v>0</v>
      </c>
      <c r="AG468" s="230">
        <v>0</v>
      </c>
      <c r="AH468" s="52">
        <v>0</v>
      </c>
      <c r="AI468" s="226">
        <v>0</v>
      </c>
      <c r="AJ468" s="229">
        <v>0</v>
      </c>
      <c r="AK468" s="230">
        <v>0</v>
      </c>
      <c r="AL468" s="52">
        <v>0</v>
      </c>
      <c r="AM468" s="226">
        <v>0</v>
      </c>
      <c r="AN468" s="229">
        <v>0</v>
      </c>
      <c r="AO468" s="231">
        <v>80.424450390000018</v>
      </c>
      <c r="AP468" s="232">
        <v>85.18671142800001</v>
      </c>
      <c r="AQ468" s="47">
        <v>0</v>
      </c>
      <c r="AR468" s="48">
        <v>4.7622610379999912</v>
      </c>
      <c r="AS468" s="196">
        <v>11.287642160000003</v>
      </c>
      <c r="AT468" s="52">
        <v>61.912229813475726</v>
      </c>
      <c r="AU468" s="47">
        <v>0</v>
      </c>
      <c r="AV468" s="194">
        <v>50.624587653475722</v>
      </c>
      <c r="AW468" s="233">
        <v>0</v>
      </c>
      <c r="AX468" s="52">
        <v>0</v>
      </c>
      <c r="AY468" s="47">
        <v>0</v>
      </c>
      <c r="AZ468" s="194">
        <v>0</v>
      </c>
      <c r="BA468" s="228">
        <v>0</v>
      </c>
      <c r="BB468" s="234">
        <v>0</v>
      </c>
      <c r="BC468" s="47">
        <v>0</v>
      </c>
      <c r="BD468" s="194">
        <v>0</v>
      </c>
      <c r="BE468" s="228"/>
      <c r="BF468" s="234"/>
      <c r="BG468" s="226"/>
      <c r="BH468" s="227"/>
      <c r="BI468" s="235"/>
      <c r="BJ468" s="226"/>
      <c r="BK468" s="226"/>
      <c r="BL468" s="227"/>
      <c r="BM468" s="228">
        <v>0</v>
      </c>
      <c r="BN468" s="52">
        <v>0</v>
      </c>
      <c r="BO468" s="226">
        <v>0</v>
      </c>
      <c r="BP468" s="227">
        <v>0</v>
      </c>
      <c r="BQ468" s="228">
        <v>0</v>
      </c>
      <c r="BR468" s="234">
        <v>0</v>
      </c>
      <c r="BS468" s="234">
        <v>0</v>
      </c>
      <c r="BT468" s="236">
        <v>0</v>
      </c>
      <c r="BU468" s="228">
        <v>0</v>
      </c>
      <c r="BV468" s="234">
        <v>0</v>
      </c>
      <c r="BW468" s="234">
        <v>0</v>
      </c>
      <c r="BX468" s="236">
        <v>0</v>
      </c>
      <c r="BY468" s="228">
        <v>0</v>
      </c>
      <c r="BZ468" s="234">
        <v>0</v>
      </c>
      <c r="CA468" s="226">
        <v>0</v>
      </c>
      <c r="CB468" s="229">
        <v>0</v>
      </c>
      <c r="CC468" s="230">
        <v>0</v>
      </c>
      <c r="CD468" s="46">
        <v>0</v>
      </c>
      <c r="CE468" s="226">
        <v>0</v>
      </c>
      <c r="CF468" s="227">
        <v>0</v>
      </c>
      <c r="CG468" s="206">
        <v>194.71182726000004</v>
      </c>
      <c r="CH468" s="46">
        <v>44.368957407891301</v>
      </c>
      <c r="CI468" s="226">
        <v>-150.34286985210872</v>
      </c>
      <c r="CJ468" s="227">
        <v>0</v>
      </c>
      <c r="CK468" s="235"/>
      <c r="CL468" s="52">
        <v>0</v>
      </c>
      <c r="CM468" s="226"/>
      <c r="CN468" s="229"/>
      <c r="CO468" s="235"/>
      <c r="CP468" s="52"/>
      <c r="CQ468" s="226"/>
      <c r="CR468" s="227"/>
      <c r="CS468" s="51">
        <v>286.42391981000003</v>
      </c>
      <c r="CT468" s="52">
        <v>191.46789864936704</v>
      </c>
      <c r="CU468" s="47">
        <v>-94.956021160632986</v>
      </c>
      <c r="CV468" s="48">
        <v>0</v>
      </c>
    </row>
    <row r="469" spans="1:100" ht="12.95" customHeight="1" x14ac:dyDescent="0.2">
      <c r="A469" s="61" t="s">
        <v>505</v>
      </c>
      <c r="B469" s="207">
        <v>1</v>
      </c>
      <c r="C469" s="208">
        <v>0.70399999999999996</v>
      </c>
      <c r="D469" s="208"/>
      <c r="E469" s="209"/>
      <c r="F469" s="210">
        <v>550.72511999999995</v>
      </c>
      <c r="G469" s="177">
        <v>550.72511999999995</v>
      </c>
      <c r="H469" s="211">
        <v>0</v>
      </c>
      <c r="I469" s="212">
        <v>9</v>
      </c>
      <c r="J469" s="213">
        <v>1.56</v>
      </c>
      <c r="K469" s="214">
        <v>0</v>
      </c>
      <c r="L469" s="214"/>
      <c r="M469" s="215">
        <v>143.1</v>
      </c>
      <c r="N469" s="216"/>
      <c r="O469" s="214"/>
      <c r="P469" s="217">
        <v>0</v>
      </c>
      <c r="Q469" s="214"/>
      <c r="R469" s="218">
        <v>1</v>
      </c>
      <c r="S469" s="218">
        <v>4</v>
      </c>
      <c r="T469" s="219">
        <v>185.9</v>
      </c>
      <c r="U469" s="220">
        <v>0</v>
      </c>
      <c r="V469" s="221" t="s">
        <v>653</v>
      </c>
      <c r="W469" s="222"/>
      <c r="X469" s="223">
        <v>0</v>
      </c>
      <c r="Y469" s="224">
        <v>0</v>
      </c>
      <c r="Z469" s="225">
        <v>0</v>
      </c>
      <c r="AA469" s="226">
        <v>0</v>
      </c>
      <c r="AB469" s="227">
        <v>0</v>
      </c>
      <c r="AC469" s="228">
        <v>0</v>
      </c>
      <c r="AD469" s="225">
        <v>0</v>
      </c>
      <c r="AE469" s="226">
        <v>0</v>
      </c>
      <c r="AF469" s="229">
        <v>0</v>
      </c>
      <c r="AG469" s="230">
        <v>0</v>
      </c>
      <c r="AH469" s="52">
        <v>0</v>
      </c>
      <c r="AI469" s="226">
        <v>0</v>
      </c>
      <c r="AJ469" s="229">
        <v>0</v>
      </c>
      <c r="AK469" s="230">
        <v>182.27278948947122</v>
      </c>
      <c r="AL469" s="52">
        <v>380.03176764238697</v>
      </c>
      <c r="AM469" s="226">
        <v>0</v>
      </c>
      <c r="AN469" s="229">
        <v>197.75897815291574</v>
      </c>
      <c r="AO469" s="231">
        <v>89.180463780000011</v>
      </c>
      <c r="AP469" s="232">
        <v>109.525771836</v>
      </c>
      <c r="AQ469" s="47">
        <v>0</v>
      </c>
      <c r="AR469" s="48">
        <v>20.345308055999993</v>
      </c>
      <c r="AS469" s="196">
        <v>12.516556320000001</v>
      </c>
      <c r="AT469" s="52">
        <v>68.672336052059293</v>
      </c>
      <c r="AU469" s="47">
        <v>0</v>
      </c>
      <c r="AV469" s="194">
        <v>56.155779732059294</v>
      </c>
      <c r="AW469" s="233">
        <v>0</v>
      </c>
      <c r="AX469" s="52">
        <v>0</v>
      </c>
      <c r="AY469" s="47">
        <v>0</v>
      </c>
      <c r="AZ469" s="194">
        <v>0</v>
      </c>
      <c r="BA469" s="228">
        <v>0</v>
      </c>
      <c r="BB469" s="234">
        <v>0</v>
      </c>
      <c r="BC469" s="47">
        <v>0</v>
      </c>
      <c r="BD469" s="194">
        <v>0</v>
      </c>
      <c r="BE469" s="228"/>
      <c r="BF469" s="234"/>
      <c r="BG469" s="226"/>
      <c r="BH469" s="227"/>
      <c r="BI469" s="235"/>
      <c r="BJ469" s="226"/>
      <c r="BK469" s="226"/>
      <c r="BL469" s="227"/>
      <c r="BM469" s="228">
        <v>0</v>
      </c>
      <c r="BN469" s="52">
        <v>0</v>
      </c>
      <c r="BO469" s="226">
        <v>0</v>
      </c>
      <c r="BP469" s="227">
        <v>0</v>
      </c>
      <c r="BQ469" s="228">
        <v>0</v>
      </c>
      <c r="BR469" s="234">
        <v>0</v>
      </c>
      <c r="BS469" s="234">
        <v>0</v>
      </c>
      <c r="BT469" s="236">
        <v>0</v>
      </c>
      <c r="BU469" s="228">
        <v>0</v>
      </c>
      <c r="BV469" s="234">
        <v>0</v>
      </c>
      <c r="BW469" s="234">
        <v>0</v>
      </c>
      <c r="BX469" s="236">
        <v>0</v>
      </c>
      <c r="BY469" s="228">
        <v>0</v>
      </c>
      <c r="BZ469" s="234">
        <v>0</v>
      </c>
      <c r="CA469" s="226">
        <v>0</v>
      </c>
      <c r="CB469" s="229">
        <v>0</v>
      </c>
      <c r="CC469" s="196">
        <v>0</v>
      </c>
      <c r="CD469" s="46">
        <v>0</v>
      </c>
      <c r="CE469" s="226">
        <v>0</v>
      </c>
      <c r="CF469" s="227">
        <v>0</v>
      </c>
      <c r="CG469" s="206">
        <v>215.91059652000004</v>
      </c>
      <c r="CH469" s="46">
        <v>44.368957407891301</v>
      </c>
      <c r="CI469" s="226">
        <v>-171.54163911210873</v>
      </c>
      <c r="CJ469" s="227">
        <v>0</v>
      </c>
      <c r="CK469" s="235"/>
      <c r="CL469" s="52">
        <v>0</v>
      </c>
      <c r="CM469" s="226"/>
      <c r="CN469" s="229"/>
      <c r="CO469" s="235"/>
      <c r="CP469" s="52"/>
      <c r="CQ469" s="226"/>
      <c r="CR469" s="227"/>
      <c r="CS469" s="51">
        <v>499.88040610947132</v>
      </c>
      <c r="CT469" s="52">
        <v>602.59883293833764</v>
      </c>
      <c r="CU469" s="47">
        <v>0</v>
      </c>
      <c r="CV469" s="48">
        <v>102.71842682886631</v>
      </c>
    </row>
    <row r="470" spans="1:100" ht="12.95" customHeight="1" x14ac:dyDescent="0.2">
      <c r="A470" s="61" t="s">
        <v>506</v>
      </c>
      <c r="B470" s="207">
        <v>1</v>
      </c>
      <c r="C470" s="208">
        <v>0.39</v>
      </c>
      <c r="D470" s="208"/>
      <c r="E470" s="209"/>
      <c r="F470" s="210">
        <v>121.73720000000002</v>
      </c>
      <c r="G470" s="177">
        <v>121.73720000000002</v>
      </c>
      <c r="H470" s="211">
        <v>0</v>
      </c>
      <c r="I470" s="212">
        <v>5</v>
      </c>
      <c r="J470" s="213">
        <v>1.56</v>
      </c>
      <c r="K470" s="214">
        <v>0</v>
      </c>
      <c r="L470" s="214"/>
      <c r="M470" s="215">
        <v>57.1</v>
      </c>
      <c r="N470" s="216"/>
      <c r="O470" s="214"/>
      <c r="P470" s="217">
        <v>0</v>
      </c>
      <c r="Q470" s="214"/>
      <c r="R470" s="218">
        <v>0</v>
      </c>
      <c r="S470" s="218">
        <v>0</v>
      </c>
      <c r="T470" s="219">
        <v>74.2</v>
      </c>
      <c r="U470" s="220">
        <v>0</v>
      </c>
      <c r="V470" s="221" t="s">
        <v>653</v>
      </c>
      <c r="W470" s="222"/>
      <c r="X470" s="223">
        <v>0</v>
      </c>
      <c r="Y470" s="224">
        <v>0</v>
      </c>
      <c r="Z470" s="225">
        <v>0</v>
      </c>
      <c r="AA470" s="226">
        <v>0</v>
      </c>
      <c r="AB470" s="227">
        <v>0</v>
      </c>
      <c r="AC470" s="228">
        <v>0</v>
      </c>
      <c r="AD470" s="225">
        <v>0</v>
      </c>
      <c r="AE470" s="226">
        <v>0</v>
      </c>
      <c r="AF470" s="229">
        <v>0</v>
      </c>
      <c r="AG470" s="230">
        <v>0</v>
      </c>
      <c r="AH470" s="52">
        <v>0</v>
      </c>
      <c r="AI470" s="226">
        <v>0</v>
      </c>
      <c r="AJ470" s="229">
        <v>0</v>
      </c>
      <c r="AK470" s="230">
        <v>0</v>
      </c>
      <c r="AL470" s="52">
        <v>0</v>
      </c>
      <c r="AM470" s="226">
        <v>0</v>
      </c>
      <c r="AN470" s="229">
        <v>0</v>
      </c>
      <c r="AO470" s="231">
        <v>35.584936980000002</v>
      </c>
      <c r="AP470" s="232">
        <v>60.847651020000008</v>
      </c>
      <c r="AQ470" s="47">
        <v>0</v>
      </c>
      <c r="AR470" s="48">
        <v>25.262714040000006</v>
      </c>
      <c r="AS470" s="196">
        <v>4.9943771200000011</v>
      </c>
      <c r="AT470" s="52">
        <v>27.409829666825178</v>
      </c>
      <c r="AU470" s="47">
        <v>0</v>
      </c>
      <c r="AV470" s="194">
        <v>22.415452546825179</v>
      </c>
      <c r="AW470" s="233">
        <v>0</v>
      </c>
      <c r="AX470" s="52">
        <v>0</v>
      </c>
      <c r="AY470" s="47">
        <v>0</v>
      </c>
      <c r="AZ470" s="194">
        <v>0</v>
      </c>
      <c r="BA470" s="228">
        <v>0</v>
      </c>
      <c r="BB470" s="234">
        <v>0</v>
      </c>
      <c r="BC470" s="47">
        <v>0</v>
      </c>
      <c r="BD470" s="194">
        <v>0</v>
      </c>
      <c r="BE470" s="228"/>
      <c r="BF470" s="234"/>
      <c r="BG470" s="226"/>
      <c r="BH470" s="227"/>
      <c r="BI470" s="235"/>
      <c r="BJ470" s="226"/>
      <c r="BK470" s="226"/>
      <c r="BL470" s="227"/>
      <c r="BM470" s="228">
        <v>0</v>
      </c>
      <c r="BN470" s="52">
        <v>0</v>
      </c>
      <c r="BO470" s="226">
        <v>0</v>
      </c>
      <c r="BP470" s="227">
        <v>0</v>
      </c>
      <c r="BQ470" s="228">
        <v>0</v>
      </c>
      <c r="BR470" s="234">
        <v>0</v>
      </c>
      <c r="BS470" s="234">
        <v>0</v>
      </c>
      <c r="BT470" s="236">
        <v>0</v>
      </c>
      <c r="BU470" s="228">
        <v>0</v>
      </c>
      <c r="BV470" s="234">
        <v>0</v>
      </c>
      <c r="BW470" s="234">
        <v>0</v>
      </c>
      <c r="BX470" s="236">
        <v>0</v>
      </c>
      <c r="BY470" s="228">
        <v>0</v>
      </c>
      <c r="BZ470" s="234">
        <v>0</v>
      </c>
      <c r="CA470" s="226">
        <v>0</v>
      </c>
      <c r="CB470" s="229">
        <v>0</v>
      </c>
      <c r="CC470" s="230">
        <v>0</v>
      </c>
      <c r="CD470" s="46">
        <v>0</v>
      </c>
      <c r="CE470" s="226">
        <v>0</v>
      </c>
      <c r="CF470" s="227">
        <v>0</v>
      </c>
      <c r="CG470" s="206">
        <v>86.15300532000002</v>
      </c>
      <c r="CH470" s="46">
        <v>0</v>
      </c>
      <c r="CI470" s="226">
        <v>-86.15300532000002</v>
      </c>
      <c r="CJ470" s="227">
        <v>0</v>
      </c>
      <c r="CK470" s="235"/>
      <c r="CL470" s="52">
        <v>0</v>
      </c>
      <c r="CM470" s="226"/>
      <c r="CN470" s="229"/>
      <c r="CO470" s="235"/>
      <c r="CP470" s="52"/>
      <c r="CQ470" s="226"/>
      <c r="CR470" s="227"/>
      <c r="CS470" s="51">
        <v>126.73231942000002</v>
      </c>
      <c r="CT470" s="52">
        <v>88.25748068682519</v>
      </c>
      <c r="CU470" s="47">
        <v>-38.474838733174835</v>
      </c>
      <c r="CV470" s="48">
        <v>0</v>
      </c>
    </row>
    <row r="471" spans="1:100" ht="12.95" customHeight="1" x14ac:dyDescent="0.2">
      <c r="A471" s="61" t="s">
        <v>507</v>
      </c>
      <c r="B471" s="207">
        <v>1</v>
      </c>
      <c r="C471" s="208">
        <v>0.70399999999999996</v>
      </c>
      <c r="D471" s="208"/>
      <c r="E471" s="209"/>
      <c r="F471" s="210">
        <v>454.08844799999991</v>
      </c>
      <c r="G471" s="177">
        <v>454.08844799999991</v>
      </c>
      <c r="H471" s="211">
        <v>0</v>
      </c>
      <c r="I471" s="212">
        <v>14</v>
      </c>
      <c r="J471" s="213">
        <v>1.56</v>
      </c>
      <c r="K471" s="214">
        <v>0</v>
      </c>
      <c r="L471" s="214"/>
      <c r="M471" s="215">
        <v>117.99</v>
      </c>
      <c r="N471" s="216"/>
      <c r="O471" s="214"/>
      <c r="P471" s="217">
        <v>0</v>
      </c>
      <c r="Q471" s="214"/>
      <c r="R471" s="218">
        <v>1</v>
      </c>
      <c r="S471" s="218">
        <v>4</v>
      </c>
      <c r="T471" s="219">
        <v>153.30000000000001</v>
      </c>
      <c r="U471" s="220">
        <v>0</v>
      </c>
      <c r="V471" s="221" t="s">
        <v>653</v>
      </c>
      <c r="W471" s="222"/>
      <c r="X471" s="223">
        <v>0</v>
      </c>
      <c r="Y471" s="224">
        <v>0</v>
      </c>
      <c r="Z471" s="225">
        <v>0</v>
      </c>
      <c r="AA471" s="226">
        <v>0</v>
      </c>
      <c r="AB471" s="227">
        <v>0</v>
      </c>
      <c r="AC471" s="228">
        <v>0</v>
      </c>
      <c r="AD471" s="225">
        <v>0</v>
      </c>
      <c r="AE471" s="226">
        <v>0</v>
      </c>
      <c r="AF471" s="229">
        <v>0</v>
      </c>
      <c r="AG471" s="230">
        <v>0</v>
      </c>
      <c r="AH471" s="52">
        <v>0</v>
      </c>
      <c r="AI471" s="226">
        <v>0</v>
      </c>
      <c r="AJ471" s="229">
        <v>0</v>
      </c>
      <c r="AK471" s="230">
        <v>150.28907359792248</v>
      </c>
      <c r="AL471" s="52">
        <v>380.03176764238697</v>
      </c>
      <c r="AM471" s="226">
        <v>0</v>
      </c>
      <c r="AN471" s="229">
        <v>229.74269404446449</v>
      </c>
      <c r="AO471" s="231">
        <v>73.531816362000001</v>
      </c>
      <c r="AP471" s="232">
        <v>170.37342285600002</v>
      </c>
      <c r="AQ471" s="47">
        <v>0</v>
      </c>
      <c r="AR471" s="48">
        <v>96.841606494000018</v>
      </c>
      <c r="AS471" s="196">
        <v>10.320254928000001</v>
      </c>
      <c r="AT471" s="52">
        <v>56.629742424855785</v>
      </c>
      <c r="AU471" s="47">
        <v>0</v>
      </c>
      <c r="AV471" s="194">
        <v>46.30948749685578</v>
      </c>
      <c r="AW471" s="233">
        <v>0</v>
      </c>
      <c r="AX471" s="52">
        <v>0</v>
      </c>
      <c r="AY471" s="47">
        <v>0</v>
      </c>
      <c r="AZ471" s="194">
        <v>0</v>
      </c>
      <c r="BA471" s="228">
        <v>0</v>
      </c>
      <c r="BB471" s="234">
        <v>0</v>
      </c>
      <c r="BC471" s="47">
        <v>0</v>
      </c>
      <c r="BD471" s="194">
        <v>0</v>
      </c>
      <c r="BE471" s="228"/>
      <c r="BF471" s="234"/>
      <c r="BG471" s="226"/>
      <c r="BH471" s="227"/>
      <c r="BI471" s="235"/>
      <c r="BJ471" s="226"/>
      <c r="BK471" s="226"/>
      <c r="BL471" s="227"/>
      <c r="BM471" s="228">
        <v>0</v>
      </c>
      <c r="BN471" s="52">
        <v>0</v>
      </c>
      <c r="BO471" s="226">
        <v>0</v>
      </c>
      <c r="BP471" s="227">
        <v>0</v>
      </c>
      <c r="BQ471" s="228">
        <v>0</v>
      </c>
      <c r="BR471" s="234">
        <v>0</v>
      </c>
      <c r="BS471" s="234">
        <v>0</v>
      </c>
      <c r="BT471" s="236">
        <v>0</v>
      </c>
      <c r="BU471" s="228">
        <v>0</v>
      </c>
      <c r="BV471" s="234">
        <v>0</v>
      </c>
      <c r="BW471" s="234">
        <v>0</v>
      </c>
      <c r="BX471" s="236">
        <v>0</v>
      </c>
      <c r="BY471" s="228">
        <v>0</v>
      </c>
      <c r="BZ471" s="234">
        <v>0</v>
      </c>
      <c r="CA471" s="226">
        <v>0</v>
      </c>
      <c r="CB471" s="229">
        <v>0</v>
      </c>
      <c r="CC471" s="230">
        <v>0</v>
      </c>
      <c r="CD471" s="46">
        <v>0</v>
      </c>
      <c r="CE471" s="226">
        <v>0</v>
      </c>
      <c r="CF471" s="227">
        <v>0</v>
      </c>
      <c r="CG471" s="206">
        <v>178.02439750800002</v>
      </c>
      <c r="CH471" s="46">
        <v>44.368957407891301</v>
      </c>
      <c r="CI471" s="226">
        <v>-133.65544010010871</v>
      </c>
      <c r="CJ471" s="227">
        <v>0</v>
      </c>
      <c r="CK471" s="235"/>
      <c r="CL471" s="52">
        <v>0</v>
      </c>
      <c r="CM471" s="226"/>
      <c r="CN471" s="229"/>
      <c r="CO471" s="235"/>
      <c r="CP471" s="52"/>
      <c r="CQ471" s="226"/>
      <c r="CR471" s="227"/>
      <c r="CS471" s="51">
        <v>412.1655423959225</v>
      </c>
      <c r="CT471" s="52">
        <v>651.40389033113411</v>
      </c>
      <c r="CU471" s="47">
        <v>0</v>
      </c>
      <c r="CV471" s="48">
        <v>239.23834793521161</v>
      </c>
    </row>
    <row r="472" spans="1:100" ht="12.95" customHeight="1" x14ac:dyDescent="0.2">
      <c r="A472" s="61" t="s">
        <v>508</v>
      </c>
      <c r="B472" s="207">
        <v>1</v>
      </c>
      <c r="C472" s="208">
        <v>0.70399999999999996</v>
      </c>
      <c r="D472" s="208"/>
      <c r="E472" s="209"/>
      <c r="F472" s="210">
        <v>702.35733333333326</v>
      </c>
      <c r="G472" s="177">
        <v>702.35733333333326</v>
      </c>
      <c r="H472" s="211">
        <v>0</v>
      </c>
      <c r="I472" s="212">
        <v>13</v>
      </c>
      <c r="J472" s="213">
        <v>1.56</v>
      </c>
      <c r="K472" s="214">
        <v>0</v>
      </c>
      <c r="L472" s="214"/>
      <c r="M472" s="215">
        <v>182.5</v>
      </c>
      <c r="N472" s="216"/>
      <c r="O472" s="214"/>
      <c r="P472" s="217">
        <v>0</v>
      </c>
      <c r="Q472" s="214"/>
      <c r="R472" s="218">
        <v>0</v>
      </c>
      <c r="S472" s="218">
        <v>5</v>
      </c>
      <c r="T472" s="219">
        <v>205</v>
      </c>
      <c r="U472" s="220">
        <v>0</v>
      </c>
      <c r="V472" s="221" t="s">
        <v>653</v>
      </c>
      <c r="W472" s="222"/>
      <c r="X472" s="223">
        <v>0</v>
      </c>
      <c r="Y472" s="224">
        <v>0</v>
      </c>
      <c r="Z472" s="225">
        <v>0</v>
      </c>
      <c r="AA472" s="226">
        <v>0</v>
      </c>
      <c r="AB472" s="227">
        <v>0</v>
      </c>
      <c r="AC472" s="228">
        <v>0</v>
      </c>
      <c r="AD472" s="225">
        <v>0</v>
      </c>
      <c r="AE472" s="226">
        <v>0</v>
      </c>
      <c r="AF472" s="229">
        <v>0</v>
      </c>
      <c r="AG472" s="230">
        <v>0</v>
      </c>
      <c r="AH472" s="52">
        <v>0</v>
      </c>
      <c r="AI472" s="226">
        <v>0</v>
      </c>
      <c r="AJ472" s="229">
        <v>0</v>
      </c>
      <c r="AK472" s="230">
        <v>0</v>
      </c>
      <c r="AL472" s="52">
        <v>0</v>
      </c>
      <c r="AM472" s="226">
        <v>0</v>
      </c>
      <c r="AN472" s="229">
        <v>0</v>
      </c>
      <c r="AO472" s="231">
        <v>113.73469350000001</v>
      </c>
      <c r="AP472" s="232">
        <v>158.20389265200001</v>
      </c>
      <c r="AQ472" s="47">
        <v>0</v>
      </c>
      <c r="AR472" s="48">
        <v>44.469199152000002</v>
      </c>
      <c r="AS472" s="196">
        <v>15.962764</v>
      </c>
      <c r="AT472" s="52">
        <v>75.72796606063558</v>
      </c>
      <c r="AU472" s="47">
        <v>0</v>
      </c>
      <c r="AV472" s="194">
        <v>59.76520206063558</v>
      </c>
      <c r="AW472" s="228">
        <v>0</v>
      </c>
      <c r="AX472" s="52">
        <v>0</v>
      </c>
      <c r="AY472" s="47">
        <v>0</v>
      </c>
      <c r="AZ472" s="194">
        <v>0</v>
      </c>
      <c r="BA472" s="228">
        <v>0</v>
      </c>
      <c r="BB472" s="234">
        <v>0</v>
      </c>
      <c r="BC472" s="226">
        <v>0</v>
      </c>
      <c r="BD472" s="239">
        <v>0</v>
      </c>
      <c r="BE472" s="228"/>
      <c r="BF472" s="234"/>
      <c r="BG472" s="226"/>
      <c r="BH472" s="227"/>
      <c r="BI472" s="235"/>
      <c r="BJ472" s="226"/>
      <c r="BK472" s="226"/>
      <c r="BL472" s="227"/>
      <c r="BM472" s="228">
        <v>0</v>
      </c>
      <c r="BN472" s="52">
        <v>0</v>
      </c>
      <c r="BO472" s="226">
        <v>0</v>
      </c>
      <c r="BP472" s="227">
        <v>0</v>
      </c>
      <c r="BQ472" s="228">
        <v>0</v>
      </c>
      <c r="BR472" s="234">
        <v>0</v>
      </c>
      <c r="BS472" s="234">
        <v>0</v>
      </c>
      <c r="BT472" s="236">
        <v>0</v>
      </c>
      <c r="BU472" s="228">
        <v>0</v>
      </c>
      <c r="BV472" s="234">
        <v>0</v>
      </c>
      <c r="BW472" s="234">
        <v>0</v>
      </c>
      <c r="BX472" s="236">
        <v>0</v>
      </c>
      <c r="BY472" s="228">
        <v>0</v>
      </c>
      <c r="BZ472" s="234">
        <v>0</v>
      </c>
      <c r="CA472" s="226">
        <v>0</v>
      </c>
      <c r="CB472" s="229">
        <v>0</v>
      </c>
      <c r="CC472" s="230">
        <v>0</v>
      </c>
      <c r="CD472" s="46">
        <v>0</v>
      </c>
      <c r="CE472" s="226">
        <v>0</v>
      </c>
      <c r="CF472" s="227">
        <v>0</v>
      </c>
      <c r="CG472" s="206">
        <v>275.35767900000002</v>
      </c>
      <c r="CH472" s="46">
        <v>55.461196759864123</v>
      </c>
      <c r="CI472" s="226">
        <v>-219.8964822401359</v>
      </c>
      <c r="CJ472" s="227">
        <v>0</v>
      </c>
      <c r="CK472" s="235"/>
      <c r="CL472" s="52">
        <v>0</v>
      </c>
      <c r="CM472" s="226"/>
      <c r="CN472" s="229"/>
      <c r="CO472" s="235"/>
      <c r="CP472" s="52"/>
      <c r="CQ472" s="226"/>
      <c r="CR472" s="227"/>
      <c r="CS472" s="51">
        <v>405.0551365</v>
      </c>
      <c r="CT472" s="52">
        <v>289.39305547249967</v>
      </c>
      <c r="CU472" s="47">
        <v>-115.66208102750034</v>
      </c>
      <c r="CV472" s="48">
        <v>0</v>
      </c>
    </row>
    <row r="473" spans="1:100" ht="12.95" customHeight="1" x14ac:dyDescent="0.2">
      <c r="A473" s="61" t="s">
        <v>509</v>
      </c>
      <c r="B473" s="207">
        <v>1</v>
      </c>
      <c r="C473" s="208">
        <v>0.70399999999999996</v>
      </c>
      <c r="D473" s="208"/>
      <c r="E473" s="209"/>
      <c r="F473" s="210">
        <v>216.28757333333331</v>
      </c>
      <c r="G473" s="177">
        <v>216.28757333333331</v>
      </c>
      <c r="H473" s="211">
        <v>0</v>
      </c>
      <c r="I473" s="212">
        <v>7</v>
      </c>
      <c r="J473" s="213">
        <v>1.56</v>
      </c>
      <c r="K473" s="214">
        <v>0</v>
      </c>
      <c r="L473" s="214"/>
      <c r="M473" s="215">
        <v>56.2</v>
      </c>
      <c r="N473" s="216"/>
      <c r="O473" s="214"/>
      <c r="P473" s="217">
        <v>0</v>
      </c>
      <c r="Q473" s="214"/>
      <c r="R473" s="218">
        <v>1</v>
      </c>
      <c r="S473" s="218">
        <v>2</v>
      </c>
      <c r="T473" s="219">
        <v>73.099999999999994</v>
      </c>
      <c r="U473" s="220">
        <v>0</v>
      </c>
      <c r="V473" s="221" t="s">
        <v>653</v>
      </c>
      <c r="W473" s="222"/>
      <c r="X473" s="223">
        <v>0</v>
      </c>
      <c r="Y473" s="224">
        <v>0</v>
      </c>
      <c r="Z473" s="225">
        <v>0</v>
      </c>
      <c r="AA473" s="226">
        <v>0</v>
      </c>
      <c r="AB473" s="227">
        <v>0</v>
      </c>
      <c r="AC473" s="228">
        <v>0</v>
      </c>
      <c r="AD473" s="225">
        <v>0</v>
      </c>
      <c r="AE473" s="226">
        <v>0</v>
      </c>
      <c r="AF473" s="229">
        <v>0</v>
      </c>
      <c r="AG473" s="230">
        <v>0</v>
      </c>
      <c r="AH473" s="52">
        <v>0</v>
      </c>
      <c r="AI473" s="226">
        <v>0</v>
      </c>
      <c r="AJ473" s="229">
        <v>0</v>
      </c>
      <c r="AK473" s="230">
        <v>71.584421867982414</v>
      </c>
      <c r="AL473" s="52">
        <v>380.03176764238697</v>
      </c>
      <c r="AM473" s="226">
        <v>0</v>
      </c>
      <c r="AN473" s="229">
        <v>308.44734577440454</v>
      </c>
      <c r="AO473" s="231">
        <v>35.024053560000006</v>
      </c>
      <c r="AP473" s="232">
        <v>85.18671142800001</v>
      </c>
      <c r="AQ473" s="47">
        <v>0</v>
      </c>
      <c r="AR473" s="48">
        <v>50.162657868000004</v>
      </c>
      <c r="AS473" s="196">
        <v>4.9156566400000008</v>
      </c>
      <c r="AT473" s="52">
        <v>27.003484483085177</v>
      </c>
      <c r="AU473" s="47">
        <v>0</v>
      </c>
      <c r="AV473" s="194">
        <v>22.087827843085176</v>
      </c>
      <c r="AW473" s="228">
        <v>0</v>
      </c>
      <c r="AX473" s="52">
        <v>0</v>
      </c>
      <c r="AY473" s="47">
        <v>0</v>
      </c>
      <c r="AZ473" s="194">
        <v>0</v>
      </c>
      <c r="BA473" s="228">
        <v>0</v>
      </c>
      <c r="BB473" s="234">
        <v>0</v>
      </c>
      <c r="BC473" s="226">
        <v>0</v>
      </c>
      <c r="BD473" s="239">
        <v>0</v>
      </c>
      <c r="BE473" s="228"/>
      <c r="BF473" s="234"/>
      <c r="BG473" s="226"/>
      <c r="BH473" s="227"/>
      <c r="BI473" s="235"/>
      <c r="BJ473" s="226"/>
      <c r="BK473" s="226"/>
      <c r="BL473" s="227"/>
      <c r="BM473" s="228">
        <v>0</v>
      </c>
      <c r="BN473" s="52">
        <v>0</v>
      </c>
      <c r="BO473" s="226">
        <v>0</v>
      </c>
      <c r="BP473" s="227">
        <v>0</v>
      </c>
      <c r="BQ473" s="228">
        <v>0</v>
      </c>
      <c r="BR473" s="234">
        <v>0</v>
      </c>
      <c r="BS473" s="234">
        <v>0</v>
      </c>
      <c r="BT473" s="236">
        <v>0</v>
      </c>
      <c r="BU473" s="228">
        <v>0</v>
      </c>
      <c r="BV473" s="234">
        <v>0</v>
      </c>
      <c r="BW473" s="234">
        <v>0</v>
      </c>
      <c r="BX473" s="236">
        <v>0</v>
      </c>
      <c r="BY473" s="228">
        <v>0</v>
      </c>
      <c r="BZ473" s="234">
        <v>0</v>
      </c>
      <c r="CA473" s="226">
        <v>0</v>
      </c>
      <c r="CB473" s="229">
        <v>0</v>
      </c>
      <c r="CC473" s="230">
        <v>0</v>
      </c>
      <c r="CD473" s="46">
        <v>0</v>
      </c>
      <c r="CE473" s="226">
        <v>0</v>
      </c>
      <c r="CF473" s="227">
        <v>0</v>
      </c>
      <c r="CG473" s="206">
        <v>84.795077040000024</v>
      </c>
      <c r="CH473" s="46">
        <v>22.184478703945651</v>
      </c>
      <c r="CI473" s="226">
        <v>-62.610598336054373</v>
      </c>
      <c r="CJ473" s="227">
        <v>0</v>
      </c>
      <c r="CK473" s="235"/>
      <c r="CL473" s="52">
        <v>0</v>
      </c>
      <c r="CM473" s="226"/>
      <c r="CN473" s="229"/>
      <c r="CO473" s="235"/>
      <c r="CP473" s="52"/>
      <c r="CQ473" s="226"/>
      <c r="CR473" s="227"/>
      <c r="CS473" s="51">
        <v>196.31920910798243</v>
      </c>
      <c r="CT473" s="52">
        <v>514.40644225741778</v>
      </c>
      <c r="CU473" s="47">
        <v>0</v>
      </c>
      <c r="CV473" s="48">
        <v>318.08723314943535</v>
      </c>
    </row>
    <row r="474" spans="1:100" ht="12.95" customHeight="1" x14ac:dyDescent="0.2">
      <c r="A474" s="61" t="s">
        <v>510</v>
      </c>
      <c r="B474" s="207">
        <v>1</v>
      </c>
      <c r="C474" s="208">
        <v>0.70399999999999996</v>
      </c>
      <c r="D474" s="208"/>
      <c r="E474" s="209"/>
      <c r="F474" s="210">
        <v>881.3141333333333</v>
      </c>
      <c r="G474" s="177">
        <v>881.3141333333333</v>
      </c>
      <c r="H474" s="211">
        <v>0</v>
      </c>
      <c r="I474" s="212">
        <v>11</v>
      </c>
      <c r="J474" s="213">
        <v>1.56</v>
      </c>
      <c r="K474" s="214">
        <v>0</v>
      </c>
      <c r="L474" s="214"/>
      <c r="M474" s="215">
        <v>229</v>
      </c>
      <c r="N474" s="216"/>
      <c r="O474" s="214"/>
      <c r="P474" s="217">
        <v>0</v>
      </c>
      <c r="Q474" s="214"/>
      <c r="R474" s="218">
        <v>1</v>
      </c>
      <c r="S474" s="218">
        <v>4</v>
      </c>
      <c r="T474" s="219">
        <v>297.60000000000002</v>
      </c>
      <c r="U474" s="220">
        <v>0</v>
      </c>
      <c r="V474" s="221" t="s">
        <v>653</v>
      </c>
      <c r="W474" s="222"/>
      <c r="X474" s="223">
        <v>0</v>
      </c>
      <c r="Y474" s="224">
        <v>0</v>
      </c>
      <c r="Z474" s="225">
        <v>0</v>
      </c>
      <c r="AA474" s="226">
        <v>0</v>
      </c>
      <c r="AB474" s="227">
        <v>0</v>
      </c>
      <c r="AC474" s="228">
        <v>0</v>
      </c>
      <c r="AD474" s="225">
        <v>0</v>
      </c>
      <c r="AE474" s="226">
        <v>0</v>
      </c>
      <c r="AF474" s="229">
        <v>0</v>
      </c>
      <c r="AG474" s="230">
        <v>0</v>
      </c>
      <c r="AH474" s="52">
        <v>0</v>
      </c>
      <c r="AI474" s="226">
        <v>0</v>
      </c>
      <c r="AJ474" s="229">
        <v>0</v>
      </c>
      <c r="AK474" s="230">
        <v>291.68741294960802</v>
      </c>
      <c r="AL474" s="52">
        <v>380.03176764238697</v>
      </c>
      <c r="AM474" s="226">
        <v>0</v>
      </c>
      <c r="AN474" s="229">
        <v>88.34435469277895</v>
      </c>
      <c r="AO474" s="231">
        <v>142.71367020000002</v>
      </c>
      <c r="AP474" s="232">
        <v>133.86483224399998</v>
      </c>
      <c r="AQ474" s="47">
        <v>-8.8488379560000396</v>
      </c>
      <c r="AR474" s="48">
        <v>0</v>
      </c>
      <c r="AS474" s="196">
        <v>20.029988800000002</v>
      </c>
      <c r="AT474" s="52">
        <v>109.93484243729343</v>
      </c>
      <c r="AU474" s="47">
        <v>0</v>
      </c>
      <c r="AV474" s="194">
        <v>89.904853637293428</v>
      </c>
      <c r="AW474" s="228">
        <v>0</v>
      </c>
      <c r="AX474" s="52">
        <v>0</v>
      </c>
      <c r="AY474" s="47">
        <v>0</v>
      </c>
      <c r="AZ474" s="194">
        <v>0</v>
      </c>
      <c r="BA474" s="228">
        <v>0</v>
      </c>
      <c r="BB474" s="234">
        <v>0</v>
      </c>
      <c r="BC474" s="226">
        <v>0</v>
      </c>
      <c r="BD474" s="239">
        <v>0</v>
      </c>
      <c r="BE474" s="228"/>
      <c r="BF474" s="234"/>
      <c r="BG474" s="226"/>
      <c r="BH474" s="227"/>
      <c r="BI474" s="235"/>
      <c r="BJ474" s="226"/>
      <c r="BK474" s="226"/>
      <c r="BL474" s="227"/>
      <c r="BM474" s="228">
        <v>0</v>
      </c>
      <c r="BN474" s="52">
        <v>0</v>
      </c>
      <c r="BO474" s="226">
        <v>0</v>
      </c>
      <c r="BP474" s="227">
        <v>0</v>
      </c>
      <c r="BQ474" s="228">
        <v>0</v>
      </c>
      <c r="BR474" s="234">
        <v>0</v>
      </c>
      <c r="BS474" s="234">
        <v>0</v>
      </c>
      <c r="BT474" s="236">
        <v>0</v>
      </c>
      <c r="BU474" s="228">
        <v>0</v>
      </c>
      <c r="BV474" s="234">
        <v>0</v>
      </c>
      <c r="BW474" s="234">
        <v>0</v>
      </c>
      <c r="BX474" s="236">
        <v>0</v>
      </c>
      <c r="BY474" s="228">
        <v>0</v>
      </c>
      <c r="BZ474" s="234">
        <v>0</v>
      </c>
      <c r="CA474" s="226">
        <v>0</v>
      </c>
      <c r="CB474" s="229">
        <v>0</v>
      </c>
      <c r="CC474" s="230">
        <v>0</v>
      </c>
      <c r="CD474" s="46">
        <v>0</v>
      </c>
      <c r="CE474" s="226">
        <v>0</v>
      </c>
      <c r="CF474" s="227">
        <v>0</v>
      </c>
      <c r="CG474" s="206">
        <v>345.51730680000009</v>
      </c>
      <c r="CH474" s="46">
        <v>44.368957407891301</v>
      </c>
      <c r="CI474" s="226">
        <v>-301.1483493921088</v>
      </c>
      <c r="CJ474" s="227">
        <v>0</v>
      </c>
      <c r="CK474" s="235"/>
      <c r="CL474" s="52">
        <v>0</v>
      </c>
      <c r="CM474" s="226"/>
      <c r="CN474" s="229"/>
      <c r="CO474" s="235"/>
      <c r="CP474" s="52"/>
      <c r="CQ474" s="226"/>
      <c r="CR474" s="227"/>
      <c r="CS474" s="51">
        <v>799.94837874960808</v>
      </c>
      <c r="CT474" s="52">
        <v>668.20039973157179</v>
      </c>
      <c r="CU474" s="47">
        <v>-131.74797901803629</v>
      </c>
      <c r="CV474" s="48">
        <v>0</v>
      </c>
    </row>
    <row r="475" spans="1:100" ht="12.95" customHeight="1" x14ac:dyDescent="0.2">
      <c r="A475" s="61" t="s">
        <v>511</v>
      </c>
      <c r="B475" s="207">
        <v>1</v>
      </c>
      <c r="C475" s="208">
        <v>0.70399999999999996</v>
      </c>
      <c r="D475" s="208"/>
      <c r="E475" s="209"/>
      <c r="F475" s="210">
        <v>556.11306666666667</v>
      </c>
      <c r="G475" s="177">
        <v>556.11306666666667</v>
      </c>
      <c r="H475" s="211">
        <v>0</v>
      </c>
      <c r="I475" s="212">
        <v>10</v>
      </c>
      <c r="J475" s="213">
        <v>1.56</v>
      </c>
      <c r="K475" s="214">
        <v>0</v>
      </c>
      <c r="L475" s="214"/>
      <c r="M475" s="215">
        <v>144.5</v>
      </c>
      <c r="N475" s="216"/>
      <c r="O475" s="214"/>
      <c r="P475" s="217">
        <v>0</v>
      </c>
      <c r="Q475" s="214"/>
      <c r="R475" s="218">
        <v>1</v>
      </c>
      <c r="S475" s="218">
        <v>4</v>
      </c>
      <c r="T475" s="219">
        <v>187.9</v>
      </c>
      <c r="U475" s="220">
        <v>0</v>
      </c>
      <c r="V475" s="221" t="s">
        <v>653</v>
      </c>
      <c r="W475" s="222"/>
      <c r="X475" s="223">
        <v>0</v>
      </c>
      <c r="Y475" s="224">
        <v>0</v>
      </c>
      <c r="Z475" s="225">
        <v>0</v>
      </c>
      <c r="AA475" s="226">
        <v>0</v>
      </c>
      <c r="AB475" s="227">
        <v>0</v>
      </c>
      <c r="AC475" s="228">
        <v>0</v>
      </c>
      <c r="AD475" s="225">
        <v>0</v>
      </c>
      <c r="AE475" s="226">
        <v>0</v>
      </c>
      <c r="AF475" s="229">
        <v>0</v>
      </c>
      <c r="AG475" s="230">
        <v>0</v>
      </c>
      <c r="AH475" s="52">
        <v>0</v>
      </c>
      <c r="AI475" s="226">
        <v>0</v>
      </c>
      <c r="AJ475" s="229">
        <v>0</v>
      </c>
      <c r="AK475" s="230">
        <v>184.05603131536401</v>
      </c>
      <c r="AL475" s="52">
        <v>380.03176764238697</v>
      </c>
      <c r="AM475" s="226">
        <v>0</v>
      </c>
      <c r="AN475" s="229">
        <v>195.97573632702296</v>
      </c>
      <c r="AO475" s="231">
        <v>90.052949100000006</v>
      </c>
      <c r="AP475" s="232">
        <v>121.69530204000002</v>
      </c>
      <c r="AQ475" s="47">
        <v>0</v>
      </c>
      <c r="AR475" s="48">
        <v>31.642352940000009</v>
      </c>
      <c r="AS475" s="196">
        <v>12.6390104</v>
      </c>
      <c r="AT475" s="52">
        <v>69.411145477041103</v>
      </c>
      <c r="AU475" s="47">
        <v>0</v>
      </c>
      <c r="AV475" s="194">
        <v>56.772135077041099</v>
      </c>
      <c r="AW475" s="228">
        <v>0</v>
      </c>
      <c r="AX475" s="52">
        <v>0</v>
      </c>
      <c r="AY475" s="47">
        <v>0</v>
      </c>
      <c r="AZ475" s="194">
        <v>0</v>
      </c>
      <c r="BA475" s="228">
        <v>0</v>
      </c>
      <c r="BB475" s="234">
        <v>0</v>
      </c>
      <c r="BC475" s="226">
        <v>0</v>
      </c>
      <c r="BD475" s="239">
        <v>0</v>
      </c>
      <c r="BE475" s="228"/>
      <c r="BF475" s="234"/>
      <c r="BG475" s="226"/>
      <c r="BH475" s="227"/>
      <c r="BI475" s="235"/>
      <c r="BJ475" s="226"/>
      <c r="BK475" s="226"/>
      <c r="BL475" s="227"/>
      <c r="BM475" s="228">
        <v>0</v>
      </c>
      <c r="BN475" s="52">
        <v>0</v>
      </c>
      <c r="BO475" s="226">
        <v>0</v>
      </c>
      <c r="BP475" s="227">
        <v>0</v>
      </c>
      <c r="BQ475" s="228">
        <v>0</v>
      </c>
      <c r="BR475" s="234">
        <v>0</v>
      </c>
      <c r="BS475" s="234">
        <v>0</v>
      </c>
      <c r="BT475" s="236">
        <v>0</v>
      </c>
      <c r="BU475" s="228">
        <v>0</v>
      </c>
      <c r="BV475" s="234">
        <v>0</v>
      </c>
      <c r="BW475" s="234">
        <v>0</v>
      </c>
      <c r="BX475" s="236">
        <v>0</v>
      </c>
      <c r="BY475" s="228">
        <v>0</v>
      </c>
      <c r="BZ475" s="234">
        <v>0</v>
      </c>
      <c r="CA475" s="226">
        <v>0</v>
      </c>
      <c r="CB475" s="229">
        <v>0</v>
      </c>
      <c r="CC475" s="230">
        <v>0</v>
      </c>
      <c r="CD475" s="46">
        <v>0</v>
      </c>
      <c r="CE475" s="226">
        <v>0</v>
      </c>
      <c r="CF475" s="227">
        <v>0</v>
      </c>
      <c r="CG475" s="206">
        <v>218.02292940000004</v>
      </c>
      <c r="CH475" s="46">
        <v>44.368957407891301</v>
      </c>
      <c r="CI475" s="226">
        <v>-173.65397199210872</v>
      </c>
      <c r="CJ475" s="227">
        <v>0</v>
      </c>
      <c r="CK475" s="235"/>
      <c r="CL475" s="52">
        <v>0</v>
      </c>
      <c r="CM475" s="226"/>
      <c r="CN475" s="229"/>
      <c r="CO475" s="235"/>
      <c r="CP475" s="52"/>
      <c r="CQ475" s="226"/>
      <c r="CR475" s="227"/>
      <c r="CS475" s="51">
        <v>504.77092021536407</v>
      </c>
      <c r="CT475" s="52">
        <v>615.50717256731946</v>
      </c>
      <c r="CU475" s="47">
        <v>0</v>
      </c>
      <c r="CV475" s="48">
        <v>110.73625235195539</v>
      </c>
    </row>
    <row r="476" spans="1:100" ht="12.95" customHeight="1" x14ac:dyDescent="0.2">
      <c r="A476" s="61" t="s">
        <v>512</v>
      </c>
      <c r="B476" s="207">
        <v>1</v>
      </c>
      <c r="C476" s="208">
        <v>0.39</v>
      </c>
      <c r="D476" s="208"/>
      <c r="E476" s="209"/>
      <c r="F476" s="210">
        <v>115.3412</v>
      </c>
      <c r="G476" s="177">
        <v>115.3412</v>
      </c>
      <c r="H476" s="211">
        <v>0</v>
      </c>
      <c r="I476" s="212">
        <v>12</v>
      </c>
      <c r="J476" s="213">
        <v>1.56</v>
      </c>
      <c r="K476" s="214">
        <v>0</v>
      </c>
      <c r="L476" s="214"/>
      <c r="M476" s="215">
        <v>54.1</v>
      </c>
      <c r="N476" s="216"/>
      <c r="O476" s="214"/>
      <c r="P476" s="217">
        <v>0</v>
      </c>
      <c r="Q476" s="214"/>
      <c r="R476" s="218">
        <v>0</v>
      </c>
      <c r="S476" s="218">
        <v>0</v>
      </c>
      <c r="T476" s="219">
        <v>73.599999999999994</v>
      </c>
      <c r="U476" s="220">
        <v>0</v>
      </c>
      <c r="V476" s="221" t="s">
        <v>653</v>
      </c>
      <c r="W476" s="222"/>
      <c r="X476" s="223">
        <v>0</v>
      </c>
      <c r="Y476" s="224">
        <v>0</v>
      </c>
      <c r="Z476" s="225">
        <v>0</v>
      </c>
      <c r="AA476" s="226">
        <v>0</v>
      </c>
      <c r="AB476" s="227">
        <v>0</v>
      </c>
      <c r="AC476" s="228">
        <v>0</v>
      </c>
      <c r="AD476" s="225">
        <v>0</v>
      </c>
      <c r="AE476" s="226">
        <v>0</v>
      </c>
      <c r="AF476" s="229">
        <v>0</v>
      </c>
      <c r="AG476" s="230">
        <v>0</v>
      </c>
      <c r="AH476" s="52">
        <v>0</v>
      </c>
      <c r="AI476" s="226">
        <v>0</v>
      </c>
      <c r="AJ476" s="229">
        <v>0</v>
      </c>
      <c r="AK476" s="230">
        <v>0</v>
      </c>
      <c r="AL476" s="52">
        <v>0</v>
      </c>
      <c r="AM476" s="226">
        <v>0</v>
      </c>
      <c r="AN476" s="229">
        <v>0</v>
      </c>
      <c r="AO476" s="231">
        <v>33.715325580000005</v>
      </c>
      <c r="AP476" s="232">
        <v>146.034362448</v>
      </c>
      <c r="AQ476" s="47">
        <v>0</v>
      </c>
      <c r="AR476" s="48">
        <v>112.31903686799998</v>
      </c>
      <c r="AS476" s="196">
        <v>4.7319755200000007</v>
      </c>
      <c r="AT476" s="52">
        <v>27.18818683933063</v>
      </c>
      <c r="AU476" s="47">
        <v>0</v>
      </c>
      <c r="AV476" s="194">
        <v>22.456211319330627</v>
      </c>
      <c r="AW476" s="233">
        <v>0</v>
      </c>
      <c r="AX476" s="52">
        <v>0</v>
      </c>
      <c r="AY476" s="47">
        <v>0</v>
      </c>
      <c r="AZ476" s="194">
        <v>0</v>
      </c>
      <c r="BA476" s="228">
        <v>0</v>
      </c>
      <c r="BB476" s="234">
        <v>0</v>
      </c>
      <c r="BC476" s="47">
        <v>0</v>
      </c>
      <c r="BD476" s="194">
        <v>0</v>
      </c>
      <c r="BE476" s="228"/>
      <c r="BF476" s="234"/>
      <c r="BG476" s="226"/>
      <c r="BH476" s="227"/>
      <c r="BI476" s="235"/>
      <c r="BJ476" s="226"/>
      <c r="BK476" s="226"/>
      <c r="BL476" s="227"/>
      <c r="BM476" s="228">
        <v>0</v>
      </c>
      <c r="BN476" s="52">
        <v>0</v>
      </c>
      <c r="BO476" s="226">
        <v>0</v>
      </c>
      <c r="BP476" s="227">
        <v>0</v>
      </c>
      <c r="BQ476" s="228">
        <v>0</v>
      </c>
      <c r="BR476" s="234">
        <v>0</v>
      </c>
      <c r="BS476" s="234">
        <v>0</v>
      </c>
      <c r="BT476" s="236">
        <v>0</v>
      </c>
      <c r="BU476" s="228">
        <v>0</v>
      </c>
      <c r="BV476" s="234">
        <v>0</v>
      </c>
      <c r="BW476" s="234">
        <v>0</v>
      </c>
      <c r="BX476" s="236">
        <v>0</v>
      </c>
      <c r="BY476" s="228">
        <v>0</v>
      </c>
      <c r="BZ476" s="234">
        <v>0</v>
      </c>
      <c r="CA476" s="226">
        <v>0</v>
      </c>
      <c r="CB476" s="229">
        <v>0</v>
      </c>
      <c r="CC476" s="196">
        <v>0</v>
      </c>
      <c r="CD476" s="46">
        <v>0</v>
      </c>
      <c r="CE476" s="226">
        <v>0</v>
      </c>
      <c r="CF476" s="227">
        <v>0</v>
      </c>
      <c r="CG476" s="206">
        <v>81.626577720000014</v>
      </c>
      <c r="CH476" s="46">
        <v>0</v>
      </c>
      <c r="CI476" s="226">
        <v>-81.626577720000014</v>
      </c>
      <c r="CJ476" s="227">
        <v>0</v>
      </c>
      <c r="CK476" s="235"/>
      <c r="CL476" s="52">
        <v>0</v>
      </c>
      <c r="CM476" s="226"/>
      <c r="CN476" s="229"/>
      <c r="CO476" s="235"/>
      <c r="CP476" s="52"/>
      <c r="CQ476" s="226"/>
      <c r="CR476" s="227"/>
      <c r="CS476" s="51">
        <v>120.07387882000002</v>
      </c>
      <c r="CT476" s="52">
        <v>173.22254928733062</v>
      </c>
      <c r="CU476" s="47">
        <v>0</v>
      </c>
      <c r="CV476" s="48">
        <v>53.148670467330604</v>
      </c>
    </row>
    <row r="477" spans="1:100" ht="12.95" customHeight="1" x14ac:dyDescent="0.2">
      <c r="A477" s="61" t="s">
        <v>513</v>
      </c>
      <c r="B477" s="207">
        <v>1</v>
      </c>
      <c r="C477" s="208">
        <v>0.70399999999999996</v>
      </c>
      <c r="D477" s="208"/>
      <c r="E477" s="209"/>
      <c r="F477" s="210">
        <v>192.42666666666662</v>
      </c>
      <c r="G477" s="177">
        <v>192.42666666666662</v>
      </c>
      <c r="H477" s="211">
        <v>0</v>
      </c>
      <c r="I477" s="212">
        <v>5</v>
      </c>
      <c r="J477" s="213">
        <v>1.56</v>
      </c>
      <c r="K477" s="214">
        <v>0</v>
      </c>
      <c r="L477" s="214"/>
      <c r="M477" s="215">
        <v>50</v>
      </c>
      <c r="N477" s="216"/>
      <c r="O477" s="214"/>
      <c r="P477" s="217">
        <v>0</v>
      </c>
      <c r="Q477" s="214"/>
      <c r="R477" s="218">
        <v>0.3</v>
      </c>
      <c r="S477" s="218">
        <v>2</v>
      </c>
      <c r="T477" s="219">
        <v>65</v>
      </c>
      <c r="U477" s="220">
        <v>0</v>
      </c>
      <c r="V477" s="221" t="s">
        <v>653</v>
      </c>
      <c r="W477" s="222"/>
      <c r="X477" s="223">
        <v>0</v>
      </c>
      <c r="Y477" s="224">
        <v>0</v>
      </c>
      <c r="Z477" s="225">
        <v>0</v>
      </c>
      <c r="AA477" s="226">
        <v>0</v>
      </c>
      <c r="AB477" s="227">
        <v>0</v>
      </c>
      <c r="AC477" s="228">
        <v>0</v>
      </c>
      <c r="AD477" s="225">
        <v>0</v>
      </c>
      <c r="AE477" s="226">
        <v>0</v>
      </c>
      <c r="AF477" s="229">
        <v>0</v>
      </c>
      <c r="AG477" s="230">
        <v>0</v>
      </c>
      <c r="AH477" s="52">
        <v>0</v>
      </c>
      <c r="AI477" s="226">
        <v>0</v>
      </c>
      <c r="AJ477" s="229">
        <v>0</v>
      </c>
      <c r="AK477" s="230">
        <v>63.687208067600004</v>
      </c>
      <c r="AL477" s="52">
        <v>114.00953029271609</v>
      </c>
      <c r="AM477" s="226">
        <v>0</v>
      </c>
      <c r="AN477" s="229">
        <v>50.322322225116089</v>
      </c>
      <c r="AO477" s="231">
        <v>31.160190000000004</v>
      </c>
      <c r="AP477" s="232">
        <v>60.847651020000008</v>
      </c>
      <c r="AQ477" s="47">
        <v>0</v>
      </c>
      <c r="AR477" s="48">
        <v>29.687461020000004</v>
      </c>
      <c r="AS477" s="196">
        <v>4.3733600000000008</v>
      </c>
      <c r="AT477" s="52">
        <v>24.011306311908847</v>
      </c>
      <c r="AU477" s="47">
        <v>0</v>
      </c>
      <c r="AV477" s="194">
        <v>19.637946311908845</v>
      </c>
      <c r="AW477" s="233">
        <v>0</v>
      </c>
      <c r="AX477" s="52">
        <v>0</v>
      </c>
      <c r="AY477" s="47">
        <v>0</v>
      </c>
      <c r="AZ477" s="194">
        <v>0</v>
      </c>
      <c r="BA477" s="228">
        <v>0</v>
      </c>
      <c r="BB477" s="234">
        <v>0</v>
      </c>
      <c r="BC477" s="47">
        <v>0</v>
      </c>
      <c r="BD477" s="194">
        <v>0</v>
      </c>
      <c r="BE477" s="228"/>
      <c r="BF477" s="234"/>
      <c r="BG477" s="226"/>
      <c r="BH477" s="227"/>
      <c r="BI477" s="235"/>
      <c r="BJ477" s="226"/>
      <c r="BK477" s="226"/>
      <c r="BL477" s="227"/>
      <c r="BM477" s="228">
        <v>0</v>
      </c>
      <c r="BN477" s="52">
        <v>0</v>
      </c>
      <c r="BO477" s="226">
        <v>0</v>
      </c>
      <c r="BP477" s="227">
        <v>0</v>
      </c>
      <c r="BQ477" s="228">
        <v>0</v>
      </c>
      <c r="BR477" s="234">
        <v>0</v>
      </c>
      <c r="BS477" s="234">
        <v>0</v>
      </c>
      <c r="BT477" s="236">
        <v>0</v>
      </c>
      <c r="BU477" s="228">
        <v>0</v>
      </c>
      <c r="BV477" s="234">
        <v>0</v>
      </c>
      <c r="BW477" s="234">
        <v>0</v>
      </c>
      <c r="BX477" s="236">
        <v>0</v>
      </c>
      <c r="BY477" s="228">
        <v>0</v>
      </c>
      <c r="BZ477" s="234">
        <v>0</v>
      </c>
      <c r="CA477" s="226">
        <v>0</v>
      </c>
      <c r="CB477" s="229">
        <v>0</v>
      </c>
      <c r="CC477" s="196">
        <v>0</v>
      </c>
      <c r="CD477" s="46">
        <v>0</v>
      </c>
      <c r="CE477" s="226">
        <v>0</v>
      </c>
      <c r="CF477" s="227">
        <v>0</v>
      </c>
      <c r="CG477" s="206">
        <v>75.440460000000002</v>
      </c>
      <c r="CH477" s="46">
        <v>22.184478703945651</v>
      </c>
      <c r="CI477" s="226">
        <v>-53.255981296054351</v>
      </c>
      <c r="CJ477" s="227">
        <v>0</v>
      </c>
      <c r="CK477" s="235"/>
      <c r="CL477" s="52">
        <v>0</v>
      </c>
      <c r="CM477" s="226"/>
      <c r="CN477" s="229"/>
      <c r="CO477" s="235"/>
      <c r="CP477" s="52"/>
      <c r="CQ477" s="226"/>
      <c r="CR477" s="227"/>
      <c r="CS477" s="51">
        <v>174.66121806760003</v>
      </c>
      <c r="CT477" s="52">
        <v>221.05296632857059</v>
      </c>
      <c r="CU477" s="47">
        <v>0</v>
      </c>
      <c r="CV477" s="48">
        <v>46.391748260970559</v>
      </c>
    </row>
    <row r="478" spans="1:100" ht="12.95" customHeight="1" x14ac:dyDescent="0.2">
      <c r="A478" s="61" t="s">
        <v>515</v>
      </c>
      <c r="B478" s="207">
        <v>1</v>
      </c>
      <c r="C478" s="208">
        <v>0.70399999999999996</v>
      </c>
      <c r="D478" s="208"/>
      <c r="E478" s="209"/>
      <c r="F478" s="210">
        <v>237.06965333333332</v>
      </c>
      <c r="G478" s="177">
        <v>237.06965333333332</v>
      </c>
      <c r="H478" s="211">
        <v>0</v>
      </c>
      <c r="I478" s="212">
        <v>4</v>
      </c>
      <c r="J478" s="213">
        <v>1.56</v>
      </c>
      <c r="K478" s="214">
        <v>0</v>
      </c>
      <c r="L478" s="214"/>
      <c r="M478" s="215">
        <v>61.6</v>
      </c>
      <c r="N478" s="216"/>
      <c r="O478" s="214"/>
      <c r="P478" s="217">
        <v>0</v>
      </c>
      <c r="Q478" s="214"/>
      <c r="R478" s="218">
        <v>1</v>
      </c>
      <c r="S478" s="218">
        <v>3</v>
      </c>
      <c r="T478" s="219">
        <v>80.099999999999994</v>
      </c>
      <c r="U478" s="220">
        <v>0</v>
      </c>
      <c r="V478" s="221" t="s">
        <v>653</v>
      </c>
      <c r="W478" s="222"/>
      <c r="X478" s="223">
        <v>0</v>
      </c>
      <c r="Y478" s="224">
        <v>0</v>
      </c>
      <c r="Z478" s="225">
        <v>0</v>
      </c>
      <c r="AA478" s="226">
        <v>0</v>
      </c>
      <c r="AB478" s="227">
        <v>0</v>
      </c>
      <c r="AC478" s="228">
        <v>0</v>
      </c>
      <c r="AD478" s="225">
        <v>0</v>
      </c>
      <c r="AE478" s="226">
        <v>0</v>
      </c>
      <c r="AF478" s="229">
        <v>0</v>
      </c>
      <c r="AG478" s="230">
        <v>0</v>
      </c>
      <c r="AH478" s="52">
        <v>0</v>
      </c>
      <c r="AI478" s="226">
        <v>0</v>
      </c>
      <c r="AJ478" s="229">
        <v>0</v>
      </c>
      <c r="AK478" s="230">
        <v>78.462640339283212</v>
      </c>
      <c r="AL478" s="52">
        <v>380.03176764238697</v>
      </c>
      <c r="AM478" s="226">
        <v>0</v>
      </c>
      <c r="AN478" s="229">
        <v>301.56912730310376</v>
      </c>
      <c r="AO478" s="231">
        <v>38.389354080000004</v>
      </c>
      <c r="AP478" s="232">
        <v>48.678120815999996</v>
      </c>
      <c r="AQ478" s="47">
        <v>0</v>
      </c>
      <c r="AR478" s="48">
        <v>10.288766735999992</v>
      </c>
      <c r="AS478" s="196">
        <v>5.3879795200000009</v>
      </c>
      <c r="AT478" s="52">
        <v>29.589317470521511</v>
      </c>
      <c r="AU478" s="47">
        <v>0</v>
      </c>
      <c r="AV478" s="194">
        <v>24.201337950521509</v>
      </c>
      <c r="AW478" s="233">
        <v>0</v>
      </c>
      <c r="AX478" s="52">
        <v>0</v>
      </c>
      <c r="AY478" s="47">
        <v>0</v>
      </c>
      <c r="AZ478" s="194">
        <v>0</v>
      </c>
      <c r="BA478" s="228">
        <v>0</v>
      </c>
      <c r="BB478" s="234">
        <v>0</v>
      </c>
      <c r="BC478" s="47">
        <v>0</v>
      </c>
      <c r="BD478" s="194">
        <v>0</v>
      </c>
      <c r="BE478" s="228"/>
      <c r="BF478" s="234"/>
      <c r="BG478" s="226"/>
      <c r="BH478" s="227"/>
      <c r="BI478" s="235"/>
      <c r="BJ478" s="226"/>
      <c r="BK478" s="226"/>
      <c r="BL478" s="227"/>
      <c r="BM478" s="228">
        <v>0</v>
      </c>
      <c r="BN478" s="52">
        <v>0</v>
      </c>
      <c r="BO478" s="226">
        <v>0</v>
      </c>
      <c r="BP478" s="227">
        <v>0</v>
      </c>
      <c r="BQ478" s="228">
        <v>0</v>
      </c>
      <c r="BR478" s="234">
        <v>0</v>
      </c>
      <c r="BS478" s="234">
        <v>0</v>
      </c>
      <c r="BT478" s="236">
        <v>0</v>
      </c>
      <c r="BU478" s="228">
        <v>0</v>
      </c>
      <c r="BV478" s="234">
        <v>0</v>
      </c>
      <c r="BW478" s="234">
        <v>0</v>
      </c>
      <c r="BX478" s="236">
        <v>0</v>
      </c>
      <c r="BY478" s="228">
        <v>0</v>
      </c>
      <c r="BZ478" s="234">
        <v>0</v>
      </c>
      <c r="CA478" s="226">
        <v>0</v>
      </c>
      <c r="CB478" s="229">
        <v>0</v>
      </c>
      <c r="CC478" s="196">
        <v>0</v>
      </c>
      <c r="CD478" s="46">
        <v>0</v>
      </c>
      <c r="CE478" s="226">
        <v>0</v>
      </c>
      <c r="CF478" s="227">
        <v>0</v>
      </c>
      <c r="CG478" s="206">
        <v>92.942646720000027</v>
      </c>
      <c r="CH478" s="46">
        <v>33.276718055918479</v>
      </c>
      <c r="CI478" s="226">
        <v>-59.665928664081548</v>
      </c>
      <c r="CJ478" s="227">
        <v>0</v>
      </c>
      <c r="CK478" s="235"/>
      <c r="CL478" s="52">
        <v>0</v>
      </c>
      <c r="CM478" s="226"/>
      <c r="CN478" s="229"/>
      <c r="CO478" s="235"/>
      <c r="CP478" s="52"/>
      <c r="CQ478" s="226"/>
      <c r="CR478" s="227"/>
      <c r="CS478" s="51">
        <v>215.18262065928326</v>
      </c>
      <c r="CT478" s="52">
        <v>491.57592398482694</v>
      </c>
      <c r="CU478" s="47">
        <v>0</v>
      </c>
      <c r="CV478" s="48">
        <v>276.39330332554368</v>
      </c>
    </row>
    <row r="479" spans="1:100" ht="12.95" customHeight="1" x14ac:dyDescent="0.2">
      <c r="A479" s="61" t="s">
        <v>514</v>
      </c>
      <c r="B479" s="207">
        <v>1</v>
      </c>
      <c r="C479" s="208">
        <v>0.39</v>
      </c>
      <c r="D479" s="208"/>
      <c r="E479" s="209"/>
      <c r="F479" s="210">
        <v>183.35199999999998</v>
      </c>
      <c r="G479" s="177">
        <v>183.35199999999998</v>
      </c>
      <c r="H479" s="211">
        <v>0</v>
      </c>
      <c r="I479" s="212">
        <v>6</v>
      </c>
      <c r="J479" s="213">
        <v>1.56</v>
      </c>
      <c r="K479" s="214">
        <v>0</v>
      </c>
      <c r="L479" s="214"/>
      <c r="M479" s="215">
        <v>86</v>
      </c>
      <c r="N479" s="216"/>
      <c r="O479" s="214"/>
      <c r="P479" s="217">
        <v>0</v>
      </c>
      <c r="Q479" s="214"/>
      <c r="R479" s="218">
        <v>0</v>
      </c>
      <c r="S479" s="218">
        <v>4</v>
      </c>
      <c r="T479" s="219">
        <v>111.8</v>
      </c>
      <c r="U479" s="220">
        <v>0</v>
      </c>
      <c r="V479" s="221" t="s">
        <v>653</v>
      </c>
      <c r="W479" s="222"/>
      <c r="X479" s="223">
        <v>0</v>
      </c>
      <c r="Y479" s="224">
        <v>0</v>
      </c>
      <c r="Z479" s="225">
        <v>0</v>
      </c>
      <c r="AA479" s="226">
        <v>0</v>
      </c>
      <c r="AB479" s="227">
        <v>0</v>
      </c>
      <c r="AC479" s="228">
        <v>0</v>
      </c>
      <c r="AD479" s="225">
        <v>0</v>
      </c>
      <c r="AE479" s="226">
        <v>0</v>
      </c>
      <c r="AF479" s="229">
        <v>0</v>
      </c>
      <c r="AG479" s="230">
        <v>0</v>
      </c>
      <c r="AH479" s="52">
        <v>0</v>
      </c>
      <c r="AI479" s="226">
        <v>0</v>
      </c>
      <c r="AJ479" s="229">
        <v>0</v>
      </c>
      <c r="AK479" s="230">
        <v>0</v>
      </c>
      <c r="AL479" s="52">
        <v>0</v>
      </c>
      <c r="AM479" s="226">
        <v>0</v>
      </c>
      <c r="AN479" s="229">
        <v>0</v>
      </c>
      <c r="AO479" s="231">
        <v>53.595526800000002</v>
      </c>
      <c r="AP479" s="232">
        <v>73.017181223999998</v>
      </c>
      <c r="AQ479" s="47">
        <v>0</v>
      </c>
      <c r="AR479" s="48">
        <v>19.421654423999996</v>
      </c>
      <c r="AS479" s="196">
        <v>7.522179200000001</v>
      </c>
      <c r="AT479" s="52">
        <v>41.299446856483208</v>
      </c>
      <c r="AU479" s="47">
        <v>0</v>
      </c>
      <c r="AV479" s="194">
        <v>33.777267656483204</v>
      </c>
      <c r="AW479" s="233">
        <v>0</v>
      </c>
      <c r="AX479" s="52">
        <v>0</v>
      </c>
      <c r="AY479" s="47">
        <v>0</v>
      </c>
      <c r="AZ479" s="194">
        <v>0</v>
      </c>
      <c r="BA479" s="228">
        <v>0</v>
      </c>
      <c r="BB479" s="234">
        <v>0</v>
      </c>
      <c r="BC479" s="47">
        <v>0</v>
      </c>
      <c r="BD479" s="194">
        <v>0</v>
      </c>
      <c r="BE479" s="228"/>
      <c r="BF479" s="234"/>
      <c r="BG479" s="226"/>
      <c r="BH479" s="227"/>
      <c r="BI479" s="235"/>
      <c r="BJ479" s="226"/>
      <c r="BK479" s="226"/>
      <c r="BL479" s="227"/>
      <c r="BM479" s="228">
        <v>0</v>
      </c>
      <c r="BN479" s="52">
        <v>0</v>
      </c>
      <c r="BO479" s="226">
        <v>0</v>
      </c>
      <c r="BP479" s="227">
        <v>0</v>
      </c>
      <c r="BQ479" s="228">
        <v>0</v>
      </c>
      <c r="BR479" s="234">
        <v>0</v>
      </c>
      <c r="BS479" s="234">
        <v>0</v>
      </c>
      <c r="BT479" s="236">
        <v>0</v>
      </c>
      <c r="BU479" s="228">
        <v>0</v>
      </c>
      <c r="BV479" s="234">
        <v>0</v>
      </c>
      <c r="BW479" s="234">
        <v>0</v>
      </c>
      <c r="BX479" s="236">
        <v>0</v>
      </c>
      <c r="BY479" s="228">
        <v>0</v>
      </c>
      <c r="BZ479" s="234">
        <v>0</v>
      </c>
      <c r="CA479" s="226">
        <v>0</v>
      </c>
      <c r="CB479" s="229">
        <v>0</v>
      </c>
      <c r="CC479" s="196">
        <v>0</v>
      </c>
      <c r="CD479" s="46">
        <v>0</v>
      </c>
      <c r="CE479" s="226">
        <v>0</v>
      </c>
      <c r="CF479" s="227">
        <v>0</v>
      </c>
      <c r="CG479" s="206">
        <v>129.75759120000001</v>
      </c>
      <c r="CH479" s="46">
        <v>44.368957407891301</v>
      </c>
      <c r="CI479" s="226">
        <v>-85.388633792108706</v>
      </c>
      <c r="CJ479" s="227">
        <v>0</v>
      </c>
      <c r="CK479" s="235"/>
      <c r="CL479" s="52">
        <v>0</v>
      </c>
      <c r="CM479" s="226"/>
      <c r="CN479" s="229"/>
      <c r="CO479" s="235"/>
      <c r="CP479" s="52"/>
      <c r="CQ479" s="226"/>
      <c r="CR479" s="227"/>
      <c r="CS479" s="51">
        <v>190.87529720000001</v>
      </c>
      <c r="CT479" s="52">
        <v>158.6855854883745</v>
      </c>
      <c r="CU479" s="47">
        <v>-32.189711711625506</v>
      </c>
      <c r="CV479" s="48">
        <v>0</v>
      </c>
    </row>
    <row r="480" spans="1:100" ht="12.95" customHeight="1" x14ac:dyDescent="0.2">
      <c r="A480" s="61" t="s">
        <v>516</v>
      </c>
      <c r="B480" s="207">
        <v>1</v>
      </c>
      <c r="C480" s="208">
        <v>0.70399999999999996</v>
      </c>
      <c r="D480" s="208"/>
      <c r="E480" s="209"/>
      <c r="F480" s="210">
        <v>987.53365333333329</v>
      </c>
      <c r="G480" s="177">
        <v>987.53365333333329</v>
      </c>
      <c r="H480" s="211">
        <v>0</v>
      </c>
      <c r="I480" s="212">
        <v>20</v>
      </c>
      <c r="J480" s="213">
        <v>1.56</v>
      </c>
      <c r="K480" s="214">
        <v>0</v>
      </c>
      <c r="L480" s="214"/>
      <c r="M480" s="215">
        <v>256.60000000000002</v>
      </c>
      <c r="N480" s="216"/>
      <c r="O480" s="214"/>
      <c r="P480" s="217">
        <v>0</v>
      </c>
      <c r="Q480" s="214"/>
      <c r="R480" s="218">
        <v>1</v>
      </c>
      <c r="S480" s="218">
        <v>11</v>
      </c>
      <c r="T480" s="219">
        <v>332.8</v>
      </c>
      <c r="U480" s="220">
        <v>0</v>
      </c>
      <c r="V480" s="221" t="s">
        <v>653</v>
      </c>
      <c r="W480" s="222"/>
      <c r="X480" s="223">
        <v>0</v>
      </c>
      <c r="Y480" s="224">
        <v>0</v>
      </c>
      <c r="Z480" s="225">
        <v>0</v>
      </c>
      <c r="AA480" s="226">
        <v>0</v>
      </c>
      <c r="AB480" s="227">
        <v>0</v>
      </c>
      <c r="AC480" s="228">
        <v>0</v>
      </c>
      <c r="AD480" s="225">
        <v>0</v>
      </c>
      <c r="AE480" s="226">
        <v>0</v>
      </c>
      <c r="AF480" s="229">
        <v>0</v>
      </c>
      <c r="AG480" s="230">
        <v>0</v>
      </c>
      <c r="AH480" s="52">
        <v>0</v>
      </c>
      <c r="AI480" s="226">
        <v>0</v>
      </c>
      <c r="AJ480" s="229">
        <v>0</v>
      </c>
      <c r="AK480" s="230">
        <v>326.84275180292326</v>
      </c>
      <c r="AL480" s="52">
        <v>380.03176764238697</v>
      </c>
      <c r="AM480" s="226">
        <v>0</v>
      </c>
      <c r="AN480" s="229">
        <v>53.189015839463707</v>
      </c>
      <c r="AO480" s="231">
        <v>159.91409508000004</v>
      </c>
      <c r="AP480" s="232">
        <v>243.39060408000003</v>
      </c>
      <c r="AQ480" s="47">
        <v>0</v>
      </c>
      <c r="AR480" s="48">
        <v>83.476508999999993</v>
      </c>
      <c r="AS480" s="196">
        <v>22.444083520000007</v>
      </c>
      <c r="AT480" s="52">
        <v>122.93788831697329</v>
      </c>
      <c r="AU480" s="47">
        <v>0</v>
      </c>
      <c r="AV480" s="194">
        <v>100.49380479697328</v>
      </c>
      <c r="AW480" s="233">
        <v>0</v>
      </c>
      <c r="AX480" s="52">
        <v>0</v>
      </c>
      <c r="AY480" s="47">
        <v>0</v>
      </c>
      <c r="AZ480" s="194">
        <v>0</v>
      </c>
      <c r="BA480" s="228">
        <v>0</v>
      </c>
      <c r="BB480" s="234">
        <v>0</v>
      </c>
      <c r="BC480" s="47">
        <v>0</v>
      </c>
      <c r="BD480" s="194">
        <v>0</v>
      </c>
      <c r="BE480" s="228"/>
      <c r="BF480" s="234"/>
      <c r="BG480" s="226"/>
      <c r="BH480" s="227"/>
      <c r="BI480" s="235"/>
      <c r="BJ480" s="226"/>
      <c r="BK480" s="226"/>
      <c r="BL480" s="227"/>
      <c r="BM480" s="228">
        <v>0</v>
      </c>
      <c r="BN480" s="52">
        <v>0</v>
      </c>
      <c r="BO480" s="226">
        <v>0</v>
      </c>
      <c r="BP480" s="227">
        <v>0</v>
      </c>
      <c r="BQ480" s="228">
        <v>0</v>
      </c>
      <c r="BR480" s="234">
        <v>0</v>
      </c>
      <c r="BS480" s="234">
        <v>0</v>
      </c>
      <c r="BT480" s="236">
        <v>0</v>
      </c>
      <c r="BU480" s="228">
        <v>0</v>
      </c>
      <c r="BV480" s="234">
        <v>0</v>
      </c>
      <c r="BW480" s="234">
        <v>0</v>
      </c>
      <c r="BX480" s="236">
        <v>0</v>
      </c>
      <c r="BY480" s="228">
        <v>0</v>
      </c>
      <c r="BZ480" s="234">
        <v>0</v>
      </c>
      <c r="CA480" s="226">
        <v>0</v>
      </c>
      <c r="CB480" s="229">
        <v>0</v>
      </c>
      <c r="CC480" s="196">
        <v>0</v>
      </c>
      <c r="CD480" s="46">
        <v>0</v>
      </c>
      <c r="CE480" s="226">
        <v>0</v>
      </c>
      <c r="CF480" s="227">
        <v>0</v>
      </c>
      <c r="CG480" s="206">
        <v>387.16044072000011</v>
      </c>
      <c r="CH480" s="46">
        <v>122.01463287170108</v>
      </c>
      <c r="CI480" s="226">
        <v>-265.145807848299</v>
      </c>
      <c r="CJ480" s="227">
        <v>0</v>
      </c>
      <c r="CK480" s="235"/>
      <c r="CL480" s="52">
        <v>0</v>
      </c>
      <c r="CM480" s="226"/>
      <c r="CN480" s="229"/>
      <c r="CO480" s="235"/>
      <c r="CP480" s="52"/>
      <c r="CQ480" s="226"/>
      <c r="CR480" s="227"/>
      <c r="CS480" s="51">
        <v>896.3613711229234</v>
      </c>
      <c r="CT480" s="52">
        <v>868.37489291106135</v>
      </c>
      <c r="CU480" s="47">
        <v>-27.98647821186205</v>
      </c>
      <c r="CV480" s="48">
        <v>0</v>
      </c>
    </row>
    <row r="481" spans="1:100" ht="12.95" customHeight="1" x14ac:dyDescent="0.2">
      <c r="A481" s="61" t="s">
        <v>517</v>
      </c>
      <c r="B481" s="207">
        <v>1</v>
      </c>
      <c r="C481" s="208">
        <v>0.39</v>
      </c>
      <c r="D481" s="208"/>
      <c r="E481" s="209"/>
      <c r="F481" s="210">
        <v>119.60520000000001</v>
      </c>
      <c r="G481" s="177">
        <v>119.60520000000001</v>
      </c>
      <c r="H481" s="211">
        <v>0</v>
      </c>
      <c r="I481" s="212">
        <v>8</v>
      </c>
      <c r="J481" s="213">
        <v>1.56</v>
      </c>
      <c r="K481" s="214">
        <v>0</v>
      </c>
      <c r="L481" s="214"/>
      <c r="M481" s="215">
        <v>56.1</v>
      </c>
      <c r="N481" s="216"/>
      <c r="O481" s="214"/>
      <c r="P481" s="217">
        <v>0</v>
      </c>
      <c r="Q481" s="214"/>
      <c r="R481" s="218">
        <v>0</v>
      </c>
      <c r="S481" s="218">
        <v>2</v>
      </c>
      <c r="T481" s="219">
        <v>72</v>
      </c>
      <c r="U481" s="220">
        <v>0</v>
      </c>
      <c r="V481" s="221" t="s">
        <v>653</v>
      </c>
      <c r="W481" s="222"/>
      <c r="X481" s="223">
        <v>0</v>
      </c>
      <c r="Y481" s="224">
        <v>0</v>
      </c>
      <c r="Z481" s="225">
        <v>0</v>
      </c>
      <c r="AA481" s="226">
        <v>0</v>
      </c>
      <c r="AB481" s="227">
        <v>0</v>
      </c>
      <c r="AC481" s="228">
        <v>0</v>
      </c>
      <c r="AD481" s="225">
        <v>0</v>
      </c>
      <c r="AE481" s="226">
        <v>0</v>
      </c>
      <c r="AF481" s="229">
        <v>0</v>
      </c>
      <c r="AG481" s="230">
        <v>0</v>
      </c>
      <c r="AH481" s="52">
        <v>0</v>
      </c>
      <c r="AI481" s="226">
        <v>0</v>
      </c>
      <c r="AJ481" s="229">
        <v>0</v>
      </c>
      <c r="AK481" s="230">
        <v>0</v>
      </c>
      <c r="AL481" s="52">
        <v>0</v>
      </c>
      <c r="AM481" s="226">
        <v>0</v>
      </c>
      <c r="AN481" s="229">
        <v>0</v>
      </c>
      <c r="AO481" s="231">
        <v>34.961733180000003</v>
      </c>
      <c r="AP481" s="232">
        <v>97.356241631999993</v>
      </c>
      <c r="AQ481" s="47">
        <v>0</v>
      </c>
      <c r="AR481" s="48">
        <v>62.39450845199999</v>
      </c>
      <c r="AS481" s="196">
        <v>4.9069099200000004</v>
      </c>
      <c r="AT481" s="52">
        <v>26.59713929934518</v>
      </c>
      <c r="AU481" s="47">
        <v>0</v>
      </c>
      <c r="AV481" s="194">
        <v>21.69022937934518</v>
      </c>
      <c r="AW481" s="233">
        <v>0</v>
      </c>
      <c r="AX481" s="52">
        <v>0</v>
      </c>
      <c r="AY481" s="47">
        <v>0</v>
      </c>
      <c r="AZ481" s="194">
        <v>0</v>
      </c>
      <c r="BA481" s="228">
        <v>0</v>
      </c>
      <c r="BB481" s="234">
        <v>0</v>
      </c>
      <c r="BC481" s="47">
        <v>0</v>
      </c>
      <c r="BD481" s="194">
        <v>0</v>
      </c>
      <c r="BE481" s="228"/>
      <c r="BF481" s="234"/>
      <c r="BG481" s="226"/>
      <c r="BH481" s="227"/>
      <c r="BI481" s="235"/>
      <c r="BJ481" s="226"/>
      <c r="BK481" s="226"/>
      <c r="BL481" s="227"/>
      <c r="BM481" s="228">
        <v>0</v>
      </c>
      <c r="BN481" s="52">
        <v>0</v>
      </c>
      <c r="BO481" s="226">
        <v>0</v>
      </c>
      <c r="BP481" s="227">
        <v>0</v>
      </c>
      <c r="BQ481" s="228">
        <v>0</v>
      </c>
      <c r="BR481" s="234">
        <v>0</v>
      </c>
      <c r="BS481" s="234">
        <v>0</v>
      </c>
      <c r="BT481" s="236">
        <v>0</v>
      </c>
      <c r="BU481" s="228">
        <v>0</v>
      </c>
      <c r="BV481" s="234">
        <v>0</v>
      </c>
      <c r="BW481" s="234">
        <v>0</v>
      </c>
      <c r="BX481" s="236">
        <v>0</v>
      </c>
      <c r="BY481" s="228">
        <v>0</v>
      </c>
      <c r="BZ481" s="234">
        <v>0</v>
      </c>
      <c r="CA481" s="226">
        <v>0</v>
      </c>
      <c r="CB481" s="229">
        <v>0</v>
      </c>
      <c r="CC481" s="196">
        <v>0</v>
      </c>
      <c r="CD481" s="46">
        <v>0</v>
      </c>
      <c r="CE481" s="226">
        <v>0</v>
      </c>
      <c r="CF481" s="227">
        <v>0</v>
      </c>
      <c r="CG481" s="206">
        <v>84.644196120000004</v>
      </c>
      <c r="CH481" s="46">
        <v>22.184478703945651</v>
      </c>
      <c r="CI481" s="226">
        <v>-62.459717416054353</v>
      </c>
      <c r="CJ481" s="227">
        <v>0</v>
      </c>
      <c r="CK481" s="235"/>
      <c r="CL481" s="52">
        <v>0</v>
      </c>
      <c r="CM481" s="226"/>
      <c r="CN481" s="229"/>
      <c r="CO481" s="235"/>
      <c r="CP481" s="52"/>
      <c r="CQ481" s="226"/>
      <c r="CR481" s="227"/>
      <c r="CS481" s="51">
        <v>124.51283922</v>
      </c>
      <c r="CT481" s="52">
        <v>146.13785963529082</v>
      </c>
      <c r="CU481" s="47">
        <v>0</v>
      </c>
      <c r="CV481" s="48">
        <v>21.62502041529082</v>
      </c>
    </row>
    <row r="482" spans="1:100" ht="12.95" customHeight="1" x14ac:dyDescent="0.2">
      <c r="A482" s="61" t="s">
        <v>518</v>
      </c>
      <c r="B482" s="207">
        <v>1</v>
      </c>
      <c r="C482" s="208">
        <v>0.70399999999999996</v>
      </c>
      <c r="D482" s="208"/>
      <c r="E482" s="209"/>
      <c r="F482" s="210">
        <v>692.73599999999999</v>
      </c>
      <c r="G482" s="177">
        <v>692.73599999999999</v>
      </c>
      <c r="H482" s="211">
        <v>0</v>
      </c>
      <c r="I482" s="212">
        <v>22</v>
      </c>
      <c r="J482" s="213">
        <v>1.56</v>
      </c>
      <c r="K482" s="214">
        <v>0</v>
      </c>
      <c r="L482" s="214"/>
      <c r="M482" s="215">
        <v>180</v>
      </c>
      <c r="N482" s="216"/>
      <c r="O482" s="214"/>
      <c r="P482" s="217">
        <v>0</v>
      </c>
      <c r="Q482" s="214"/>
      <c r="R482" s="218">
        <v>1</v>
      </c>
      <c r="S482" s="218">
        <v>4</v>
      </c>
      <c r="T482" s="219">
        <v>236</v>
      </c>
      <c r="U482" s="220">
        <v>0</v>
      </c>
      <c r="V482" s="221" t="s">
        <v>653</v>
      </c>
      <c r="W482" s="222"/>
      <c r="X482" s="223">
        <v>0</v>
      </c>
      <c r="Y482" s="224">
        <v>0</v>
      </c>
      <c r="Z482" s="225">
        <v>0</v>
      </c>
      <c r="AA482" s="226">
        <v>0</v>
      </c>
      <c r="AB482" s="227">
        <v>0</v>
      </c>
      <c r="AC482" s="228">
        <v>0</v>
      </c>
      <c r="AD482" s="225">
        <v>0</v>
      </c>
      <c r="AE482" s="226">
        <v>0</v>
      </c>
      <c r="AF482" s="229">
        <v>0</v>
      </c>
      <c r="AG482" s="230">
        <v>0</v>
      </c>
      <c r="AH482" s="52">
        <v>0</v>
      </c>
      <c r="AI482" s="226">
        <v>0</v>
      </c>
      <c r="AJ482" s="229">
        <v>0</v>
      </c>
      <c r="AK482" s="230">
        <v>229.27394904336003</v>
      </c>
      <c r="AL482" s="52">
        <v>380.03176764238697</v>
      </c>
      <c r="AM482" s="226">
        <v>0</v>
      </c>
      <c r="AN482" s="229">
        <v>150.75781859902693</v>
      </c>
      <c r="AO482" s="231">
        <v>112.17668400000001</v>
      </c>
      <c r="AP482" s="232">
        <v>267.72966448799997</v>
      </c>
      <c r="AQ482" s="47">
        <v>0</v>
      </c>
      <c r="AR482" s="48">
        <v>155.55298048799995</v>
      </c>
      <c r="AS482" s="196">
        <v>15.744096000000001</v>
      </c>
      <c r="AT482" s="52">
        <v>87.179512147853657</v>
      </c>
      <c r="AU482" s="47">
        <v>0</v>
      </c>
      <c r="AV482" s="194">
        <v>71.435416147853658</v>
      </c>
      <c r="AW482" s="233">
        <v>0</v>
      </c>
      <c r="AX482" s="52">
        <v>0</v>
      </c>
      <c r="AY482" s="47">
        <v>0</v>
      </c>
      <c r="AZ482" s="194">
        <v>0</v>
      </c>
      <c r="BA482" s="228">
        <v>0</v>
      </c>
      <c r="BB482" s="234">
        <v>0</v>
      </c>
      <c r="BC482" s="47">
        <v>0</v>
      </c>
      <c r="BD482" s="194">
        <v>0</v>
      </c>
      <c r="BE482" s="228"/>
      <c r="BF482" s="234"/>
      <c r="BG482" s="226"/>
      <c r="BH482" s="227"/>
      <c r="BI482" s="235"/>
      <c r="BJ482" s="226"/>
      <c r="BK482" s="226"/>
      <c r="BL482" s="227"/>
      <c r="BM482" s="228">
        <v>0</v>
      </c>
      <c r="BN482" s="52">
        <v>0</v>
      </c>
      <c r="BO482" s="226">
        <v>0</v>
      </c>
      <c r="BP482" s="227">
        <v>0</v>
      </c>
      <c r="BQ482" s="228">
        <v>0</v>
      </c>
      <c r="BR482" s="234">
        <v>0</v>
      </c>
      <c r="BS482" s="234">
        <v>0</v>
      </c>
      <c r="BT482" s="236">
        <v>0</v>
      </c>
      <c r="BU482" s="228">
        <v>0</v>
      </c>
      <c r="BV482" s="234">
        <v>0</v>
      </c>
      <c r="BW482" s="234">
        <v>0</v>
      </c>
      <c r="BX482" s="236">
        <v>0</v>
      </c>
      <c r="BY482" s="228">
        <v>0</v>
      </c>
      <c r="BZ482" s="234">
        <v>0</v>
      </c>
      <c r="CA482" s="226">
        <v>0</v>
      </c>
      <c r="CB482" s="229">
        <v>0</v>
      </c>
      <c r="CC482" s="196">
        <v>0</v>
      </c>
      <c r="CD482" s="46">
        <v>0</v>
      </c>
      <c r="CE482" s="226">
        <v>0</v>
      </c>
      <c r="CF482" s="227">
        <v>0</v>
      </c>
      <c r="CG482" s="206">
        <v>271.58565600000003</v>
      </c>
      <c r="CH482" s="46">
        <v>44.368957407891301</v>
      </c>
      <c r="CI482" s="226">
        <v>-227.21669859210874</v>
      </c>
      <c r="CJ482" s="227">
        <v>0</v>
      </c>
      <c r="CK482" s="235"/>
      <c r="CL482" s="52">
        <v>0</v>
      </c>
      <c r="CM482" s="226"/>
      <c r="CN482" s="229"/>
      <c r="CO482" s="235"/>
      <c r="CP482" s="52"/>
      <c r="CQ482" s="226"/>
      <c r="CR482" s="227"/>
      <c r="CS482" s="51">
        <v>628.78038504336007</v>
      </c>
      <c r="CT482" s="52">
        <v>779.30990168613198</v>
      </c>
      <c r="CU482" s="47">
        <v>0</v>
      </c>
      <c r="CV482" s="48">
        <v>150.52951664277191</v>
      </c>
    </row>
    <row r="483" spans="1:100" ht="12.95" customHeight="1" x14ac:dyDescent="0.2">
      <c r="A483" s="64" t="s">
        <v>520</v>
      </c>
      <c r="B483" s="207">
        <v>1</v>
      </c>
      <c r="C483" s="208">
        <v>0.39</v>
      </c>
      <c r="D483" s="208"/>
      <c r="E483" s="237"/>
      <c r="F483" s="210">
        <v>116.6204</v>
      </c>
      <c r="G483" s="177">
        <v>116.6204</v>
      </c>
      <c r="H483" s="211">
        <v>0</v>
      </c>
      <c r="I483" s="212">
        <v>8</v>
      </c>
      <c r="J483" s="213">
        <v>1.56</v>
      </c>
      <c r="K483" s="214"/>
      <c r="L483" s="214"/>
      <c r="M483" s="215">
        <v>54.7</v>
      </c>
      <c r="N483" s="238"/>
      <c r="O483" s="214"/>
      <c r="P483" s="217">
        <v>0</v>
      </c>
      <c r="Q483" s="214"/>
      <c r="R483" s="218">
        <v>0</v>
      </c>
      <c r="S483" s="218">
        <v>0</v>
      </c>
      <c r="T483" s="219">
        <v>71.099999999999994</v>
      </c>
      <c r="U483" s="220">
        <v>0</v>
      </c>
      <c r="V483" s="221" t="s">
        <v>653</v>
      </c>
      <c r="W483" s="222"/>
      <c r="X483" s="223">
        <v>0</v>
      </c>
      <c r="Y483" s="224">
        <v>0</v>
      </c>
      <c r="Z483" s="225">
        <v>0</v>
      </c>
      <c r="AA483" s="226">
        <v>0</v>
      </c>
      <c r="AB483" s="227">
        <v>0</v>
      </c>
      <c r="AC483" s="228">
        <v>0</v>
      </c>
      <c r="AD483" s="225">
        <v>0</v>
      </c>
      <c r="AE483" s="226">
        <v>0</v>
      </c>
      <c r="AF483" s="229">
        <v>0</v>
      </c>
      <c r="AG483" s="230">
        <v>0</v>
      </c>
      <c r="AH483" s="52">
        <v>0</v>
      </c>
      <c r="AI483" s="226">
        <v>0</v>
      </c>
      <c r="AJ483" s="229">
        <v>0</v>
      </c>
      <c r="AK483" s="230">
        <v>0</v>
      </c>
      <c r="AL483" s="52">
        <v>0</v>
      </c>
      <c r="AM483" s="226">
        <v>0</v>
      </c>
      <c r="AN483" s="229">
        <v>0</v>
      </c>
      <c r="AO483" s="231">
        <v>34.08924786</v>
      </c>
      <c r="AP483" s="232">
        <v>97.356241631999993</v>
      </c>
      <c r="AQ483" s="47">
        <v>0</v>
      </c>
      <c r="AR483" s="48">
        <v>63.266993771999992</v>
      </c>
      <c r="AS483" s="196">
        <v>4.7844558400000006</v>
      </c>
      <c r="AT483" s="52">
        <v>26.264675058103364</v>
      </c>
      <c r="AU483" s="47">
        <v>0</v>
      </c>
      <c r="AV483" s="194">
        <v>21.480219218103365</v>
      </c>
      <c r="AW483" s="233">
        <v>0</v>
      </c>
      <c r="AX483" s="52">
        <v>0</v>
      </c>
      <c r="AY483" s="47">
        <v>0</v>
      </c>
      <c r="AZ483" s="194">
        <v>0</v>
      </c>
      <c r="BA483" s="228">
        <v>0</v>
      </c>
      <c r="BB483" s="234">
        <v>0</v>
      </c>
      <c r="BC483" s="47">
        <v>0</v>
      </c>
      <c r="BD483" s="194">
        <v>0</v>
      </c>
      <c r="BE483" s="228"/>
      <c r="BF483" s="234"/>
      <c r="BG483" s="226"/>
      <c r="BH483" s="227"/>
      <c r="BI483" s="235"/>
      <c r="BJ483" s="226"/>
      <c r="BK483" s="226"/>
      <c r="BL483" s="227"/>
      <c r="BM483" s="228">
        <v>0</v>
      </c>
      <c r="BN483" s="52">
        <v>0</v>
      </c>
      <c r="BO483" s="226">
        <v>0</v>
      </c>
      <c r="BP483" s="227">
        <v>0</v>
      </c>
      <c r="BQ483" s="228">
        <v>0</v>
      </c>
      <c r="BR483" s="234">
        <v>0</v>
      </c>
      <c r="BS483" s="234">
        <v>0</v>
      </c>
      <c r="BT483" s="236">
        <v>0</v>
      </c>
      <c r="BU483" s="228">
        <v>0</v>
      </c>
      <c r="BV483" s="234">
        <v>0</v>
      </c>
      <c r="BW483" s="234">
        <v>0</v>
      </c>
      <c r="BX483" s="236">
        <v>0</v>
      </c>
      <c r="BY483" s="228">
        <v>0</v>
      </c>
      <c r="BZ483" s="234">
        <v>0</v>
      </c>
      <c r="CA483" s="226">
        <v>0</v>
      </c>
      <c r="CB483" s="229">
        <v>0</v>
      </c>
      <c r="CC483" s="196">
        <v>0</v>
      </c>
      <c r="CD483" s="46">
        <v>0</v>
      </c>
      <c r="CE483" s="226">
        <v>0</v>
      </c>
      <c r="CF483" s="227">
        <v>0</v>
      </c>
      <c r="CG483" s="206">
        <v>82.531863240000021</v>
      </c>
      <c r="CH483" s="46">
        <v>0</v>
      </c>
      <c r="CI483" s="226">
        <v>-82.531863240000021</v>
      </c>
      <c r="CJ483" s="227">
        <v>0</v>
      </c>
      <c r="CK483" s="235"/>
      <c r="CL483" s="52">
        <v>0</v>
      </c>
      <c r="CM483" s="226"/>
      <c r="CN483" s="229"/>
      <c r="CO483" s="235"/>
      <c r="CP483" s="52"/>
      <c r="CQ483" s="226"/>
      <c r="CR483" s="227"/>
      <c r="CS483" s="51">
        <v>121.40556694000003</v>
      </c>
      <c r="CT483" s="52">
        <v>123.62091669010336</v>
      </c>
      <c r="CU483" s="47">
        <v>0</v>
      </c>
      <c r="CV483" s="48">
        <v>2.2153497501033286</v>
      </c>
    </row>
    <row r="484" spans="1:100" ht="12.95" customHeight="1" x14ac:dyDescent="0.2">
      <c r="A484" s="61" t="s">
        <v>521</v>
      </c>
      <c r="B484" s="207">
        <v>1</v>
      </c>
      <c r="C484" s="208">
        <v>0.39</v>
      </c>
      <c r="D484" s="208"/>
      <c r="E484" s="209"/>
      <c r="F484" s="210">
        <v>186.55</v>
      </c>
      <c r="G484" s="177">
        <v>186.55</v>
      </c>
      <c r="H484" s="211">
        <v>0</v>
      </c>
      <c r="I484" s="212">
        <v>6</v>
      </c>
      <c r="J484" s="213">
        <v>1.56</v>
      </c>
      <c r="K484" s="214">
        <v>0</v>
      </c>
      <c r="L484" s="214"/>
      <c r="M484" s="215">
        <v>87.5</v>
      </c>
      <c r="N484" s="216"/>
      <c r="O484" s="214"/>
      <c r="P484" s="217">
        <v>0</v>
      </c>
      <c r="Q484" s="214"/>
      <c r="R484" s="218">
        <v>0</v>
      </c>
      <c r="S484" s="218">
        <v>4</v>
      </c>
      <c r="T484" s="219">
        <v>113.5</v>
      </c>
      <c r="U484" s="220">
        <v>0</v>
      </c>
      <c r="V484" s="221" t="s">
        <v>653</v>
      </c>
      <c r="W484" s="222"/>
      <c r="X484" s="223">
        <v>0</v>
      </c>
      <c r="Y484" s="224">
        <v>0</v>
      </c>
      <c r="Z484" s="225">
        <v>0</v>
      </c>
      <c r="AA484" s="226">
        <v>0</v>
      </c>
      <c r="AB484" s="227">
        <v>0</v>
      </c>
      <c r="AC484" s="228">
        <v>0</v>
      </c>
      <c r="AD484" s="225">
        <v>0</v>
      </c>
      <c r="AE484" s="226">
        <v>0</v>
      </c>
      <c r="AF484" s="229">
        <v>0</v>
      </c>
      <c r="AG484" s="230">
        <v>0</v>
      </c>
      <c r="AH484" s="52">
        <v>0</v>
      </c>
      <c r="AI484" s="226">
        <v>0</v>
      </c>
      <c r="AJ484" s="229">
        <v>0</v>
      </c>
      <c r="AK484" s="230">
        <v>0</v>
      </c>
      <c r="AL484" s="52">
        <v>0</v>
      </c>
      <c r="AM484" s="226">
        <v>0</v>
      </c>
      <c r="AN484" s="229">
        <v>0</v>
      </c>
      <c r="AO484" s="231">
        <v>54.5303325</v>
      </c>
      <c r="AP484" s="232">
        <v>73.017181223999998</v>
      </c>
      <c r="AQ484" s="47">
        <v>0</v>
      </c>
      <c r="AR484" s="48">
        <v>18.486848723999998</v>
      </c>
      <c r="AS484" s="196">
        <v>7.6533800000000012</v>
      </c>
      <c r="AT484" s="52">
        <v>41.92743486771775</v>
      </c>
      <c r="AU484" s="47">
        <v>0</v>
      </c>
      <c r="AV484" s="194">
        <v>34.274054867717751</v>
      </c>
      <c r="AW484" s="233">
        <v>0</v>
      </c>
      <c r="AX484" s="52">
        <v>0</v>
      </c>
      <c r="AY484" s="47">
        <v>0</v>
      </c>
      <c r="AZ484" s="194">
        <v>0</v>
      </c>
      <c r="BA484" s="228">
        <v>0</v>
      </c>
      <c r="BB484" s="234">
        <v>0</v>
      </c>
      <c r="BC484" s="47">
        <v>0</v>
      </c>
      <c r="BD484" s="194">
        <v>0</v>
      </c>
      <c r="BE484" s="228"/>
      <c r="BF484" s="234"/>
      <c r="BG484" s="226"/>
      <c r="BH484" s="227"/>
      <c r="BI484" s="235"/>
      <c r="BJ484" s="226"/>
      <c r="BK484" s="226"/>
      <c r="BL484" s="227"/>
      <c r="BM484" s="228">
        <v>0</v>
      </c>
      <c r="BN484" s="52">
        <v>0</v>
      </c>
      <c r="BO484" s="226">
        <v>0</v>
      </c>
      <c r="BP484" s="227">
        <v>0</v>
      </c>
      <c r="BQ484" s="228">
        <v>0</v>
      </c>
      <c r="BR484" s="234">
        <v>0</v>
      </c>
      <c r="BS484" s="234">
        <v>0</v>
      </c>
      <c r="BT484" s="236">
        <v>0</v>
      </c>
      <c r="BU484" s="228">
        <v>0</v>
      </c>
      <c r="BV484" s="234">
        <v>0</v>
      </c>
      <c r="BW484" s="234">
        <v>0</v>
      </c>
      <c r="BX484" s="236">
        <v>0</v>
      </c>
      <c r="BY484" s="228">
        <v>0</v>
      </c>
      <c r="BZ484" s="234">
        <v>0</v>
      </c>
      <c r="CA484" s="226">
        <v>0</v>
      </c>
      <c r="CB484" s="229">
        <v>0</v>
      </c>
      <c r="CC484" s="196">
        <v>0</v>
      </c>
      <c r="CD484" s="46">
        <v>0</v>
      </c>
      <c r="CE484" s="226">
        <v>0</v>
      </c>
      <c r="CF484" s="227">
        <v>0</v>
      </c>
      <c r="CG484" s="206">
        <v>132.02080500000002</v>
      </c>
      <c r="CH484" s="46">
        <v>44.368957407891301</v>
      </c>
      <c r="CI484" s="226">
        <v>-87.651847592108723</v>
      </c>
      <c r="CJ484" s="227">
        <v>0</v>
      </c>
      <c r="CK484" s="235"/>
      <c r="CL484" s="52">
        <v>0</v>
      </c>
      <c r="CM484" s="226"/>
      <c r="CN484" s="229"/>
      <c r="CO484" s="235"/>
      <c r="CP484" s="52"/>
      <c r="CQ484" s="226"/>
      <c r="CR484" s="227"/>
      <c r="CS484" s="51">
        <v>194.20451750000001</v>
      </c>
      <c r="CT484" s="52">
        <v>159.31357349960905</v>
      </c>
      <c r="CU484" s="47">
        <v>-34.890944000390959</v>
      </c>
      <c r="CV484" s="48">
        <v>0</v>
      </c>
    </row>
    <row r="485" spans="1:100" ht="12.95" customHeight="1" x14ac:dyDescent="0.2">
      <c r="A485" s="61" t="s">
        <v>522</v>
      </c>
      <c r="B485" s="207">
        <v>1</v>
      </c>
      <c r="C485" s="208">
        <v>0.70399999999999996</v>
      </c>
      <c r="D485" s="208"/>
      <c r="E485" s="209"/>
      <c r="F485" s="210">
        <v>1968.9096533333334</v>
      </c>
      <c r="G485" s="177">
        <v>1968.9096533333334</v>
      </c>
      <c r="H485" s="211">
        <v>0</v>
      </c>
      <c r="I485" s="212">
        <v>27</v>
      </c>
      <c r="J485" s="213">
        <v>1.56</v>
      </c>
      <c r="K485" s="214">
        <v>0</v>
      </c>
      <c r="L485" s="214"/>
      <c r="M485" s="215">
        <v>511.6</v>
      </c>
      <c r="N485" s="216"/>
      <c r="O485" s="214"/>
      <c r="P485" s="217">
        <v>0</v>
      </c>
      <c r="Q485" s="214"/>
      <c r="R485" s="218">
        <v>1</v>
      </c>
      <c r="S485" s="218">
        <v>22</v>
      </c>
      <c r="T485" s="219">
        <v>827.5</v>
      </c>
      <c r="U485" s="220">
        <v>0</v>
      </c>
      <c r="V485" s="221" t="s">
        <v>653</v>
      </c>
      <c r="W485" s="222"/>
      <c r="X485" s="223">
        <v>0</v>
      </c>
      <c r="Y485" s="224">
        <v>0</v>
      </c>
      <c r="Z485" s="225">
        <v>0</v>
      </c>
      <c r="AA485" s="226">
        <v>0</v>
      </c>
      <c r="AB485" s="227">
        <v>0</v>
      </c>
      <c r="AC485" s="228">
        <v>0</v>
      </c>
      <c r="AD485" s="225">
        <v>0</v>
      </c>
      <c r="AE485" s="226">
        <v>0</v>
      </c>
      <c r="AF485" s="229">
        <v>0</v>
      </c>
      <c r="AG485" s="230">
        <v>0</v>
      </c>
      <c r="AH485" s="52">
        <v>0</v>
      </c>
      <c r="AI485" s="226">
        <v>0</v>
      </c>
      <c r="AJ485" s="229">
        <v>0</v>
      </c>
      <c r="AK485" s="230">
        <v>651.64751294768325</v>
      </c>
      <c r="AL485" s="52">
        <v>380.03176764238697</v>
      </c>
      <c r="AM485" s="226">
        <v>-271.61574530529629</v>
      </c>
      <c r="AN485" s="229">
        <v>0</v>
      </c>
      <c r="AO485" s="231">
        <v>318.83106408000003</v>
      </c>
      <c r="AP485" s="232">
        <v>328.57731550800003</v>
      </c>
      <c r="AQ485" s="47">
        <v>0</v>
      </c>
      <c r="AR485" s="48">
        <v>9.7462514279999937</v>
      </c>
      <c r="AS485" s="196">
        <v>44.748219520000006</v>
      </c>
      <c r="AT485" s="52">
        <v>305.68239958622416</v>
      </c>
      <c r="AU485" s="47">
        <v>0</v>
      </c>
      <c r="AV485" s="194">
        <v>260.93418006622414</v>
      </c>
      <c r="AW485" s="233">
        <v>0</v>
      </c>
      <c r="AX485" s="52">
        <v>0</v>
      </c>
      <c r="AY485" s="47">
        <v>0</v>
      </c>
      <c r="AZ485" s="194">
        <v>0</v>
      </c>
      <c r="BA485" s="228">
        <v>0</v>
      </c>
      <c r="BB485" s="234">
        <v>0</v>
      </c>
      <c r="BC485" s="47">
        <v>0</v>
      </c>
      <c r="BD485" s="194">
        <v>0</v>
      </c>
      <c r="BE485" s="228"/>
      <c r="BF485" s="234">
        <v>17</v>
      </c>
      <c r="BG485" s="226"/>
      <c r="BH485" s="227"/>
      <c r="BI485" s="235"/>
      <c r="BJ485" s="226"/>
      <c r="BK485" s="226"/>
      <c r="BL485" s="227"/>
      <c r="BM485" s="228">
        <v>0</v>
      </c>
      <c r="BN485" s="52">
        <v>0</v>
      </c>
      <c r="BO485" s="226">
        <v>0</v>
      </c>
      <c r="BP485" s="227">
        <v>0</v>
      </c>
      <c r="BQ485" s="228">
        <v>0</v>
      </c>
      <c r="BR485" s="234">
        <v>0</v>
      </c>
      <c r="BS485" s="234">
        <v>0</v>
      </c>
      <c r="BT485" s="236">
        <v>0</v>
      </c>
      <c r="BU485" s="228">
        <v>0</v>
      </c>
      <c r="BV485" s="234">
        <v>0</v>
      </c>
      <c r="BW485" s="234">
        <v>0</v>
      </c>
      <c r="BX485" s="236">
        <v>0</v>
      </c>
      <c r="BY485" s="228">
        <v>0</v>
      </c>
      <c r="BZ485" s="234">
        <v>0</v>
      </c>
      <c r="CA485" s="226">
        <v>0</v>
      </c>
      <c r="CB485" s="229">
        <v>0</v>
      </c>
      <c r="CC485" s="196">
        <v>0</v>
      </c>
      <c r="CD485" s="46">
        <v>0</v>
      </c>
      <c r="CE485" s="226">
        <v>0</v>
      </c>
      <c r="CF485" s="227">
        <v>0</v>
      </c>
      <c r="CG485" s="206">
        <v>771.90678672000013</v>
      </c>
      <c r="CH485" s="46">
        <v>244.02926574340216</v>
      </c>
      <c r="CI485" s="226">
        <v>-527.87752097659791</v>
      </c>
      <c r="CJ485" s="227">
        <v>0</v>
      </c>
      <c r="CK485" s="235"/>
      <c r="CL485" s="52">
        <v>0</v>
      </c>
      <c r="CM485" s="226"/>
      <c r="CN485" s="229"/>
      <c r="CO485" s="235"/>
      <c r="CP485" s="52"/>
      <c r="CQ485" s="226"/>
      <c r="CR485" s="227"/>
      <c r="CS485" s="51">
        <v>1787.1335832676834</v>
      </c>
      <c r="CT485" s="52">
        <v>1275.3207484800134</v>
      </c>
      <c r="CU485" s="47">
        <v>-511.81283478767</v>
      </c>
      <c r="CV485" s="48">
        <v>0</v>
      </c>
    </row>
    <row r="486" spans="1:100" ht="12.95" customHeight="1" x14ac:dyDescent="0.2">
      <c r="A486" s="61" t="s">
        <v>523</v>
      </c>
      <c r="B486" s="207">
        <v>1</v>
      </c>
      <c r="C486" s="208">
        <v>0.39</v>
      </c>
      <c r="D486" s="208"/>
      <c r="E486" s="209"/>
      <c r="F486" s="210">
        <v>382.90719999999999</v>
      </c>
      <c r="G486" s="177">
        <v>382.90719999999999</v>
      </c>
      <c r="H486" s="211">
        <v>0</v>
      </c>
      <c r="I486" s="212">
        <v>3</v>
      </c>
      <c r="J486" s="213">
        <v>1.56</v>
      </c>
      <c r="K486" s="214">
        <v>0</v>
      </c>
      <c r="L486" s="214"/>
      <c r="M486" s="215">
        <v>179.6</v>
      </c>
      <c r="N486" s="216"/>
      <c r="O486" s="214"/>
      <c r="P486" s="217">
        <v>0</v>
      </c>
      <c r="Q486" s="214"/>
      <c r="R486" s="218">
        <v>0</v>
      </c>
      <c r="S486" s="218">
        <v>2</v>
      </c>
      <c r="T486" s="219">
        <v>233.5</v>
      </c>
      <c r="U486" s="220">
        <v>0</v>
      </c>
      <c r="V486" s="221" t="s">
        <v>653</v>
      </c>
      <c r="W486" s="222"/>
      <c r="X486" s="223">
        <v>0</v>
      </c>
      <c r="Y486" s="224">
        <v>0</v>
      </c>
      <c r="Z486" s="225">
        <v>0</v>
      </c>
      <c r="AA486" s="226">
        <v>0</v>
      </c>
      <c r="AB486" s="227">
        <v>0</v>
      </c>
      <c r="AC486" s="228">
        <v>0</v>
      </c>
      <c r="AD486" s="225">
        <v>0</v>
      </c>
      <c r="AE486" s="226">
        <v>0</v>
      </c>
      <c r="AF486" s="229">
        <v>0</v>
      </c>
      <c r="AG486" s="230">
        <v>0</v>
      </c>
      <c r="AH486" s="52">
        <v>0</v>
      </c>
      <c r="AI486" s="226">
        <v>0</v>
      </c>
      <c r="AJ486" s="229">
        <v>0</v>
      </c>
      <c r="AK486" s="230">
        <v>0</v>
      </c>
      <c r="AL486" s="52">
        <v>0</v>
      </c>
      <c r="AM486" s="226">
        <v>0</v>
      </c>
      <c r="AN486" s="229">
        <v>0</v>
      </c>
      <c r="AO486" s="231">
        <v>111.92740248</v>
      </c>
      <c r="AP486" s="232">
        <v>36.508590611999999</v>
      </c>
      <c r="AQ486" s="47">
        <v>-75.418811868000006</v>
      </c>
      <c r="AR486" s="48">
        <v>0</v>
      </c>
      <c r="AS486" s="196">
        <v>15.709109120000003</v>
      </c>
      <c r="AT486" s="52">
        <v>86.256000366626395</v>
      </c>
      <c r="AU486" s="47">
        <v>0</v>
      </c>
      <c r="AV486" s="194">
        <v>70.546891246626387</v>
      </c>
      <c r="AW486" s="233">
        <v>0</v>
      </c>
      <c r="AX486" s="52">
        <v>0</v>
      </c>
      <c r="AY486" s="47">
        <v>0</v>
      </c>
      <c r="AZ486" s="194">
        <v>0</v>
      </c>
      <c r="BA486" s="228">
        <v>0</v>
      </c>
      <c r="BB486" s="234">
        <v>0</v>
      </c>
      <c r="BC486" s="47">
        <v>0</v>
      </c>
      <c r="BD486" s="194">
        <v>0</v>
      </c>
      <c r="BE486" s="228"/>
      <c r="BF486" s="234"/>
      <c r="BG486" s="226"/>
      <c r="BH486" s="227"/>
      <c r="BI486" s="235"/>
      <c r="BJ486" s="226"/>
      <c r="BK486" s="226"/>
      <c r="BL486" s="227"/>
      <c r="BM486" s="228">
        <v>0</v>
      </c>
      <c r="BN486" s="52">
        <v>0</v>
      </c>
      <c r="BO486" s="226">
        <v>0</v>
      </c>
      <c r="BP486" s="227">
        <v>0</v>
      </c>
      <c r="BQ486" s="228">
        <v>0</v>
      </c>
      <c r="BR486" s="234">
        <v>0</v>
      </c>
      <c r="BS486" s="234">
        <v>0</v>
      </c>
      <c r="BT486" s="236">
        <v>0</v>
      </c>
      <c r="BU486" s="228">
        <v>0</v>
      </c>
      <c r="BV486" s="234">
        <v>0</v>
      </c>
      <c r="BW486" s="234">
        <v>0</v>
      </c>
      <c r="BX486" s="236">
        <v>0</v>
      </c>
      <c r="BY486" s="228">
        <v>0</v>
      </c>
      <c r="BZ486" s="234">
        <v>0</v>
      </c>
      <c r="CA486" s="226">
        <v>0</v>
      </c>
      <c r="CB486" s="229">
        <v>0</v>
      </c>
      <c r="CC486" s="196">
        <v>0</v>
      </c>
      <c r="CD486" s="46">
        <v>0</v>
      </c>
      <c r="CE486" s="226">
        <v>0</v>
      </c>
      <c r="CF486" s="227">
        <v>0</v>
      </c>
      <c r="CG486" s="206">
        <v>270.98213232000001</v>
      </c>
      <c r="CH486" s="46">
        <v>22.184478703945651</v>
      </c>
      <c r="CI486" s="226">
        <v>-248.79765361605436</v>
      </c>
      <c r="CJ486" s="227">
        <v>0</v>
      </c>
      <c r="CK486" s="235"/>
      <c r="CL486" s="52">
        <v>0</v>
      </c>
      <c r="CM486" s="226"/>
      <c r="CN486" s="229"/>
      <c r="CO486" s="235"/>
      <c r="CP486" s="52"/>
      <c r="CQ486" s="226"/>
      <c r="CR486" s="227"/>
      <c r="CS486" s="51">
        <v>398.61864392000001</v>
      </c>
      <c r="CT486" s="52">
        <v>144.94906968257203</v>
      </c>
      <c r="CU486" s="47">
        <v>-253.66957423742798</v>
      </c>
      <c r="CV486" s="48">
        <v>0</v>
      </c>
    </row>
    <row r="487" spans="1:100" ht="12.95" customHeight="1" x14ac:dyDescent="0.2">
      <c r="A487" s="61" t="s">
        <v>524</v>
      </c>
      <c r="B487" s="207">
        <v>1</v>
      </c>
      <c r="C487" s="208">
        <v>0.39</v>
      </c>
      <c r="D487" s="208"/>
      <c r="E487" s="209"/>
      <c r="F487" s="210">
        <v>175.25039999999998</v>
      </c>
      <c r="G487" s="177">
        <v>175.25039999999998</v>
      </c>
      <c r="H487" s="211">
        <v>0</v>
      </c>
      <c r="I487" s="212">
        <v>4</v>
      </c>
      <c r="J487" s="213">
        <v>1.56</v>
      </c>
      <c r="K487" s="214">
        <v>0</v>
      </c>
      <c r="L487" s="214"/>
      <c r="M487" s="215">
        <v>82.2</v>
      </c>
      <c r="N487" s="216"/>
      <c r="O487" s="214"/>
      <c r="P487" s="217">
        <v>0</v>
      </c>
      <c r="Q487" s="214"/>
      <c r="R487" s="218">
        <v>0</v>
      </c>
      <c r="S487" s="218">
        <v>3</v>
      </c>
      <c r="T487" s="219">
        <v>109</v>
      </c>
      <c r="U487" s="220">
        <v>0</v>
      </c>
      <c r="V487" s="221" t="s">
        <v>653</v>
      </c>
      <c r="W487" s="222"/>
      <c r="X487" s="223">
        <v>0</v>
      </c>
      <c r="Y487" s="224">
        <v>0</v>
      </c>
      <c r="Z487" s="225">
        <v>0</v>
      </c>
      <c r="AA487" s="226">
        <v>0</v>
      </c>
      <c r="AB487" s="227">
        <v>0</v>
      </c>
      <c r="AC487" s="228">
        <v>0</v>
      </c>
      <c r="AD487" s="225">
        <v>0</v>
      </c>
      <c r="AE487" s="226">
        <v>0</v>
      </c>
      <c r="AF487" s="229">
        <v>0</v>
      </c>
      <c r="AG487" s="230">
        <v>0</v>
      </c>
      <c r="AH487" s="52">
        <v>0</v>
      </c>
      <c r="AI487" s="226">
        <v>0</v>
      </c>
      <c r="AJ487" s="229">
        <v>0</v>
      </c>
      <c r="AK487" s="230">
        <v>0</v>
      </c>
      <c r="AL487" s="52">
        <v>0</v>
      </c>
      <c r="AM487" s="226">
        <v>0</v>
      </c>
      <c r="AN487" s="229">
        <v>0</v>
      </c>
      <c r="AO487" s="231">
        <v>51.227352360000005</v>
      </c>
      <c r="AP487" s="232">
        <v>48.678120815999996</v>
      </c>
      <c r="AQ487" s="47">
        <v>-2.5492315440000084</v>
      </c>
      <c r="AR487" s="48">
        <v>0</v>
      </c>
      <c r="AS487" s="196">
        <v>7.1898038400000015</v>
      </c>
      <c r="AT487" s="52">
        <v>40.265113661508678</v>
      </c>
      <c r="AU487" s="47">
        <v>0</v>
      </c>
      <c r="AV487" s="194">
        <v>33.075309821508675</v>
      </c>
      <c r="AW487" s="233">
        <v>0</v>
      </c>
      <c r="AX487" s="52">
        <v>0</v>
      </c>
      <c r="AY487" s="47">
        <v>0</v>
      </c>
      <c r="AZ487" s="194">
        <v>0</v>
      </c>
      <c r="BA487" s="228">
        <v>0</v>
      </c>
      <c r="BB487" s="234">
        <v>0</v>
      </c>
      <c r="BC487" s="47">
        <v>0</v>
      </c>
      <c r="BD487" s="194">
        <v>0</v>
      </c>
      <c r="BE487" s="228"/>
      <c r="BF487" s="234"/>
      <c r="BG487" s="226"/>
      <c r="BH487" s="227"/>
      <c r="BI487" s="235"/>
      <c r="BJ487" s="226"/>
      <c r="BK487" s="226"/>
      <c r="BL487" s="227"/>
      <c r="BM487" s="228">
        <v>0</v>
      </c>
      <c r="BN487" s="52">
        <v>0</v>
      </c>
      <c r="BO487" s="226">
        <v>0</v>
      </c>
      <c r="BP487" s="227">
        <v>0</v>
      </c>
      <c r="BQ487" s="228">
        <v>0</v>
      </c>
      <c r="BR487" s="234">
        <v>0</v>
      </c>
      <c r="BS487" s="234">
        <v>0</v>
      </c>
      <c r="BT487" s="236">
        <v>0</v>
      </c>
      <c r="BU487" s="228">
        <v>0</v>
      </c>
      <c r="BV487" s="234">
        <v>0</v>
      </c>
      <c r="BW487" s="234">
        <v>0</v>
      </c>
      <c r="BX487" s="236">
        <v>0</v>
      </c>
      <c r="BY487" s="228">
        <v>0</v>
      </c>
      <c r="BZ487" s="234">
        <v>0</v>
      </c>
      <c r="CA487" s="226">
        <v>0</v>
      </c>
      <c r="CB487" s="229">
        <v>0</v>
      </c>
      <c r="CC487" s="196">
        <v>0</v>
      </c>
      <c r="CD487" s="46">
        <v>0</v>
      </c>
      <c r="CE487" s="226">
        <v>0</v>
      </c>
      <c r="CF487" s="227">
        <v>0</v>
      </c>
      <c r="CG487" s="206">
        <v>124.02411624000003</v>
      </c>
      <c r="CH487" s="46">
        <v>33.276718055918479</v>
      </c>
      <c r="CI487" s="226">
        <v>-90.747398184081547</v>
      </c>
      <c r="CJ487" s="227">
        <v>0</v>
      </c>
      <c r="CK487" s="235"/>
      <c r="CL487" s="52">
        <v>0</v>
      </c>
      <c r="CM487" s="226"/>
      <c r="CN487" s="229"/>
      <c r="CO487" s="235"/>
      <c r="CP487" s="52"/>
      <c r="CQ487" s="226"/>
      <c r="CR487" s="227"/>
      <c r="CS487" s="51">
        <v>182.44127244000003</v>
      </c>
      <c r="CT487" s="52">
        <v>122.21995253342715</v>
      </c>
      <c r="CU487" s="47">
        <v>-60.221319906572887</v>
      </c>
      <c r="CV487" s="48">
        <v>0</v>
      </c>
    </row>
    <row r="488" spans="1:100" ht="12.95" customHeight="1" x14ac:dyDescent="0.2">
      <c r="A488" s="61" t="s">
        <v>525</v>
      </c>
      <c r="B488" s="207">
        <v>1</v>
      </c>
      <c r="C488" s="208">
        <v>0.39</v>
      </c>
      <c r="D488" s="208"/>
      <c r="E488" s="209"/>
      <c r="F488" s="210">
        <v>139.85919999999999</v>
      </c>
      <c r="G488" s="177">
        <v>139.85919999999999</v>
      </c>
      <c r="H488" s="211">
        <v>0</v>
      </c>
      <c r="I488" s="212">
        <v>5</v>
      </c>
      <c r="J488" s="213">
        <v>1.56</v>
      </c>
      <c r="K488" s="214">
        <v>0</v>
      </c>
      <c r="L488" s="214"/>
      <c r="M488" s="215">
        <v>65.599999999999994</v>
      </c>
      <c r="N488" s="216"/>
      <c r="O488" s="214"/>
      <c r="P488" s="217">
        <v>0</v>
      </c>
      <c r="Q488" s="214"/>
      <c r="R488" s="218">
        <v>0</v>
      </c>
      <c r="S488" s="218">
        <v>4</v>
      </c>
      <c r="T488" s="219">
        <v>85.3</v>
      </c>
      <c r="U488" s="220">
        <v>0</v>
      </c>
      <c r="V488" s="221" t="s">
        <v>653</v>
      </c>
      <c r="W488" s="222"/>
      <c r="X488" s="223">
        <v>0</v>
      </c>
      <c r="Y488" s="224">
        <v>0</v>
      </c>
      <c r="Z488" s="225">
        <v>0</v>
      </c>
      <c r="AA488" s="226">
        <v>0</v>
      </c>
      <c r="AB488" s="227">
        <v>0</v>
      </c>
      <c r="AC488" s="228">
        <v>0</v>
      </c>
      <c r="AD488" s="225">
        <v>0</v>
      </c>
      <c r="AE488" s="226">
        <v>0</v>
      </c>
      <c r="AF488" s="229">
        <v>0</v>
      </c>
      <c r="AG488" s="230">
        <v>0</v>
      </c>
      <c r="AH488" s="52">
        <v>0</v>
      </c>
      <c r="AI488" s="226">
        <v>0</v>
      </c>
      <c r="AJ488" s="229">
        <v>0</v>
      </c>
      <c r="AK488" s="230">
        <v>0</v>
      </c>
      <c r="AL488" s="52">
        <v>0</v>
      </c>
      <c r="AM488" s="226">
        <v>0</v>
      </c>
      <c r="AN488" s="229">
        <v>0</v>
      </c>
      <c r="AO488" s="231">
        <v>40.882169279999999</v>
      </c>
      <c r="AP488" s="232">
        <v>60.847651020000008</v>
      </c>
      <c r="AQ488" s="47">
        <v>0</v>
      </c>
      <c r="AR488" s="48">
        <v>19.965481740000008</v>
      </c>
      <c r="AS488" s="196">
        <v>5.7378483199999994</v>
      </c>
      <c r="AT488" s="52">
        <v>31.510221975474224</v>
      </c>
      <c r="AU488" s="47">
        <v>0</v>
      </c>
      <c r="AV488" s="194">
        <v>25.772373655474226</v>
      </c>
      <c r="AW488" s="233">
        <v>0</v>
      </c>
      <c r="AX488" s="52">
        <v>0</v>
      </c>
      <c r="AY488" s="47">
        <v>0</v>
      </c>
      <c r="AZ488" s="194">
        <v>0</v>
      </c>
      <c r="BA488" s="228">
        <v>0</v>
      </c>
      <c r="BB488" s="234">
        <v>0</v>
      </c>
      <c r="BC488" s="47">
        <v>0</v>
      </c>
      <c r="BD488" s="194">
        <v>0</v>
      </c>
      <c r="BE488" s="228"/>
      <c r="BF488" s="234"/>
      <c r="BG488" s="226"/>
      <c r="BH488" s="227"/>
      <c r="BI488" s="235"/>
      <c r="BJ488" s="226"/>
      <c r="BK488" s="226"/>
      <c r="BL488" s="227"/>
      <c r="BM488" s="228">
        <v>0</v>
      </c>
      <c r="BN488" s="52">
        <v>0</v>
      </c>
      <c r="BO488" s="226">
        <v>0</v>
      </c>
      <c r="BP488" s="227">
        <v>0</v>
      </c>
      <c r="BQ488" s="228">
        <v>0</v>
      </c>
      <c r="BR488" s="234">
        <v>0</v>
      </c>
      <c r="BS488" s="234">
        <v>0</v>
      </c>
      <c r="BT488" s="236">
        <v>0</v>
      </c>
      <c r="BU488" s="228">
        <v>0</v>
      </c>
      <c r="BV488" s="234">
        <v>0</v>
      </c>
      <c r="BW488" s="234">
        <v>0</v>
      </c>
      <c r="BX488" s="236">
        <v>0</v>
      </c>
      <c r="BY488" s="228">
        <v>0</v>
      </c>
      <c r="BZ488" s="234">
        <v>0</v>
      </c>
      <c r="CA488" s="226">
        <v>0</v>
      </c>
      <c r="CB488" s="229">
        <v>0</v>
      </c>
      <c r="CC488" s="230">
        <v>0</v>
      </c>
      <c r="CD488" s="46">
        <v>0</v>
      </c>
      <c r="CE488" s="226">
        <v>0</v>
      </c>
      <c r="CF488" s="227">
        <v>0</v>
      </c>
      <c r="CG488" s="206">
        <v>98.977883520000006</v>
      </c>
      <c r="CH488" s="46">
        <v>44.368957407891301</v>
      </c>
      <c r="CI488" s="226">
        <v>-54.608926112108705</v>
      </c>
      <c r="CJ488" s="227">
        <v>0</v>
      </c>
      <c r="CK488" s="235"/>
      <c r="CL488" s="52">
        <v>0</v>
      </c>
      <c r="CM488" s="226"/>
      <c r="CN488" s="229"/>
      <c r="CO488" s="235"/>
      <c r="CP488" s="52"/>
      <c r="CQ488" s="226"/>
      <c r="CR488" s="227"/>
      <c r="CS488" s="51">
        <v>145.59790112000002</v>
      </c>
      <c r="CT488" s="52">
        <v>136.72683040336551</v>
      </c>
      <c r="CU488" s="47">
        <v>-8.871070716634506</v>
      </c>
      <c r="CV488" s="48">
        <v>0</v>
      </c>
    </row>
    <row r="489" spans="1:100" ht="12.95" customHeight="1" x14ac:dyDescent="0.2">
      <c r="A489" s="61" t="s">
        <v>526</v>
      </c>
      <c r="B489" s="207">
        <v>1</v>
      </c>
      <c r="C489" s="208">
        <v>0.39</v>
      </c>
      <c r="D489" s="208"/>
      <c r="E489" s="209"/>
      <c r="F489" s="210">
        <v>178.02199999999999</v>
      </c>
      <c r="G489" s="177">
        <v>178.02199999999999</v>
      </c>
      <c r="H489" s="211">
        <v>0</v>
      </c>
      <c r="I489" s="212">
        <v>7</v>
      </c>
      <c r="J489" s="213">
        <v>1.56</v>
      </c>
      <c r="K489" s="214">
        <v>0</v>
      </c>
      <c r="L489" s="214"/>
      <c r="M489" s="215">
        <v>83.5</v>
      </c>
      <c r="N489" s="216"/>
      <c r="O489" s="214"/>
      <c r="P489" s="217">
        <v>0</v>
      </c>
      <c r="Q489" s="214"/>
      <c r="R489" s="218">
        <v>0</v>
      </c>
      <c r="S489" s="218">
        <v>5</v>
      </c>
      <c r="T489" s="219">
        <v>101.5</v>
      </c>
      <c r="U489" s="220">
        <v>0</v>
      </c>
      <c r="V489" s="221" t="s">
        <v>653</v>
      </c>
      <c r="W489" s="222"/>
      <c r="X489" s="223">
        <v>0</v>
      </c>
      <c r="Y489" s="224">
        <v>0</v>
      </c>
      <c r="Z489" s="225">
        <v>0</v>
      </c>
      <c r="AA489" s="226">
        <v>0</v>
      </c>
      <c r="AB489" s="227">
        <v>0</v>
      </c>
      <c r="AC489" s="228">
        <v>0</v>
      </c>
      <c r="AD489" s="225">
        <v>0</v>
      </c>
      <c r="AE489" s="226">
        <v>0</v>
      </c>
      <c r="AF489" s="229">
        <v>0</v>
      </c>
      <c r="AG489" s="230">
        <v>0</v>
      </c>
      <c r="AH489" s="52">
        <v>0</v>
      </c>
      <c r="AI489" s="226">
        <v>0</v>
      </c>
      <c r="AJ489" s="229">
        <v>0</v>
      </c>
      <c r="AK489" s="230">
        <v>0</v>
      </c>
      <c r="AL489" s="52">
        <v>0</v>
      </c>
      <c r="AM489" s="226">
        <v>0</v>
      </c>
      <c r="AN489" s="229">
        <v>0</v>
      </c>
      <c r="AO489" s="231">
        <v>52.037517300000005</v>
      </c>
      <c r="AP489" s="232">
        <v>85.18671142800001</v>
      </c>
      <c r="AQ489" s="47">
        <v>0</v>
      </c>
      <c r="AR489" s="48">
        <v>33.149194128000005</v>
      </c>
      <c r="AS489" s="196">
        <v>7.3035112000000009</v>
      </c>
      <c r="AT489" s="52">
        <v>37.494578317826885</v>
      </c>
      <c r="AU489" s="47">
        <v>0</v>
      </c>
      <c r="AV489" s="194">
        <v>30.191067117826883</v>
      </c>
      <c r="AW489" s="233">
        <v>0</v>
      </c>
      <c r="AX489" s="52">
        <v>0</v>
      </c>
      <c r="AY489" s="47">
        <v>0</v>
      </c>
      <c r="AZ489" s="194">
        <v>0</v>
      </c>
      <c r="BA489" s="228">
        <v>0</v>
      </c>
      <c r="BB489" s="234">
        <v>0</v>
      </c>
      <c r="BC489" s="47">
        <v>0</v>
      </c>
      <c r="BD489" s="194">
        <v>0</v>
      </c>
      <c r="BE489" s="228"/>
      <c r="BF489" s="234"/>
      <c r="BG489" s="226"/>
      <c r="BH489" s="227"/>
      <c r="BI489" s="235"/>
      <c r="BJ489" s="226"/>
      <c r="BK489" s="226"/>
      <c r="BL489" s="227"/>
      <c r="BM489" s="228">
        <v>0</v>
      </c>
      <c r="BN489" s="52">
        <v>0</v>
      </c>
      <c r="BO489" s="226">
        <v>0</v>
      </c>
      <c r="BP489" s="227">
        <v>0</v>
      </c>
      <c r="BQ489" s="228">
        <v>0</v>
      </c>
      <c r="BR489" s="234">
        <v>0</v>
      </c>
      <c r="BS489" s="234">
        <v>0</v>
      </c>
      <c r="BT489" s="236">
        <v>0</v>
      </c>
      <c r="BU489" s="228">
        <v>0</v>
      </c>
      <c r="BV489" s="234">
        <v>0</v>
      </c>
      <c r="BW489" s="234">
        <v>0</v>
      </c>
      <c r="BX489" s="236">
        <v>0</v>
      </c>
      <c r="BY489" s="228">
        <v>0</v>
      </c>
      <c r="BZ489" s="234">
        <v>0</v>
      </c>
      <c r="CA489" s="226">
        <v>0</v>
      </c>
      <c r="CB489" s="229">
        <v>0</v>
      </c>
      <c r="CC489" s="196">
        <v>0</v>
      </c>
      <c r="CD489" s="46">
        <v>0</v>
      </c>
      <c r="CE489" s="226">
        <v>0</v>
      </c>
      <c r="CF489" s="227">
        <v>0</v>
      </c>
      <c r="CG489" s="206">
        <v>125.98556820000002</v>
      </c>
      <c r="CH489" s="46">
        <v>55.461196759864123</v>
      </c>
      <c r="CI489" s="226">
        <v>-70.524371440135894</v>
      </c>
      <c r="CJ489" s="227">
        <v>0</v>
      </c>
      <c r="CK489" s="235"/>
      <c r="CL489" s="52">
        <v>0</v>
      </c>
      <c r="CM489" s="226"/>
      <c r="CN489" s="229"/>
      <c r="CO489" s="235"/>
      <c r="CP489" s="52"/>
      <c r="CQ489" s="226"/>
      <c r="CR489" s="227"/>
      <c r="CS489" s="51">
        <v>185.32659670000004</v>
      </c>
      <c r="CT489" s="52">
        <v>178.14248650569101</v>
      </c>
      <c r="CU489" s="47">
        <v>-7.184110194309028</v>
      </c>
      <c r="CV489" s="48">
        <v>0</v>
      </c>
    </row>
    <row r="490" spans="1:100" ht="12.95" customHeight="1" x14ac:dyDescent="0.2">
      <c r="A490" s="61" t="s">
        <v>527</v>
      </c>
      <c r="B490" s="207">
        <v>1</v>
      </c>
      <c r="C490" s="208">
        <v>0.39</v>
      </c>
      <c r="D490" s="208"/>
      <c r="E490" s="209"/>
      <c r="F490" s="210">
        <v>687.67660000000012</v>
      </c>
      <c r="G490" s="177">
        <v>687.67660000000012</v>
      </c>
      <c r="H490" s="211">
        <v>0</v>
      </c>
      <c r="I490" s="212">
        <v>7</v>
      </c>
      <c r="J490" s="213">
        <v>1.56</v>
      </c>
      <c r="K490" s="214">
        <v>0</v>
      </c>
      <c r="L490" s="214"/>
      <c r="M490" s="215">
        <v>322.55</v>
      </c>
      <c r="N490" s="216"/>
      <c r="O490" s="214"/>
      <c r="P490" s="217">
        <v>0</v>
      </c>
      <c r="Q490" s="214"/>
      <c r="R490" s="218">
        <v>0</v>
      </c>
      <c r="S490" s="218">
        <v>7</v>
      </c>
      <c r="T490" s="219">
        <v>329.6</v>
      </c>
      <c r="U490" s="220">
        <v>0</v>
      </c>
      <c r="V490" s="221" t="s">
        <v>653</v>
      </c>
      <c r="W490" s="222"/>
      <c r="X490" s="223">
        <v>0</v>
      </c>
      <c r="Y490" s="224">
        <v>0</v>
      </c>
      <c r="Z490" s="225">
        <v>0</v>
      </c>
      <c r="AA490" s="226">
        <v>0</v>
      </c>
      <c r="AB490" s="227">
        <v>0</v>
      </c>
      <c r="AC490" s="228">
        <v>0</v>
      </c>
      <c r="AD490" s="225">
        <v>0</v>
      </c>
      <c r="AE490" s="226">
        <v>0</v>
      </c>
      <c r="AF490" s="229">
        <v>0</v>
      </c>
      <c r="AG490" s="230">
        <v>0</v>
      </c>
      <c r="AH490" s="52">
        <v>0</v>
      </c>
      <c r="AI490" s="226">
        <v>0</v>
      </c>
      <c r="AJ490" s="229">
        <v>0</v>
      </c>
      <c r="AK490" s="230">
        <v>0</v>
      </c>
      <c r="AL490" s="52">
        <v>0</v>
      </c>
      <c r="AM490" s="226">
        <v>0</v>
      </c>
      <c r="AN490" s="229">
        <v>0</v>
      </c>
      <c r="AO490" s="231">
        <v>201.01438569000004</v>
      </c>
      <c r="AP490" s="232">
        <v>85.18671142800001</v>
      </c>
      <c r="AQ490" s="47">
        <v>-115.82767426200003</v>
      </c>
      <c r="AR490" s="48">
        <v>0</v>
      </c>
      <c r="AS490" s="196">
        <v>28.212545360000004</v>
      </c>
      <c r="AT490" s="52">
        <v>121.75579323700241</v>
      </c>
      <c r="AU490" s="47">
        <v>0</v>
      </c>
      <c r="AV490" s="194">
        <v>93.543247877002401</v>
      </c>
      <c r="AW490" s="233">
        <v>0</v>
      </c>
      <c r="AX490" s="52">
        <v>0</v>
      </c>
      <c r="AY490" s="47">
        <v>0</v>
      </c>
      <c r="AZ490" s="194">
        <v>0</v>
      </c>
      <c r="BA490" s="228">
        <v>0</v>
      </c>
      <c r="BB490" s="234">
        <v>0</v>
      </c>
      <c r="BC490" s="47">
        <v>0</v>
      </c>
      <c r="BD490" s="194">
        <v>0</v>
      </c>
      <c r="BE490" s="228"/>
      <c r="BF490" s="234"/>
      <c r="BG490" s="226"/>
      <c r="BH490" s="227"/>
      <c r="BI490" s="235"/>
      <c r="BJ490" s="226"/>
      <c r="BK490" s="226"/>
      <c r="BL490" s="227"/>
      <c r="BM490" s="228">
        <v>0</v>
      </c>
      <c r="BN490" s="52">
        <v>0</v>
      </c>
      <c r="BO490" s="226">
        <v>0</v>
      </c>
      <c r="BP490" s="227">
        <v>0</v>
      </c>
      <c r="BQ490" s="228">
        <v>0</v>
      </c>
      <c r="BR490" s="234">
        <v>0</v>
      </c>
      <c r="BS490" s="234">
        <v>0</v>
      </c>
      <c r="BT490" s="236">
        <v>0</v>
      </c>
      <c r="BU490" s="228">
        <v>0</v>
      </c>
      <c r="BV490" s="234">
        <v>0</v>
      </c>
      <c r="BW490" s="234">
        <v>0</v>
      </c>
      <c r="BX490" s="236">
        <v>0</v>
      </c>
      <c r="BY490" s="228">
        <v>0</v>
      </c>
      <c r="BZ490" s="234">
        <v>0</v>
      </c>
      <c r="CA490" s="226">
        <v>0</v>
      </c>
      <c r="CB490" s="229">
        <v>0</v>
      </c>
      <c r="CC490" s="196">
        <v>0</v>
      </c>
      <c r="CD490" s="46">
        <v>0</v>
      </c>
      <c r="CE490" s="226">
        <v>0</v>
      </c>
      <c r="CF490" s="227">
        <v>0</v>
      </c>
      <c r="CG490" s="206">
        <v>486.66640746000007</v>
      </c>
      <c r="CH490" s="46">
        <v>77.645675463809781</v>
      </c>
      <c r="CI490" s="226">
        <v>-409.02073199619031</v>
      </c>
      <c r="CJ490" s="227">
        <v>0</v>
      </c>
      <c r="CK490" s="235"/>
      <c r="CL490" s="52">
        <v>0</v>
      </c>
      <c r="CM490" s="226"/>
      <c r="CN490" s="229"/>
      <c r="CO490" s="235"/>
      <c r="CP490" s="52"/>
      <c r="CQ490" s="226"/>
      <c r="CR490" s="227"/>
      <c r="CS490" s="51">
        <v>715.89333851000015</v>
      </c>
      <c r="CT490" s="52">
        <v>284.58818012881221</v>
      </c>
      <c r="CU490" s="47">
        <v>-431.30515838118794</v>
      </c>
      <c r="CV490" s="48">
        <v>0</v>
      </c>
    </row>
    <row r="491" spans="1:100" ht="12.95" customHeight="1" x14ac:dyDescent="0.2">
      <c r="A491" s="61" t="s">
        <v>528</v>
      </c>
      <c r="B491" s="207">
        <v>1</v>
      </c>
      <c r="C491" s="208">
        <v>0.39</v>
      </c>
      <c r="D491" s="208"/>
      <c r="E491" s="209"/>
      <c r="F491" s="210">
        <v>223.90263999999999</v>
      </c>
      <c r="G491" s="177">
        <v>223.90263999999999</v>
      </c>
      <c r="H491" s="211">
        <v>0</v>
      </c>
      <c r="I491" s="212">
        <v>9</v>
      </c>
      <c r="J491" s="213">
        <v>1.56</v>
      </c>
      <c r="K491" s="214">
        <v>0</v>
      </c>
      <c r="L491" s="214"/>
      <c r="M491" s="215">
        <v>105.02</v>
      </c>
      <c r="N491" s="216"/>
      <c r="O491" s="214"/>
      <c r="P491" s="217">
        <v>0</v>
      </c>
      <c r="Q491" s="214"/>
      <c r="R491" s="218">
        <v>0</v>
      </c>
      <c r="S491" s="218">
        <v>4</v>
      </c>
      <c r="T491" s="219">
        <v>136.5</v>
      </c>
      <c r="U491" s="220">
        <v>0</v>
      </c>
      <c r="V491" s="221" t="s">
        <v>654</v>
      </c>
      <c r="W491" s="222"/>
      <c r="X491" s="223">
        <v>0</v>
      </c>
      <c r="Y491" s="224">
        <v>0</v>
      </c>
      <c r="Z491" s="225">
        <v>0</v>
      </c>
      <c r="AA491" s="226">
        <v>0</v>
      </c>
      <c r="AB491" s="227">
        <v>0</v>
      </c>
      <c r="AC491" s="228">
        <v>0</v>
      </c>
      <c r="AD491" s="225">
        <v>0</v>
      </c>
      <c r="AE491" s="226">
        <v>0</v>
      </c>
      <c r="AF491" s="229">
        <v>0</v>
      </c>
      <c r="AG491" s="230">
        <v>0</v>
      </c>
      <c r="AH491" s="52">
        <v>0</v>
      </c>
      <c r="AI491" s="226">
        <v>0</v>
      </c>
      <c r="AJ491" s="229">
        <v>0</v>
      </c>
      <c r="AK491" s="230">
        <v>0</v>
      </c>
      <c r="AL491" s="52">
        <v>0</v>
      </c>
      <c r="AM491" s="226">
        <v>0</v>
      </c>
      <c r="AN491" s="229">
        <v>0</v>
      </c>
      <c r="AO491" s="231">
        <v>65.448863075999995</v>
      </c>
      <c r="AP491" s="232">
        <v>109.525771836</v>
      </c>
      <c r="AQ491" s="47">
        <v>0</v>
      </c>
      <c r="AR491" s="48">
        <v>44.076908760000009</v>
      </c>
      <c r="AS491" s="196">
        <v>9.1858053440000003</v>
      </c>
      <c r="AT491" s="52">
        <v>50.423743255008574</v>
      </c>
      <c r="AU491" s="47">
        <v>0</v>
      </c>
      <c r="AV491" s="194">
        <v>41.237937911008572</v>
      </c>
      <c r="AW491" s="233">
        <v>0</v>
      </c>
      <c r="AX491" s="52">
        <v>0</v>
      </c>
      <c r="AY491" s="47">
        <v>0</v>
      </c>
      <c r="AZ491" s="194">
        <v>0</v>
      </c>
      <c r="BA491" s="228">
        <v>0</v>
      </c>
      <c r="BB491" s="234">
        <v>0</v>
      </c>
      <c r="BC491" s="47">
        <v>0</v>
      </c>
      <c r="BD491" s="194">
        <v>0</v>
      </c>
      <c r="BE491" s="228"/>
      <c r="BF491" s="234"/>
      <c r="BG491" s="226"/>
      <c r="BH491" s="227"/>
      <c r="BI491" s="235"/>
      <c r="BJ491" s="226"/>
      <c r="BK491" s="226"/>
      <c r="BL491" s="227"/>
      <c r="BM491" s="228">
        <v>0</v>
      </c>
      <c r="BN491" s="52">
        <v>0</v>
      </c>
      <c r="BO491" s="226">
        <v>0</v>
      </c>
      <c r="BP491" s="227">
        <v>0</v>
      </c>
      <c r="BQ491" s="228">
        <v>0</v>
      </c>
      <c r="BR491" s="234">
        <v>0</v>
      </c>
      <c r="BS491" s="234">
        <v>0</v>
      </c>
      <c r="BT491" s="236">
        <v>0</v>
      </c>
      <c r="BU491" s="228">
        <v>0</v>
      </c>
      <c r="BV491" s="234">
        <v>0</v>
      </c>
      <c r="BW491" s="234">
        <v>0</v>
      </c>
      <c r="BX491" s="236">
        <v>0</v>
      </c>
      <c r="BY491" s="228">
        <v>0</v>
      </c>
      <c r="BZ491" s="234">
        <v>0</v>
      </c>
      <c r="CA491" s="226">
        <v>0</v>
      </c>
      <c r="CB491" s="229">
        <v>0</v>
      </c>
      <c r="CC491" s="196">
        <v>0</v>
      </c>
      <c r="CD491" s="46">
        <v>0</v>
      </c>
      <c r="CE491" s="226">
        <v>0</v>
      </c>
      <c r="CF491" s="227">
        <v>0</v>
      </c>
      <c r="CG491" s="206">
        <v>158.45514218400001</v>
      </c>
      <c r="CH491" s="46">
        <v>44.368957407891301</v>
      </c>
      <c r="CI491" s="226">
        <v>-114.08618477610871</v>
      </c>
      <c r="CJ491" s="227">
        <v>0</v>
      </c>
      <c r="CK491" s="235"/>
      <c r="CL491" s="52">
        <v>0</v>
      </c>
      <c r="CM491" s="226"/>
      <c r="CN491" s="229"/>
      <c r="CO491" s="235"/>
      <c r="CP491" s="52"/>
      <c r="CQ491" s="226"/>
      <c r="CR491" s="227"/>
      <c r="CS491" s="51">
        <v>233.08981060400001</v>
      </c>
      <c r="CT491" s="52">
        <v>204.31847249889989</v>
      </c>
      <c r="CU491" s="47">
        <v>-28.771338105100114</v>
      </c>
      <c r="CV491" s="48">
        <v>0</v>
      </c>
    </row>
    <row r="492" spans="1:100" ht="12.95" customHeight="1" x14ac:dyDescent="0.2">
      <c r="A492" s="61" t="s">
        <v>529</v>
      </c>
      <c r="B492" s="207">
        <v>1</v>
      </c>
      <c r="C492" s="208">
        <v>0.70399999999999996</v>
      </c>
      <c r="D492" s="208"/>
      <c r="E492" s="209"/>
      <c r="F492" s="210">
        <v>541.48863999999992</v>
      </c>
      <c r="G492" s="177">
        <v>541.48863999999992</v>
      </c>
      <c r="H492" s="211">
        <v>0</v>
      </c>
      <c r="I492" s="212">
        <v>18</v>
      </c>
      <c r="J492" s="213">
        <v>1.56</v>
      </c>
      <c r="K492" s="214">
        <v>0</v>
      </c>
      <c r="L492" s="214"/>
      <c r="M492" s="215">
        <v>140.69999999999999</v>
      </c>
      <c r="N492" s="216"/>
      <c r="O492" s="214"/>
      <c r="P492" s="217">
        <v>0</v>
      </c>
      <c r="Q492" s="214"/>
      <c r="R492" s="218">
        <v>1</v>
      </c>
      <c r="S492" s="218">
        <v>8</v>
      </c>
      <c r="T492" s="219">
        <v>182.9</v>
      </c>
      <c r="U492" s="220">
        <v>0</v>
      </c>
      <c r="V492" s="221" t="s">
        <v>654</v>
      </c>
      <c r="W492" s="222"/>
      <c r="X492" s="223">
        <v>0</v>
      </c>
      <c r="Y492" s="224">
        <v>0</v>
      </c>
      <c r="Z492" s="225">
        <v>0</v>
      </c>
      <c r="AA492" s="226">
        <v>0</v>
      </c>
      <c r="AB492" s="227">
        <v>0</v>
      </c>
      <c r="AC492" s="228">
        <v>0</v>
      </c>
      <c r="AD492" s="225">
        <v>0</v>
      </c>
      <c r="AE492" s="226">
        <v>0</v>
      </c>
      <c r="AF492" s="229">
        <v>0</v>
      </c>
      <c r="AG492" s="230">
        <v>0</v>
      </c>
      <c r="AH492" s="52">
        <v>0</v>
      </c>
      <c r="AI492" s="226">
        <v>0</v>
      </c>
      <c r="AJ492" s="229">
        <v>0</v>
      </c>
      <c r="AK492" s="230">
        <v>179.21580350222638</v>
      </c>
      <c r="AL492" s="52">
        <v>380.03176764238697</v>
      </c>
      <c r="AM492" s="226">
        <v>0</v>
      </c>
      <c r="AN492" s="229">
        <v>200.81596414016059</v>
      </c>
      <c r="AO492" s="231">
        <v>87.684774660000002</v>
      </c>
      <c r="AP492" s="232">
        <v>219.05154367200001</v>
      </c>
      <c r="AQ492" s="47">
        <v>0</v>
      </c>
      <c r="AR492" s="48">
        <v>131.36676901200002</v>
      </c>
      <c r="AS492" s="196">
        <v>12.30663504</v>
      </c>
      <c r="AT492" s="52">
        <v>67.564121914586593</v>
      </c>
      <c r="AU492" s="47">
        <v>0</v>
      </c>
      <c r="AV492" s="194">
        <v>55.25748687458659</v>
      </c>
      <c r="AW492" s="233">
        <v>0</v>
      </c>
      <c r="AX492" s="52">
        <v>0</v>
      </c>
      <c r="AY492" s="47">
        <v>0</v>
      </c>
      <c r="AZ492" s="194">
        <v>0</v>
      </c>
      <c r="BA492" s="228">
        <v>0</v>
      </c>
      <c r="BB492" s="234">
        <v>0</v>
      </c>
      <c r="BC492" s="47">
        <v>0</v>
      </c>
      <c r="BD492" s="194">
        <v>0</v>
      </c>
      <c r="BE492" s="228"/>
      <c r="BF492" s="234"/>
      <c r="BG492" s="226"/>
      <c r="BH492" s="227"/>
      <c r="BI492" s="235"/>
      <c r="BJ492" s="226"/>
      <c r="BK492" s="226"/>
      <c r="BL492" s="227"/>
      <c r="BM492" s="228">
        <v>0</v>
      </c>
      <c r="BN492" s="52">
        <v>0</v>
      </c>
      <c r="BO492" s="226">
        <v>0</v>
      </c>
      <c r="BP492" s="227">
        <v>0</v>
      </c>
      <c r="BQ492" s="228">
        <v>0</v>
      </c>
      <c r="BR492" s="234">
        <v>0</v>
      </c>
      <c r="BS492" s="234">
        <v>0</v>
      </c>
      <c r="BT492" s="236">
        <v>0</v>
      </c>
      <c r="BU492" s="228">
        <v>0</v>
      </c>
      <c r="BV492" s="234">
        <v>0</v>
      </c>
      <c r="BW492" s="234">
        <v>0</v>
      </c>
      <c r="BX492" s="236">
        <v>0</v>
      </c>
      <c r="BY492" s="228">
        <v>0</v>
      </c>
      <c r="BZ492" s="234">
        <v>0</v>
      </c>
      <c r="CA492" s="226">
        <v>0</v>
      </c>
      <c r="CB492" s="229">
        <v>0</v>
      </c>
      <c r="CC492" s="196">
        <v>0</v>
      </c>
      <c r="CD492" s="46">
        <v>0</v>
      </c>
      <c r="CE492" s="226">
        <v>0</v>
      </c>
      <c r="CF492" s="227">
        <v>0</v>
      </c>
      <c r="CG492" s="206">
        <v>212.28945444000001</v>
      </c>
      <c r="CH492" s="46">
        <v>88.737914815782602</v>
      </c>
      <c r="CI492" s="226">
        <v>-123.55153962421741</v>
      </c>
      <c r="CJ492" s="227">
        <v>0</v>
      </c>
      <c r="CK492" s="235"/>
      <c r="CL492" s="52">
        <v>0</v>
      </c>
      <c r="CM492" s="226"/>
      <c r="CN492" s="229"/>
      <c r="CO492" s="235"/>
      <c r="CP492" s="52"/>
      <c r="CQ492" s="226"/>
      <c r="CR492" s="227"/>
      <c r="CS492" s="51">
        <v>491.49666764222638</v>
      </c>
      <c r="CT492" s="52">
        <v>755.38534804475614</v>
      </c>
      <c r="CU492" s="47">
        <v>0</v>
      </c>
      <c r="CV492" s="48">
        <v>263.88868040252976</v>
      </c>
    </row>
    <row r="493" spans="1:100" ht="12.95" customHeight="1" x14ac:dyDescent="0.2">
      <c r="A493" s="61" t="s">
        <v>530</v>
      </c>
      <c r="B493" s="207">
        <v>1</v>
      </c>
      <c r="C493" s="208">
        <v>0.39</v>
      </c>
      <c r="D493" s="208"/>
      <c r="E493" s="209"/>
      <c r="F493" s="210">
        <v>213.62640000000002</v>
      </c>
      <c r="G493" s="177">
        <v>213.62640000000002</v>
      </c>
      <c r="H493" s="211">
        <v>0</v>
      </c>
      <c r="I493" s="212">
        <v>10</v>
      </c>
      <c r="J493" s="213">
        <v>1.56</v>
      </c>
      <c r="K493" s="214">
        <v>0</v>
      </c>
      <c r="L493" s="214"/>
      <c r="M493" s="215">
        <v>100.2</v>
      </c>
      <c r="N493" s="216"/>
      <c r="O493" s="214"/>
      <c r="P493" s="217">
        <v>0</v>
      </c>
      <c r="Q493" s="214"/>
      <c r="R493" s="218">
        <v>0</v>
      </c>
      <c r="S493" s="218">
        <v>9</v>
      </c>
      <c r="T493" s="219">
        <v>130.26</v>
      </c>
      <c r="U493" s="220">
        <v>0</v>
      </c>
      <c r="V493" s="221" t="s">
        <v>653</v>
      </c>
      <c r="W493" s="222"/>
      <c r="X493" s="223">
        <v>0</v>
      </c>
      <c r="Y493" s="224">
        <v>0</v>
      </c>
      <c r="Z493" s="225">
        <v>0</v>
      </c>
      <c r="AA493" s="226">
        <v>0</v>
      </c>
      <c r="AB493" s="227">
        <v>0</v>
      </c>
      <c r="AC493" s="228">
        <v>0</v>
      </c>
      <c r="AD493" s="225">
        <v>0</v>
      </c>
      <c r="AE493" s="226">
        <v>0</v>
      </c>
      <c r="AF493" s="229">
        <v>0</v>
      </c>
      <c r="AG493" s="230">
        <v>0</v>
      </c>
      <c r="AH493" s="52">
        <v>0</v>
      </c>
      <c r="AI493" s="226">
        <v>0</v>
      </c>
      <c r="AJ493" s="229">
        <v>0</v>
      </c>
      <c r="AK493" s="230">
        <v>0</v>
      </c>
      <c r="AL493" s="52">
        <v>0</v>
      </c>
      <c r="AM493" s="226">
        <v>0</v>
      </c>
      <c r="AN493" s="229">
        <v>0</v>
      </c>
      <c r="AO493" s="231">
        <v>62.445020760000006</v>
      </c>
      <c r="AP493" s="232">
        <v>121.69530204000002</v>
      </c>
      <c r="AQ493" s="47">
        <v>0</v>
      </c>
      <c r="AR493" s="48">
        <v>59.25028128000001</v>
      </c>
      <c r="AS493" s="196">
        <v>8.7642134400000007</v>
      </c>
      <c r="AT493" s="52">
        <v>48.118657849065322</v>
      </c>
      <c r="AU493" s="47">
        <v>0</v>
      </c>
      <c r="AV493" s="194">
        <v>39.354444409065323</v>
      </c>
      <c r="AW493" s="233">
        <v>0</v>
      </c>
      <c r="AX493" s="52">
        <v>0</v>
      </c>
      <c r="AY493" s="47">
        <v>0</v>
      </c>
      <c r="AZ493" s="194">
        <v>0</v>
      </c>
      <c r="BA493" s="228">
        <v>0</v>
      </c>
      <c r="BB493" s="234">
        <v>0</v>
      </c>
      <c r="BC493" s="47">
        <v>0</v>
      </c>
      <c r="BD493" s="194">
        <v>0</v>
      </c>
      <c r="BE493" s="228"/>
      <c r="BF493" s="234"/>
      <c r="BG493" s="226"/>
      <c r="BH493" s="227"/>
      <c r="BI493" s="235"/>
      <c r="BJ493" s="226"/>
      <c r="BK493" s="226"/>
      <c r="BL493" s="227"/>
      <c r="BM493" s="228">
        <v>0</v>
      </c>
      <c r="BN493" s="52">
        <v>0</v>
      </c>
      <c r="BO493" s="226">
        <v>0</v>
      </c>
      <c r="BP493" s="227">
        <v>0</v>
      </c>
      <c r="BQ493" s="228">
        <v>0</v>
      </c>
      <c r="BR493" s="234">
        <v>0</v>
      </c>
      <c r="BS493" s="234">
        <v>0</v>
      </c>
      <c r="BT493" s="236">
        <v>0</v>
      </c>
      <c r="BU493" s="228">
        <v>0</v>
      </c>
      <c r="BV493" s="234">
        <v>0</v>
      </c>
      <c r="BW493" s="234">
        <v>0</v>
      </c>
      <c r="BX493" s="236">
        <v>0</v>
      </c>
      <c r="BY493" s="228">
        <v>0</v>
      </c>
      <c r="BZ493" s="234">
        <v>0</v>
      </c>
      <c r="CA493" s="226">
        <v>0</v>
      </c>
      <c r="CB493" s="229">
        <v>0</v>
      </c>
      <c r="CC493" s="196">
        <v>0</v>
      </c>
      <c r="CD493" s="46">
        <v>0</v>
      </c>
      <c r="CE493" s="226">
        <v>0</v>
      </c>
      <c r="CF493" s="227">
        <v>0</v>
      </c>
      <c r="CG493" s="206">
        <v>151.18268184000004</v>
      </c>
      <c r="CH493" s="46">
        <v>99.830154167755424</v>
      </c>
      <c r="CI493" s="226">
        <v>-51.352527672244619</v>
      </c>
      <c r="CJ493" s="227">
        <v>0</v>
      </c>
      <c r="CK493" s="235"/>
      <c r="CL493" s="52">
        <v>0</v>
      </c>
      <c r="CM493" s="226"/>
      <c r="CN493" s="229"/>
      <c r="CO493" s="235"/>
      <c r="CP493" s="52"/>
      <c r="CQ493" s="226"/>
      <c r="CR493" s="227"/>
      <c r="CS493" s="51">
        <v>222.39191604000007</v>
      </c>
      <c r="CT493" s="52">
        <v>269.64411405682074</v>
      </c>
      <c r="CU493" s="47">
        <v>0</v>
      </c>
      <c r="CV493" s="48">
        <v>47.252198016820671</v>
      </c>
    </row>
    <row r="494" spans="1:100" ht="12.95" customHeight="1" x14ac:dyDescent="0.2">
      <c r="A494" s="61" t="s">
        <v>531</v>
      </c>
      <c r="B494" s="207">
        <v>1</v>
      </c>
      <c r="C494" s="208">
        <v>0.70399999999999996</v>
      </c>
      <c r="D494" s="208"/>
      <c r="E494" s="209"/>
      <c r="F494" s="210">
        <v>178.95679999999999</v>
      </c>
      <c r="G494" s="177">
        <v>178.95679999999999</v>
      </c>
      <c r="H494" s="211">
        <v>0</v>
      </c>
      <c r="I494" s="212">
        <v>3</v>
      </c>
      <c r="J494" s="213">
        <v>1.56</v>
      </c>
      <c r="K494" s="214">
        <v>0</v>
      </c>
      <c r="L494" s="214"/>
      <c r="M494" s="215">
        <v>46.5</v>
      </c>
      <c r="N494" s="216"/>
      <c r="O494" s="214"/>
      <c r="P494" s="217">
        <v>0</v>
      </c>
      <c r="Q494" s="214"/>
      <c r="R494" s="218">
        <v>0.5</v>
      </c>
      <c r="S494" s="218">
        <v>3</v>
      </c>
      <c r="T494" s="219">
        <v>60.5</v>
      </c>
      <c r="U494" s="220">
        <v>0</v>
      </c>
      <c r="V494" s="221" t="s">
        <v>654</v>
      </c>
      <c r="W494" s="222"/>
      <c r="X494" s="223">
        <v>0</v>
      </c>
      <c r="Y494" s="224">
        <v>0</v>
      </c>
      <c r="Z494" s="225">
        <v>0</v>
      </c>
      <c r="AA494" s="226">
        <v>0</v>
      </c>
      <c r="AB494" s="227">
        <v>0</v>
      </c>
      <c r="AC494" s="228">
        <v>0</v>
      </c>
      <c r="AD494" s="225">
        <v>0</v>
      </c>
      <c r="AE494" s="226">
        <v>0</v>
      </c>
      <c r="AF494" s="229">
        <v>0</v>
      </c>
      <c r="AG494" s="230">
        <v>0</v>
      </c>
      <c r="AH494" s="52">
        <v>0</v>
      </c>
      <c r="AI494" s="226">
        <v>0</v>
      </c>
      <c r="AJ494" s="229">
        <v>0</v>
      </c>
      <c r="AK494" s="230">
        <v>59.229103502868007</v>
      </c>
      <c r="AL494" s="52">
        <v>190.01588382119348</v>
      </c>
      <c r="AM494" s="226">
        <v>0</v>
      </c>
      <c r="AN494" s="229">
        <v>130.78678031832547</v>
      </c>
      <c r="AO494" s="231">
        <v>28.978976700000004</v>
      </c>
      <c r="AP494" s="232">
        <v>36.508590611999999</v>
      </c>
      <c r="AQ494" s="47">
        <v>0</v>
      </c>
      <c r="AR494" s="48">
        <v>7.529613911999995</v>
      </c>
      <c r="AS494" s="196">
        <v>4.0672248</v>
      </c>
      <c r="AT494" s="52">
        <v>22.348985105699771</v>
      </c>
      <c r="AU494" s="47">
        <v>0</v>
      </c>
      <c r="AV494" s="194">
        <v>18.28176030569977</v>
      </c>
      <c r="AW494" s="233">
        <v>0</v>
      </c>
      <c r="AX494" s="52">
        <v>0</v>
      </c>
      <c r="AY494" s="47">
        <v>0</v>
      </c>
      <c r="AZ494" s="194">
        <v>0</v>
      </c>
      <c r="BA494" s="228">
        <v>0</v>
      </c>
      <c r="BB494" s="234">
        <v>0</v>
      </c>
      <c r="BC494" s="47">
        <v>0</v>
      </c>
      <c r="BD494" s="194">
        <v>0</v>
      </c>
      <c r="BE494" s="228"/>
      <c r="BF494" s="234"/>
      <c r="BG494" s="226"/>
      <c r="BH494" s="227"/>
      <c r="BI494" s="235"/>
      <c r="BJ494" s="226"/>
      <c r="BK494" s="226"/>
      <c r="BL494" s="227"/>
      <c r="BM494" s="228">
        <v>0</v>
      </c>
      <c r="BN494" s="52">
        <v>0</v>
      </c>
      <c r="BO494" s="226">
        <v>0</v>
      </c>
      <c r="BP494" s="227">
        <v>0</v>
      </c>
      <c r="BQ494" s="228">
        <v>0</v>
      </c>
      <c r="BR494" s="234">
        <v>0</v>
      </c>
      <c r="BS494" s="234">
        <v>0</v>
      </c>
      <c r="BT494" s="236">
        <v>0</v>
      </c>
      <c r="BU494" s="228">
        <v>0</v>
      </c>
      <c r="BV494" s="234">
        <v>0</v>
      </c>
      <c r="BW494" s="234">
        <v>0</v>
      </c>
      <c r="BX494" s="236">
        <v>0</v>
      </c>
      <c r="BY494" s="228">
        <v>0</v>
      </c>
      <c r="BZ494" s="234">
        <v>0</v>
      </c>
      <c r="CA494" s="226">
        <v>0</v>
      </c>
      <c r="CB494" s="229">
        <v>0</v>
      </c>
      <c r="CC494" s="196">
        <v>0</v>
      </c>
      <c r="CD494" s="46">
        <v>0</v>
      </c>
      <c r="CE494" s="226">
        <v>0</v>
      </c>
      <c r="CF494" s="227">
        <v>0</v>
      </c>
      <c r="CG494" s="206">
        <v>70.15962780000001</v>
      </c>
      <c r="CH494" s="46">
        <v>33.276718055918479</v>
      </c>
      <c r="CI494" s="226">
        <v>-36.88290974408153</v>
      </c>
      <c r="CJ494" s="227">
        <v>0</v>
      </c>
      <c r="CK494" s="235"/>
      <c r="CL494" s="52">
        <v>0</v>
      </c>
      <c r="CM494" s="226"/>
      <c r="CN494" s="229"/>
      <c r="CO494" s="235"/>
      <c r="CP494" s="52"/>
      <c r="CQ494" s="226"/>
      <c r="CR494" s="227"/>
      <c r="CS494" s="51">
        <v>162.43493280286805</v>
      </c>
      <c r="CT494" s="52">
        <v>282.15017759481174</v>
      </c>
      <c r="CU494" s="47">
        <v>0</v>
      </c>
      <c r="CV494" s="48">
        <v>119.71524479194369</v>
      </c>
    </row>
    <row r="495" spans="1:100" ht="12.95" customHeight="1" x14ac:dyDescent="0.2">
      <c r="A495" s="61" t="s">
        <v>532</v>
      </c>
      <c r="B495" s="207">
        <v>1</v>
      </c>
      <c r="C495" s="208">
        <v>0.70399999999999996</v>
      </c>
      <c r="D495" s="208"/>
      <c r="E495" s="209"/>
      <c r="F495" s="210">
        <v>71.582720000000009</v>
      </c>
      <c r="G495" s="177">
        <v>71.582720000000009</v>
      </c>
      <c r="H495" s="211">
        <v>0</v>
      </c>
      <c r="I495" s="212">
        <v>2</v>
      </c>
      <c r="J495" s="213">
        <v>1.56</v>
      </c>
      <c r="K495" s="214">
        <v>0</v>
      </c>
      <c r="L495" s="214"/>
      <c r="M495" s="215">
        <v>18.600000000000001</v>
      </c>
      <c r="N495" s="216"/>
      <c r="O495" s="214"/>
      <c r="P495" s="217">
        <v>0</v>
      </c>
      <c r="Q495" s="214"/>
      <c r="R495" s="218">
        <v>1</v>
      </c>
      <c r="S495" s="218">
        <v>1</v>
      </c>
      <c r="T495" s="219">
        <v>24.2</v>
      </c>
      <c r="U495" s="220">
        <v>0</v>
      </c>
      <c r="V495" s="221" t="s">
        <v>653</v>
      </c>
      <c r="W495" s="222"/>
      <c r="X495" s="223">
        <v>0</v>
      </c>
      <c r="Y495" s="224">
        <v>0</v>
      </c>
      <c r="Z495" s="225">
        <v>0</v>
      </c>
      <c r="AA495" s="226">
        <v>0</v>
      </c>
      <c r="AB495" s="227">
        <v>0</v>
      </c>
      <c r="AC495" s="228">
        <v>0</v>
      </c>
      <c r="AD495" s="225">
        <v>0</v>
      </c>
      <c r="AE495" s="226">
        <v>0</v>
      </c>
      <c r="AF495" s="229">
        <v>0</v>
      </c>
      <c r="AG495" s="230">
        <v>0</v>
      </c>
      <c r="AH495" s="52">
        <v>0</v>
      </c>
      <c r="AI495" s="226">
        <v>0</v>
      </c>
      <c r="AJ495" s="229">
        <v>0</v>
      </c>
      <c r="AK495" s="230">
        <v>23.691641401147205</v>
      </c>
      <c r="AL495" s="52">
        <v>380.03176764238697</v>
      </c>
      <c r="AM495" s="226">
        <v>0</v>
      </c>
      <c r="AN495" s="229">
        <v>356.34012624123977</v>
      </c>
      <c r="AO495" s="231">
        <v>11.591590680000001</v>
      </c>
      <c r="AP495" s="232">
        <v>24.339060407999998</v>
      </c>
      <c r="AQ495" s="47">
        <v>0</v>
      </c>
      <c r="AR495" s="48">
        <v>12.747469727999997</v>
      </c>
      <c r="AS495" s="196">
        <v>1.6268899200000002</v>
      </c>
      <c r="AT495" s="52">
        <v>8.9395940422799072</v>
      </c>
      <c r="AU495" s="47">
        <v>0</v>
      </c>
      <c r="AV495" s="194">
        <v>7.3127041222799072</v>
      </c>
      <c r="AW495" s="233">
        <v>0</v>
      </c>
      <c r="AX495" s="52">
        <v>0</v>
      </c>
      <c r="AY495" s="47">
        <v>0</v>
      </c>
      <c r="AZ495" s="194">
        <v>0</v>
      </c>
      <c r="BA495" s="228">
        <v>0</v>
      </c>
      <c r="BB495" s="234">
        <v>0</v>
      </c>
      <c r="BC495" s="47">
        <v>0</v>
      </c>
      <c r="BD495" s="194">
        <v>0</v>
      </c>
      <c r="BE495" s="228"/>
      <c r="BF495" s="234"/>
      <c r="BG495" s="226"/>
      <c r="BH495" s="227"/>
      <c r="BI495" s="235"/>
      <c r="BJ495" s="226"/>
      <c r="BK495" s="226"/>
      <c r="BL495" s="227"/>
      <c r="BM495" s="228">
        <v>0</v>
      </c>
      <c r="BN495" s="52">
        <v>0</v>
      </c>
      <c r="BO495" s="226">
        <v>0</v>
      </c>
      <c r="BP495" s="227">
        <v>0</v>
      </c>
      <c r="BQ495" s="228">
        <v>0</v>
      </c>
      <c r="BR495" s="234">
        <v>0</v>
      </c>
      <c r="BS495" s="234">
        <v>0</v>
      </c>
      <c r="BT495" s="236">
        <v>0</v>
      </c>
      <c r="BU495" s="228">
        <v>0</v>
      </c>
      <c r="BV495" s="234">
        <v>0</v>
      </c>
      <c r="BW495" s="234">
        <v>0</v>
      </c>
      <c r="BX495" s="236">
        <v>0</v>
      </c>
      <c r="BY495" s="228">
        <v>0</v>
      </c>
      <c r="BZ495" s="234">
        <v>0</v>
      </c>
      <c r="CA495" s="226">
        <v>0</v>
      </c>
      <c r="CB495" s="229">
        <v>0</v>
      </c>
      <c r="CC495" s="196">
        <v>0</v>
      </c>
      <c r="CD495" s="46">
        <v>0</v>
      </c>
      <c r="CE495" s="226">
        <v>0</v>
      </c>
      <c r="CF495" s="227">
        <v>0</v>
      </c>
      <c r="CG495" s="206">
        <v>28.063851120000002</v>
      </c>
      <c r="CH495" s="46">
        <v>11.092239351972825</v>
      </c>
      <c r="CI495" s="226">
        <v>-16.971611768027177</v>
      </c>
      <c r="CJ495" s="227">
        <v>0</v>
      </c>
      <c r="CK495" s="235"/>
      <c r="CL495" s="52">
        <v>0</v>
      </c>
      <c r="CM495" s="226"/>
      <c r="CN495" s="229"/>
      <c r="CO495" s="235"/>
      <c r="CP495" s="52"/>
      <c r="CQ495" s="226"/>
      <c r="CR495" s="227"/>
      <c r="CS495" s="51">
        <v>64.97397312114721</v>
      </c>
      <c r="CT495" s="52">
        <v>424.4026614446397</v>
      </c>
      <c r="CU495" s="47">
        <v>0</v>
      </c>
      <c r="CV495" s="48">
        <v>359.42868832349251</v>
      </c>
    </row>
    <row r="496" spans="1:100" ht="12.95" customHeight="1" x14ac:dyDescent="0.2">
      <c r="A496" s="61" t="s">
        <v>533</v>
      </c>
      <c r="B496" s="207">
        <v>1</v>
      </c>
      <c r="C496" s="208">
        <v>0.70399999999999996</v>
      </c>
      <c r="D496" s="208"/>
      <c r="E496" s="209"/>
      <c r="F496" s="210">
        <v>296.52949333333328</v>
      </c>
      <c r="G496" s="177">
        <v>296.52949333333328</v>
      </c>
      <c r="H496" s="211">
        <v>0</v>
      </c>
      <c r="I496" s="212">
        <v>6</v>
      </c>
      <c r="J496" s="213">
        <v>1.56</v>
      </c>
      <c r="K496" s="214">
        <v>0</v>
      </c>
      <c r="L496" s="214"/>
      <c r="M496" s="215">
        <v>77.05</v>
      </c>
      <c r="N496" s="216"/>
      <c r="O496" s="214"/>
      <c r="P496" s="217">
        <v>0</v>
      </c>
      <c r="Q496" s="214"/>
      <c r="R496" s="218">
        <v>1</v>
      </c>
      <c r="S496" s="218">
        <v>3</v>
      </c>
      <c r="T496" s="219">
        <v>104.3</v>
      </c>
      <c r="U496" s="220">
        <v>0</v>
      </c>
      <c r="V496" s="221" t="s">
        <v>653</v>
      </c>
      <c r="W496" s="222"/>
      <c r="X496" s="223">
        <v>0</v>
      </c>
      <c r="Y496" s="224">
        <v>0</v>
      </c>
      <c r="Z496" s="225">
        <v>0</v>
      </c>
      <c r="AA496" s="226">
        <v>0</v>
      </c>
      <c r="AB496" s="227">
        <v>0</v>
      </c>
      <c r="AC496" s="228">
        <v>0</v>
      </c>
      <c r="AD496" s="225">
        <v>0</v>
      </c>
      <c r="AE496" s="226">
        <v>0</v>
      </c>
      <c r="AF496" s="229">
        <v>0</v>
      </c>
      <c r="AG496" s="230">
        <v>0</v>
      </c>
      <c r="AH496" s="52">
        <v>0</v>
      </c>
      <c r="AI496" s="226">
        <v>0</v>
      </c>
      <c r="AJ496" s="229">
        <v>0</v>
      </c>
      <c r="AK496" s="230">
        <v>98.14198763217162</v>
      </c>
      <c r="AL496" s="52">
        <v>380.03176764238697</v>
      </c>
      <c r="AM496" s="226">
        <v>0</v>
      </c>
      <c r="AN496" s="229">
        <v>281.88978001021536</v>
      </c>
      <c r="AO496" s="231">
        <v>48.017852789999999</v>
      </c>
      <c r="AP496" s="232">
        <v>73.017181223999998</v>
      </c>
      <c r="AQ496" s="47">
        <v>0</v>
      </c>
      <c r="AR496" s="48">
        <v>24.999328433999999</v>
      </c>
      <c r="AS496" s="196">
        <v>6.7393477600000002</v>
      </c>
      <c r="AT496" s="52">
        <v>38.528911512801422</v>
      </c>
      <c r="AU496" s="47">
        <v>0</v>
      </c>
      <c r="AV496" s="194">
        <v>31.789563752801421</v>
      </c>
      <c r="AW496" s="233">
        <v>0</v>
      </c>
      <c r="AX496" s="52">
        <v>0</v>
      </c>
      <c r="AY496" s="47">
        <v>0</v>
      </c>
      <c r="AZ496" s="194">
        <v>0</v>
      </c>
      <c r="BA496" s="228">
        <v>0</v>
      </c>
      <c r="BB496" s="234">
        <v>0</v>
      </c>
      <c r="BC496" s="47">
        <v>0</v>
      </c>
      <c r="BD496" s="194">
        <v>0</v>
      </c>
      <c r="BE496" s="228"/>
      <c r="BF496" s="234"/>
      <c r="BG496" s="226"/>
      <c r="BH496" s="227"/>
      <c r="BI496" s="235"/>
      <c r="BJ496" s="226"/>
      <c r="BK496" s="226"/>
      <c r="BL496" s="227"/>
      <c r="BM496" s="228">
        <v>0</v>
      </c>
      <c r="BN496" s="52">
        <v>0</v>
      </c>
      <c r="BO496" s="226">
        <v>0</v>
      </c>
      <c r="BP496" s="227">
        <v>0</v>
      </c>
      <c r="BQ496" s="228">
        <v>0</v>
      </c>
      <c r="BR496" s="234">
        <v>0</v>
      </c>
      <c r="BS496" s="234">
        <v>0</v>
      </c>
      <c r="BT496" s="236">
        <v>0</v>
      </c>
      <c r="BU496" s="228">
        <v>0</v>
      </c>
      <c r="BV496" s="234">
        <v>0</v>
      </c>
      <c r="BW496" s="234">
        <v>0</v>
      </c>
      <c r="BX496" s="236">
        <v>0</v>
      </c>
      <c r="BY496" s="228">
        <v>0</v>
      </c>
      <c r="BZ496" s="234">
        <v>0</v>
      </c>
      <c r="CA496" s="226">
        <v>0</v>
      </c>
      <c r="CB496" s="229">
        <v>0</v>
      </c>
      <c r="CC496" s="196">
        <v>0</v>
      </c>
      <c r="CD496" s="46">
        <v>0</v>
      </c>
      <c r="CE496" s="226">
        <v>0</v>
      </c>
      <c r="CF496" s="227">
        <v>0</v>
      </c>
      <c r="CG496" s="206">
        <v>116.25374886000002</v>
      </c>
      <c r="CH496" s="46">
        <v>33.276718055918479</v>
      </c>
      <c r="CI496" s="226">
        <v>-82.977030804081537</v>
      </c>
      <c r="CJ496" s="227">
        <v>0</v>
      </c>
      <c r="CK496" s="235"/>
      <c r="CL496" s="52">
        <v>0</v>
      </c>
      <c r="CM496" s="226"/>
      <c r="CN496" s="229"/>
      <c r="CO496" s="235"/>
      <c r="CP496" s="52"/>
      <c r="CQ496" s="226"/>
      <c r="CR496" s="227"/>
      <c r="CS496" s="51">
        <v>269.15293704217163</v>
      </c>
      <c r="CT496" s="52">
        <v>524.85457843510687</v>
      </c>
      <c r="CU496" s="47">
        <v>0</v>
      </c>
      <c r="CV496" s="48">
        <v>255.70164139293524</v>
      </c>
    </row>
    <row r="497" spans="1:100" ht="12.95" customHeight="1" x14ac:dyDescent="0.2">
      <c r="A497" s="61" t="s">
        <v>534</v>
      </c>
      <c r="B497" s="207">
        <v>1</v>
      </c>
      <c r="C497" s="208">
        <v>0.70399999999999996</v>
      </c>
      <c r="D497" s="208"/>
      <c r="E497" s="209"/>
      <c r="F497" s="210">
        <v>444.50560000000002</v>
      </c>
      <c r="G497" s="177">
        <v>444.50560000000002</v>
      </c>
      <c r="H497" s="211">
        <v>0</v>
      </c>
      <c r="I497" s="212">
        <v>6</v>
      </c>
      <c r="J497" s="213">
        <v>1.56</v>
      </c>
      <c r="K497" s="214">
        <v>0</v>
      </c>
      <c r="L497" s="214"/>
      <c r="M497" s="215">
        <v>115.5</v>
      </c>
      <c r="N497" s="216"/>
      <c r="O497" s="214"/>
      <c r="P497" s="217">
        <v>0</v>
      </c>
      <c r="Q497" s="214"/>
      <c r="R497" s="218">
        <v>1</v>
      </c>
      <c r="S497" s="218">
        <v>6</v>
      </c>
      <c r="T497" s="219">
        <v>199</v>
      </c>
      <c r="U497" s="220">
        <v>0</v>
      </c>
      <c r="V497" s="221" t="s">
        <v>654</v>
      </c>
      <c r="W497" s="222"/>
      <c r="X497" s="223">
        <v>0</v>
      </c>
      <c r="Y497" s="224">
        <v>0</v>
      </c>
      <c r="Z497" s="225">
        <v>0</v>
      </c>
      <c r="AA497" s="226">
        <v>0</v>
      </c>
      <c r="AB497" s="227">
        <v>0</v>
      </c>
      <c r="AC497" s="228">
        <v>0</v>
      </c>
      <c r="AD497" s="225">
        <v>0</v>
      </c>
      <c r="AE497" s="226">
        <v>0</v>
      </c>
      <c r="AF497" s="229">
        <v>0</v>
      </c>
      <c r="AG497" s="230">
        <v>0</v>
      </c>
      <c r="AH497" s="52">
        <v>0</v>
      </c>
      <c r="AI497" s="226">
        <v>0</v>
      </c>
      <c r="AJ497" s="229">
        <v>0</v>
      </c>
      <c r="AK497" s="230">
        <v>147.11745063615604</v>
      </c>
      <c r="AL497" s="52">
        <v>380.03176764238697</v>
      </c>
      <c r="AM497" s="226">
        <v>0</v>
      </c>
      <c r="AN497" s="229">
        <v>232.91431700623093</v>
      </c>
      <c r="AO497" s="231">
        <v>71.980038899999997</v>
      </c>
      <c r="AP497" s="232">
        <v>73.017181223999998</v>
      </c>
      <c r="AQ497" s="47">
        <v>0</v>
      </c>
      <c r="AR497" s="48">
        <v>1.0371423240000013</v>
      </c>
      <c r="AS497" s="196">
        <v>10.102461600000002</v>
      </c>
      <c r="AT497" s="52">
        <v>73.511537785690166</v>
      </c>
      <c r="AU497" s="47">
        <v>0</v>
      </c>
      <c r="AV497" s="194">
        <v>63.409076185690168</v>
      </c>
      <c r="AW497" s="233">
        <v>0</v>
      </c>
      <c r="AX497" s="52">
        <v>0</v>
      </c>
      <c r="AY497" s="47">
        <v>0</v>
      </c>
      <c r="AZ497" s="194">
        <v>0</v>
      </c>
      <c r="BA497" s="228">
        <v>0</v>
      </c>
      <c r="BB497" s="234">
        <v>0</v>
      </c>
      <c r="BC497" s="47">
        <v>0</v>
      </c>
      <c r="BD497" s="194">
        <v>0</v>
      </c>
      <c r="BE497" s="228"/>
      <c r="BF497" s="234"/>
      <c r="BG497" s="226"/>
      <c r="BH497" s="227"/>
      <c r="BI497" s="235"/>
      <c r="BJ497" s="226"/>
      <c r="BK497" s="226"/>
      <c r="BL497" s="227"/>
      <c r="BM497" s="228">
        <v>0</v>
      </c>
      <c r="BN497" s="52">
        <v>0</v>
      </c>
      <c r="BO497" s="226">
        <v>0</v>
      </c>
      <c r="BP497" s="227">
        <v>0</v>
      </c>
      <c r="BQ497" s="228">
        <v>0</v>
      </c>
      <c r="BR497" s="234">
        <v>0</v>
      </c>
      <c r="BS497" s="234">
        <v>0</v>
      </c>
      <c r="BT497" s="236">
        <v>0</v>
      </c>
      <c r="BU497" s="228">
        <v>0</v>
      </c>
      <c r="BV497" s="234">
        <v>0</v>
      </c>
      <c r="BW497" s="234">
        <v>0</v>
      </c>
      <c r="BX497" s="236">
        <v>0</v>
      </c>
      <c r="BY497" s="228">
        <v>0</v>
      </c>
      <c r="BZ497" s="234">
        <v>0</v>
      </c>
      <c r="CA497" s="226">
        <v>0</v>
      </c>
      <c r="CB497" s="229">
        <v>0</v>
      </c>
      <c r="CC497" s="230">
        <v>0</v>
      </c>
      <c r="CD497" s="46">
        <v>0</v>
      </c>
      <c r="CE497" s="226">
        <v>0</v>
      </c>
      <c r="CF497" s="227">
        <v>0</v>
      </c>
      <c r="CG497" s="206">
        <v>174.26746260000004</v>
      </c>
      <c r="CH497" s="46">
        <v>66.553436111836959</v>
      </c>
      <c r="CI497" s="226">
        <v>-107.71402648816309</v>
      </c>
      <c r="CJ497" s="227">
        <v>0</v>
      </c>
      <c r="CK497" s="235"/>
      <c r="CL497" s="52">
        <v>0</v>
      </c>
      <c r="CM497" s="226"/>
      <c r="CN497" s="229"/>
      <c r="CO497" s="235"/>
      <c r="CP497" s="52"/>
      <c r="CQ497" s="226"/>
      <c r="CR497" s="227"/>
      <c r="CS497" s="51">
        <v>403.46741373615612</v>
      </c>
      <c r="CT497" s="52">
        <v>593.11392276391405</v>
      </c>
      <c r="CU497" s="47">
        <v>0</v>
      </c>
      <c r="CV497" s="48">
        <v>189.64650902775793</v>
      </c>
    </row>
    <row r="498" spans="1:100" ht="12.95" customHeight="1" x14ac:dyDescent="0.2">
      <c r="A498" s="61" t="s">
        <v>535</v>
      </c>
      <c r="B498" s="207">
        <v>1</v>
      </c>
      <c r="C498" s="208">
        <v>0.39</v>
      </c>
      <c r="D498" s="208"/>
      <c r="E498" s="209"/>
      <c r="F498" s="210">
        <v>404.44040000000001</v>
      </c>
      <c r="G498" s="177">
        <v>404.44040000000001</v>
      </c>
      <c r="H498" s="211">
        <v>0</v>
      </c>
      <c r="I498" s="212">
        <v>13</v>
      </c>
      <c r="J498" s="213">
        <v>1.56</v>
      </c>
      <c r="K498" s="214">
        <v>0</v>
      </c>
      <c r="L498" s="214"/>
      <c r="M498" s="215">
        <v>189.7</v>
      </c>
      <c r="N498" s="216"/>
      <c r="O498" s="214"/>
      <c r="P498" s="217">
        <v>0</v>
      </c>
      <c r="Q498" s="214"/>
      <c r="R498" s="218"/>
      <c r="S498" s="218">
        <v>8</v>
      </c>
      <c r="T498" s="219">
        <v>227.6</v>
      </c>
      <c r="U498" s="220">
        <v>0</v>
      </c>
      <c r="V498" s="221" t="s">
        <v>654</v>
      </c>
      <c r="W498" s="222"/>
      <c r="X498" s="223">
        <v>0</v>
      </c>
      <c r="Y498" s="224">
        <v>0</v>
      </c>
      <c r="Z498" s="225">
        <v>0</v>
      </c>
      <c r="AA498" s="226">
        <v>0</v>
      </c>
      <c r="AB498" s="227">
        <v>0</v>
      </c>
      <c r="AC498" s="228">
        <v>0</v>
      </c>
      <c r="AD498" s="225">
        <v>0</v>
      </c>
      <c r="AE498" s="226">
        <v>0</v>
      </c>
      <c r="AF498" s="229">
        <v>0</v>
      </c>
      <c r="AG498" s="230">
        <v>0</v>
      </c>
      <c r="AH498" s="52">
        <v>0</v>
      </c>
      <c r="AI498" s="226">
        <v>0</v>
      </c>
      <c r="AJ498" s="229">
        <v>0</v>
      </c>
      <c r="AK498" s="230">
        <v>0</v>
      </c>
      <c r="AL498" s="52">
        <v>0</v>
      </c>
      <c r="AM498" s="226">
        <v>0</v>
      </c>
      <c r="AN498" s="229">
        <v>0</v>
      </c>
      <c r="AO498" s="231">
        <v>118.22176086</v>
      </c>
      <c r="AP498" s="232">
        <v>158.20389265200001</v>
      </c>
      <c r="AQ498" s="47">
        <v>0</v>
      </c>
      <c r="AR498" s="48">
        <v>39.982131792000004</v>
      </c>
      <c r="AS498" s="196">
        <v>16.592527839999999</v>
      </c>
      <c r="AT498" s="52">
        <v>84.076512562930048</v>
      </c>
      <c r="AU498" s="47">
        <v>0</v>
      </c>
      <c r="AV498" s="194">
        <v>67.483984722930046</v>
      </c>
      <c r="AW498" s="233">
        <v>0</v>
      </c>
      <c r="AX498" s="52">
        <v>0</v>
      </c>
      <c r="AY498" s="47">
        <v>0</v>
      </c>
      <c r="AZ498" s="194">
        <v>0</v>
      </c>
      <c r="BA498" s="228">
        <v>0</v>
      </c>
      <c r="BB498" s="234">
        <v>0</v>
      </c>
      <c r="BC498" s="47">
        <v>0</v>
      </c>
      <c r="BD498" s="194">
        <v>0</v>
      </c>
      <c r="BE498" s="228"/>
      <c r="BF498" s="234"/>
      <c r="BG498" s="226"/>
      <c r="BH498" s="227"/>
      <c r="BI498" s="235"/>
      <c r="BJ498" s="226"/>
      <c r="BK498" s="226"/>
      <c r="BL498" s="227"/>
      <c r="BM498" s="228">
        <v>0</v>
      </c>
      <c r="BN498" s="52">
        <v>0</v>
      </c>
      <c r="BO498" s="226">
        <v>0</v>
      </c>
      <c r="BP498" s="227">
        <v>0</v>
      </c>
      <c r="BQ498" s="228">
        <v>0</v>
      </c>
      <c r="BR498" s="234">
        <v>0</v>
      </c>
      <c r="BS498" s="234">
        <v>0</v>
      </c>
      <c r="BT498" s="236">
        <v>0</v>
      </c>
      <c r="BU498" s="228">
        <v>0</v>
      </c>
      <c r="BV498" s="234">
        <v>0</v>
      </c>
      <c r="BW498" s="234">
        <v>0</v>
      </c>
      <c r="BX498" s="236">
        <v>0</v>
      </c>
      <c r="BY498" s="228">
        <v>0</v>
      </c>
      <c r="BZ498" s="234">
        <v>0</v>
      </c>
      <c r="CA498" s="226">
        <v>0</v>
      </c>
      <c r="CB498" s="229">
        <v>0</v>
      </c>
      <c r="CC498" s="196">
        <v>0</v>
      </c>
      <c r="CD498" s="46">
        <v>0</v>
      </c>
      <c r="CE498" s="226">
        <v>0</v>
      </c>
      <c r="CF498" s="227">
        <v>0</v>
      </c>
      <c r="CG498" s="206">
        <v>286.22110523999999</v>
      </c>
      <c r="CH498" s="46">
        <v>88.737914815782602</v>
      </c>
      <c r="CI498" s="226">
        <v>-197.48319042421738</v>
      </c>
      <c r="CJ498" s="227">
        <v>0</v>
      </c>
      <c r="CK498" s="235"/>
      <c r="CL498" s="52">
        <v>0</v>
      </c>
      <c r="CM498" s="226"/>
      <c r="CN498" s="229"/>
      <c r="CO498" s="235"/>
      <c r="CP498" s="52"/>
      <c r="CQ498" s="226"/>
      <c r="CR498" s="227"/>
      <c r="CS498" s="51">
        <v>421.03539393999995</v>
      </c>
      <c r="CT498" s="52">
        <v>331.01832003071263</v>
      </c>
      <c r="CU498" s="47">
        <v>-90.017073909287319</v>
      </c>
      <c r="CV498" s="48">
        <v>0</v>
      </c>
    </row>
    <row r="499" spans="1:100" ht="12.95" customHeight="1" x14ac:dyDescent="0.2">
      <c r="A499" s="61" t="s">
        <v>536</v>
      </c>
      <c r="B499" s="207">
        <v>1</v>
      </c>
      <c r="C499" s="208">
        <v>0.70399999999999996</v>
      </c>
      <c r="D499" s="208"/>
      <c r="E499" s="209"/>
      <c r="F499" s="210">
        <v>565.73440000000005</v>
      </c>
      <c r="G499" s="177">
        <v>565.73440000000005</v>
      </c>
      <c r="H499" s="211">
        <v>0</v>
      </c>
      <c r="I499" s="212">
        <v>11</v>
      </c>
      <c r="J499" s="213">
        <v>1.56</v>
      </c>
      <c r="K499" s="214">
        <v>0</v>
      </c>
      <c r="L499" s="214"/>
      <c r="M499" s="215">
        <v>147</v>
      </c>
      <c r="N499" s="216"/>
      <c r="O499" s="214"/>
      <c r="P499" s="217">
        <v>0</v>
      </c>
      <c r="Q499" s="214"/>
      <c r="R499" s="218">
        <v>0</v>
      </c>
      <c r="S499" s="218">
        <v>8</v>
      </c>
      <c r="T499" s="219">
        <v>343</v>
      </c>
      <c r="U499" s="220">
        <v>0</v>
      </c>
      <c r="V499" s="221" t="s">
        <v>654</v>
      </c>
      <c r="W499" s="222"/>
      <c r="X499" s="223">
        <v>0</v>
      </c>
      <c r="Y499" s="224">
        <v>0</v>
      </c>
      <c r="Z499" s="225">
        <v>0</v>
      </c>
      <c r="AA499" s="226">
        <v>0</v>
      </c>
      <c r="AB499" s="227">
        <v>0</v>
      </c>
      <c r="AC499" s="228">
        <v>0</v>
      </c>
      <c r="AD499" s="225">
        <v>0</v>
      </c>
      <c r="AE499" s="226">
        <v>0</v>
      </c>
      <c r="AF499" s="229">
        <v>0</v>
      </c>
      <c r="AG499" s="230">
        <v>0</v>
      </c>
      <c r="AH499" s="52">
        <v>0</v>
      </c>
      <c r="AI499" s="226">
        <v>0</v>
      </c>
      <c r="AJ499" s="229">
        <v>0</v>
      </c>
      <c r="AK499" s="230">
        <v>0</v>
      </c>
      <c r="AL499" s="52">
        <v>0</v>
      </c>
      <c r="AM499" s="226">
        <v>0</v>
      </c>
      <c r="AN499" s="229">
        <v>0</v>
      </c>
      <c r="AO499" s="231">
        <v>91.610958600000004</v>
      </c>
      <c r="AP499" s="232">
        <v>133.86483224399998</v>
      </c>
      <c r="AQ499" s="47">
        <v>0</v>
      </c>
      <c r="AR499" s="48">
        <v>42.253873643999981</v>
      </c>
      <c r="AS499" s="196">
        <v>12.857678399999999</v>
      </c>
      <c r="AT499" s="52">
        <v>126.70581638438051</v>
      </c>
      <c r="AU499" s="47">
        <v>0</v>
      </c>
      <c r="AV499" s="194">
        <v>113.84813798438051</v>
      </c>
      <c r="AW499" s="233">
        <v>0</v>
      </c>
      <c r="AX499" s="52">
        <v>0</v>
      </c>
      <c r="AY499" s="47">
        <v>0</v>
      </c>
      <c r="AZ499" s="194">
        <v>0</v>
      </c>
      <c r="BA499" s="228">
        <v>0</v>
      </c>
      <c r="BB499" s="234">
        <v>0</v>
      </c>
      <c r="BC499" s="47">
        <v>0</v>
      </c>
      <c r="BD499" s="194">
        <v>0</v>
      </c>
      <c r="BE499" s="228"/>
      <c r="BF499" s="234"/>
      <c r="BG499" s="226"/>
      <c r="BH499" s="227"/>
      <c r="BI499" s="235"/>
      <c r="BJ499" s="226"/>
      <c r="BK499" s="226"/>
      <c r="BL499" s="227"/>
      <c r="BM499" s="228">
        <v>0</v>
      </c>
      <c r="BN499" s="52">
        <v>0</v>
      </c>
      <c r="BO499" s="226">
        <v>0</v>
      </c>
      <c r="BP499" s="227">
        <v>0</v>
      </c>
      <c r="BQ499" s="228">
        <v>0</v>
      </c>
      <c r="BR499" s="234">
        <v>0</v>
      </c>
      <c r="BS499" s="234">
        <v>0</v>
      </c>
      <c r="BT499" s="236">
        <v>0</v>
      </c>
      <c r="BU499" s="228">
        <v>0</v>
      </c>
      <c r="BV499" s="234">
        <v>0</v>
      </c>
      <c r="BW499" s="234">
        <v>0</v>
      </c>
      <c r="BX499" s="236">
        <v>0</v>
      </c>
      <c r="BY499" s="228">
        <v>0</v>
      </c>
      <c r="BZ499" s="234">
        <v>0</v>
      </c>
      <c r="CA499" s="226">
        <v>0</v>
      </c>
      <c r="CB499" s="229">
        <v>0</v>
      </c>
      <c r="CC499" s="196">
        <v>0</v>
      </c>
      <c r="CD499" s="46">
        <v>0</v>
      </c>
      <c r="CE499" s="226">
        <v>0</v>
      </c>
      <c r="CF499" s="227">
        <v>0</v>
      </c>
      <c r="CG499" s="206">
        <v>221.79495240000003</v>
      </c>
      <c r="CH499" s="46">
        <v>88.737914815782602</v>
      </c>
      <c r="CI499" s="226">
        <v>-133.05703758421743</v>
      </c>
      <c r="CJ499" s="227">
        <v>0</v>
      </c>
      <c r="CK499" s="235"/>
      <c r="CL499" s="52">
        <v>0</v>
      </c>
      <c r="CM499" s="226"/>
      <c r="CN499" s="229"/>
      <c r="CO499" s="235"/>
      <c r="CP499" s="52"/>
      <c r="CQ499" s="226"/>
      <c r="CR499" s="227"/>
      <c r="CS499" s="51">
        <v>326.2635894</v>
      </c>
      <c r="CT499" s="52">
        <v>349.30856344416304</v>
      </c>
      <c r="CU499" s="47">
        <v>0</v>
      </c>
      <c r="CV499" s="48">
        <v>23.044974044163041</v>
      </c>
    </row>
    <row r="500" spans="1:100" ht="12.95" customHeight="1" x14ac:dyDescent="0.2">
      <c r="A500" s="61" t="s">
        <v>537</v>
      </c>
      <c r="B500" s="207">
        <v>1</v>
      </c>
      <c r="C500" s="208">
        <v>0.70399999999999996</v>
      </c>
      <c r="D500" s="208"/>
      <c r="E500" s="209"/>
      <c r="F500" s="210">
        <v>339.82549333333333</v>
      </c>
      <c r="G500" s="177">
        <v>339.82549333333333</v>
      </c>
      <c r="H500" s="211">
        <v>0</v>
      </c>
      <c r="I500" s="212">
        <v>4</v>
      </c>
      <c r="J500" s="213">
        <v>1.56</v>
      </c>
      <c r="K500" s="214">
        <v>0</v>
      </c>
      <c r="L500" s="214"/>
      <c r="M500" s="215">
        <v>88.3</v>
      </c>
      <c r="N500" s="216"/>
      <c r="O500" s="214"/>
      <c r="P500" s="217">
        <v>0</v>
      </c>
      <c r="Q500" s="214"/>
      <c r="R500" s="218">
        <v>1</v>
      </c>
      <c r="S500" s="218">
        <v>4</v>
      </c>
      <c r="T500" s="219">
        <v>108</v>
      </c>
      <c r="U500" s="220">
        <v>0</v>
      </c>
      <c r="V500" s="221" t="s">
        <v>654</v>
      </c>
      <c r="W500" s="222"/>
      <c r="X500" s="223">
        <v>0</v>
      </c>
      <c r="Y500" s="224">
        <v>0</v>
      </c>
      <c r="Z500" s="225">
        <v>0</v>
      </c>
      <c r="AA500" s="226">
        <v>0</v>
      </c>
      <c r="AB500" s="227">
        <v>0</v>
      </c>
      <c r="AC500" s="228">
        <v>0</v>
      </c>
      <c r="AD500" s="225">
        <v>0</v>
      </c>
      <c r="AE500" s="226">
        <v>0</v>
      </c>
      <c r="AF500" s="229">
        <v>0</v>
      </c>
      <c r="AG500" s="230">
        <v>0</v>
      </c>
      <c r="AH500" s="52">
        <v>0</v>
      </c>
      <c r="AI500" s="226">
        <v>0</v>
      </c>
      <c r="AJ500" s="229">
        <v>0</v>
      </c>
      <c r="AK500" s="230">
        <v>112.47160944738161</v>
      </c>
      <c r="AL500" s="52">
        <v>380.03176764238697</v>
      </c>
      <c r="AM500" s="226">
        <v>0</v>
      </c>
      <c r="AN500" s="229">
        <v>267.56015819500533</v>
      </c>
      <c r="AO500" s="231">
        <v>55.028895540000008</v>
      </c>
      <c r="AP500" s="232">
        <v>48.678120815999996</v>
      </c>
      <c r="AQ500" s="47">
        <v>-6.3507747240000114</v>
      </c>
      <c r="AR500" s="48">
        <v>0</v>
      </c>
      <c r="AS500" s="196">
        <v>7.7233537600000011</v>
      </c>
      <c r="AT500" s="52">
        <v>39.895708949017774</v>
      </c>
      <c r="AU500" s="47">
        <v>0</v>
      </c>
      <c r="AV500" s="194">
        <v>32.172355189017772</v>
      </c>
      <c r="AW500" s="233">
        <v>0</v>
      </c>
      <c r="AX500" s="52">
        <v>0</v>
      </c>
      <c r="AY500" s="47">
        <v>0</v>
      </c>
      <c r="AZ500" s="194">
        <v>0</v>
      </c>
      <c r="BA500" s="228">
        <v>0</v>
      </c>
      <c r="BB500" s="234">
        <v>0</v>
      </c>
      <c r="BC500" s="47">
        <v>0</v>
      </c>
      <c r="BD500" s="194">
        <v>0</v>
      </c>
      <c r="BE500" s="228"/>
      <c r="BF500" s="234"/>
      <c r="BG500" s="226"/>
      <c r="BH500" s="227"/>
      <c r="BI500" s="235"/>
      <c r="BJ500" s="226"/>
      <c r="BK500" s="226"/>
      <c r="BL500" s="227"/>
      <c r="BM500" s="228">
        <v>0</v>
      </c>
      <c r="BN500" s="52">
        <v>0</v>
      </c>
      <c r="BO500" s="226">
        <v>0</v>
      </c>
      <c r="BP500" s="227">
        <v>0</v>
      </c>
      <c r="BQ500" s="228">
        <v>0</v>
      </c>
      <c r="BR500" s="234">
        <v>0</v>
      </c>
      <c r="BS500" s="234">
        <v>0</v>
      </c>
      <c r="BT500" s="236">
        <v>0</v>
      </c>
      <c r="BU500" s="228">
        <v>0</v>
      </c>
      <c r="BV500" s="234">
        <v>0</v>
      </c>
      <c r="BW500" s="234">
        <v>0</v>
      </c>
      <c r="BX500" s="236">
        <v>0</v>
      </c>
      <c r="BY500" s="228">
        <v>0</v>
      </c>
      <c r="BZ500" s="234">
        <v>0</v>
      </c>
      <c r="CA500" s="226">
        <v>0</v>
      </c>
      <c r="CB500" s="229">
        <v>0</v>
      </c>
      <c r="CC500" s="196">
        <v>0</v>
      </c>
      <c r="CD500" s="46">
        <v>0</v>
      </c>
      <c r="CE500" s="226">
        <v>0</v>
      </c>
      <c r="CF500" s="227">
        <v>0</v>
      </c>
      <c r="CG500" s="206">
        <v>133.22785236000001</v>
      </c>
      <c r="CH500" s="46">
        <v>44.368957407891301</v>
      </c>
      <c r="CI500" s="226">
        <v>-88.858894952108713</v>
      </c>
      <c r="CJ500" s="227">
        <v>0</v>
      </c>
      <c r="CK500" s="235"/>
      <c r="CL500" s="52">
        <v>0</v>
      </c>
      <c r="CM500" s="226"/>
      <c r="CN500" s="229"/>
      <c r="CO500" s="235"/>
      <c r="CP500" s="52"/>
      <c r="CQ500" s="226"/>
      <c r="CR500" s="227"/>
      <c r="CS500" s="51">
        <v>308.45171110738164</v>
      </c>
      <c r="CT500" s="52">
        <v>512.97455481529607</v>
      </c>
      <c r="CU500" s="47">
        <v>0</v>
      </c>
      <c r="CV500" s="48">
        <v>204.52284370791443</v>
      </c>
    </row>
    <row r="501" spans="1:100" ht="12.95" customHeight="1" x14ac:dyDescent="0.2">
      <c r="A501" s="61" t="s">
        <v>538</v>
      </c>
      <c r="B501" s="207">
        <v>1</v>
      </c>
      <c r="C501" s="208">
        <v>0.70399999999999996</v>
      </c>
      <c r="D501" s="208"/>
      <c r="E501" s="209"/>
      <c r="F501" s="210">
        <v>242.45759999999999</v>
      </c>
      <c r="G501" s="177">
        <v>242.45759999999999</v>
      </c>
      <c r="H501" s="211">
        <v>0</v>
      </c>
      <c r="I501" s="212">
        <v>5</v>
      </c>
      <c r="J501" s="213">
        <v>1.56</v>
      </c>
      <c r="K501" s="214">
        <v>0</v>
      </c>
      <c r="L501" s="214"/>
      <c r="M501" s="215">
        <v>63</v>
      </c>
      <c r="N501" s="216"/>
      <c r="O501" s="214"/>
      <c r="P501" s="217">
        <v>0</v>
      </c>
      <c r="Q501" s="214"/>
      <c r="R501" s="218">
        <v>1</v>
      </c>
      <c r="S501" s="218">
        <v>6</v>
      </c>
      <c r="T501" s="219">
        <v>75.599999999999994</v>
      </c>
      <c r="U501" s="220">
        <v>0</v>
      </c>
      <c r="V501" s="221" t="s">
        <v>654</v>
      </c>
      <c r="W501" s="222"/>
      <c r="X501" s="223">
        <v>0</v>
      </c>
      <c r="Y501" s="224">
        <v>0</v>
      </c>
      <c r="Z501" s="225">
        <v>0</v>
      </c>
      <c r="AA501" s="226">
        <v>0</v>
      </c>
      <c r="AB501" s="227">
        <v>0</v>
      </c>
      <c r="AC501" s="228">
        <v>0</v>
      </c>
      <c r="AD501" s="225">
        <v>0</v>
      </c>
      <c r="AE501" s="226">
        <v>0</v>
      </c>
      <c r="AF501" s="229">
        <v>0</v>
      </c>
      <c r="AG501" s="230">
        <v>0</v>
      </c>
      <c r="AH501" s="52">
        <v>0</v>
      </c>
      <c r="AI501" s="226">
        <v>0</v>
      </c>
      <c r="AJ501" s="229">
        <v>0</v>
      </c>
      <c r="AK501" s="230">
        <v>80.245882165175999</v>
      </c>
      <c r="AL501" s="52">
        <v>380.03176764238697</v>
      </c>
      <c r="AM501" s="226">
        <v>0</v>
      </c>
      <c r="AN501" s="229">
        <v>299.78588547721097</v>
      </c>
      <c r="AO501" s="231">
        <v>39.261839400000007</v>
      </c>
      <c r="AP501" s="232">
        <v>60.847651020000008</v>
      </c>
      <c r="AQ501" s="47">
        <v>0</v>
      </c>
      <c r="AR501" s="48">
        <v>21.585811620000001</v>
      </c>
      <c r="AS501" s="196">
        <v>5.5104336000000007</v>
      </c>
      <c r="AT501" s="52">
        <v>27.926996264312439</v>
      </c>
      <c r="AU501" s="47">
        <v>0</v>
      </c>
      <c r="AV501" s="194">
        <v>22.416562664312437</v>
      </c>
      <c r="AW501" s="233">
        <v>0</v>
      </c>
      <c r="AX501" s="52">
        <v>0</v>
      </c>
      <c r="AY501" s="47">
        <v>0</v>
      </c>
      <c r="AZ501" s="194">
        <v>0</v>
      </c>
      <c r="BA501" s="228">
        <v>0</v>
      </c>
      <c r="BB501" s="234">
        <v>0</v>
      </c>
      <c r="BC501" s="47">
        <v>0</v>
      </c>
      <c r="BD501" s="194">
        <v>0</v>
      </c>
      <c r="BE501" s="228"/>
      <c r="BF501" s="234"/>
      <c r="BG501" s="226"/>
      <c r="BH501" s="227"/>
      <c r="BI501" s="235"/>
      <c r="BJ501" s="226"/>
      <c r="BK501" s="226"/>
      <c r="BL501" s="227"/>
      <c r="BM501" s="228">
        <v>0</v>
      </c>
      <c r="BN501" s="52">
        <v>0</v>
      </c>
      <c r="BO501" s="226">
        <v>0</v>
      </c>
      <c r="BP501" s="227">
        <v>0</v>
      </c>
      <c r="BQ501" s="228">
        <v>0</v>
      </c>
      <c r="BR501" s="234">
        <v>0</v>
      </c>
      <c r="BS501" s="234">
        <v>0</v>
      </c>
      <c r="BT501" s="236">
        <v>0</v>
      </c>
      <c r="BU501" s="228">
        <v>0</v>
      </c>
      <c r="BV501" s="234">
        <v>0</v>
      </c>
      <c r="BW501" s="234">
        <v>0</v>
      </c>
      <c r="BX501" s="236">
        <v>0</v>
      </c>
      <c r="BY501" s="228">
        <v>0</v>
      </c>
      <c r="BZ501" s="234">
        <v>0</v>
      </c>
      <c r="CA501" s="226">
        <v>0</v>
      </c>
      <c r="CB501" s="229">
        <v>0</v>
      </c>
      <c r="CC501" s="196">
        <v>0</v>
      </c>
      <c r="CD501" s="46">
        <v>0</v>
      </c>
      <c r="CE501" s="226">
        <v>0</v>
      </c>
      <c r="CF501" s="227">
        <v>0</v>
      </c>
      <c r="CG501" s="206">
        <v>95.05497960000001</v>
      </c>
      <c r="CH501" s="46">
        <v>66.553436111836959</v>
      </c>
      <c r="CI501" s="226">
        <v>-28.501543488163051</v>
      </c>
      <c r="CJ501" s="227">
        <v>0</v>
      </c>
      <c r="CK501" s="235"/>
      <c r="CL501" s="52">
        <v>0</v>
      </c>
      <c r="CM501" s="226"/>
      <c r="CN501" s="229"/>
      <c r="CO501" s="235"/>
      <c r="CP501" s="52"/>
      <c r="CQ501" s="226"/>
      <c r="CR501" s="227"/>
      <c r="CS501" s="51">
        <v>220.07313476517601</v>
      </c>
      <c r="CT501" s="52">
        <v>535.35985103853636</v>
      </c>
      <c r="CU501" s="47">
        <v>0</v>
      </c>
      <c r="CV501" s="48">
        <v>315.28671627336035</v>
      </c>
    </row>
    <row r="502" spans="1:100" ht="12.95" customHeight="1" x14ac:dyDescent="0.2">
      <c r="A502" s="61" t="s">
        <v>589</v>
      </c>
      <c r="B502" s="207">
        <v>1</v>
      </c>
      <c r="C502" s="208">
        <v>0.70399999999999996</v>
      </c>
      <c r="D502" s="208"/>
      <c r="E502" s="209"/>
      <c r="F502" s="210">
        <v>903.63562666666655</v>
      </c>
      <c r="G502" s="177">
        <v>903.63562666666655</v>
      </c>
      <c r="H502" s="211">
        <v>0</v>
      </c>
      <c r="I502" s="212">
        <v>23</v>
      </c>
      <c r="J502" s="213">
        <v>1.56</v>
      </c>
      <c r="K502" s="214">
        <v>0</v>
      </c>
      <c r="L502" s="214"/>
      <c r="M502" s="215">
        <v>234.8</v>
      </c>
      <c r="N502" s="216"/>
      <c r="O502" s="214"/>
      <c r="P502" s="217">
        <v>0</v>
      </c>
      <c r="Q502" s="214"/>
      <c r="R502" s="218">
        <v>1</v>
      </c>
      <c r="S502" s="218">
        <v>12</v>
      </c>
      <c r="T502" s="219">
        <v>305.2</v>
      </c>
      <c r="U502" s="220">
        <v>0</v>
      </c>
      <c r="V502" s="221" t="s">
        <v>653</v>
      </c>
      <c r="W502" s="222"/>
      <c r="X502" s="223">
        <v>0</v>
      </c>
      <c r="Y502" s="224">
        <v>0</v>
      </c>
      <c r="Z502" s="225">
        <v>0</v>
      </c>
      <c r="AA502" s="226">
        <v>0</v>
      </c>
      <c r="AB502" s="227">
        <v>0</v>
      </c>
      <c r="AC502" s="228">
        <v>0</v>
      </c>
      <c r="AD502" s="225">
        <v>0</v>
      </c>
      <c r="AE502" s="226">
        <v>0</v>
      </c>
      <c r="AF502" s="229">
        <v>0</v>
      </c>
      <c r="AG502" s="230">
        <v>0</v>
      </c>
      <c r="AH502" s="52">
        <v>0</v>
      </c>
      <c r="AI502" s="226">
        <v>0</v>
      </c>
      <c r="AJ502" s="229">
        <v>0</v>
      </c>
      <c r="AK502" s="230">
        <v>299.0751290854497</v>
      </c>
      <c r="AL502" s="52">
        <v>380.03176764238697</v>
      </c>
      <c r="AM502" s="226">
        <v>0</v>
      </c>
      <c r="AN502" s="229">
        <v>80.956638556937264</v>
      </c>
      <c r="AO502" s="231">
        <v>146.32825224000001</v>
      </c>
      <c r="AP502" s="232">
        <v>279.89919469200004</v>
      </c>
      <c r="AQ502" s="47">
        <v>0</v>
      </c>
      <c r="AR502" s="48">
        <v>133.57094245200003</v>
      </c>
      <c r="AS502" s="196">
        <v>20.537298560000004</v>
      </c>
      <c r="AT502" s="52">
        <v>112.74231825222429</v>
      </c>
      <c r="AU502" s="47">
        <v>0</v>
      </c>
      <c r="AV502" s="194">
        <v>92.205019692224283</v>
      </c>
      <c r="AW502" s="233">
        <v>0</v>
      </c>
      <c r="AX502" s="52">
        <v>0</v>
      </c>
      <c r="AY502" s="47">
        <v>0</v>
      </c>
      <c r="AZ502" s="194">
        <v>0</v>
      </c>
      <c r="BA502" s="228">
        <v>0</v>
      </c>
      <c r="BB502" s="234">
        <v>0</v>
      </c>
      <c r="BC502" s="47">
        <v>0</v>
      </c>
      <c r="BD502" s="194">
        <v>0</v>
      </c>
      <c r="BE502" s="228"/>
      <c r="BF502" s="234"/>
      <c r="BG502" s="226"/>
      <c r="BH502" s="227"/>
      <c r="BI502" s="235"/>
      <c r="BJ502" s="226"/>
      <c r="BK502" s="226"/>
      <c r="BL502" s="227"/>
      <c r="BM502" s="228">
        <v>0</v>
      </c>
      <c r="BN502" s="52">
        <v>0</v>
      </c>
      <c r="BO502" s="226">
        <v>0</v>
      </c>
      <c r="BP502" s="227">
        <v>0</v>
      </c>
      <c r="BQ502" s="228">
        <v>0</v>
      </c>
      <c r="BR502" s="234">
        <v>0</v>
      </c>
      <c r="BS502" s="234">
        <v>0</v>
      </c>
      <c r="BT502" s="236">
        <v>0</v>
      </c>
      <c r="BU502" s="228">
        <v>0</v>
      </c>
      <c r="BV502" s="234">
        <v>0</v>
      </c>
      <c r="BW502" s="234">
        <v>0</v>
      </c>
      <c r="BX502" s="236">
        <v>0</v>
      </c>
      <c r="BY502" s="228">
        <v>0</v>
      </c>
      <c r="BZ502" s="234">
        <v>0</v>
      </c>
      <c r="CA502" s="226">
        <v>0</v>
      </c>
      <c r="CB502" s="229">
        <v>0</v>
      </c>
      <c r="CC502" s="196">
        <v>0</v>
      </c>
      <c r="CD502" s="46">
        <v>0</v>
      </c>
      <c r="CE502" s="226">
        <v>0</v>
      </c>
      <c r="CF502" s="227">
        <v>0</v>
      </c>
      <c r="CG502" s="206">
        <v>354.26840016000011</v>
      </c>
      <c r="CH502" s="46">
        <v>133.10687222367392</v>
      </c>
      <c r="CI502" s="226">
        <v>-221.16152793632619</v>
      </c>
      <c r="CJ502" s="227">
        <v>0</v>
      </c>
      <c r="CK502" s="235"/>
      <c r="CL502" s="52">
        <v>0</v>
      </c>
      <c r="CM502" s="226"/>
      <c r="CN502" s="229"/>
      <c r="CO502" s="235"/>
      <c r="CP502" s="52"/>
      <c r="CQ502" s="226"/>
      <c r="CR502" s="227"/>
      <c r="CS502" s="51">
        <v>820.20908004544981</v>
      </c>
      <c r="CT502" s="52">
        <v>905.78015281028524</v>
      </c>
      <c r="CU502" s="47">
        <v>0</v>
      </c>
      <c r="CV502" s="48">
        <v>85.571072764835435</v>
      </c>
    </row>
    <row r="503" spans="1:100" ht="12.95" customHeight="1" x14ac:dyDescent="0.2">
      <c r="A503" s="61" t="s">
        <v>590</v>
      </c>
      <c r="B503" s="207">
        <v>1</v>
      </c>
      <c r="C503" s="208">
        <v>0.39</v>
      </c>
      <c r="D503" s="208"/>
      <c r="E503" s="209"/>
      <c r="F503" s="210">
        <v>428.74519999999995</v>
      </c>
      <c r="G503" s="177">
        <v>428.74519999999995</v>
      </c>
      <c r="H503" s="211">
        <v>0</v>
      </c>
      <c r="I503" s="212">
        <v>8</v>
      </c>
      <c r="J503" s="213">
        <v>1.56</v>
      </c>
      <c r="K503" s="214">
        <v>0</v>
      </c>
      <c r="L503" s="214"/>
      <c r="M503" s="215">
        <v>201.1</v>
      </c>
      <c r="N503" s="216"/>
      <c r="O503" s="214"/>
      <c r="P503" s="217">
        <v>0</v>
      </c>
      <c r="Q503" s="214"/>
      <c r="R503" s="218">
        <v>0</v>
      </c>
      <c r="S503" s="218">
        <v>8</v>
      </c>
      <c r="T503" s="219">
        <v>287</v>
      </c>
      <c r="U503" s="220">
        <v>0</v>
      </c>
      <c r="V503" s="221" t="s">
        <v>653</v>
      </c>
      <c r="W503" s="222"/>
      <c r="X503" s="223">
        <v>0</v>
      </c>
      <c r="Y503" s="224">
        <v>0</v>
      </c>
      <c r="Z503" s="225">
        <v>0</v>
      </c>
      <c r="AA503" s="226">
        <v>0</v>
      </c>
      <c r="AB503" s="227">
        <v>0</v>
      </c>
      <c r="AC503" s="228">
        <v>0</v>
      </c>
      <c r="AD503" s="225">
        <v>0</v>
      </c>
      <c r="AE503" s="226">
        <v>0</v>
      </c>
      <c r="AF503" s="229">
        <v>0</v>
      </c>
      <c r="AG503" s="230">
        <v>0</v>
      </c>
      <c r="AH503" s="52">
        <v>0</v>
      </c>
      <c r="AI503" s="226">
        <v>0</v>
      </c>
      <c r="AJ503" s="229">
        <v>0</v>
      </c>
      <c r="AK503" s="230">
        <v>0</v>
      </c>
      <c r="AL503" s="52">
        <v>0</v>
      </c>
      <c r="AM503" s="226">
        <v>0</v>
      </c>
      <c r="AN503" s="229">
        <v>0</v>
      </c>
      <c r="AO503" s="231">
        <v>125.32628418</v>
      </c>
      <c r="AP503" s="232">
        <v>97.356241631999993</v>
      </c>
      <c r="AQ503" s="47">
        <v>-27.970042548000009</v>
      </c>
      <c r="AR503" s="48">
        <v>0</v>
      </c>
      <c r="AS503" s="196">
        <v>17.58965392</v>
      </c>
      <c r="AT503" s="52">
        <v>106.01915248488982</v>
      </c>
      <c r="AU503" s="47">
        <v>0</v>
      </c>
      <c r="AV503" s="194">
        <v>88.429498564889812</v>
      </c>
      <c r="AW503" s="233">
        <v>0</v>
      </c>
      <c r="AX503" s="52">
        <v>0</v>
      </c>
      <c r="AY503" s="47">
        <v>0</v>
      </c>
      <c r="AZ503" s="194">
        <v>0</v>
      </c>
      <c r="BA503" s="228">
        <v>0</v>
      </c>
      <c r="BB503" s="234">
        <v>0</v>
      </c>
      <c r="BC503" s="47">
        <v>0</v>
      </c>
      <c r="BD503" s="194">
        <v>0</v>
      </c>
      <c r="BE503" s="228"/>
      <c r="BF503" s="234"/>
      <c r="BG503" s="226"/>
      <c r="BH503" s="227"/>
      <c r="BI503" s="235"/>
      <c r="BJ503" s="226"/>
      <c r="BK503" s="226"/>
      <c r="BL503" s="227"/>
      <c r="BM503" s="228">
        <v>0</v>
      </c>
      <c r="BN503" s="52">
        <v>0</v>
      </c>
      <c r="BO503" s="226">
        <v>0</v>
      </c>
      <c r="BP503" s="227">
        <v>0</v>
      </c>
      <c r="BQ503" s="228">
        <v>0</v>
      </c>
      <c r="BR503" s="234">
        <v>0</v>
      </c>
      <c r="BS503" s="234">
        <v>0</v>
      </c>
      <c r="BT503" s="236">
        <v>0</v>
      </c>
      <c r="BU503" s="228">
        <v>0</v>
      </c>
      <c r="BV503" s="234">
        <v>0</v>
      </c>
      <c r="BW503" s="234">
        <v>0</v>
      </c>
      <c r="BX503" s="236">
        <v>0</v>
      </c>
      <c r="BY503" s="228">
        <v>0</v>
      </c>
      <c r="BZ503" s="234">
        <v>0</v>
      </c>
      <c r="CA503" s="226">
        <v>0</v>
      </c>
      <c r="CB503" s="229">
        <v>0</v>
      </c>
      <c r="CC503" s="196">
        <v>0</v>
      </c>
      <c r="CD503" s="46">
        <v>0</v>
      </c>
      <c r="CE503" s="226">
        <v>0</v>
      </c>
      <c r="CF503" s="227">
        <v>0</v>
      </c>
      <c r="CG503" s="206">
        <v>303.42153012000006</v>
      </c>
      <c r="CH503" s="46">
        <v>88.737914815782602</v>
      </c>
      <c r="CI503" s="226">
        <v>-214.68361530421745</v>
      </c>
      <c r="CJ503" s="227">
        <v>0</v>
      </c>
      <c r="CK503" s="235"/>
      <c r="CL503" s="52">
        <v>0</v>
      </c>
      <c r="CM503" s="226"/>
      <c r="CN503" s="229"/>
      <c r="CO503" s="235"/>
      <c r="CP503" s="52"/>
      <c r="CQ503" s="226"/>
      <c r="CR503" s="227"/>
      <c r="CS503" s="51">
        <v>446.33746822000006</v>
      </c>
      <c r="CT503" s="52">
        <v>292.11330893267245</v>
      </c>
      <c r="CU503" s="47">
        <v>-154.22415928732761</v>
      </c>
      <c r="CV503" s="48">
        <v>0</v>
      </c>
    </row>
    <row r="504" spans="1:100" ht="12.95" customHeight="1" x14ac:dyDescent="0.2">
      <c r="A504" s="61" t="s">
        <v>591</v>
      </c>
      <c r="B504" s="207">
        <v>1</v>
      </c>
      <c r="C504" s="208">
        <v>0.39</v>
      </c>
      <c r="D504" s="208"/>
      <c r="E504" s="209"/>
      <c r="F504" s="210">
        <v>518.75824</v>
      </c>
      <c r="G504" s="177">
        <v>518.75824</v>
      </c>
      <c r="H504" s="211">
        <v>0</v>
      </c>
      <c r="I504" s="212">
        <v>14</v>
      </c>
      <c r="J504" s="213">
        <v>1.56</v>
      </c>
      <c r="K504" s="214">
        <v>0</v>
      </c>
      <c r="L504" s="214"/>
      <c r="M504" s="215">
        <v>243.32</v>
      </c>
      <c r="N504" s="216"/>
      <c r="O504" s="214"/>
      <c r="P504" s="217">
        <v>0</v>
      </c>
      <c r="Q504" s="214"/>
      <c r="R504" s="218">
        <v>0</v>
      </c>
      <c r="S504" s="218">
        <v>12</v>
      </c>
      <c r="T504" s="219">
        <v>316.3</v>
      </c>
      <c r="U504" s="220">
        <v>0</v>
      </c>
      <c r="V504" s="221" t="s">
        <v>653</v>
      </c>
      <c r="W504" s="222"/>
      <c r="X504" s="223">
        <v>0</v>
      </c>
      <c r="Y504" s="224">
        <v>0</v>
      </c>
      <c r="Z504" s="225">
        <v>0</v>
      </c>
      <c r="AA504" s="226">
        <v>0</v>
      </c>
      <c r="AB504" s="227">
        <v>0</v>
      </c>
      <c r="AC504" s="228">
        <v>0</v>
      </c>
      <c r="AD504" s="225">
        <v>0</v>
      </c>
      <c r="AE504" s="226">
        <v>0</v>
      </c>
      <c r="AF504" s="229">
        <v>0</v>
      </c>
      <c r="AG504" s="230">
        <v>0</v>
      </c>
      <c r="AH504" s="52">
        <v>0</v>
      </c>
      <c r="AI504" s="226">
        <v>0</v>
      </c>
      <c r="AJ504" s="229">
        <v>0</v>
      </c>
      <c r="AK504" s="230">
        <v>0</v>
      </c>
      <c r="AL504" s="52">
        <v>0</v>
      </c>
      <c r="AM504" s="226">
        <v>0</v>
      </c>
      <c r="AN504" s="229">
        <v>0</v>
      </c>
      <c r="AO504" s="231">
        <v>151.63794861600002</v>
      </c>
      <c r="AP504" s="232">
        <v>170.37342285600002</v>
      </c>
      <c r="AQ504" s="47">
        <v>0</v>
      </c>
      <c r="AR504" s="48">
        <v>18.735474240000002</v>
      </c>
      <c r="AS504" s="196">
        <v>21.282519104000002</v>
      </c>
      <c r="AT504" s="52">
        <v>116.84271056087334</v>
      </c>
      <c r="AU504" s="47">
        <v>0</v>
      </c>
      <c r="AV504" s="194">
        <v>95.560191456873341</v>
      </c>
      <c r="AW504" s="233">
        <v>0</v>
      </c>
      <c r="AX504" s="52">
        <v>0</v>
      </c>
      <c r="AY504" s="47">
        <v>0</v>
      </c>
      <c r="AZ504" s="194">
        <v>0</v>
      </c>
      <c r="BA504" s="228">
        <v>0</v>
      </c>
      <c r="BB504" s="234">
        <v>0</v>
      </c>
      <c r="BC504" s="47">
        <v>0</v>
      </c>
      <c r="BD504" s="194">
        <v>0</v>
      </c>
      <c r="BE504" s="228"/>
      <c r="BF504" s="234"/>
      <c r="BG504" s="226"/>
      <c r="BH504" s="227"/>
      <c r="BI504" s="235"/>
      <c r="BJ504" s="226"/>
      <c r="BK504" s="226"/>
      <c r="BL504" s="227"/>
      <c r="BM504" s="228">
        <v>0</v>
      </c>
      <c r="BN504" s="52">
        <v>0</v>
      </c>
      <c r="BO504" s="226">
        <v>0</v>
      </c>
      <c r="BP504" s="227">
        <v>0</v>
      </c>
      <c r="BQ504" s="228">
        <v>0</v>
      </c>
      <c r="BR504" s="234">
        <v>0</v>
      </c>
      <c r="BS504" s="234">
        <v>0</v>
      </c>
      <c r="BT504" s="236">
        <v>0</v>
      </c>
      <c r="BU504" s="228">
        <v>0</v>
      </c>
      <c r="BV504" s="234">
        <v>0</v>
      </c>
      <c r="BW504" s="234">
        <v>0</v>
      </c>
      <c r="BX504" s="236">
        <v>0</v>
      </c>
      <c r="BY504" s="228">
        <v>0</v>
      </c>
      <c r="BZ504" s="234">
        <v>0</v>
      </c>
      <c r="CA504" s="226">
        <v>0</v>
      </c>
      <c r="CB504" s="229">
        <v>0</v>
      </c>
      <c r="CC504" s="196">
        <v>0</v>
      </c>
      <c r="CD504" s="46">
        <v>0</v>
      </c>
      <c r="CE504" s="226">
        <v>0</v>
      </c>
      <c r="CF504" s="227">
        <v>0</v>
      </c>
      <c r="CG504" s="206">
        <v>367.12345454400008</v>
      </c>
      <c r="CH504" s="46">
        <v>133.10687222367392</v>
      </c>
      <c r="CI504" s="226">
        <v>-234.01658232032617</v>
      </c>
      <c r="CJ504" s="227">
        <v>0</v>
      </c>
      <c r="CK504" s="235"/>
      <c r="CL504" s="52">
        <v>0</v>
      </c>
      <c r="CM504" s="226"/>
      <c r="CN504" s="229"/>
      <c r="CO504" s="235"/>
      <c r="CP504" s="52"/>
      <c r="CQ504" s="226"/>
      <c r="CR504" s="227"/>
      <c r="CS504" s="51">
        <v>540.04392226400012</v>
      </c>
      <c r="CT504" s="52">
        <v>420.32300564054731</v>
      </c>
      <c r="CU504" s="47">
        <v>-119.72091662345281</v>
      </c>
      <c r="CV504" s="48">
        <v>0</v>
      </c>
    </row>
    <row r="505" spans="1:100" ht="12.95" customHeight="1" x14ac:dyDescent="0.2">
      <c r="A505" s="61" t="s">
        <v>592</v>
      </c>
      <c r="B505" s="207">
        <v>1</v>
      </c>
      <c r="C505" s="208">
        <v>0.70399999999999996</v>
      </c>
      <c r="D505" s="208"/>
      <c r="E505" s="209"/>
      <c r="F505" s="210">
        <v>1255.0067200000001</v>
      </c>
      <c r="G505" s="177">
        <v>1255.0067200000001</v>
      </c>
      <c r="H505" s="211">
        <v>0</v>
      </c>
      <c r="I505" s="212">
        <v>22</v>
      </c>
      <c r="J505" s="213">
        <v>1.56</v>
      </c>
      <c r="K505" s="214">
        <v>0</v>
      </c>
      <c r="L505" s="214"/>
      <c r="M505" s="215">
        <v>326.10000000000002</v>
      </c>
      <c r="N505" s="216"/>
      <c r="O505" s="214"/>
      <c r="P505" s="217">
        <v>0</v>
      </c>
      <c r="Q505" s="214"/>
      <c r="R505" s="218">
        <v>1</v>
      </c>
      <c r="S505" s="218">
        <v>12</v>
      </c>
      <c r="T505" s="219">
        <v>425</v>
      </c>
      <c r="U505" s="220">
        <v>0</v>
      </c>
      <c r="V505" s="221" t="s">
        <v>653</v>
      </c>
      <c r="W505" s="222"/>
      <c r="X505" s="223">
        <v>0</v>
      </c>
      <c r="Y505" s="224">
        <v>0</v>
      </c>
      <c r="Z505" s="225">
        <v>0</v>
      </c>
      <c r="AA505" s="226">
        <v>0</v>
      </c>
      <c r="AB505" s="227">
        <v>0</v>
      </c>
      <c r="AC505" s="228">
        <v>0</v>
      </c>
      <c r="AD505" s="225">
        <v>0</v>
      </c>
      <c r="AE505" s="226">
        <v>0</v>
      </c>
      <c r="AF505" s="229">
        <v>0</v>
      </c>
      <c r="AG505" s="230">
        <v>0</v>
      </c>
      <c r="AH505" s="52">
        <v>0</v>
      </c>
      <c r="AI505" s="226">
        <v>0</v>
      </c>
      <c r="AJ505" s="229">
        <v>0</v>
      </c>
      <c r="AK505" s="230">
        <v>415.36797101688728</v>
      </c>
      <c r="AL505" s="52">
        <v>380.03176764238697</v>
      </c>
      <c r="AM505" s="226">
        <v>-35.336203374500315</v>
      </c>
      <c r="AN505" s="229">
        <v>0</v>
      </c>
      <c r="AO505" s="231">
        <v>203.22675918000004</v>
      </c>
      <c r="AP505" s="232">
        <v>267.72966448799997</v>
      </c>
      <c r="AQ505" s="47">
        <v>0</v>
      </c>
      <c r="AR505" s="48">
        <v>64.502905307999924</v>
      </c>
      <c r="AS505" s="196">
        <v>28.523053920000006</v>
      </c>
      <c r="AT505" s="52">
        <v>156.99700280863476</v>
      </c>
      <c r="AU505" s="47">
        <v>0</v>
      </c>
      <c r="AV505" s="194">
        <v>128.47394888863477</v>
      </c>
      <c r="AW505" s="233">
        <v>0</v>
      </c>
      <c r="AX505" s="52">
        <v>0</v>
      </c>
      <c r="AY505" s="47">
        <v>0</v>
      </c>
      <c r="AZ505" s="194">
        <v>0</v>
      </c>
      <c r="BA505" s="228">
        <v>0</v>
      </c>
      <c r="BB505" s="234">
        <v>0</v>
      </c>
      <c r="BC505" s="47">
        <v>0</v>
      </c>
      <c r="BD505" s="194">
        <v>0</v>
      </c>
      <c r="BE505" s="228"/>
      <c r="BF505" s="234"/>
      <c r="BG505" s="226"/>
      <c r="BH505" s="227"/>
      <c r="BI505" s="235"/>
      <c r="BJ505" s="226"/>
      <c r="BK505" s="226"/>
      <c r="BL505" s="227"/>
      <c r="BM505" s="228">
        <v>0</v>
      </c>
      <c r="BN505" s="52">
        <v>0</v>
      </c>
      <c r="BO505" s="226">
        <v>0</v>
      </c>
      <c r="BP505" s="227">
        <v>0</v>
      </c>
      <c r="BQ505" s="228">
        <v>0</v>
      </c>
      <c r="BR505" s="234">
        <v>0</v>
      </c>
      <c r="BS505" s="234">
        <v>0</v>
      </c>
      <c r="BT505" s="236">
        <v>0</v>
      </c>
      <c r="BU505" s="228">
        <v>0</v>
      </c>
      <c r="BV505" s="234">
        <v>0</v>
      </c>
      <c r="BW505" s="234">
        <v>0</v>
      </c>
      <c r="BX505" s="236">
        <v>0</v>
      </c>
      <c r="BY505" s="228">
        <v>0</v>
      </c>
      <c r="BZ505" s="234">
        <v>0</v>
      </c>
      <c r="CA505" s="226">
        <v>0</v>
      </c>
      <c r="CB505" s="229">
        <v>0</v>
      </c>
      <c r="CC505" s="230">
        <v>0</v>
      </c>
      <c r="CD505" s="46">
        <v>0</v>
      </c>
      <c r="CE505" s="226">
        <v>0</v>
      </c>
      <c r="CF505" s="227">
        <v>0</v>
      </c>
      <c r="CG505" s="206">
        <v>492.02268012000013</v>
      </c>
      <c r="CH505" s="46">
        <v>133.10687222367392</v>
      </c>
      <c r="CI505" s="226">
        <v>-358.91580789632621</v>
      </c>
      <c r="CJ505" s="227">
        <v>0</v>
      </c>
      <c r="CK505" s="235"/>
      <c r="CL505" s="52">
        <v>0</v>
      </c>
      <c r="CM505" s="226"/>
      <c r="CN505" s="229"/>
      <c r="CO505" s="235"/>
      <c r="CP505" s="52"/>
      <c r="CQ505" s="226"/>
      <c r="CR505" s="227"/>
      <c r="CS505" s="51">
        <v>1139.1404642368875</v>
      </c>
      <c r="CT505" s="52">
        <v>937.86530716269567</v>
      </c>
      <c r="CU505" s="47">
        <v>-201.27515707419184</v>
      </c>
      <c r="CV505" s="48">
        <v>0</v>
      </c>
    </row>
    <row r="506" spans="1:100" ht="12.95" customHeight="1" x14ac:dyDescent="0.2">
      <c r="A506" s="61" t="s">
        <v>593</v>
      </c>
      <c r="B506" s="207">
        <v>1</v>
      </c>
      <c r="C506" s="208">
        <v>0.39</v>
      </c>
      <c r="D506" s="208"/>
      <c r="E506" s="209"/>
      <c r="F506" s="210">
        <v>502.29920000000004</v>
      </c>
      <c r="G506" s="177">
        <v>502.29920000000004</v>
      </c>
      <c r="H506" s="211">
        <v>0</v>
      </c>
      <c r="I506" s="212">
        <v>14</v>
      </c>
      <c r="J506" s="213">
        <v>1.56</v>
      </c>
      <c r="K506" s="214">
        <v>0</v>
      </c>
      <c r="L506" s="214"/>
      <c r="M506" s="215">
        <v>235.6</v>
      </c>
      <c r="N506" s="216"/>
      <c r="O506" s="214"/>
      <c r="P506" s="217">
        <v>0</v>
      </c>
      <c r="Q506" s="214"/>
      <c r="R506" s="218">
        <v>0</v>
      </c>
      <c r="S506" s="218">
        <v>12</v>
      </c>
      <c r="T506" s="219">
        <v>306.3</v>
      </c>
      <c r="U506" s="220">
        <v>0</v>
      </c>
      <c r="V506" s="221" t="s">
        <v>653</v>
      </c>
      <c r="W506" s="222"/>
      <c r="X506" s="223">
        <v>0</v>
      </c>
      <c r="Y506" s="224">
        <v>0</v>
      </c>
      <c r="Z506" s="225">
        <v>0</v>
      </c>
      <c r="AA506" s="226">
        <v>0</v>
      </c>
      <c r="AB506" s="227">
        <v>0</v>
      </c>
      <c r="AC506" s="228">
        <v>0</v>
      </c>
      <c r="AD506" s="225">
        <v>0</v>
      </c>
      <c r="AE506" s="226">
        <v>0</v>
      </c>
      <c r="AF506" s="229">
        <v>0</v>
      </c>
      <c r="AG506" s="230">
        <v>0</v>
      </c>
      <c r="AH506" s="52">
        <v>0</v>
      </c>
      <c r="AI506" s="226">
        <v>0</v>
      </c>
      <c r="AJ506" s="229">
        <v>0</v>
      </c>
      <c r="AK506" s="230">
        <v>0</v>
      </c>
      <c r="AL506" s="52">
        <v>0</v>
      </c>
      <c r="AM506" s="226">
        <v>0</v>
      </c>
      <c r="AN506" s="229">
        <v>0</v>
      </c>
      <c r="AO506" s="231">
        <v>146.82681528000001</v>
      </c>
      <c r="AP506" s="232">
        <v>170.37342285600002</v>
      </c>
      <c r="AQ506" s="47">
        <v>0</v>
      </c>
      <c r="AR506" s="48">
        <v>23.546607576000014</v>
      </c>
      <c r="AS506" s="196">
        <v>20.60727232</v>
      </c>
      <c r="AT506" s="52">
        <v>113.14866343596429</v>
      </c>
      <c r="AU506" s="47">
        <v>0</v>
      </c>
      <c r="AV506" s="194">
        <v>92.541391115964302</v>
      </c>
      <c r="AW506" s="233">
        <v>0</v>
      </c>
      <c r="AX506" s="52">
        <v>0</v>
      </c>
      <c r="AY506" s="47">
        <v>0</v>
      </c>
      <c r="AZ506" s="194">
        <v>0</v>
      </c>
      <c r="BA506" s="228">
        <v>0</v>
      </c>
      <c r="BB506" s="234">
        <v>0</v>
      </c>
      <c r="BC506" s="47">
        <v>0</v>
      </c>
      <c r="BD506" s="194">
        <v>0</v>
      </c>
      <c r="BE506" s="228"/>
      <c r="BF506" s="234"/>
      <c r="BG506" s="226"/>
      <c r="BH506" s="227"/>
      <c r="BI506" s="235"/>
      <c r="BJ506" s="226"/>
      <c r="BK506" s="226"/>
      <c r="BL506" s="227"/>
      <c r="BM506" s="228">
        <v>0</v>
      </c>
      <c r="BN506" s="52">
        <v>0</v>
      </c>
      <c r="BO506" s="226">
        <v>0</v>
      </c>
      <c r="BP506" s="227">
        <v>0</v>
      </c>
      <c r="BQ506" s="228">
        <v>0</v>
      </c>
      <c r="BR506" s="234">
        <v>0</v>
      </c>
      <c r="BS506" s="234">
        <v>0</v>
      </c>
      <c r="BT506" s="236">
        <v>0</v>
      </c>
      <c r="BU506" s="228">
        <v>0</v>
      </c>
      <c r="BV506" s="234">
        <v>0</v>
      </c>
      <c r="BW506" s="234">
        <v>0</v>
      </c>
      <c r="BX506" s="236">
        <v>0</v>
      </c>
      <c r="BY506" s="228">
        <v>0</v>
      </c>
      <c r="BZ506" s="234">
        <v>0</v>
      </c>
      <c r="CA506" s="226">
        <v>0</v>
      </c>
      <c r="CB506" s="229">
        <v>0</v>
      </c>
      <c r="CC506" s="196">
        <v>0</v>
      </c>
      <c r="CD506" s="46">
        <v>0</v>
      </c>
      <c r="CE506" s="226">
        <v>0</v>
      </c>
      <c r="CF506" s="227">
        <v>0</v>
      </c>
      <c r="CG506" s="206">
        <v>355.47544751999999</v>
      </c>
      <c r="CH506" s="46">
        <v>133.10687222367392</v>
      </c>
      <c r="CI506" s="226">
        <v>-222.36857529632607</v>
      </c>
      <c r="CJ506" s="227">
        <v>0</v>
      </c>
      <c r="CK506" s="235"/>
      <c r="CL506" s="52">
        <v>0</v>
      </c>
      <c r="CM506" s="226"/>
      <c r="CN506" s="229"/>
      <c r="CO506" s="235"/>
      <c r="CP506" s="52"/>
      <c r="CQ506" s="226"/>
      <c r="CR506" s="227"/>
      <c r="CS506" s="51">
        <v>522.90953511999999</v>
      </c>
      <c r="CT506" s="52">
        <v>416.62895851563826</v>
      </c>
      <c r="CU506" s="47">
        <v>-106.28057660436173</v>
      </c>
      <c r="CV506" s="48">
        <v>0</v>
      </c>
    </row>
    <row r="507" spans="1:100" ht="12.95" customHeight="1" x14ac:dyDescent="0.2">
      <c r="A507" s="61" t="s">
        <v>594</v>
      </c>
      <c r="B507" s="207">
        <v>1</v>
      </c>
      <c r="C507" s="208">
        <v>0.39</v>
      </c>
      <c r="D507" s="208"/>
      <c r="E507" s="209"/>
      <c r="F507" s="210">
        <v>319.37360000000001</v>
      </c>
      <c r="G507" s="177">
        <v>319.37360000000001</v>
      </c>
      <c r="H507" s="211">
        <v>0</v>
      </c>
      <c r="I507" s="212">
        <v>6</v>
      </c>
      <c r="J507" s="213">
        <v>1.56</v>
      </c>
      <c r="K507" s="214">
        <v>0</v>
      </c>
      <c r="L507" s="214"/>
      <c r="M507" s="215">
        <v>149.80000000000001</v>
      </c>
      <c r="N507" s="216"/>
      <c r="O507" s="214"/>
      <c r="P507" s="217">
        <v>0</v>
      </c>
      <c r="Q507" s="214"/>
      <c r="R507" s="218">
        <v>0</v>
      </c>
      <c r="S507" s="218">
        <v>3</v>
      </c>
      <c r="T507" s="219">
        <v>194.7</v>
      </c>
      <c r="U507" s="220">
        <v>0</v>
      </c>
      <c r="V507" s="221" t="s">
        <v>654</v>
      </c>
      <c r="W507" s="222"/>
      <c r="X507" s="223">
        <v>0</v>
      </c>
      <c r="Y507" s="224">
        <v>0</v>
      </c>
      <c r="Z507" s="225">
        <v>0</v>
      </c>
      <c r="AA507" s="226">
        <v>0</v>
      </c>
      <c r="AB507" s="227">
        <v>0</v>
      </c>
      <c r="AC507" s="228">
        <v>0</v>
      </c>
      <c r="AD507" s="225">
        <v>0</v>
      </c>
      <c r="AE507" s="226">
        <v>0</v>
      </c>
      <c r="AF507" s="229">
        <v>0</v>
      </c>
      <c r="AG507" s="230">
        <v>0</v>
      </c>
      <c r="AH507" s="52">
        <v>0</v>
      </c>
      <c r="AI507" s="226">
        <v>0</v>
      </c>
      <c r="AJ507" s="229">
        <v>0</v>
      </c>
      <c r="AK507" s="230">
        <v>0</v>
      </c>
      <c r="AL507" s="52">
        <v>0</v>
      </c>
      <c r="AM507" s="226">
        <v>0</v>
      </c>
      <c r="AN507" s="229">
        <v>0</v>
      </c>
      <c r="AO507" s="231">
        <v>93.355929240000009</v>
      </c>
      <c r="AP507" s="232">
        <v>73.017181223999998</v>
      </c>
      <c r="AQ507" s="47">
        <v>-20.338748016000011</v>
      </c>
      <c r="AR507" s="48">
        <v>0</v>
      </c>
      <c r="AS507" s="196">
        <v>13.102586560000002</v>
      </c>
      <c r="AT507" s="52">
        <v>71.923097521979258</v>
      </c>
      <c r="AU507" s="47">
        <v>0</v>
      </c>
      <c r="AV507" s="194">
        <v>58.820510961979252</v>
      </c>
      <c r="AW507" s="228">
        <v>0</v>
      </c>
      <c r="AX507" s="52">
        <v>0</v>
      </c>
      <c r="AY507" s="47">
        <v>0</v>
      </c>
      <c r="AZ507" s="194">
        <v>0</v>
      </c>
      <c r="BA507" s="228">
        <v>0</v>
      </c>
      <c r="BB507" s="234">
        <v>0</v>
      </c>
      <c r="BC507" s="226">
        <v>0</v>
      </c>
      <c r="BD507" s="239">
        <v>0</v>
      </c>
      <c r="BE507" s="228"/>
      <c r="BF507" s="234"/>
      <c r="BG507" s="226"/>
      <c r="BH507" s="227"/>
      <c r="BI507" s="235"/>
      <c r="BJ507" s="226"/>
      <c r="BK507" s="226"/>
      <c r="BL507" s="227"/>
      <c r="BM507" s="228">
        <v>0</v>
      </c>
      <c r="BN507" s="52">
        <v>0</v>
      </c>
      <c r="BO507" s="226">
        <v>0</v>
      </c>
      <c r="BP507" s="227">
        <v>0</v>
      </c>
      <c r="BQ507" s="228">
        <v>0</v>
      </c>
      <c r="BR507" s="234">
        <v>0</v>
      </c>
      <c r="BS507" s="234">
        <v>0</v>
      </c>
      <c r="BT507" s="236">
        <v>0</v>
      </c>
      <c r="BU507" s="228">
        <v>0</v>
      </c>
      <c r="BV507" s="234">
        <v>0</v>
      </c>
      <c r="BW507" s="234">
        <v>0</v>
      </c>
      <c r="BX507" s="236">
        <v>0</v>
      </c>
      <c r="BY507" s="228">
        <v>0</v>
      </c>
      <c r="BZ507" s="234">
        <v>0</v>
      </c>
      <c r="CA507" s="226">
        <v>0</v>
      </c>
      <c r="CB507" s="229">
        <v>0</v>
      </c>
      <c r="CC507" s="230">
        <v>0</v>
      </c>
      <c r="CD507" s="46">
        <v>0</v>
      </c>
      <c r="CE507" s="226">
        <v>0</v>
      </c>
      <c r="CF507" s="227">
        <v>0</v>
      </c>
      <c r="CG507" s="206">
        <v>226.01961816000005</v>
      </c>
      <c r="CH507" s="46">
        <v>33.276718055918479</v>
      </c>
      <c r="CI507" s="226">
        <v>-192.74290010408157</v>
      </c>
      <c r="CJ507" s="227">
        <v>0</v>
      </c>
      <c r="CK507" s="235"/>
      <c r="CL507" s="52">
        <v>0</v>
      </c>
      <c r="CM507" s="226"/>
      <c r="CN507" s="229"/>
      <c r="CO507" s="235"/>
      <c r="CP507" s="52"/>
      <c r="CQ507" s="226"/>
      <c r="CR507" s="227"/>
      <c r="CS507" s="51">
        <v>332.47813396000004</v>
      </c>
      <c r="CT507" s="52">
        <v>178.21699680189772</v>
      </c>
      <c r="CU507" s="47">
        <v>-154.26113715810231</v>
      </c>
      <c r="CV507" s="48">
        <v>0</v>
      </c>
    </row>
    <row r="508" spans="1:100" ht="12.95" customHeight="1" x14ac:dyDescent="0.2">
      <c r="A508" s="61" t="s">
        <v>595</v>
      </c>
      <c r="B508" s="207">
        <v>1</v>
      </c>
      <c r="C508" s="208">
        <v>0.39</v>
      </c>
      <c r="D508" s="208"/>
      <c r="E508" s="209"/>
      <c r="F508" s="210">
        <v>167.36200000000002</v>
      </c>
      <c r="G508" s="177">
        <v>167.36200000000002</v>
      </c>
      <c r="H508" s="211">
        <v>0</v>
      </c>
      <c r="I508" s="212">
        <v>3</v>
      </c>
      <c r="J508" s="213">
        <v>1.56</v>
      </c>
      <c r="K508" s="214">
        <v>0</v>
      </c>
      <c r="L508" s="214"/>
      <c r="M508" s="215">
        <v>78.5</v>
      </c>
      <c r="N508" s="216"/>
      <c r="O508" s="214"/>
      <c r="P508" s="217">
        <v>0</v>
      </c>
      <c r="Q508" s="214"/>
      <c r="R508" s="218">
        <v>0</v>
      </c>
      <c r="S508" s="218">
        <v>3</v>
      </c>
      <c r="T508" s="219">
        <v>117.6</v>
      </c>
      <c r="U508" s="220">
        <v>0</v>
      </c>
      <c r="V508" s="221" t="s">
        <v>654</v>
      </c>
      <c r="W508" s="222"/>
      <c r="X508" s="223">
        <v>0</v>
      </c>
      <c r="Y508" s="224">
        <v>0</v>
      </c>
      <c r="Z508" s="225">
        <v>0</v>
      </c>
      <c r="AA508" s="226">
        <v>0</v>
      </c>
      <c r="AB508" s="227">
        <v>0</v>
      </c>
      <c r="AC508" s="228">
        <v>0</v>
      </c>
      <c r="AD508" s="225">
        <v>0</v>
      </c>
      <c r="AE508" s="226">
        <v>0</v>
      </c>
      <c r="AF508" s="229">
        <v>0</v>
      </c>
      <c r="AG508" s="230">
        <v>0</v>
      </c>
      <c r="AH508" s="52">
        <v>0</v>
      </c>
      <c r="AI508" s="226">
        <v>0</v>
      </c>
      <c r="AJ508" s="229">
        <v>0</v>
      </c>
      <c r="AK508" s="230">
        <v>0</v>
      </c>
      <c r="AL508" s="52">
        <v>0</v>
      </c>
      <c r="AM508" s="226">
        <v>0</v>
      </c>
      <c r="AN508" s="229">
        <v>0</v>
      </c>
      <c r="AO508" s="231">
        <v>48.921498300000003</v>
      </c>
      <c r="AP508" s="232">
        <v>36.508590611999999</v>
      </c>
      <c r="AQ508" s="47">
        <v>-12.412907688000004</v>
      </c>
      <c r="AR508" s="48">
        <v>0</v>
      </c>
      <c r="AS508" s="196">
        <v>6.8661752000000007</v>
      </c>
      <c r="AT508" s="52">
        <v>43.441994188930458</v>
      </c>
      <c r="AU508" s="47">
        <v>0</v>
      </c>
      <c r="AV508" s="194">
        <v>36.575818988930457</v>
      </c>
      <c r="AW508" s="228">
        <v>0</v>
      </c>
      <c r="AX508" s="52">
        <v>0</v>
      </c>
      <c r="AY508" s="47">
        <v>0</v>
      </c>
      <c r="AZ508" s="194">
        <v>0</v>
      </c>
      <c r="BA508" s="228">
        <v>0</v>
      </c>
      <c r="BB508" s="234">
        <v>0</v>
      </c>
      <c r="BC508" s="226">
        <v>0</v>
      </c>
      <c r="BD508" s="239">
        <v>0</v>
      </c>
      <c r="BE508" s="228"/>
      <c r="BF508" s="234"/>
      <c r="BG508" s="226"/>
      <c r="BH508" s="227"/>
      <c r="BI508" s="235"/>
      <c r="BJ508" s="226"/>
      <c r="BK508" s="226"/>
      <c r="BL508" s="227"/>
      <c r="BM508" s="228">
        <v>0</v>
      </c>
      <c r="BN508" s="52">
        <v>0</v>
      </c>
      <c r="BO508" s="226">
        <v>0</v>
      </c>
      <c r="BP508" s="227">
        <v>0</v>
      </c>
      <c r="BQ508" s="228">
        <v>0</v>
      </c>
      <c r="BR508" s="234">
        <v>0</v>
      </c>
      <c r="BS508" s="234">
        <v>0</v>
      </c>
      <c r="BT508" s="236">
        <v>0</v>
      </c>
      <c r="BU508" s="228">
        <v>0</v>
      </c>
      <c r="BV508" s="234">
        <v>0</v>
      </c>
      <c r="BW508" s="234">
        <v>0</v>
      </c>
      <c r="BX508" s="236">
        <v>0</v>
      </c>
      <c r="BY508" s="228">
        <v>0</v>
      </c>
      <c r="BZ508" s="234">
        <v>0</v>
      </c>
      <c r="CA508" s="226">
        <v>0</v>
      </c>
      <c r="CB508" s="229">
        <v>0</v>
      </c>
      <c r="CC508" s="230">
        <v>0</v>
      </c>
      <c r="CD508" s="46">
        <v>0</v>
      </c>
      <c r="CE508" s="226">
        <v>0</v>
      </c>
      <c r="CF508" s="227">
        <v>0</v>
      </c>
      <c r="CG508" s="206">
        <v>118.44152220000001</v>
      </c>
      <c r="CH508" s="46">
        <v>33.276718055918479</v>
      </c>
      <c r="CI508" s="226">
        <v>-85.164804144081529</v>
      </c>
      <c r="CJ508" s="227">
        <v>0</v>
      </c>
      <c r="CK508" s="235"/>
      <c r="CL508" s="52">
        <v>0</v>
      </c>
      <c r="CM508" s="226"/>
      <c r="CN508" s="229"/>
      <c r="CO508" s="235"/>
      <c r="CP508" s="52"/>
      <c r="CQ508" s="226"/>
      <c r="CR508" s="227"/>
      <c r="CS508" s="51">
        <v>174.22919570000002</v>
      </c>
      <c r="CT508" s="52">
        <v>113.22730285684894</v>
      </c>
      <c r="CU508" s="47">
        <v>-61.001892843151083</v>
      </c>
      <c r="CV508" s="48">
        <v>0</v>
      </c>
    </row>
    <row r="509" spans="1:100" ht="12.95" customHeight="1" x14ac:dyDescent="0.2">
      <c r="A509" s="61" t="s">
        <v>596</v>
      </c>
      <c r="B509" s="207">
        <v>1</v>
      </c>
      <c r="C509" s="208">
        <v>0.39</v>
      </c>
      <c r="D509" s="208"/>
      <c r="E509" s="209"/>
      <c r="F509" s="210">
        <v>112.78280000000001</v>
      </c>
      <c r="G509" s="177">
        <v>112.78280000000001</v>
      </c>
      <c r="H509" s="211">
        <v>0</v>
      </c>
      <c r="I509" s="212">
        <v>4</v>
      </c>
      <c r="J509" s="213">
        <v>1.56</v>
      </c>
      <c r="K509" s="214">
        <v>0</v>
      </c>
      <c r="L509" s="214"/>
      <c r="M509" s="215">
        <v>52.9</v>
      </c>
      <c r="N509" s="216"/>
      <c r="O509" s="214"/>
      <c r="P509" s="217">
        <v>0</v>
      </c>
      <c r="Q509" s="214"/>
      <c r="R509" s="218">
        <v>0</v>
      </c>
      <c r="S509" s="218">
        <v>2</v>
      </c>
      <c r="T509" s="219">
        <v>85.8</v>
      </c>
      <c r="U509" s="220">
        <v>0</v>
      </c>
      <c r="V509" s="221" t="s">
        <v>654</v>
      </c>
      <c r="W509" s="222"/>
      <c r="X509" s="223">
        <v>0</v>
      </c>
      <c r="Y509" s="224">
        <v>0</v>
      </c>
      <c r="Z509" s="225">
        <v>0</v>
      </c>
      <c r="AA509" s="226">
        <v>0</v>
      </c>
      <c r="AB509" s="227">
        <v>0</v>
      </c>
      <c r="AC509" s="228">
        <v>0</v>
      </c>
      <c r="AD509" s="225">
        <v>0</v>
      </c>
      <c r="AE509" s="226">
        <v>0</v>
      </c>
      <c r="AF509" s="229">
        <v>0</v>
      </c>
      <c r="AG509" s="230">
        <v>0</v>
      </c>
      <c r="AH509" s="52">
        <v>0</v>
      </c>
      <c r="AI509" s="226">
        <v>0</v>
      </c>
      <c r="AJ509" s="229">
        <v>0</v>
      </c>
      <c r="AK509" s="230">
        <v>0</v>
      </c>
      <c r="AL509" s="52">
        <v>0</v>
      </c>
      <c r="AM509" s="226">
        <v>0</v>
      </c>
      <c r="AN509" s="229">
        <v>0</v>
      </c>
      <c r="AO509" s="231">
        <v>32.967481020000001</v>
      </c>
      <c r="AP509" s="232">
        <v>48.678120815999996</v>
      </c>
      <c r="AQ509" s="47">
        <v>0</v>
      </c>
      <c r="AR509" s="48">
        <v>15.710639795999995</v>
      </c>
      <c r="AS509" s="196">
        <v>4.6270148800000008</v>
      </c>
      <c r="AT509" s="52">
        <v>31.694924331719676</v>
      </c>
      <c r="AU509" s="47">
        <v>0</v>
      </c>
      <c r="AV509" s="194">
        <v>27.067909451719675</v>
      </c>
      <c r="AW509" s="233">
        <v>0</v>
      </c>
      <c r="AX509" s="52">
        <v>0</v>
      </c>
      <c r="AY509" s="47">
        <v>0</v>
      </c>
      <c r="AZ509" s="194">
        <v>0</v>
      </c>
      <c r="BA509" s="228">
        <v>0</v>
      </c>
      <c r="BB509" s="234">
        <v>0</v>
      </c>
      <c r="BC509" s="47">
        <v>0</v>
      </c>
      <c r="BD509" s="194">
        <v>0</v>
      </c>
      <c r="BE509" s="228"/>
      <c r="BF509" s="234"/>
      <c r="BG509" s="226"/>
      <c r="BH509" s="227"/>
      <c r="BI509" s="235"/>
      <c r="BJ509" s="226"/>
      <c r="BK509" s="226"/>
      <c r="BL509" s="227"/>
      <c r="BM509" s="228">
        <v>0</v>
      </c>
      <c r="BN509" s="52">
        <v>0</v>
      </c>
      <c r="BO509" s="226">
        <v>0</v>
      </c>
      <c r="BP509" s="227">
        <v>0</v>
      </c>
      <c r="BQ509" s="228">
        <v>0</v>
      </c>
      <c r="BR509" s="234">
        <v>0</v>
      </c>
      <c r="BS509" s="234">
        <v>0</v>
      </c>
      <c r="BT509" s="236">
        <v>0</v>
      </c>
      <c r="BU509" s="228">
        <v>0</v>
      </c>
      <c r="BV509" s="234">
        <v>0</v>
      </c>
      <c r="BW509" s="234">
        <v>0</v>
      </c>
      <c r="BX509" s="236">
        <v>0</v>
      </c>
      <c r="BY509" s="228">
        <v>0</v>
      </c>
      <c r="BZ509" s="234">
        <v>0</v>
      </c>
      <c r="CA509" s="226">
        <v>0</v>
      </c>
      <c r="CB509" s="229">
        <v>0</v>
      </c>
      <c r="CC509" s="196">
        <v>0</v>
      </c>
      <c r="CD509" s="46">
        <v>0</v>
      </c>
      <c r="CE509" s="226">
        <v>0</v>
      </c>
      <c r="CF509" s="227">
        <v>0</v>
      </c>
      <c r="CG509" s="206">
        <v>79.816006680000001</v>
      </c>
      <c r="CH509" s="46">
        <v>22.184478703945651</v>
      </c>
      <c r="CI509" s="226">
        <v>-57.63152797605435</v>
      </c>
      <c r="CJ509" s="227">
        <v>0</v>
      </c>
      <c r="CK509" s="235"/>
      <c r="CL509" s="52">
        <v>0</v>
      </c>
      <c r="CM509" s="226"/>
      <c r="CN509" s="229"/>
      <c r="CO509" s="235"/>
      <c r="CP509" s="52"/>
      <c r="CQ509" s="226"/>
      <c r="CR509" s="227"/>
      <c r="CS509" s="51">
        <v>117.41050258</v>
      </c>
      <c r="CT509" s="52">
        <v>102.55752385166531</v>
      </c>
      <c r="CU509" s="47">
        <v>-14.852978728334691</v>
      </c>
      <c r="CV509" s="48">
        <v>0</v>
      </c>
    </row>
    <row r="510" spans="1:100" ht="12.95" customHeight="1" x14ac:dyDescent="0.2">
      <c r="A510" s="61" t="s">
        <v>597</v>
      </c>
      <c r="B510" s="207">
        <v>1</v>
      </c>
      <c r="C510" s="208">
        <v>0.39</v>
      </c>
      <c r="D510" s="208"/>
      <c r="E510" s="209"/>
      <c r="F510" s="210">
        <v>239.21040000000002</v>
      </c>
      <c r="G510" s="177">
        <v>239.21040000000002</v>
      </c>
      <c r="H510" s="211">
        <v>0</v>
      </c>
      <c r="I510" s="212">
        <v>4</v>
      </c>
      <c r="J510" s="213">
        <v>1.56</v>
      </c>
      <c r="K510" s="214">
        <v>0</v>
      </c>
      <c r="L510" s="214"/>
      <c r="M510" s="215">
        <v>112.2</v>
      </c>
      <c r="N510" s="216"/>
      <c r="O510" s="214"/>
      <c r="P510" s="217">
        <v>0</v>
      </c>
      <c r="Q510" s="214"/>
      <c r="R510" s="218">
        <v>0</v>
      </c>
      <c r="S510" s="218">
        <v>2</v>
      </c>
      <c r="T510" s="219">
        <v>145.9</v>
      </c>
      <c r="U510" s="220">
        <v>0</v>
      </c>
      <c r="V510" s="221" t="s">
        <v>654</v>
      </c>
      <c r="W510" s="222"/>
      <c r="X510" s="223">
        <v>0</v>
      </c>
      <c r="Y510" s="224">
        <v>0</v>
      </c>
      <c r="Z510" s="225">
        <v>0</v>
      </c>
      <c r="AA510" s="226">
        <v>0</v>
      </c>
      <c r="AB510" s="227">
        <v>0</v>
      </c>
      <c r="AC510" s="228">
        <v>0</v>
      </c>
      <c r="AD510" s="225">
        <v>0</v>
      </c>
      <c r="AE510" s="226">
        <v>0</v>
      </c>
      <c r="AF510" s="229">
        <v>0</v>
      </c>
      <c r="AG510" s="230">
        <v>0</v>
      </c>
      <c r="AH510" s="52">
        <v>0</v>
      </c>
      <c r="AI510" s="226">
        <v>0</v>
      </c>
      <c r="AJ510" s="229">
        <v>0</v>
      </c>
      <c r="AK510" s="230">
        <v>0</v>
      </c>
      <c r="AL510" s="52">
        <v>0</v>
      </c>
      <c r="AM510" s="226">
        <v>0</v>
      </c>
      <c r="AN510" s="229">
        <v>0</v>
      </c>
      <c r="AO510" s="231">
        <v>69.923466360000006</v>
      </c>
      <c r="AP510" s="232">
        <v>48.678120815999996</v>
      </c>
      <c r="AQ510" s="47">
        <v>-21.24534554400001</v>
      </c>
      <c r="AR510" s="48">
        <v>0</v>
      </c>
      <c r="AS510" s="196">
        <v>9.8138198400000007</v>
      </c>
      <c r="AT510" s="52">
        <v>53.896147552423088</v>
      </c>
      <c r="AU510" s="47">
        <v>0</v>
      </c>
      <c r="AV510" s="194">
        <v>44.082327712423087</v>
      </c>
      <c r="AW510" s="233">
        <v>0</v>
      </c>
      <c r="AX510" s="52">
        <v>0</v>
      </c>
      <c r="AY510" s="47">
        <v>0</v>
      </c>
      <c r="AZ510" s="194">
        <v>0</v>
      </c>
      <c r="BA510" s="228">
        <v>0</v>
      </c>
      <c r="BB510" s="234">
        <v>0</v>
      </c>
      <c r="BC510" s="47">
        <v>0</v>
      </c>
      <c r="BD510" s="194">
        <v>0</v>
      </c>
      <c r="BE510" s="228"/>
      <c r="BF510" s="234"/>
      <c r="BG510" s="226"/>
      <c r="BH510" s="227"/>
      <c r="BI510" s="235"/>
      <c r="BJ510" s="226"/>
      <c r="BK510" s="226"/>
      <c r="BL510" s="227"/>
      <c r="BM510" s="228">
        <v>0</v>
      </c>
      <c r="BN510" s="52">
        <v>0</v>
      </c>
      <c r="BO510" s="226">
        <v>0</v>
      </c>
      <c r="BP510" s="227">
        <v>0</v>
      </c>
      <c r="BQ510" s="228">
        <v>0</v>
      </c>
      <c r="BR510" s="234">
        <v>0</v>
      </c>
      <c r="BS510" s="234">
        <v>0</v>
      </c>
      <c r="BT510" s="236">
        <v>0</v>
      </c>
      <c r="BU510" s="228">
        <v>0</v>
      </c>
      <c r="BV510" s="234">
        <v>0</v>
      </c>
      <c r="BW510" s="234">
        <v>0</v>
      </c>
      <c r="BX510" s="236">
        <v>0</v>
      </c>
      <c r="BY510" s="228">
        <v>0</v>
      </c>
      <c r="BZ510" s="234">
        <v>0</v>
      </c>
      <c r="CA510" s="226">
        <v>0</v>
      </c>
      <c r="CB510" s="229">
        <v>0</v>
      </c>
      <c r="CC510" s="196">
        <v>0</v>
      </c>
      <c r="CD510" s="46">
        <v>0</v>
      </c>
      <c r="CE510" s="226">
        <v>0</v>
      </c>
      <c r="CF510" s="227">
        <v>0</v>
      </c>
      <c r="CG510" s="206">
        <v>169.28839224000001</v>
      </c>
      <c r="CH510" s="46">
        <v>22.184478703945651</v>
      </c>
      <c r="CI510" s="226">
        <v>-147.10391353605436</v>
      </c>
      <c r="CJ510" s="227">
        <v>0</v>
      </c>
      <c r="CK510" s="235"/>
      <c r="CL510" s="52">
        <v>0</v>
      </c>
      <c r="CM510" s="226"/>
      <c r="CN510" s="229"/>
      <c r="CO510" s="235"/>
      <c r="CP510" s="52"/>
      <c r="CQ510" s="226"/>
      <c r="CR510" s="227"/>
      <c r="CS510" s="51">
        <v>249.02567844000001</v>
      </c>
      <c r="CT510" s="52">
        <v>124.75874707236872</v>
      </c>
      <c r="CU510" s="47">
        <v>-124.26693136763129</v>
      </c>
      <c r="CV510" s="48">
        <v>0</v>
      </c>
    </row>
    <row r="511" spans="1:100" ht="12.95" customHeight="1" x14ac:dyDescent="0.2">
      <c r="A511" s="61" t="s">
        <v>598</v>
      </c>
      <c r="B511" s="207">
        <v>1</v>
      </c>
      <c r="C511" s="208">
        <v>0.70399999999999996</v>
      </c>
      <c r="D511" s="208"/>
      <c r="E511" s="209"/>
      <c r="F511" s="210">
        <v>639.62623999999983</v>
      </c>
      <c r="G511" s="177">
        <v>639.62623999999983</v>
      </c>
      <c r="H511" s="211">
        <v>0</v>
      </c>
      <c r="I511" s="212">
        <v>11</v>
      </c>
      <c r="J511" s="213">
        <v>1.56</v>
      </c>
      <c r="K511" s="214">
        <v>0</v>
      </c>
      <c r="L511" s="214"/>
      <c r="M511" s="215">
        <v>166.2</v>
      </c>
      <c r="N511" s="216"/>
      <c r="O511" s="214"/>
      <c r="P511" s="217">
        <v>0</v>
      </c>
      <c r="Q511" s="214"/>
      <c r="R511" s="218">
        <v>1</v>
      </c>
      <c r="S511" s="218">
        <v>3</v>
      </c>
      <c r="T511" s="219">
        <v>216.1</v>
      </c>
      <c r="U511" s="220">
        <v>0</v>
      </c>
      <c r="V511" s="221" t="s">
        <v>653</v>
      </c>
      <c r="W511" s="222"/>
      <c r="X511" s="223">
        <v>0</v>
      </c>
      <c r="Y511" s="224">
        <v>0</v>
      </c>
      <c r="Z511" s="225">
        <v>0</v>
      </c>
      <c r="AA511" s="226">
        <v>0</v>
      </c>
      <c r="AB511" s="227">
        <v>0</v>
      </c>
      <c r="AC511" s="228">
        <v>0</v>
      </c>
      <c r="AD511" s="225">
        <v>0</v>
      </c>
      <c r="AE511" s="226">
        <v>0</v>
      </c>
      <c r="AF511" s="229">
        <v>0</v>
      </c>
      <c r="AG511" s="230">
        <v>0</v>
      </c>
      <c r="AH511" s="52">
        <v>0</v>
      </c>
      <c r="AI511" s="226">
        <v>0</v>
      </c>
      <c r="AJ511" s="229">
        <v>0</v>
      </c>
      <c r="AK511" s="230">
        <v>211.69627961670241</v>
      </c>
      <c r="AL511" s="52">
        <v>380.03176764238697</v>
      </c>
      <c r="AM511" s="226">
        <v>0</v>
      </c>
      <c r="AN511" s="229">
        <v>168.33548802568455</v>
      </c>
      <c r="AO511" s="231">
        <v>103.57647156</v>
      </c>
      <c r="AP511" s="232">
        <v>133.86483224399998</v>
      </c>
      <c r="AQ511" s="47">
        <v>0</v>
      </c>
      <c r="AR511" s="48">
        <v>30.288360683999983</v>
      </c>
      <c r="AS511" s="196">
        <v>14.53704864</v>
      </c>
      <c r="AT511" s="52">
        <v>79.828358369284643</v>
      </c>
      <c r="AU511" s="47">
        <v>0</v>
      </c>
      <c r="AV511" s="194">
        <v>65.291309729284649</v>
      </c>
      <c r="AW511" s="233">
        <v>0</v>
      </c>
      <c r="AX511" s="52">
        <v>0</v>
      </c>
      <c r="AY511" s="47">
        <v>0</v>
      </c>
      <c r="AZ511" s="194">
        <v>0</v>
      </c>
      <c r="BA511" s="228">
        <v>0</v>
      </c>
      <c r="BB511" s="234">
        <v>0</v>
      </c>
      <c r="BC511" s="47">
        <v>0</v>
      </c>
      <c r="BD511" s="194">
        <v>0</v>
      </c>
      <c r="BE511" s="228"/>
      <c r="BF511" s="234"/>
      <c r="BG511" s="226"/>
      <c r="BH511" s="227"/>
      <c r="BI511" s="235"/>
      <c r="BJ511" s="226"/>
      <c r="BK511" s="226"/>
      <c r="BL511" s="227"/>
      <c r="BM511" s="228">
        <v>0</v>
      </c>
      <c r="BN511" s="52">
        <v>0</v>
      </c>
      <c r="BO511" s="226">
        <v>0</v>
      </c>
      <c r="BP511" s="227">
        <v>0</v>
      </c>
      <c r="BQ511" s="228">
        <v>0</v>
      </c>
      <c r="BR511" s="234">
        <v>0</v>
      </c>
      <c r="BS511" s="234">
        <v>0</v>
      </c>
      <c r="BT511" s="236">
        <v>0</v>
      </c>
      <c r="BU511" s="228">
        <v>0</v>
      </c>
      <c r="BV511" s="234">
        <v>0</v>
      </c>
      <c r="BW511" s="234">
        <v>0</v>
      </c>
      <c r="BX511" s="236">
        <v>0</v>
      </c>
      <c r="BY511" s="228">
        <v>0</v>
      </c>
      <c r="BZ511" s="234">
        <v>0</v>
      </c>
      <c r="CA511" s="226">
        <v>0</v>
      </c>
      <c r="CB511" s="229">
        <v>0</v>
      </c>
      <c r="CC511" s="196">
        <v>0</v>
      </c>
      <c r="CD511" s="46">
        <v>0</v>
      </c>
      <c r="CE511" s="226">
        <v>0</v>
      </c>
      <c r="CF511" s="227">
        <v>0</v>
      </c>
      <c r="CG511" s="206">
        <v>250.76408904000002</v>
      </c>
      <c r="CH511" s="46">
        <v>33.276718055918479</v>
      </c>
      <c r="CI511" s="226">
        <v>-217.48737098408154</v>
      </c>
      <c r="CJ511" s="227">
        <v>0</v>
      </c>
      <c r="CK511" s="235"/>
      <c r="CL511" s="52">
        <v>0</v>
      </c>
      <c r="CM511" s="226"/>
      <c r="CN511" s="229"/>
      <c r="CO511" s="235"/>
      <c r="CP511" s="52"/>
      <c r="CQ511" s="226"/>
      <c r="CR511" s="227"/>
      <c r="CS511" s="51">
        <v>580.57388885670241</v>
      </c>
      <c r="CT511" s="52">
        <v>627.00167631159002</v>
      </c>
      <c r="CU511" s="47">
        <v>0</v>
      </c>
      <c r="CV511" s="48">
        <v>46.427787454887607</v>
      </c>
    </row>
    <row r="512" spans="1:100" ht="12.95" customHeight="1" x14ac:dyDescent="0.2">
      <c r="A512" s="61" t="s">
        <v>599</v>
      </c>
      <c r="B512" s="207">
        <v>1</v>
      </c>
      <c r="C512" s="208">
        <v>0.39</v>
      </c>
      <c r="D512" s="208"/>
      <c r="E512" s="209"/>
      <c r="F512" s="210">
        <v>113.8488</v>
      </c>
      <c r="G512" s="177">
        <v>113.8488</v>
      </c>
      <c r="H512" s="211">
        <v>0</v>
      </c>
      <c r="I512" s="212">
        <v>6</v>
      </c>
      <c r="J512" s="213">
        <v>1.56</v>
      </c>
      <c r="K512" s="214">
        <v>0</v>
      </c>
      <c r="L512" s="214"/>
      <c r="M512" s="215">
        <v>53.4</v>
      </c>
      <c r="N512" s="216"/>
      <c r="O512" s="214"/>
      <c r="P512" s="217">
        <v>0</v>
      </c>
      <c r="Q512" s="214"/>
      <c r="R512" s="218">
        <v>0</v>
      </c>
      <c r="S512" s="218">
        <v>2</v>
      </c>
      <c r="T512" s="219">
        <v>68.8</v>
      </c>
      <c r="U512" s="220">
        <v>0</v>
      </c>
      <c r="V512" s="221" t="s">
        <v>653</v>
      </c>
      <c r="W512" s="222"/>
      <c r="X512" s="223">
        <v>0</v>
      </c>
      <c r="Y512" s="224">
        <v>0</v>
      </c>
      <c r="Z512" s="225">
        <v>0</v>
      </c>
      <c r="AA512" s="226">
        <v>0</v>
      </c>
      <c r="AB512" s="227">
        <v>0</v>
      </c>
      <c r="AC512" s="228">
        <v>0</v>
      </c>
      <c r="AD512" s="225">
        <v>0</v>
      </c>
      <c r="AE512" s="226">
        <v>0</v>
      </c>
      <c r="AF512" s="229">
        <v>0</v>
      </c>
      <c r="AG512" s="230">
        <v>0</v>
      </c>
      <c r="AH512" s="52">
        <v>0</v>
      </c>
      <c r="AI512" s="226">
        <v>0</v>
      </c>
      <c r="AJ512" s="229">
        <v>0</v>
      </c>
      <c r="AK512" s="230">
        <v>0</v>
      </c>
      <c r="AL512" s="52">
        <v>0</v>
      </c>
      <c r="AM512" s="226">
        <v>0</v>
      </c>
      <c r="AN512" s="229">
        <v>0</v>
      </c>
      <c r="AO512" s="231">
        <v>33.27908292</v>
      </c>
      <c r="AP512" s="232">
        <v>73.017181223999998</v>
      </c>
      <c r="AQ512" s="47">
        <v>0</v>
      </c>
      <c r="AR512" s="48">
        <v>39.738098303999998</v>
      </c>
      <c r="AS512" s="196">
        <v>4.6707484800000003</v>
      </c>
      <c r="AT512" s="52">
        <v>25.415044219374284</v>
      </c>
      <c r="AU512" s="47">
        <v>0</v>
      </c>
      <c r="AV512" s="194">
        <v>20.744295739374284</v>
      </c>
      <c r="AW512" s="233">
        <v>0</v>
      </c>
      <c r="AX512" s="52">
        <v>0</v>
      </c>
      <c r="AY512" s="47">
        <v>0</v>
      </c>
      <c r="AZ512" s="194">
        <v>0</v>
      </c>
      <c r="BA512" s="228">
        <v>0</v>
      </c>
      <c r="BB512" s="234">
        <v>0</v>
      </c>
      <c r="BC512" s="47">
        <v>0</v>
      </c>
      <c r="BD512" s="194">
        <v>0</v>
      </c>
      <c r="BE512" s="228"/>
      <c r="BF512" s="234"/>
      <c r="BG512" s="226"/>
      <c r="BH512" s="227"/>
      <c r="BI512" s="235"/>
      <c r="BJ512" s="226"/>
      <c r="BK512" s="226"/>
      <c r="BL512" s="227"/>
      <c r="BM512" s="228">
        <v>0</v>
      </c>
      <c r="BN512" s="52">
        <v>0</v>
      </c>
      <c r="BO512" s="226">
        <v>0</v>
      </c>
      <c r="BP512" s="227">
        <v>0</v>
      </c>
      <c r="BQ512" s="228">
        <v>0</v>
      </c>
      <c r="BR512" s="234">
        <v>0</v>
      </c>
      <c r="BS512" s="234">
        <v>0</v>
      </c>
      <c r="BT512" s="236">
        <v>0</v>
      </c>
      <c r="BU512" s="228">
        <v>0</v>
      </c>
      <c r="BV512" s="234">
        <v>0</v>
      </c>
      <c r="BW512" s="234">
        <v>0</v>
      </c>
      <c r="BX512" s="236">
        <v>0</v>
      </c>
      <c r="BY512" s="228">
        <v>0</v>
      </c>
      <c r="BZ512" s="234">
        <v>0</v>
      </c>
      <c r="CA512" s="226">
        <v>0</v>
      </c>
      <c r="CB512" s="229">
        <v>0</v>
      </c>
      <c r="CC512" s="196">
        <v>0</v>
      </c>
      <c r="CD512" s="46">
        <v>0</v>
      </c>
      <c r="CE512" s="226">
        <v>0</v>
      </c>
      <c r="CF512" s="227">
        <v>0</v>
      </c>
      <c r="CG512" s="206">
        <v>80.570411280000002</v>
      </c>
      <c r="CH512" s="46">
        <v>22.184478703945651</v>
      </c>
      <c r="CI512" s="226">
        <v>-58.385932576054351</v>
      </c>
      <c r="CJ512" s="227">
        <v>0</v>
      </c>
      <c r="CK512" s="235"/>
      <c r="CL512" s="52">
        <v>0</v>
      </c>
      <c r="CM512" s="226"/>
      <c r="CN512" s="229"/>
      <c r="CO512" s="235"/>
      <c r="CP512" s="52"/>
      <c r="CQ512" s="226"/>
      <c r="CR512" s="227"/>
      <c r="CS512" s="51">
        <v>118.52024268</v>
      </c>
      <c r="CT512" s="52">
        <v>120.61670414731992</v>
      </c>
      <c r="CU512" s="47">
        <v>0</v>
      </c>
      <c r="CV512" s="48">
        <v>2.0964614673199264</v>
      </c>
    </row>
    <row r="513" spans="1:100" ht="12.95" customHeight="1" x14ac:dyDescent="0.2">
      <c r="A513" s="61" t="s">
        <v>600</v>
      </c>
      <c r="B513" s="207">
        <v>1</v>
      </c>
      <c r="C513" s="208">
        <v>0.39</v>
      </c>
      <c r="D513" s="208"/>
      <c r="E513" s="209"/>
      <c r="F513" s="210">
        <v>107.02640000000002</v>
      </c>
      <c r="G513" s="177">
        <v>107.02640000000002</v>
      </c>
      <c r="H513" s="211">
        <v>0</v>
      </c>
      <c r="I513" s="212">
        <v>3</v>
      </c>
      <c r="J513" s="213">
        <v>1.56</v>
      </c>
      <c r="K513" s="214">
        <v>0</v>
      </c>
      <c r="L513" s="214"/>
      <c r="M513" s="215">
        <v>50.2</v>
      </c>
      <c r="N513" s="216"/>
      <c r="O513" s="214"/>
      <c r="P513" s="217">
        <v>0</v>
      </c>
      <c r="Q513" s="214"/>
      <c r="R513" s="218">
        <v>0</v>
      </c>
      <c r="S513" s="218">
        <v>2</v>
      </c>
      <c r="T513" s="219">
        <v>65.599999999999994</v>
      </c>
      <c r="U513" s="220">
        <v>0</v>
      </c>
      <c r="V513" s="221" t="s">
        <v>653</v>
      </c>
      <c r="W513" s="222"/>
      <c r="X513" s="223">
        <v>0</v>
      </c>
      <c r="Y513" s="224">
        <v>0</v>
      </c>
      <c r="Z513" s="225">
        <v>0</v>
      </c>
      <c r="AA513" s="226">
        <v>0</v>
      </c>
      <c r="AB513" s="227">
        <v>0</v>
      </c>
      <c r="AC513" s="228">
        <v>0</v>
      </c>
      <c r="AD513" s="225">
        <v>0</v>
      </c>
      <c r="AE513" s="226">
        <v>0</v>
      </c>
      <c r="AF513" s="229">
        <v>0</v>
      </c>
      <c r="AG513" s="230">
        <v>0</v>
      </c>
      <c r="AH513" s="52">
        <v>0</v>
      </c>
      <c r="AI513" s="226">
        <v>0</v>
      </c>
      <c r="AJ513" s="229">
        <v>0</v>
      </c>
      <c r="AK513" s="230">
        <v>0</v>
      </c>
      <c r="AL513" s="52">
        <v>0</v>
      </c>
      <c r="AM513" s="226">
        <v>0</v>
      </c>
      <c r="AN513" s="229">
        <v>0</v>
      </c>
      <c r="AO513" s="231">
        <v>31.284830760000006</v>
      </c>
      <c r="AP513" s="232">
        <v>36.508590611999999</v>
      </c>
      <c r="AQ513" s="47">
        <v>0</v>
      </c>
      <c r="AR513" s="48">
        <v>5.2237598519999935</v>
      </c>
      <c r="AS513" s="196">
        <v>4.3908534400000008</v>
      </c>
      <c r="AT513" s="52">
        <v>24.232949139403388</v>
      </c>
      <c r="AU513" s="47">
        <v>0</v>
      </c>
      <c r="AV513" s="194">
        <v>19.842095699403387</v>
      </c>
      <c r="AW513" s="233">
        <v>0</v>
      </c>
      <c r="AX513" s="52">
        <v>0</v>
      </c>
      <c r="AY513" s="47">
        <v>0</v>
      </c>
      <c r="AZ513" s="194">
        <v>0</v>
      </c>
      <c r="BA513" s="228">
        <v>0</v>
      </c>
      <c r="BB513" s="234">
        <v>0</v>
      </c>
      <c r="BC513" s="47">
        <v>0</v>
      </c>
      <c r="BD513" s="194">
        <v>0</v>
      </c>
      <c r="BE513" s="228"/>
      <c r="BF513" s="234"/>
      <c r="BG513" s="226"/>
      <c r="BH513" s="227"/>
      <c r="BI513" s="235"/>
      <c r="BJ513" s="226"/>
      <c r="BK513" s="226"/>
      <c r="BL513" s="227"/>
      <c r="BM513" s="228">
        <v>0</v>
      </c>
      <c r="BN513" s="52">
        <v>0</v>
      </c>
      <c r="BO513" s="226">
        <v>0</v>
      </c>
      <c r="BP513" s="227">
        <v>0</v>
      </c>
      <c r="BQ513" s="228">
        <v>0</v>
      </c>
      <c r="BR513" s="234">
        <v>0</v>
      </c>
      <c r="BS513" s="234">
        <v>0</v>
      </c>
      <c r="BT513" s="236">
        <v>0</v>
      </c>
      <c r="BU513" s="228">
        <v>0</v>
      </c>
      <c r="BV513" s="234">
        <v>0</v>
      </c>
      <c r="BW513" s="234">
        <v>0</v>
      </c>
      <c r="BX513" s="236">
        <v>0</v>
      </c>
      <c r="BY513" s="228">
        <v>0</v>
      </c>
      <c r="BZ513" s="234">
        <v>0</v>
      </c>
      <c r="CA513" s="226">
        <v>0</v>
      </c>
      <c r="CB513" s="229">
        <v>0</v>
      </c>
      <c r="CC513" s="196">
        <v>0</v>
      </c>
      <c r="CD513" s="46">
        <v>0</v>
      </c>
      <c r="CE513" s="226">
        <v>0</v>
      </c>
      <c r="CF513" s="227">
        <v>0</v>
      </c>
      <c r="CG513" s="206">
        <v>75.742221840000013</v>
      </c>
      <c r="CH513" s="46">
        <v>22.184478703945651</v>
      </c>
      <c r="CI513" s="226">
        <v>-53.557743136054363</v>
      </c>
      <c r="CJ513" s="227">
        <v>0</v>
      </c>
      <c r="CK513" s="235"/>
      <c r="CL513" s="52">
        <v>0</v>
      </c>
      <c r="CM513" s="226"/>
      <c r="CN513" s="229"/>
      <c r="CO513" s="235"/>
      <c r="CP513" s="52"/>
      <c r="CQ513" s="226"/>
      <c r="CR513" s="227"/>
      <c r="CS513" s="51">
        <v>111.41790604000002</v>
      </c>
      <c r="CT513" s="52">
        <v>82.926018455349038</v>
      </c>
      <c r="CU513" s="47">
        <v>-28.491887584650982</v>
      </c>
      <c r="CV513" s="48">
        <v>0</v>
      </c>
    </row>
    <row r="514" spans="1:100" ht="12.95" customHeight="1" x14ac:dyDescent="0.2">
      <c r="A514" s="61" t="s">
        <v>601</v>
      </c>
      <c r="B514" s="207">
        <v>1</v>
      </c>
      <c r="C514" s="208">
        <v>0.70399999999999996</v>
      </c>
      <c r="D514" s="208"/>
      <c r="E514" s="209"/>
      <c r="F514" s="210">
        <v>224.75434666666666</v>
      </c>
      <c r="G514" s="177">
        <v>224.75434666666666</v>
      </c>
      <c r="H514" s="211">
        <v>0</v>
      </c>
      <c r="I514" s="212">
        <v>8</v>
      </c>
      <c r="J514" s="213">
        <v>1.56</v>
      </c>
      <c r="K514" s="214">
        <v>0</v>
      </c>
      <c r="L514" s="214"/>
      <c r="M514" s="215">
        <v>58.4</v>
      </c>
      <c r="N514" s="216"/>
      <c r="O514" s="214"/>
      <c r="P514" s="217">
        <v>0</v>
      </c>
      <c r="Q514" s="214"/>
      <c r="R514" s="218">
        <v>0.12</v>
      </c>
      <c r="S514" s="218">
        <v>2</v>
      </c>
      <c r="T514" s="219">
        <v>75.900000000000006</v>
      </c>
      <c r="U514" s="220">
        <v>0</v>
      </c>
      <c r="V514" s="221" t="s">
        <v>653</v>
      </c>
      <c r="W514" s="222"/>
      <c r="X514" s="223">
        <v>0</v>
      </c>
      <c r="Y514" s="224">
        <v>0</v>
      </c>
      <c r="Z514" s="225">
        <v>0</v>
      </c>
      <c r="AA514" s="226">
        <v>0</v>
      </c>
      <c r="AB514" s="227">
        <v>0</v>
      </c>
      <c r="AC514" s="228">
        <v>0</v>
      </c>
      <c r="AD514" s="225">
        <v>0</v>
      </c>
      <c r="AE514" s="226">
        <v>0</v>
      </c>
      <c r="AF514" s="229">
        <v>0</v>
      </c>
      <c r="AG514" s="230">
        <v>0</v>
      </c>
      <c r="AH514" s="52">
        <v>0</v>
      </c>
      <c r="AI514" s="226">
        <v>0</v>
      </c>
      <c r="AJ514" s="229">
        <v>0</v>
      </c>
      <c r="AK514" s="230">
        <v>74.386659022956806</v>
      </c>
      <c r="AL514" s="52">
        <v>45.603812117086434</v>
      </c>
      <c r="AM514" s="226">
        <v>-28.782846905870372</v>
      </c>
      <c r="AN514" s="229">
        <v>0</v>
      </c>
      <c r="AO514" s="231">
        <v>36.395101920000002</v>
      </c>
      <c r="AP514" s="232">
        <v>97.356241631999993</v>
      </c>
      <c r="AQ514" s="47">
        <v>0</v>
      </c>
      <c r="AR514" s="48">
        <v>60.961139711999991</v>
      </c>
      <c r="AS514" s="196">
        <v>5.1080844800000005</v>
      </c>
      <c r="AT514" s="52">
        <v>28.037817678059714</v>
      </c>
      <c r="AU514" s="47">
        <v>0</v>
      </c>
      <c r="AV514" s="194">
        <v>22.929733198059715</v>
      </c>
      <c r="AW514" s="233">
        <v>0</v>
      </c>
      <c r="AX514" s="52">
        <v>0</v>
      </c>
      <c r="AY514" s="47">
        <v>0</v>
      </c>
      <c r="AZ514" s="194">
        <v>0</v>
      </c>
      <c r="BA514" s="228">
        <v>0</v>
      </c>
      <c r="BB514" s="234">
        <v>0</v>
      </c>
      <c r="BC514" s="47">
        <v>0</v>
      </c>
      <c r="BD514" s="194">
        <v>0</v>
      </c>
      <c r="BE514" s="228"/>
      <c r="BF514" s="234"/>
      <c r="BG514" s="226"/>
      <c r="BH514" s="227"/>
      <c r="BI514" s="235"/>
      <c r="BJ514" s="226"/>
      <c r="BK514" s="226"/>
      <c r="BL514" s="227"/>
      <c r="BM514" s="228">
        <v>0</v>
      </c>
      <c r="BN514" s="52">
        <v>0</v>
      </c>
      <c r="BO514" s="226">
        <v>0</v>
      </c>
      <c r="BP514" s="227">
        <v>0</v>
      </c>
      <c r="BQ514" s="228">
        <v>0</v>
      </c>
      <c r="BR514" s="234">
        <v>0</v>
      </c>
      <c r="BS514" s="234">
        <v>0</v>
      </c>
      <c r="BT514" s="236">
        <v>0</v>
      </c>
      <c r="BU514" s="228">
        <v>0</v>
      </c>
      <c r="BV514" s="234">
        <v>0</v>
      </c>
      <c r="BW514" s="234">
        <v>0</v>
      </c>
      <c r="BX514" s="236">
        <v>0</v>
      </c>
      <c r="BY514" s="228">
        <v>0</v>
      </c>
      <c r="BZ514" s="234">
        <v>0</v>
      </c>
      <c r="CA514" s="226">
        <v>0</v>
      </c>
      <c r="CB514" s="229">
        <v>0</v>
      </c>
      <c r="CC514" s="196">
        <v>0</v>
      </c>
      <c r="CD514" s="46">
        <v>0</v>
      </c>
      <c r="CE514" s="226">
        <v>0</v>
      </c>
      <c r="CF514" s="227">
        <v>0</v>
      </c>
      <c r="CG514" s="206">
        <v>88.114457280000011</v>
      </c>
      <c r="CH514" s="46">
        <v>22.184478703945651</v>
      </c>
      <c r="CI514" s="226">
        <v>-65.929978576054367</v>
      </c>
      <c r="CJ514" s="227">
        <v>0</v>
      </c>
      <c r="CK514" s="235"/>
      <c r="CL514" s="52">
        <v>0</v>
      </c>
      <c r="CM514" s="226"/>
      <c r="CN514" s="229"/>
      <c r="CO514" s="235"/>
      <c r="CP514" s="52"/>
      <c r="CQ514" s="226"/>
      <c r="CR514" s="227"/>
      <c r="CS514" s="51">
        <v>204.00430270295681</v>
      </c>
      <c r="CT514" s="52">
        <v>193.18235013109179</v>
      </c>
      <c r="CU514" s="47">
        <v>-10.821952571865012</v>
      </c>
      <c r="CV514" s="48">
        <v>0</v>
      </c>
    </row>
    <row r="515" spans="1:100" ht="12.95" customHeight="1" x14ac:dyDescent="0.2">
      <c r="A515" s="61" t="s">
        <v>602</v>
      </c>
      <c r="B515" s="207">
        <v>1</v>
      </c>
      <c r="C515" s="208">
        <v>0.70399999999999996</v>
      </c>
      <c r="D515" s="208"/>
      <c r="E515" s="209"/>
      <c r="F515" s="210">
        <v>744.69119999999987</v>
      </c>
      <c r="G515" s="177">
        <v>744.69119999999987</v>
      </c>
      <c r="H515" s="211">
        <v>0</v>
      </c>
      <c r="I515" s="212">
        <v>7</v>
      </c>
      <c r="J515" s="213">
        <v>1.56</v>
      </c>
      <c r="K515" s="214">
        <v>0</v>
      </c>
      <c r="L515" s="214"/>
      <c r="M515" s="215">
        <v>193.5</v>
      </c>
      <c r="N515" s="216"/>
      <c r="O515" s="214"/>
      <c r="P515" s="217">
        <v>0</v>
      </c>
      <c r="Q515" s="214"/>
      <c r="R515" s="218">
        <v>0.4</v>
      </c>
      <c r="S515" s="218">
        <v>8</v>
      </c>
      <c r="T515" s="219">
        <v>246.2</v>
      </c>
      <c r="U515" s="220">
        <v>0</v>
      </c>
      <c r="V515" s="221" t="s">
        <v>653</v>
      </c>
      <c r="W515" s="222"/>
      <c r="X515" s="223">
        <v>0</v>
      </c>
      <c r="Y515" s="224">
        <v>0</v>
      </c>
      <c r="Z515" s="225">
        <v>0</v>
      </c>
      <c r="AA515" s="226">
        <v>0</v>
      </c>
      <c r="AB515" s="227">
        <v>0</v>
      </c>
      <c r="AC515" s="228">
        <v>0</v>
      </c>
      <c r="AD515" s="225">
        <v>0</v>
      </c>
      <c r="AE515" s="226">
        <v>0</v>
      </c>
      <c r="AF515" s="229">
        <v>0</v>
      </c>
      <c r="AG515" s="230">
        <v>0</v>
      </c>
      <c r="AH515" s="52">
        <v>0</v>
      </c>
      <c r="AI515" s="226">
        <v>0</v>
      </c>
      <c r="AJ515" s="229">
        <v>0</v>
      </c>
      <c r="AK515" s="230">
        <v>246.46949522161202</v>
      </c>
      <c r="AL515" s="52">
        <v>152.01270705695481</v>
      </c>
      <c r="AM515" s="226">
        <v>-94.456788164657212</v>
      </c>
      <c r="AN515" s="229">
        <v>0</v>
      </c>
      <c r="AO515" s="231">
        <v>120.58993530000001</v>
      </c>
      <c r="AP515" s="232">
        <v>85.18671142800001</v>
      </c>
      <c r="AQ515" s="47">
        <v>-35.403223871999998</v>
      </c>
      <c r="AR515" s="48">
        <v>0</v>
      </c>
      <c r="AS515" s="196">
        <v>16.924903200000003</v>
      </c>
      <c r="AT515" s="52">
        <v>90.947440215260883</v>
      </c>
      <c r="AU515" s="47">
        <v>0</v>
      </c>
      <c r="AV515" s="194">
        <v>74.02253701526088</v>
      </c>
      <c r="AW515" s="228">
        <v>0</v>
      </c>
      <c r="AX515" s="52">
        <v>0</v>
      </c>
      <c r="AY515" s="47">
        <v>0</v>
      </c>
      <c r="AZ515" s="194">
        <v>0</v>
      </c>
      <c r="BA515" s="228">
        <v>0</v>
      </c>
      <c r="BB515" s="234">
        <v>0</v>
      </c>
      <c r="BC515" s="226">
        <v>0</v>
      </c>
      <c r="BD515" s="239">
        <v>0</v>
      </c>
      <c r="BE515" s="228"/>
      <c r="BF515" s="234"/>
      <c r="BG515" s="226"/>
      <c r="BH515" s="227"/>
      <c r="BI515" s="235"/>
      <c r="BJ515" s="226"/>
      <c r="BK515" s="226"/>
      <c r="BL515" s="227"/>
      <c r="BM515" s="228">
        <v>0</v>
      </c>
      <c r="BN515" s="52">
        <v>0</v>
      </c>
      <c r="BO515" s="226">
        <v>0</v>
      </c>
      <c r="BP515" s="227">
        <v>0</v>
      </c>
      <c r="BQ515" s="228">
        <v>0</v>
      </c>
      <c r="BR515" s="234">
        <v>0</v>
      </c>
      <c r="BS515" s="234">
        <v>0</v>
      </c>
      <c r="BT515" s="236">
        <v>0</v>
      </c>
      <c r="BU515" s="228">
        <v>0</v>
      </c>
      <c r="BV515" s="234">
        <v>0</v>
      </c>
      <c r="BW515" s="234">
        <v>0</v>
      </c>
      <c r="BX515" s="236">
        <v>0</v>
      </c>
      <c r="BY515" s="228">
        <v>0</v>
      </c>
      <c r="BZ515" s="234">
        <v>0</v>
      </c>
      <c r="CA515" s="226">
        <v>0</v>
      </c>
      <c r="CB515" s="229">
        <v>0</v>
      </c>
      <c r="CC515" s="230">
        <v>0</v>
      </c>
      <c r="CD515" s="46">
        <v>0</v>
      </c>
      <c r="CE515" s="226">
        <v>0</v>
      </c>
      <c r="CF515" s="227">
        <v>0</v>
      </c>
      <c r="CG515" s="206">
        <v>291.95458020000007</v>
      </c>
      <c r="CH515" s="46">
        <v>88.737914815782602</v>
      </c>
      <c r="CI515" s="226">
        <v>-203.21666538421746</v>
      </c>
      <c r="CJ515" s="227">
        <v>0</v>
      </c>
      <c r="CK515" s="235"/>
      <c r="CL515" s="52">
        <v>0</v>
      </c>
      <c r="CM515" s="226"/>
      <c r="CN515" s="229"/>
      <c r="CO515" s="235"/>
      <c r="CP515" s="52"/>
      <c r="CQ515" s="226"/>
      <c r="CR515" s="227"/>
      <c r="CS515" s="51">
        <v>675.93891392161208</v>
      </c>
      <c r="CT515" s="52">
        <v>416.88477351599829</v>
      </c>
      <c r="CU515" s="47">
        <v>-259.05414040561379</v>
      </c>
      <c r="CV515" s="48">
        <v>0</v>
      </c>
    </row>
    <row r="516" spans="1:100" ht="12.95" customHeight="1" x14ac:dyDescent="0.2">
      <c r="A516" s="61" t="s">
        <v>603</v>
      </c>
      <c r="B516" s="207">
        <v>1</v>
      </c>
      <c r="C516" s="208">
        <v>0.39</v>
      </c>
      <c r="D516" s="208"/>
      <c r="E516" s="209"/>
      <c r="F516" s="210">
        <v>221.94119999999998</v>
      </c>
      <c r="G516" s="177">
        <v>221.94119999999998</v>
      </c>
      <c r="H516" s="211">
        <v>0</v>
      </c>
      <c r="I516" s="212">
        <v>3</v>
      </c>
      <c r="J516" s="213">
        <v>1.56</v>
      </c>
      <c r="K516" s="214">
        <v>0</v>
      </c>
      <c r="L516" s="214"/>
      <c r="M516" s="215">
        <v>104.1</v>
      </c>
      <c r="N516" s="216"/>
      <c r="O516" s="214"/>
      <c r="P516" s="217">
        <v>0</v>
      </c>
      <c r="Q516" s="214"/>
      <c r="R516" s="218">
        <v>0</v>
      </c>
      <c r="S516" s="218">
        <v>4</v>
      </c>
      <c r="T516" s="219">
        <v>113.4</v>
      </c>
      <c r="U516" s="220">
        <v>0</v>
      </c>
      <c r="V516" s="221" t="s">
        <v>653</v>
      </c>
      <c r="W516" s="222"/>
      <c r="X516" s="223">
        <v>0</v>
      </c>
      <c r="Y516" s="224">
        <v>0</v>
      </c>
      <c r="Z516" s="225">
        <v>0</v>
      </c>
      <c r="AA516" s="226">
        <v>0</v>
      </c>
      <c r="AB516" s="227">
        <v>0</v>
      </c>
      <c r="AC516" s="228">
        <v>0</v>
      </c>
      <c r="AD516" s="225">
        <v>0</v>
      </c>
      <c r="AE516" s="226">
        <v>0</v>
      </c>
      <c r="AF516" s="229">
        <v>0</v>
      </c>
      <c r="AG516" s="230">
        <v>0</v>
      </c>
      <c r="AH516" s="52">
        <v>0</v>
      </c>
      <c r="AI516" s="226">
        <v>0</v>
      </c>
      <c r="AJ516" s="229">
        <v>0</v>
      </c>
      <c r="AK516" s="230">
        <v>0</v>
      </c>
      <c r="AL516" s="52">
        <v>0</v>
      </c>
      <c r="AM516" s="226">
        <v>0</v>
      </c>
      <c r="AN516" s="229">
        <v>0</v>
      </c>
      <c r="AO516" s="231">
        <v>64.875515579999998</v>
      </c>
      <c r="AP516" s="232">
        <v>36.508590611999999</v>
      </c>
      <c r="AQ516" s="47">
        <v>-28.366924967999999</v>
      </c>
      <c r="AR516" s="48">
        <v>0</v>
      </c>
      <c r="AS516" s="196">
        <v>9.1053355200000006</v>
      </c>
      <c r="AT516" s="52">
        <v>41.890494396468661</v>
      </c>
      <c r="AU516" s="47">
        <v>0</v>
      </c>
      <c r="AV516" s="194">
        <v>32.785158876468657</v>
      </c>
      <c r="AW516" s="233">
        <v>0</v>
      </c>
      <c r="AX516" s="52">
        <v>0</v>
      </c>
      <c r="AY516" s="47">
        <v>0</v>
      </c>
      <c r="AZ516" s="194">
        <v>0</v>
      </c>
      <c r="BA516" s="228">
        <v>0</v>
      </c>
      <c r="BB516" s="234">
        <v>0</v>
      </c>
      <c r="BC516" s="47">
        <v>0</v>
      </c>
      <c r="BD516" s="194">
        <v>0</v>
      </c>
      <c r="BE516" s="228"/>
      <c r="BF516" s="234"/>
      <c r="BG516" s="226"/>
      <c r="BH516" s="227"/>
      <c r="BI516" s="235"/>
      <c r="BJ516" s="226"/>
      <c r="BK516" s="226"/>
      <c r="BL516" s="227"/>
      <c r="BM516" s="228">
        <v>0</v>
      </c>
      <c r="BN516" s="52">
        <v>0</v>
      </c>
      <c r="BO516" s="226">
        <v>0</v>
      </c>
      <c r="BP516" s="227">
        <v>0</v>
      </c>
      <c r="BQ516" s="228">
        <v>0</v>
      </c>
      <c r="BR516" s="234">
        <v>0</v>
      </c>
      <c r="BS516" s="234">
        <v>0</v>
      </c>
      <c r="BT516" s="236">
        <v>0</v>
      </c>
      <c r="BU516" s="228">
        <v>0</v>
      </c>
      <c r="BV516" s="234">
        <v>0</v>
      </c>
      <c r="BW516" s="234">
        <v>0</v>
      </c>
      <c r="BX516" s="236">
        <v>0</v>
      </c>
      <c r="BY516" s="228">
        <v>0</v>
      </c>
      <c r="BZ516" s="234">
        <v>0</v>
      </c>
      <c r="CA516" s="226">
        <v>0</v>
      </c>
      <c r="CB516" s="229">
        <v>0</v>
      </c>
      <c r="CC516" s="196">
        <v>0</v>
      </c>
      <c r="CD516" s="46">
        <v>0</v>
      </c>
      <c r="CE516" s="226">
        <v>0</v>
      </c>
      <c r="CF516" s="227">
        <v>0</v>
      </c>
      <c r="CG516" s="206">
        <v>157.06703772</v>
      </c>
      <c r="CH516" s="46">
        <v>44.368957407891301</v>
      </c>
      <c r="CI516" s="226">
        <v>-112.6980803121087</v>
      </c>
      <c r="CJ516" s="227">
        <v>0</v>
      </c>
      <c r="CK516" s="235"/>
      <c r="CL516" s="52">
        <v>0</v>
      </c>
      <c r="CM516" s="226"/>
      <c r="CN516" s="229"/>
      <c r="CO516" s="235"/>
      <c r="CP516" s="52"/>
      <c r="CQ516" s="226"/>
      <c r="CR516" s="227"/>
      <c r="CS516" s="51">
        <v>231.04788882</v>
      </c>
      <c r="CT516" s="52">
        <v>122.76804241635996</v>
      </c>
      <c r="CU516" s="47">
        <v>-108.27984640364004</v>
      </c>
      <c r="CV516" s="48">
        <v>0</v>
      </c>
    </row>
    <row r="517" spans="1:100" ht="12.95" customHeight="1" x14ac:dyDescent="0.2">
      <c r="A517" s="61" t="s">
        <v>604</v>
      </c>
      <c r="B517" s="207">
        <v>1</v>
      </c>
      <c r="C517" s="208">
        <v>0.39</v>
      </c>
      <c r="D517" s="208"/>
      <c r="E517" s="209"/>
      <c r="F517" s="210">
        <v>300.61199999999997</v>
      </c>
      <c r="G517" s="177">
        <v>300.61199999999997</v>
      </c>
      <c r="H517" s="211">
        <v>0</v>
      </c>
      <c r="I517" s="212">
        <v>7</v>
      </c>
      <c r="J517" s="213">
        <v>1.56</v>
      </c>
      <c r="K517" s="214">
        <v>0</v>
      </c>
      <c r="L517" s="214"/>
      <c r="M517" s="215">
        <v>141</v>
      </c>
      <c r="N517" s="216"/>
      <c r="O517" s="214"/>
      <c r="P517" s="217">
        <v>0</v>
      </c>
      <c r="Q517" s="214">
        <v>0</v>
      </c>
      <c r="R517" s="218">
        <v>0</v>
      </c>
      <c r="S517" s="218">
        <v>6</v>
      </c>
      <c r="T517" s="219">
        <v>183.3</v>
      </c>
      <c r="U517" s="220">
        <v>0</v>
      </c>
      <c r="V517" s="221" t="s">
        <v>653</v>
      </c>
      <c r="W517" s="222"/>
      <c r="X517" s="223">
        <v>0</v>
      </c>
      <c r="Y517" s="224">
        <v>0</v>
      </c>
      <c r="Z517" s="225">
        <v>0</v>
      </c>
      <c r="AA517" s="226">
        <v>0</v>
      </c>
      <c r="AB517" s="227">
        <v>0</v>
      </c>
      <c r="AC517" s="228">
        <v>0</v>
      </c>
      <c r="AD517" s="225">
        <v>0</v>
      </c>
      <c r="AE517" s="226">
        <v>0</v>
      </c>
      <c r="AF517" s="229">
        <v>0</v>
      </c>
      <c r="AG517" s="230">
        <v>0</v>
      </c>
      <c r="AH517" s="52">
        <v>0</v>
      </c>
      <c r="AI517" s="226">
        <v>0</v>
      </c>
      <c r="AJ517" s="229">
        <v>0</v>
      </c>
      <c r="AK517" s="230">
        <v>0</v>
      </c>
      <c r="AL517" s="52">
        <v>0</v>
      </c>
      <c r="AM517" s="226">
        <v>0</v>
      </c>
      <c r="AN517" s="229">
        <v>0</v>
      </c>
      <c r="AO517" s="231">
        <v>87.87173580000001</v>
      </c>
      <c r="AP517" s="232">
        <v>85.18671142800001</v>
      </c>
      <c r="AQ517" s="47">
        <v>-2.6850243720000009</v>
      </c>
      <c r="AR517" s="48">
        <v>0</v>
      </c>
      <c r="AS517" s="196">
        <v>12.332875200000002</v>
      </c>
      <c r="AT517" s="52">
        <v>67.711883799582949</v>
      </c>
      <c r="AU517" s="47">
        <v>0</v>
      </c>
      <c r="AV517" s="194">
        <v>55.379008599582946</v>
      </c>
      <c r="AW517" s="233">
        <v>0</v>
      </c>
      <c r="AX517" s="52">
        <v>0</v>
      </c>
      <c r="AY517" s="47">
        <v>0</v>
      </c>
      <c r="AZ517" s="194">
        <v>0</v>
      </c>
      <c r="BA517" s="228">
        <v>0</v>
      </c>
      <c r="BB517" s="234">
        <v>0</v>
      </c>
      <c r="BC517" s="47">
        <v>0</v>
      </c>
      <c r="BD517" s="194">
        <v>0</v>
      </c>
      <c r="BE517" s="228"/>
      <c r="BF517" s="234"/>
      <c r="BG517" s="226"/>
      <c r="BH517" s="227"/>
      <c r="BI517" s="235"/>
      <c r="BJ517" s="226"/>
      <c r="BK517" s="226"/>
      <c r="BL517" s="227"/>
      <c r="BM517" s="228">
        <v>0</v>
      </c>
      <c r="BN517" s="52">
        <v>0</v>
      </c>
      <c r="BO517" s="226">
        <v>0</v>
      </c>
      <c r="BP517" s="227">
        <v>0</v>
      </c>
      <c r="BQ517" s="228">
        <v>0</v>
      </c>
      <c r="BR517" s="234">
        <v>0</v>
      </c>
      <c r="BS517" s="234">
        <v>0</v>
      </c>
      <c r="BT517" s="236">
        <v>0</v>
      </c>
      <c r="BU517" s="228">
        <v>0</v>
      </c>
      <c r="BV517" s="234">
        <v>0</v>
      </c>
      <c r="BW517" s="234">
        <v>0</v>
      </c>
      <c r="BX517" s="236">
        <v>0</v>
      </c>
      <c r="BY517" s="228">
        <v>0</v>
      </c>
      <c r="BZ517" s="234">
        <v>0</v>
      </c>
      <c r="CA517" s="226">
        <v>0</v>
      </c>
      <c r="CB517" s="229">
        <v>0</v>
      </c>
      <c r="CC517" s="196">
        <v>0</v>
      </c>
      <c r="CD517" s="46">
        <v>0</v>
      </c>
      <c r="CE517" s="226">
        <v>0</v>
      </c>
      <c r="CF517" s="227">
        <v>0</v>
      </c>
      <c r="CG517" s="206">
        <v>212.74209720000005</v>
      </c>
      <c r="CH517" s="46">
        <v>66.553436111836959</v>
      </c>
      <c r="CI517" s="226">
        <v>-146.18866108816309</v>
      </c>
      <c r="CJ517" s="227">
        <v>0</v>
      </c>
      <c r="CK517" s="235"/>
      <c r="CL517" s="52">
        <v>0</v>
      </c>
      <c r="CM517" s="226"/>
      <c r="CN517" s="229"/>
      <c r="CO517" s="235"/>
      <c r="CP517" s="52"/>
      <c r="CQ517" s="226"/>
      <c r="CR517" s="227"/>
      <c r="CS517" s="51">
        <v>312.94670820000005</v>
      </c>
      <c r="CT517" s="52">
        <v>219.45203133941993</v>
      </c>
      <c r="CU517" s="47">
        <v>-93.494676860580114</v>
      </c>
      <c r="CV517" s="48">
        <v>0</v>
      </c>
    </row>
    <row r="518" spans="1:100" ht="12.95" customHeight="1" x14ac:dyDescent="0.2">
      <c r="A518" s="61" t="s">
        <v>605</v>
      </c>
      <c r="B518" s="207">
        <v>1</v>
      </c>
      <c r="C518" s="208">
        <v>0.70399999999999996</v>
      </c>
      <c r="D518" s="208"/>
      <c r="E518" s="209"/>
      <c r="F518" s="210">
        <v>290.17941333333334</v>
      </c>
      <c r="G518" s="177">
        <v>290.17941333333334</v>
      </c>
      <c r="H518" s="211">
        <v>0</v>
      </c>
      <c r="I518" s="212">
        <v>4</v>
      </c>
      <c r="J518" s="213">
        <v>1.56</v>
      </c>
      <c r="K518" s="214">
        <v>0</v>
      </c>
      <c r="L518" s="214"/>
      <c r="M518" s="215">
        <v>75.400000000000006</v>
      </c>
      <c r="N518" s="216"/>
      <c r="O518" s="214"/>
      <c r="P518" s="217">
        <v>0</v>
      </c>
      <c r="Q518" s="214"/>
      <c r="R518" s="218">
        <v>0.15</v>
      </c>
      <c r="S518" s="218">
        <v>4</v>
      </c>
      <c r="T518" s="219">
        <v>115.9</v>
      </c>
      <c r="U518" s="220">
        <v>0</v>
      </c>
      <c r="V518" s="221" t="s">
        <v>653</v>
      </c>
      <c r="W518" s="222"/>
      <c r="X518" s="223">
        <v>0</v>
      </c>
      <c r="Y518" s="224">
        <v>0</v>
      </c>
      <c r="Z518" s="225">
        <v>0</v>
      </c>
      <c r="AA518" s="226">
        <v>0</v>
      </c>
      <c r="AB518" s="227">
        <v>0</v>
      </c>
      <c r="AC518" s="228">
        <v>0</v>
      </c>
      <c r="AD518" s="225">
        <v>0</v>
      </c>
      <c r="AE518" s="226">
        <v>0</v>
      </c>
      <c r="AF518" s="229">
        <v>0</v>
      </c>
      <c r="AG518" s="230">
        <v>0</v>
      </c>
      <c r="AH518" s="52">
        <v>0</v>
      </c>
      <c r="AI518" s="226">
        <v>0</v>
      </c>
      <c r="AJ518" s="229">
        <v>0</v>
      </c>
      <c r="AK518" s="230">
        <v>96.040309765940819</v>
      </c>
      <c r="AL518" s="52">
        <v>57.004765146358046</v>
      </c>
      <c r="AM518" s="226">
        <v>-39.035544619582772</v>
      </c>
      <c r="AN518" s="229">
        <v>0</v>
      </c>
      <c r="AO518" s="231">
        <v>46.989566520000011</v>
      </c>
      <c r="AP518" s="232">
        <v>48.678120815999996</v>
      </c>
      <c r="AQ518" s="47">
        <v>0</v>
      </c>
      <c r="AR518" s="48">
        <v>1.6885542959999853</v>
      </c>
      <c r="AS518" s="196">
        <v>6.5950268800000016</v>
      </c>
      <c r="AT518" s="52">
        <v>42.81400617769593</v>
      </c>
      <c r="AU518" s="47">
        <v>0</v>
      </c>
      <c r="AV518" s="194">
        <v>36.218979297695931</v>
      </c>
      <c r="AW518" s="233">
        <v>0</v>
      </c>
      <c r="AX518" s="52">
        <v>0</v>
      </c>
      <c r="AY518" s="47">
        <v>0</v>
      </c>
      <c r="AZ518" s="194">
        <v>0</v>
      </c>
      <c r="BA518" s="228">
        <v>0</v>
      </c>
      <c r="BB518" s="234">
        <v>0</v>
      </c>
      <c r="BC518" s="47">
        <v>0</v>
      </c>
      <c r="BD518" s="194">
        <v>0</v>
      </c>
      <c r="BE518" s="228"/>
      <c r="BF518" s="234"/>
      <c r="BG518" s="226"/>
      <c r="BH518" s="227"/>
      <c r="BI518" s="235"/>
      <c r="BJ518" s="226"/>
      <c r="BK518" s="226"/>
      <c r="BL518" s="227"/>
      <c r="BM518" s="228">
        <v>0</v>
      </c>
      <c r="BN518" s="52">
        <v>0</v>
      </c>
      <c r="BO518" s="226">
        <v>0</v>
      </c>
      <c r="BP518" s="227">
        <v>0</v>
      </c>
      <c r="BQ518" s="228">
        <v>0</v>
      </c>
      <c r="BR518" s="234">
        <v>0</v>
      </c>
      <c r="BS518" s="234">
        <v>0</v>
      </c>
      <c r="BT518" s="236">
        <v>0</v>
      </c>
      <c r="BU518" s="228">
        <v>0</v>
      </c>
      <c r="BV518" s="234">
        <v>0</v>
      </c>
      <c r="BW518" s="234">
        <v>0</v>
      </c>
      <c r="BX518" s="236">
        <v>0</v>
      </c>
      <c r="BY518" s="228">
        <v>0</v>
      </c>
      <c r="BZ518" s="234">
        <v>0</v>
      </c>
      <c r="CA518" s="226">
        <v>0</v>
      </c>
      <c r="CB518" s="229">
        <v>0</v>
      </c>
      <c r="CC518" s="196">
        <v>0</v>
      </c>
      <c r="CD518" s="46">
        <v>0</v>
      </c>
      <c r="CE518" s="226">
        <v>0</v>
      </c>
      <c r="CF518" s="227">
        <v>0</v>
      </c>
      <c r="CG518" s="206">
        <v>113.76421368000004</v>
      </c>
      <c r="CH518" s="46">
        <v>44.368957407891301</v>
      </c>
      <c r="CI518" s="226">
        <v>-69.395256272108739</v>
      </c>
      <c r="CJ518" s="227">
        <v>0</v>
      </c>
      <c r="CK518" s="235"/>
      <c r="CL518" s="52">
        <v>0</v>
      </c>
      <c r="CM518" s="226"/>
      <c r="CN518" s="229"/>
      <c r="CO518" s="235"/>
      <c r="CP518" s="52"/>
      <c r="CQ518" s="226"/>
      <c r="CR518" s="227"/>
      <c r="CS518" s="51">
        <v>263.38911684594086</v>
      </c>
      <c r="CT518" s="52">
        <v>192.86584954794529</v>
      </c>
      <c r="CU518" s="47">
        <v>-70.523267297995574</v>
      </c>
      <c r="CV518" s="48">
        <v>0</v>
      </c>
    </row>
    <row r="519" spans="1:100" ht="12.95" customHeight="1" x14ac:dyDescent="0.2">
      <c r="A519" s="61" t="s">
        <v>606</v>
      </c>
      <c r="B519" s="207">
        <v>1</v>
      </c>
      <c r="C519" s="208">
        <v>0.70399999999999996</v>
      </c>
      <c r="D519" s="208"/>
      <c r="E519" s="209"/>
      <c r="F519" s="210">
        <v>396.78378666666663</v>
      </c>
      <c r="G519" s="177">
        <v>396.78378666666663</v>
      </c>
      <c r="H519" s="211">
        <v>0</v>
      </c>
      <c r="I519" s="212">
        <v>3</v>
      </c>
      <c r="J519" s="213">
        <v>1.56</v>
      </c>
      <c r="K519" s="214">
        <v>0</v>
      </c>
      <c r="L519" s="214"/>
      <c r="M519" s="215">
        <v>103.1</v>
      </c>
      <c r="N519" s="216"/>
      <c r="O519" s="214"/>
      <c r="P519" s="217">
        <v>0</v>
      </c>
      <c r="Q519" s="214"/>
      <c r="R519" s="218">
        <v>0.21</v>
      </c>
      <c r="S519" s="218">
        <v>4</v>
      </c>
      <c r="T519" s="219">
        <v>136.19999999999999</v>
      </c>
      <c r="U519" s="220">
        <v>0</v>
      </c>
      <c r="V519" s="221" t="s">
        <v>653</v>
      </c>
      <c r="W519" s="222"/>
      <c r="X519" s="223">
        <v>0</v>
      </c>
      <c r="Y519" s="224">
        <v>0</v>
      </c>
      <c r="Z519" s="225">
        <v>0</v>
      </c>
      <c r="AA519" s="226">
        <v>0</v>
      </c>
      <c r="AB519" s="227">
        <v>0</v>
      </c>
      <c r="AC519" s="228">
        <v>0</v>
      </c>
      <c r="AD519" s="225">
        <v>0</v>
      </c>
      <c r="AE519" s="226">
        <v>0</v>
      </c>
      <c r="AF519" s="229">
        <v>0</v>
      </c>
      <c r="AG519" s="230">
        <v>0</v>
      </c>
      <c r="AH519" s="52">
        <v>0</v>
      </c>
      <c r="AI519" s="226">
        <v>0</v>
      </c>
      <c r="AJ519" s="229">
        <v>0</v>
      </c>
      <c r="AK519" s="230">
        <v>131.3230230353912</v>
      </c>
      <c r="AL519" s="52">
        <v>79.806671204901264</v>
      </c>
      <c r="AM519" s="226">
        <v>-51.516351830489938</v>
      </c>
      <c r="AN519" s="229">
        <v>0</v>
      </c>
      <c r="AO519" s="231">
        <v>64.252311779999999</v>
      </c>
      <c r="AP519" s="232">
        <v>36.508590611999999</v>
      </c>
      <c r="AQ519" s="47">
        <v>-27.743721168</v>
      </c>
      <c r="AR519" s="48">
        <v>0</v>
      </c>
      <c r="AS519" s="196">
        <v>9.0178683199999998</v>
      </c>
      <c r="AT519" s="52">
        <v>50.3129218412613</v>
      </c>
      <c r="AU519" s="47">
        <v>0</v>
      </c>
      <c r="AV519" s="194">
        <v>41.295053521261302</v>
      </c>
      <c r="AW519" s="233">
        <v>0</v>
      </c>
      <c r="AX519" s="52">
        <v>0</v>
      </c>
      <c r="AY519" s="47">
        <v>0</v>
      </c>
      <c r="AZ519" s="194">
        <v>0</v>
      </c>
      <c r="BA519" s="228">
        <v>0</v>
      </c>
      <c r="BB519" s="234">
        <v>0</v>
      </c>
      <c r="BC519" s="47">
        <v>0</v>
      </c>
      <c r="BD519" s="194">
        <v>0</v>
      </c>
      <c r="BE519" s="228"/>
      <c r="BF519" s="234"/>
      <c r="BG519" s="226"/>
      <c r="BH519" s="227"/>
      <c r="BI519" s="235"/>
      <c r="BJ519" s="226"/>
      <c r="BK519" s="226"/>
      <c r="BL519" s="227"/>
      <c r="BM519" s="228">
        <v>0</v>
      </c>
      <c r="BN519" s="52">
        <v>0</v>
      </c>
      <c r="BO519" s="226">
        <v>0</v>
      </c>
      <c r="BP519" s="227">
        <v>0</v>
      </c>
      <c r="BQ519" s="228">
        <v>0</v>
      </c>
      <c r="BR519" s="234">
        <v>0</v>
      </c>
      <c r="BS519" s="234">
        <v>0</v>
      </c>
      <c r="BT519" s="236">
        <v>0</v>
      </c>
      <c r="BU519" s="228">
        <v>0</v>
      </c>
      <c r="BV519" s="234">
        <v>0</v>
      </c>
      <c r="BW519" s="234">
        <v>0</v>
      </c>
      <c r="BX519" s="236">
        <v>0</v>
      </c>
      <c r="BY519" s="228">
        <v>0</v>
      </c>
      <c r="BZ519" s="234">
        <v>0</v>
      </c>
      <c r="CA519" s="226">
        <v>0</v>
      </c>
      <c r="CB519" s="229">
        <v>0</v>
      </c>
      <c r="CC519" s="196">
        <v>0</v>
      </c>
      <c r="CD519" s="46">
        <v>0</v>
      </c>
      <c r="CE519" s="226">
        <v>0</v>
      </c>
      <c r="CF519" s="227">
        <v>0</v>
      </c>
      <c r="CG519" s="206">
        <v>155.55822852</v>
      </c>
      <c r="CH519" s="46">
        <v>44.368957407891301</v>
      </c>
      <c r="CI519" s="226">
        <v>-111.1892711121087</v>
      </c>
      <c r="CJ519" s="227">
        <v>0</v>
      </c>
      <c r="CK519" s="235"/>
      <c r="CL519" s="52">
        <v>0</v>
      </c>
      <c r="CM519" s="226"/>
      <c r="CN519" s="229"/>
      <c r="CO519" s="235"/>
      <c r="CP519" s="52"/>
      <c r="CQ519" s="226"/>
      <c r="CR519" s="227"/>
      <c r="CS519" s="51">
        <v>360.15143165539121</v>
      </c>
      <c r="CT519" s="52">
        <v>210.99714106605387</v>
      </c>
      <c r="CU519" s="47">
        <v>-149.15429058933734</v>
      </c>
      <c r="CV519" s="48">
        <v>0</v>
      </c>
    </row>
    <row r="520" spans="1:100" ht="12.95" customHeight="1" x14ac:dyDescent="0.2">
      <c r="A520" s="61" t="s">
        <v>607</v>
      </c>
      <c r="B520" s="207">
        <v>1</v>
      </c>
      <c r="C520" s="208">
        <v>0.39</v>
      </c>
      <c r="D520" s="208"/>
      <c r="E520" s="209"/>
      <c r="F520" s="210">
        <v>206.37760000000003</v>
      </c>
      <c r="G520" s="177">
        <v>206.37760000000003</v>
      </c>
      <c r="H520" s="211">
        <v>0</v>
      </c>
      <c r="I520" s="212">
        <v>6</v>
      </c>
      <c r="J520" s="213">
        <v>1.56</v>
      </c>
      <c r="K520" s="214">
        <v>0</v>
      </c>
      <c r="L520" s="214"/>
      <c r="M520" s="215">
        <v>96.8</v>
      </c>
      <c r="N520" s="216"/>
      <c r="O520" s="214"/>
      <c r="P520" s="217">
        <v>0</v>
      </c>
      <c r="Q520" s="214"/>
      <c r="R520" s="218">
        <v>0</v>
      </c>
      <c r="S520" s="218">
        <v>4</v>
      </c>
      <c r="T520" s="219">
        <v>122.3</v>
      </c>
      <c r="U520" s="220">
        <v>0</v>
      </c>
      <c r="V520" s="221" t="s">
        <v>653</v>
      </c>
      <c r="W520" s="222"/>
      <c r="X520" s="223">
        <v>0</v>
      </c>
      <c r="Y520" s="224">
        <v>0</v>
      </c>
      <c r="Z520" s="225">
        <v>0</v>
      </c>
      <c r="AA520" s="226">
        <v>0</v>
      </c>
      <c r="AB520" s="227">
        <v>0</v>
      </c>
      <c r="AC520" s="228">
        <v>0</v>
      </c>
      <c r="AD520" s="225">
        <v>0</v>
      </c>
      <c r="AE520" s="226">
        <v>0</v>
      </c>
      <c r="AF520" s="229">
        <v>0</v>
      </c>
      <c r="AG520" s="230">
        <v>0</v>
      </c>
      <c r="AH520" s="52">
        <v>0</v>
      </c>
      <c r="AI520" s="226">
        <v>0</v>
      </c>
      <c r="AJ520" s="229">
        <v>0</v>
      </c>
      <c r="AK520" s="230">
        <v>0</v>
      </c>
      <c r="AL520" s="52">
        <v>0</v>
      </c>
      <c r="AM520" s="226">
        <v>0</v>
      </c>
      <c r="AN520" s="229">
        <v>0</v>
      </c>
      <c r="AO520" s="231">
        <v>60.326127840000005</v>
      </c>
      <c r="AP520" s="232">
        <v>73.017181223999998</v>
      </c>
      <c r="AQ520" s="47">
        <v>0</v>
      </c>
      <c r="AR520" s="48">
        <v>12.691053383999993</v>
      </c>
      <c r="AS520" s="196">
        <v>8.4668249600000003</v>
      </c>
      <c r="AT520" s="52">
        <v>45.178196337637722</v>
      </c>
      <c r="AU520" s="47">
        <v>0</v>
      </c>
      <c r="AV520" s="194">
        <v>36.711371377637718</v>
      </c>
      <c r="AW520" s="233">
        <v>0</v>
      </c>
      <c r="AX520" s="52">
        <v>0</v>
      </c>
      <c r="AY520" s="47">
        <v>0</v>
      </c>
      <c r="AZ520" s="194">
        <v>0</v>
      </c>
      <c r="BA520" s="228">
        <v>0</v>
      </c>
      <c r="BB520" s="234">
        <v>0</v>
      </c>
      <c r="BC520" s="47">
        <v>0</v>
      </c>
      <c r="BD520" s="194">
        <v>0</v>
      </c>
      <c r="BE520" s="228"/>
      <c r="BF520" s="234"/>
      <c r="BG520" s="226"/>
      <c r="BH520" s="227"/>
      <c r="BI520" s="235"/>
      <c r="BJ520" s="226"/>
      <c r="BK520" s="226"/>
      <c r="BL520" s="227"/>
      <c r="BM520" s="228">
        <v>0</v>
      </c>
      <c r="BN520" s="52">
        <v>0</v>
      </c>
      <c r="BO520" s="226">
        <v>0</v>
      </c>
      <c r="BP520" s="227">
        <v>0</v>
      </c>
      <c r="BQ520" s="228">
        <v>0</v>
      </c>
      <c r="BR520" s="234">
        <v>0</v>
      </c>
      <c r="BS520" s="234">
        <v>0</v>
      </c>
      <c r="BT520" s="236">
        <v>0</v>
      </c>
      <c r="BU520" s="228">
        <v>0</v>
      </c>
      <c r="BV520" s="234">
        <v>0</v>
      </c>
      <c r="BW520" s="234">
        <v>0</v>
      </c>
      <c r="BX520" s="236">
        <v>0</v>
      </c>
      <c r="BY520" s="228">
        <v>0</v>
      </c>
      <c r="BZ520" s="234">
        <v>0</v>
      </c>
      <c r="CA520" s="226">
        <v>0</v>
      </c>
      <c r="CB520" s="229">
        <v>0</v>
      </c>
      <c r="CC520" s="230">
        <v>0</v>
      </c>
      <c r="CD520" s="46">
        <v>0</v>
      </c>
      <c r="CE520" s="226">
        <v>0</v>
      </c>
      <c r="CF520" s="227">
        <v>0</v>
      </c>
      <c r="CG520" s="206">
        <v>146.05273056000001</v>
      </c>
      <c r="CH520" s="46">
        <v>44.368957407891301</v>
      </c>
      <c r="CI520" s="226">
        <v>-101.68377315210871</v>
      </c>
      <c r="CJ520" s="227">
        <v>0</v>
      </c>
      <c r="CK520" s="235"/>
      <c r="CL520" s="52">
        <v>0</v>
      </c>
      <c r="CM520" s="226"/>
      <c r="CN520" s="229"/>
      <c r="CO520" s="235"/>
      <c r="CP520" s="52"/>
      <c r="CQ520" s="226"/>
      <c r="CR520" s="227"/>
      <c r="CS520" s="51">
        <v>214.84568336000001</v>
      </c>
      <c r="CT520" s="52">
        <v>162.564334969529</v>
      </c>
      <c r="CU520" s="47">
        <v>-52.28134839047101</v>
      </c>
      <c r="CV520" s="48">
        <v>0</v>
      </c>
    </row>
    <row r="521" spans="1:100" ht="12.95" customHeight="1" x14ac:dyDescent="0.2">
      <c r="A521" s="61" t="s">
        <v>608</v>
      </c>
      <c r="B521" s="207">
        <v>1</v>
      </c>
      <c r="C521" s="208">
        <v>0.70399999999999996</v>
      </c>
      <c r="D521" s="208"/>
      <c r="E521" s="209"/>
      <c r="F521" s="210">
        <v>219.75125333333332</v>
      </c>
      <c r="G521" s="177">
        <v>219.75125333333332</v>
      </c>
      <c r="H521" s="211">
        <v>0</v>
      </c>
      <c r="I521" s="212">
        <v>1</v>
      </c>
      <c r="J521" s="213">
        <v>1.56</v>
      </c>
      <c r="K521" s="214">
        <v>0</v>
      </c>
      <c r="L521" s="214"/>
      <c r="M521" s="215">
        <v>57.1</v>
      </c>
      <c r="N521" s="216"/>
      <c r="O521" s="214"/>
      <c r="P521" s="217">
        <v>0</v>
      </c>
      <c r="Q521" s="214"/>
      <c r="R521" s="218">
        <v>0.12</v>
      </c>
      <c r="S521" s="218">
        <v>2</v>
      </c>
      <c r="T521" s="219">
        <v>74.2</v>
      </c>
      <c r="U521" s="220">
        <v>0</v>
      </c>
      <c r="V521" s="221" t="s">
        <v>653</v>
      </c>
      <c r="W521" s="222"/>
      <c r="X521" s="223">
        <v>0</v>
      </c>
      <c r="Y521" s="224">
        <v>0</v>
      </c>
      <c r="Z521" s="225">
        <v>0</v>
      </c>
      <c r="AA521" s="226">
        <v>0</v>
      </c>
      <c r="AB521" s="227">
        <v>0</v>
      </c>
      <c r="AC521" s="228">
        <v>0</v>
      </c>
      <c r="AD521" s="225">
        <v>0</v>
      </c>
      <c r="AE521" s="226">
        <v>0</v>
      </c>
      <c r="AF521" s="229">
        <v>0</v>
      </c>
      <c r="AG521" s="230">
        <v>0</v>
      </c>
      <c r="AH521" s="52">
        <v>0</v>
      </c>
      <c r="AI521" s="226">
        <v>0</v>
      </c>
      <c r="AJ521" s="229">
        <v>0</v>
      </c>
      <c r="AK521" s="230">
        <v>72.730791613199216</v>
      </c>
      <c r="AL521" s="52">
        <v>45.603812117086434</v>
      </c>
      <c r="AM521" s="226">
        <v>-27.126979496112781</v>
      </c>
      <c r="AN521" s="229">
        <v>0</v>
      </c>
      <c r="AO521" s="231">
        <v>35.584936980000002</v>
      </c>
      <c r="AP521" s="232">
        <v>12.169530203999999</v>
      </c>
      <c r="AQ521" s="47">
        <v>-23.415406776000005</v>
      </c>
      <c r="AR521" s="48">
        <v>0</v>
      </c>
      <c r="AS521" s="196">
        <v>4.9943771200000011</v>
      </c>
      <c r="AT521" s="52">
        <v>27.409829666825178</v>
      </c>
      <c r="AU521" s="47">
        <v>0</v>
      </c>
      <c r="AV521" s="194">
        <v>22.415452546825179</v>
      </c>
      <c r="AW521" s="228">
        <v>0</v>
      </c>
      <c r="AX521" s="52">
        <v>0</v>
      </c>
      <c r="AY521" s="47">
        <v>0</v>
      </c>
      <c r="AZ521" s="194">
        <v>0</v>
      </c>
      <c r="BA521" s="228">
        <v>0</v>
      </c>
      <c r="BB521" s="234">
        <v>0</v>
      </c>
      <c r="BC521" s="226">
        <v>0</v>
      </c>
      <c r="BD521" s="239">
        <v>0</v>
      </c>
      <c r="BE521" s="228"/>
      <c r="BF521" s="234"/>
      <c r="BG521" s="226"/>
      <c r="BH521" s="227"/>
      <c r="BI521" s="235"/>
      <c r="BJ521" s="226"/>
      <c r="BK521" s="226"/>
      <c r="BL521" s="227"/>
      <c r="BM521" s="228">
        <v>0</v>
      </c>
      <c r="BN521" s="52">
        <v>0</v>
      </c>
      <c r="BO521" s="226">
        <v>0</v>
      </c>
      <c r="BP521" s="227">
        <v>0</v>
      </c>
      <c r="BQ521" s="228">
        <v>0</v>
      </c>
      <c r="BR521" s="234">
        <v>0</v>
      </c>
      <c r="BS521" s="234">
        <v>0</v>
      </c>
      <c r="BT521" s="236">
        <v>0</v>
      </c>
      <c r="BU521" s="228">
        <v>0</v>
      </c>
      <c r="BV521" s="234">
        <v>0</v>
      </c>
      <c r="BW521" s="234">
        <v>0</v>
      </c>
      <c r="BX521" s="236">
        <v>0</v>
      </c>
      <c r="BY521" s="228">
        <v>0</v>
      </c>
      <c r="BZ521" s="234">
        <v>0</v>
      </c>
      <c r="CA521" s="226">
        <v>0</v>
      </c>
      <c r="CB521" s="229">
        <v>0</v>
      </c>
      <c r="CC521" s="230">
        <v>0</v>
      </c>
      <c r="CD521" s="46">
        <v>0</v>
      </c>
      <c r="CE521" s="226">
        <v>0</v>
      </c>
      <c r="CF521" s="227">
        <v>0</v>
      </c>
      <c r="CG521" s="206">
        <v>86.15300532000002</v>
      </c>
      <c r="CH521" s="46">
        <v>22.184478703945651</v>
      </c>
      <c r="CI521" s="226">
        <v>-63.968526616054369</v>
      </c>
      <c r="CJ521" s="227">
        <v>0</v>
      </c>
      <c r="CK521" s="235"/>
      <c r="CL521" s="52">
        <v>0</v>
      </c>
      <c r="CM521" s="226"/>
      <c r="CN521" s="229"/>
      <c r="CO521" s="235"/>
      <c r="CP521" s="52"/>
      <c r="CQ521" s="226"/>
      <c r="CR521" s="227"/>
      <c r="CS521" s="51">
        <v>199.46311103319925</v>
      </c>
      <c r="CT521" s="52">
        <v>107.36765069185725</v>
      </c>
      <c r="CU521" s="47">
        <v>-92.095460341342005</v>
      </c>
      <c r="CV521" s="48">
        <v>0</v>
      </c>
    </row>
    <row r="522" spans="1:100" ht="12.95" customHeight="1" x14ac:dyDescent="0.2">
      <c r="A522" s="61" t="s">
        <v>609</v>
      </c>
      <c r="B522" s="207">
        <v>1</v>
      </c>
      <c r="C522" s="208">
        <v>0.70399999999999996</v>
      </c>
      <c r="D522" s="208"/>
      <c r="E522" s="209"/>
      <c r="F522" s="210">
        <v>543.02805333333322</v>
      </c>
      <c r="G522" s="177">
        <v>543.02805333333322</v>
      </c>
      <c r="H522" s="211">
        <v>0</v>
      </c>
      <c r="I522" s="212">
        <v>11</v>
      </c>
      <c r="J522" s="213">
        <v>1.56</v>
      </c>
      <c r="K522" s="214">
        <v>0</v>
      </c>
      <c r="L522" s="214"/>
      <c r="M522" s="215">
        <v>141.1</v>
      </c>
      <c r="N522" s="216"/>
      <c r="O522" s="214"/>
      <c r="P522" s="217">
        <v>0</v>
      </c>
      <c r="Q522" s="214"/>
      <c r="R522" s="218">
        <v>1</v>
      </c>
      <c r="S522" s="218">
        <v>8</v>
      </c>
      <c r="T522" s="219">
        <v>193.2</v>
      </c>
      <c r="U522" s="220">
        <v>0</v>
      </c>
      <c r="V522" s="221" t="s">
        <v>653</v>
      </c>
      <c r="W522" s="222"/>
      <c r="X522" s="223">
        <v>0</v>
      </c>
      <c r="Y522" s="224">
        <v>0</v>
      </c>
      <c r="Z522" s="225">
        <v>0</v>
      </c>
      <c r="AA522" s="226">
        <v>0</v>
      </c>
      <c r="AB522" s="227">
        <v>0</v>
      </c>
      <c r="AC522" s="228">
        <v>0</v>
      </c>
      <c r="AD522" s="225">
        <v>0</v>
      </c>
      <c r="AE522" s="226">
        <v>0</v>
      </c>
      <c r="AF522" s="229">
        <v>0</v>
      </c>
      <c r="AG522" s="230">
        <v>0</v>
      </c>
      <c r="AH522" s="52">
        <v>0</v>
      </c>
      <c r="AI522" s="226">
        <v>0</v>
      </c>
      <c r="AJ522" s="229">
        <v>0</v>
      </c>
      <c r="AK522" s="230">
        <v>179.7253011667672</v>
      </c>
      <c r="AL522" s="52">
        <v>380.03176764238697</v>
      </c>
      <c r="AM522" s="226">
        <v>0</v>
      </c>
      <c r="AN522" s="229">
        <v>200.30646647561977</v>
      </c>
      <c r="AO522" s="231">
        <v>87.934056179999999</v>
      </c>
      <c r="AP522" s="232">
        <v>133.86483224399998</v>
      </c>
      <c r="AQ522" s="47">
        <v>0</v>
      </c>
      <c r="AR522" s="48">
        <v>45.930776063999986</v>
      </c>
      <c r="AS522" s="196">
        <v>12.341621920000001</v>
      </c>
      <c r="AT522" s="52">
        <v>71.368990453242901</v>
      </c>
      <c r="AU522" s="47">
        <v>0</v>
      </c>
      <c r="AV522" s="194">
        <v>59.0273685332429</v>
      </c>
      <c r="AW522" s="233">
        <v>0</v>
      </c>
      <c r="AX522" s="52">
        <v>0</v>
      </c>
      <c r="AY522" s="47">
        <v>0</v>
      </c>
      <c r="AZ522" s="194">
        <v>0</v>
      </c>
      <c r="BA522" s="228">
        <v>0</v>
      </c>
      <c r="BB522" s="234">
        <v>0</v>
      </c>
      <c r="BC522" s="47">
        <v>0</v>
      </c>
      <c r="BD522" s="194">
        <v>0</v>
      </c>
      <c r="BE522" s="228"/>
      <c r="BF522" s="234"/>
      <c r="BG522" s="226"/>
      <c r="BH522" s="227"/>
      <c r="BI522" s="235"/>
      <c r="BJ522" s="226"/>
      <c r="BK522" s="226"/>
      <c r="BL522" s="227"/>
      <c r="BM522" s="228">
        <v>0</v>
      </c>
      <c r="BN522" s="52">
        <v>0</v>
      </c>
      <c r="BO522" s="226">
        <v>0</v>
      </c>
      <c r="BP522" s="227">
        <v>0</v>
      </c>
      <c r="BQ522" s="228">
        <v>0</v>
      </c>
      <c r="BR522" s="234">
        <v>0</v>
      </c>
      <c r="BS522" s="234">
        <v>0</v>
      </c>
      <c r="BT522" s="236">
        <v>0</v>
      </c>
      <c r="BU522" s="228">
        <v>0</v>
      </c>
      <c r="BV522" s="234">
        <v>0</v>
      </c>
      <c r="BW522" s="234">
        <v>0</v>
      </c>
      <c r="BX522" s="236">
        <v>0</v>
      </c>
      <c r="BY522" s="228">
        <v>0</v>
      </c>
      <c r="BZ522" s="234">
        <v>0</v>
      </c>
      <c r="CA522" s="226">
        <v>0</v>
      </c>
      <c r="CB522" s="229">
        <v>0</v>
      </c>
      <c r="CC522" s="230">
        <v>0</v>
      </c>
      <c r="CD522" s="46">
        <v>0</v>
      </c>
      <c r="CE522" s="226">
        <v>0</v>
      </c>
      <c r="CF522" s="227">
        <v>0</v>
      </c>
      <c r="CG522" s="206">
        <v>212.89297812000004</v>
      </c>
      <c r="CH522" s="46">
        <v>88.737914815782602</v>
      </c>
      <c r="CI522" s="226">
        <v>-124.15506330421744</v>
      </c>
      <c r="CJ522" s="227">
        <v>0</v>
      </c>
      <c r="CK522" s="235"/>
      <c r="CL522" s="52">
        <v>0</v>
      </c>
      <c r="CM522" s="226"/>
      <c r="CN522" s="229"/>
      <c r="CO522" s="235"/>
      <c r="CP522" s="52"/>
      <c r="CQ522" s="226"/>
      <c r="CR522" s="227"/>
      <c r="CS522" s="51">
        <v>492.89395738676728</v>
      </c>
      <c r="CT522" s="52">
        <v>674.00350515541243</v>
      </c>
      <c r="CU522" s="47">
        <v>0</v>
      </c>
      <c r="CV522" s="48">
        <v>181.10954776864514</v>
      </c>
    </row>
    <row r="523" spans="1:100" ht="12.95" customHeight="1" x14ac:dyDescent="0.2">
      <c r="A523" s="61" t="s">
        <v>610</v>
      </c>
      <c r="B523" s="207">
        <v>1</v>
      </c>
      <c r="C523" s="208">
        <v>0.39</v>
      </c>
      <c r="D523" s="208"/>
      <c r="E523" s="209"/>
      <c r="F523" s="210">
        <v>77.818000000000012</v>
      </c>
      <c r="G523" s="177">
        <v>77.818000000000012</v>
      </c>
      <c r="H523" s="211">
        <v>0</v>
      </c>
      <c r="I523" s="212">
        <v>0</v>
      </c>
      <c r="J523" s="213">
        <v>1.56</v>
      </c>
      <c r="K523" s="214">
        <v>0</v>
      </c>
      <c r="L523" s="214"/>
      <c r="M523" s="215">
        <v>36.5</v>
      </c>
      <c r="N523" s="216"/>
      <c r="O523" s="214"/>
      <c r="P523" s="217">
        <v>0</v>
      </c>
      <c r="Q523" s="214"/>
      <c r="R523" s="218">
        <v>0</v>
      </c>
      <c r="S523" s="218">
        <v>2</v>
      </c>
      <c r="T523" s="219">
        <v>47.5</v>
      </c>
      <c r="U523" s="220">
        <v>0</v>
      </c>
      <c r="V523" s="221" t="s">
        <v>653</v>
      </c>
      <c r="W523" s="222"/>
      <c r="X523" s="223">
        <v>0</v>
      </c>
      <c r="Y523" s="224">
        <v>0</v>
      </c>
      <c r="Z523" s="225">
        <v>0</v>
      </c>
      <c r="AA523" s="226">
        <v>0</v>
      </c>
      <c r="AB523" s="227">
        <v>0</v>
      </c>
      <c r="AC523" s="228">
        <v>0</v>
      </c>
      <c r="AD523" s="225">
        <v>0</v>
      </c>
      <c r="AE523" s="226">
        <v>0</v>
      </c>
      <c r="AF523" s="229">
        <v>0</v>
      </c>
      <c r="AG523" s="230">
        <v>0</v>
      </c>
      <c r="AH523" s="52">
        <v>0</v>
      </c>
      <c r="AI523" s="226">
        <v>0</v>
      </c>
      <c r="AJ523" s="229">
        <v>0</v>
      </c>
      <c r="AK523" s="230">
        <v>0</v>
      </c>
      <c r="AL523" s="52">
        <v>0</v>
      </c>
      <c r="AM523" s="226">
        <v>0</v>
      </c>
      <c r="AN523" s="229">
        <v>0</v>
      </c>
      <c r="AO523" s="231">
        <v>22.746938700000005</v>
      </c>
      <c r="AP523" s="232">
        <v>0</v>
      </c>
      <c r="AQ523" s="47">
        <v>-22.746938700000005</v>
      </c>
      <c r="AR523" s="48">
        <v>0</v>
      </c>
      <c r="AS523" s="196">
        <v>3.1925528000000001</v>
      </c>
      <c r="AT523" s="52">
        <v>17.546723843318002</v>
      </c>
      <c r="AU523" s="47">
        <v>0</v>
      </c>
      <c r="AV523" s="194">
        <v>14.354171043318003</v>
      </c>
      <c r="AW523" s="233">
        <v>0</v>
      </c>
      <c r="AX523" s="52">
        <v>0</v>
      </c>
      <c r="AY523" s="47">
        <v>0</v>
      </c>
      <c r="AZ523" s="194">
        <v>0</v>
      </c>
      <c r="BA523" s="228">
        <v>0</v>
      </c>
      <c r="BB523" s="234">
        <v>0</v>
      </c>
      <c r="BC523" s="47">
        <v>0</v>
      </c>
      <c r="BD523" s="194">
        <v>0</v>
      </c>
      <c r="BE523" s="228"/>
      <c r="BF523" s="234"/>
      <c r="BG523" s="226"/>
      <c r="BH523" s="227"/>
      <c r="BI523" s="235"/>
      <c r="BJ523" s="226"/>
      <c r="BK523" s="226"/>
      <c r="BL523" s="227"/>
      <c r="BM523" s="228">
        <v>0</v>
      </c>
      <c r="BN523" s="52">
        <v>0</v>
      </c>
      <c r="BO523" s="226">
        <v>0</v>
      </c>
      <c r="BP523" s="227">
        <v>0</v>
      </c>
      <c r="BQ523" s="228">
        <v>0</v>
      </c>
      <c r="BR523" s="234">
        <v>0</v>
      </c>
      <c r="BS523" s="234">
        <v>0</v>
      </c>
      <c r="BT523" s="236">
        <v>0</v>
      </c>
      <c r="BU523" s="228">
        <v>0</v>
      </c>
      <c r="BV523" s="234">
        <v>0</v>
      </c>
      <c r="BW523" s="234">
        <v>0</v>
      </c>
      <c r="BX523" s="236">
        <v>0</v>
      </c>
      <c r="BY523" s="228">
        <v>0</v>
      </c>
      <c r="BZ523" s="234">
        <v>0</v>
      </c>
      <c r="CA523" s="226">
        <v>0</v>
      </c>
      <c r="CB523" s="229">
        <v>0</v>
      </c>
      <c r="CC523" s="230">
        <v>0</v>
      </c>
      <c r="CD523" s="46">
        <v>0</v>
      </c>
      <c r="CE523" s="226">
        <v>0</v>
      </c>
      <c r="CF523" s="227">
        <v>0</v>
      </c>
      <c r="CG523" s="206">
        <v>55.071535800000014</v>
      </c>
      <c r="CH523" s="46">
        <v>22.184478703945651</v>
      </c>
      <c r="CI523" s="226">
        <v>-32.887057096054363</v>
      </c>
      <c r="CJ523" s="227">
        <v>0</v>
      </c>
      <c r="CK523" s="235"/>
      <c r="CL523" s="52">
        <v>0</v>
      </c>
      <c r="CM523" s="226"/>
      <c r="CN523" s="229"/>
      <c r="CO523" s="235"/>
      <c r="CP523" s="52"/>
      <c r="CQ523" s="226"/>
      <c r="CR523" s="227"/>
      <c r="CS523" s="51">
        <v>81.011027300000023</v>
      </c>
      <c r="CT523" s="52">
        <v>39.731202547263649</v>
      </c>
      <c r="CU523" s="47">
        <v>-41.279824752736374</v>
      </c>
      <c r="CV523" s="48">
        <v>0</v>
      </c>
    </row>
    <row r="524" spans="1:100" ht="12.95" customHeight="1" x14ac:dyDescent="0.2">
      <c r="A524" s="73" t="s">
        <v>611</v>
      </c>
      <c r="B524" s="207">
        <v>1</v>
      </c>
      <c r="C524" s="208">
        <v>0.39</v>
      </c>
      <c r="D524" s="208"/>
      <c r="E524" s="243"/>
      <c r="F524" s="210">
        <v>109.3716</v>
      </c>
      <c r="G524" s="177">
        <v>109.3716</v>
      </c>
      <c r="H524" s="211">
        <v>0</v>
      </c>
      <c r="I524" s="212">
        <v>4</v>
      </c>
      <c r="J524" s="213">
        <v>1.56</v>
      </c>
      <c r="K524" s="214"/>
      <c r="L524" s="214"/>
      <c r="M524" s="215">
        <v>51.3</v>
      </c>
      <c r="N524" s="244"/>
      <c r="O524" s="214"/>
      <c r="P524" s="217">
        <v>0</v>
      </c>
      <c r="Q524" s="214"/>
      <c r="R524" s="218"/>
      <c r="S524" s="218">
        <v>2</v>
      </c>
      <c r="T524" s="219">
        <v>62.6</v>
      </c>
      <c r="U524" s="220">
        <v>0</v>
      </c>
      <c r="V524" s="221" t="s">
        <v>654</v>
      </c>
      <c r="W524" s="222"/>
      <c r="X524" s="223">
        <v>0</v>
      </c>
      <c r="Y524" s="224">
        <v>0</v>
      </c>
      <c r="Z524" s="225">
        <v>0</v>
      </c>
      <c r="AA524" s="226">
        <v>0</v>
      </c>
      <c r="AB524" s="227">
        <v>0</v>
      </c>
      <c r="AC524" s="228">
        <v>0</v>
      </c>
      <c r="AD524" s="225">
        <v>0</v>
      </c>
      <c r="AE524" s="226">
        <v>0</v>
      </c>
      <c r="AF524" s="229">
        <v>0</v>
      </c>
      <c r="AG524" s="230">
        <v>0</v>
      </c>
      <c r="AH524" s="52">
        <v>0</v>
      </c>
      <c r="AI524" s="226">
        <v>0</v>
      </c>
      <c r="AJ524" s="229">
        <v>0</v>
      </c>
      <c r="AK524" s="230">
        <v>0</v>
      </c>
      <c r="AL524" s="52">
        <v>0</v>
      </c>
      <c r="AM524" s="226">
        <v>0</v>
      </c>
      <c r="AN524" s="229">
        <v>0</v>
      </c>
      <c r="AO524" s="231">
        <v>31.970354940000004</v>
      </c>
      <c r="AP524" s="232">
        <v>48.678120815999996</v>
      </c>
      <c r="AQ524" s="47">
        <v>0</v>
      </c>
      <c r="AR524" s="48">
        <v>16.707765875999993</v>
      </c>
      <c r="AS524" s="196">
        <v>4.4870673600000002</v>
      </c>
      <c r="AT524" s="52">
        <v>23.124735001930674</v>
      </c>
      <c r="AU524" s="47">
        <v>0</v>
      </c>
      <c r="AV524" s="194">
        <v>18.637667641930673</v>
      </c>
      <c r="AW524" s="233">
        <v>0</v>
      </c>
      <c r="AX524" s="52">
        <v>0</v>
      </c>
      <c r="AY524" s="47">
        <v>0</v>
      </c>
      <c r="AZ524" s="194">
        <v>0</v>
      </c>
      <c r="BA524" s="228">
        <v>0</v>
      </c>
      <c r="BB524" s="234">
        <v>0</v>
      </c>
      <c r="BC524" s="47">
        <v>0</v>
      </c>
      <c r="BD524" s="194">
        <v>0</v>
      </c>
      <c r="BE524" s="228"/>
      <c r="BF524" s="234"/>
      <c r="BG524" s="226"/>
      <c r="BH524" s="227"/>
      <c r="BI524" s="235"/>
      <c r="BJ524" s="226"/>
      <c r="BK524" s="226"/>
      <c r="BL524" s="227"/>
      <c r="BM524" s="228">
        <v>0</v>
      </c>
      <c r="BN524" s="52">
        <v>0</v>
      </c>
      <c r="BO524" s="226">
        <v>0</v>
      </c>
      <c r="BP524" s="227">
        <v>0</v>
      </c>
      <c r="BQ524" s="228">
        <v>0</v>
      </c>
      <c r="BR524" s="234">
        <v>0</v>
      </c>
      <c r="BS524" s="234">
        <v>0</v>
      </c>
      <c r="BT524" s="236">
        <v>0</v>
      </c>
      <c r="BU524" s="228">
        <v>0</v>
      </c>
      <c r="BV524" s="234">
        <v>0</v>
      </c>
      <c r="BW524" s="234">
        <v>0</v>
      </c>
      <c r="BX524" s="236">
        <v>0</v>
      </c>
      <c r="BY524" s="228">
        <v>0</v>
      </c>
      <c r="BZ524" s="234">
        <v>0</v>
      </c>
      <c r="CA524" s="226">
        <v>0</v>
      </c>
      <c r="CB524" s="229">
        <v>0</v>
      </c>
      <c r="CC524" s="196">
        <v>0</v>
      </c>
      <c r="CD524" s="46">
        <v>0</v>
      </c>
      <c r="CE524" s="226">
        <v>0</v>
      </c>
      <c r="CF524" s="227">
        <v>0</v>
      </c>
      <c r="CG524" s="206">
        <v>77.401911960000007</v>
      </c>
      <c r="CH524" s="46">
        <v>22.184478703945651</v>
      </c>
      <c r="CI524" s="226">
        <v>-55.217433256054356</v>
      </c>
      <c r="CJ524" s="227">
        <v>0</v>
      </c>
      <c r="CK524" s="235"/>
      <c r="CL524" s="52">
        <v>0</v>
      </c>
      <c r="CM524" s="226"/>
      <c r="CN524" s="229"/>
      <c r="CO524" s="235"/>
      <c r="CP524" s="52"/>
      <c r="CQ524" s="226"/>
      <c r="CR524" s="227"/>
      <c r="CS524" s="51">
        <v>113.85933426000001</v>
      </c>
      <c r="CT524" s="52">
        <v>93.987334521876306</v>
      </c>
      <c r="CU524" s="47">
        <v>-19.871999738123705</v>
      </c>
      <c r="CV524" s="48">
        <v>0</v>
      </c>
    </row>
    <row r="525" spans="1:100" ht="12.95" customHeight="1" x14ac:dyDescent="0.2">
      <c r="A525" s="61" t="s">
        <v>612</v>
      </c>
      <c r="B525" s="207">
        <v>1</v>
      </c>
      <c r="C525" s="208">
        <v>0.70399999999999996</v>
      </c>
      <c r="D525" s="208"/>
      <c r="E525" s="209"/>
      <c r="F525" s="210">
        <v>569.58293333333324</v>
      </c>
      <c r="G525" s="177">
        <v>569.58293333333324</v>
      </c>
      <c r="H525" s="211">
        <v>0</v>
      </c>
      <c r="I525" s="212">
        <v>7</v>
      </c>
      <c r="J525" s="213">
        <v>1.56</v>
      </c>
      <c r="K525" s="214">
        <v>0</v>
      </c>
      <c r="L525" s="214"/>
      <c r="M525" s="215">
        <v>148</v>
      </c>
      <c r="N525" s="216"/>
      <c r="O525" s="214"/>
      <c r="P525" s="217">
        <v>0</v>
      </c>
      <c r="Q525" s="214"/>
      <c r="R525" s="218">
        <v>1</v>
      </c>
      <c r="S525" s="218">
        <v>3</v>
      </c>
      <c r="T525" s="219">
        <v>187</v>
      </c>
      <c r="U525" s="220">
        <v>0</v>
      </c>
      <c r="V525" s="221" t="s">
        <v>654</v>
      </c>
      <c r="W525" s="222"/>
      <c r="X525" s="223">
        <v>0</v>
      </c>
      <c r="Y525" s="224">
        <v>0</v>
      </c>
      <c r="Z525" s="225">
        <v>0</v>
      </c>
      <c r="AA525" s="226">
        <v>0</v>
      </c>
      <c r="AB525" s="227">
        <v>0</v>
      </c>
      <c r="AC525" s="228">
        <v>0</v>
      </c>
      <c r="AD525" s="225">
        <v>0</v>
      </c>
      <c r="AE525" s="226">
        <v>0</v>
      </c>
      <c r="AF525" s="229">
        <v>0</v>
      </c>
      <c r="AG525" s="230">
        <v>0</v>
      </c>
      <c r="AH525" s="52">
        <v>0</v>
      </c>
      <c r="AI525" s="226">
        <v>0</v>
      </c>
      <c r="AJ525" s="229">
        <v>0</v>
      </c>
      <c r="AK525" s="230">
        <v>188.51413588009601</v>
      </c>
      <c r="AL525" s="52">
        <v>380.03176764238697</v>
      </c>
      <c r="AM525" s="226">
        <v>0</v>
      </c>
      <c r="AN525" s="229">
        <v>191.51763176229096</v>
      </c>
      <c r="AO525" s="231">
        <v>92.234162400000002</v>
      </c>
      <c r="AP525" s="232">
        <v>85.18671142800001</v>
      </c>
      <c r="AQ525" s="47">
        <v>-7.0474509719999929</v>
      </c>
      <c r="AR525" s="48">
        <v>0</v>
      </c>
      <c r="AS525" s="196">
        <v>12.9451456</v>
      </c>
      <c r="AT525" s="52">
        <v>69.078681235799294</v>
      </c>
      <c r="AU525" s="47">
        <v>0</v>
      </c>
      <c r="AV525" s="194">
        <v>56.133535635799291</v>
      </c>
      <c r="AW525" s="233">
        <v>0</v>
      </c>
      <c r="AX525" s="52">
        <v>0</v>
      </c>
      <c r="AY525" s="47">
        <v>0</v>
      </c>
      <c r="AZ525" s="194">
        <v>0</v>
      </c>
      <c r="BA525" s="228">
        <v>0</v>
      </c>
      <c r="BB525" s="234">
        <v>0</v>
      </c>
      <c r="BC525" s="47">
        <v>0</v>
      </c>
      <c r="BD525" s="194">
        <v>0</v>
      </c>
      <c r="BE525" s="228"/>
      <c r="BF525" s="234"/>
      <c r="BG525" s="226"/>
      <c r="BH525" s="227"/>
      <c r="BI525" s="235"/>
      <c r="BJ525" s="226"/>
      <c r="BK525" s="226"/>
      <c r="BL525" s="227"/>
      <c r="BM525" s="228">
        <v>0</v>
      </c>
      <c r="BN525" s="52">
        <v>0</v>
      </c>
      <c r="BO525" s="226">
        <v>0</v>
      </c>
      <c r="BP525" s="227">
        <v>0</v>
      </c>
      <c r="BQ525" s="228">
        <v>0</v>
      </c>
      <c r="BR525" s="234">
        <v>0</v>
      </c>
      <c r="BS525" s="234">
        <v>0</v>
      </c>
      <c r="BT525" s="236">
        <v>0</v>
      </c>
      <c r="BU525" s="228">
        <v>0</v>
      </c>
      <c r="BV525" s="234">
        <v>0</v>
      </c>
      <c r="BW525" s="234">
        <v>0</v>
      </c>
      <c r="BX525" s="236">
        <v>0</v>
      </c>
      <c r="BY525" s="228">
        <v>0</v>
      </c>
      <c r="BZ525" s="234">
        <v>0</v>
      </c>
      <c r="CA525" s="226">
        <v>0</v>
      </c>
      <c r="CB525" s="229">
        <v>0</v>
      </c>
      <c r="CC525" s="196">
        <v>0</v>
      </c>
      <c r="CD525" s="46">
        <v>0</v>
      </c>
      <c r="CE525" s="226">
        <v>0</v>
      </c>
      <c r="CF525" s="227">
        <v>0</v>
      </c>
      <c r="CG525" s="206">
        <v>223.30376160000006</v>
      </c>
      <c r="CH525" s="46">
        <v>33.276718055918479</v>
      </c>
      <c r="CI525" s="226">
        <v>-190.02704354408158</v>
      </c>
      <c r="CJ525" s="227">
        <v>0</v>
      </c>
      <c r="CK525" s="235"/>
      <c r="CL525" s="52">
        <v>0</v>
      </c>
      <c r="CM525" s="226"/>
      <c r="CN525" s="229"/>
      <c r="CO525" s="235"/>
      <c r="CP525" s="52"/>
      <c r="CQ525" s="226"/>
      <c r="CR525" s="227"/>
      <c r="CS525" s="51">
        <v>516.99720548009611</v>
      </c>
      <c r="CT525" s="52">
        <v>567.57387836210478</v>
      </c>
      <c r="CU525" s="47">
        <v>0</v>
      </c>
      <c r="CV525" s="48">
        <v>50.576672882008666</v>
      </c>
    </row>
    <row r="526" spans="1:100" ht="12.95" customHeight="1" x14ac:dyDescent="0.2">
      <c r="A526" s="61" t="s">
        <v>613</v>
      </c>
      <c r="B526" s="207">
        <v>1</v>
      </c>
      <c r="C526" s="208">
        <v>0.39</v>
      </c>
      <c r="D526" s="208"/>
      <c r="E526" s="209"/>
      <c r="F526" s="210">
        <v>128.55959999999999</v>
      </c>
      <c r="G526" s="177">
        <v>128.55959999999999</v>
      </c>
      <c r="H526" s="211">
        <v>0</v>
      </c>
      <c r="I526" s="212">
        <v>3</v>
      </c>
      <c r="J526" s="213">
        <v>1.56</v>
      </c>
      <c r="K526" s="214">
        <v>0</v>
      </c>
      <c r="L526" s="214"/>
      <c r="M526" s="215">
        <v>60.3</v>
      </c>
      <c r="N526" s="216"/>
      <c r="O526" s="214"/>
      <c r="P526" s="217">
        <v>0</v>
      </c>
      <c r="Q526" s="214"/>
      <c r="R526" s="218">
        <v>0</v>
      </c>
      <c r="S526" s="218">
        <v>0</v>
      </c>
      <c r="T526" s="219">
        <v>76.3</v>
      </c>
      <c r="U526" s="220">
        <v>0</v>
      </c>
      <c r="V526" s="221" t="s">
        <v>654</v>
      </c>
      <c r="W526" s="222"/>
      <c r="X526" s="223">
        <v>0</v>
      </c>
      <c r="Y526" s="224">
        <v>0</v>
      </c>
      <c r="Z526" s="225">
        <v>0</v>
      </c>
      <c r="AA526" s="226">
        <v>0</v>
      </c>
      <c r="AB526" s="227">
        <v>0</v>
      </c>
      <c r="AC526" s="228">
        <v>0</v>
      </c>
      <c r="AD526" s="225">
        <v>0</v>
      </c>
      <c r="AE526" s="226">
        <v>0</v>
      </c>
      <c r="AF526" s="229">
        <v>0</v>
      </c>
      <c r="AG526" s="230">
        <v>0</v>
      </c>
      <c r="AH526" s="52">
        <v>0</v>
      </c>
      <c r="AI526" s="226">
        <v>0</v>
      </c>
      <c r="AJ526" s="229">
        <v>0</v>
      </c>
      <c r="AK526" s="230">
        <v>0</v>
      </c>
      <c r="AL526" s="52">
        <v>0</v>
      </c>
      <c r="AM526" s="226">
        <v>0</v>
      </c>
      <c r="AN526" s="229">
        <v>0</v>
      </c>
      <c r="AO526" s="231">
        <v>37.579189140000004</v>
      </c>
      <c r="AP526" s="232">
        <v>36.508590611999999</v>
      </c>
      <c r="AQ526" s="47">
        <v>-1.070598528000005</v>
      </c>
      <c r="AR526" s="48">
        <v>0</v>
      </c>
      <c r="AS526" s="196">
        <v>5.2742721600000007</v>
      </c>
      <c r="AT526" s="52">
        <v>28.185579563056073</v>
      </c>
      <c r="AU526" s="47">
        <v>0</v>
      </c>
      <c r="AV526" s="194">
        <v>22.911307403056071</v>
      </c>
      <c r="AW526" s="233">
        <v>0</v>
      </c>
      <c r="AX526" s="52">
        <v>0</v>
      </c>
      <c r="AY526" s="47">
        <v>0</v>
      </c>
      <c r="AZ526" s="194">
        <v>0</v>
      </c>
      <c r="BA526" s="228">
        <v>0</v>
      </c>
      <c r="BB526" s="234">
        <v>0</v>
      </c>
      <c r="BC526" s="47">
        <v>0</v>
      </c>
      <c r="BD526" s="194">
        <v>0</v>
      </c>
      <c r="BE526" s="228"/>
      <c r="BF526" s="234"/>
      <c r="BG526" s="226"/>
      <c r="BH526" s="227"/>
      <c r="BI526" s="235"/>
      <c r="BJ526" s="226"/>
      <c r="BK526" s="226"/>
      <c r="BL526" s="227"/>
      <c r="BM526" s="228">
        <v>0</v>
      </c>
      <c r="BN526" s="52">
        <v>0</v>
      </c>
      <c r="BO526" s="226">
        <v>0</v>
      </c>
      <c r="BP526" s="227">
        <v>0</v>
      </c>
      <c r="BQ526" s="228">
        <v>0</v>
      </c>
      <c r="BR526" s="234">
        <v>0</v>
      </c>
      <c r="BS526" s="234">
        <v>0</v>
      </c>
      <c r="BT526" s="236">
        <v>0</v>
      </c>
      <c r="BU526" s="228">
        <v>0</v>
      </c>
      <c r="BV526" s="234">
        <v>0</v>
      </c>
      <c r="BW526" s="234">
        <v>0</v>
      </c>
      <c r="BX526" s="236">
        <v>0</v>
      </c>
      <c r="BY526" s="228">
        <v>0</v>
      </c>
      <c r="BZ526" s="234">
        <v>0</v>
      </c>
      <c r="CA526" s="226">
        <v>0</v>
      </c>
      <c r="CB526" s="229">
        <v>0</v>
      </c>
      <c r="CC526" s="230">
        <v>0</v>
      </c>
      <c r="CD526" s="46">
        <v>0</v>
      </c>
      <c r="CE526" s="226">
        <v>0</v>
      </c>
      <c r="CF526" s="227">
        <v>0</v>
      </c>
      <c r="CG526" s="206">
        <v>90.981194760000008</v>
      </c>
      <c r="CH526" s="46">
        <v>0</v>
      </c>
      <c r="CI526" s="226">
        <v>-90.981194760000008</v>
      </c>
      <c r="CJ526" s="227">
        <v>0</v>
      </c>
      <c r="CK526" s="235"/>
      <c r="CL526" s="52">
        <v>0</v>
      </c>
      <c r="CM526" s="226"/>
      <c r="CN526" s="229"/>
      <c r="CO526" s="235"/>
      <c r="CP526" s="52"/>
      <c r="CQ526" s="226"/>
      <c r="CR526" s="227"/>
      <c r="CS526" s="51">
        <v>133.83465606000001</v>
      </c>
      <c r="CT526" s="52">
        <v>64.694170175056072</v>
      </c>
      <c r="CU526" s="47">
        <v>-69.140485884943942</v>
      </c>
      <c r="CV526" s="48">
        <v>0</v>
      </c>
    </row>
    <row r="527" spans="1:100" ht="12.95" customHeight="1" x14ac:dyDescent="0.2">
      <c r="A527" s="61" t="s">
        <v>614</v>
      </c>
      <c r="B527" s="207">
        <v>1</v>
      </c>
      <c r="C527" s="208">
        <v>0.39</v>
      </c>
      <c r="D527" s="208"/>
      <c r="E527" s="209"/>
      <c r="F527" s="210">
        <v>131.11799999999999</v>
      </c>
      <c r="G527" s="177">
        <v>131.11799999999999</v>
      </c>
      <c r="H527" s="211">
        <v>0</v>
      </c>
      <c r="I527" s="212">
        <v>3</v>
      </c>
      <c r="J527" s="213">
        <v>1.56</v>
      </c>
      <c r="K527" s="214">
        <v>0</v>
      </c>
      <c r="L527" s="214"/>
      <c r="M527" s="215">
        <v>61.5</v>
      </c>
      <c r="N527" s="216"/>
      <c r="O527" s="214"/>
      <c r="P527" s="217">
        <v>0</v>
      </c>
      <c r="Q527" s="214"/>
      <c r="R527" s="218">
        <v>0</v>
      </c>
      <c r="S527" s="218">
        <v>2</v>
      </c>
      <c r="T527" s="219">
        <v>79.2</v>
      </c>
      <c r="U527" s="220">
        <v>0</v>
      </c>
      <c r="V527" s="221" t="s">
        <v>653</v>
      </c>
      <c r="W527" s="222" t="s">
        <v>657</v>
      </c>
      <c r="X527" s="223">
        <v>0</v>
      </c>
      <c r="Y527" s="224">
        <v>0</v>
      </c>
      <c r="Z527" s="225">
        <v>0</v>
      </c>
      <c r="AA527" s="226">
        <v>0</v>
      </c>
      <c r="AB527" s="227">
        <v>0</v>
      </c>
      <c r="AC527" s="228">
        <v>0</v>
      </c>
      <c r="AD527" s="225">
        <v>0</v>
      </c>
      <c r="AE527" s="226">
        <v>0</v>
      </c>
      <c r="AF527" s="229">
        <v>0</v>
      </c>
      <c r="AG527" s="230">
        <v>0</v>
      </c>
      <c r="AH527" s="52">
        <v>0</v>
      </c>
      <c r="AI527" s="226">
        <v>0</v>
      </c>
      <c r="AJ527" s="229">
        <v>0</v>
      </c>
      <c r="AK527" s="230">
        <v>0</v>
      </c>
      <c r="AL527" s="52">
        <v>0</v>
      </c>
      <c r="AM527" s="226">
        <v>0</v>
      </c>
      <c r="AN527" s="229">
        <v>0</v>
      </c>
      <c r="AO527" s="231">
        <v>38.327033700000001</v>
      </c>
      <c r="AP527" s="232">
        <v>36.508590611999999</v>
      </c>
      <c r="AQ527" s="47">
        <v>-1.8184430880000022</v>
      </c>
      <c r="AR527" s="48">
        <v>0</v>
      </c>
      <c r="AS527" s="196">
        <v>5.3792328000000005</v>
      </c>
      <c r="AT527" s="52">
        <v>29.256853229279699</v>
      </c>
      <c r="AU527" s="47">
        <v>0</v>
      </c>
      <c r="AV527" s="194">
        <v>23.877620429279698</v>
      </c>
      <c r="AW527" s="233">
        <v>0</v>
      </c>
      <c r="AX527" s="52">
        <v>0</v>
      </c>
      <c r="AY527" s="47">
        <v>0</v>
      </c>
      <c r="AZ527" s="194">
        <v>0</v>
      </c>
      <c r="BA527" s="228">
        <v>0</v>
      </c>
      <c r="BB527" s="234">
        <v>0</v>
      </c>
      <c r="BC527" s="47">
        <v>0</v>
      </c>
      <c r="BD527" s="194">
        <v>0</v>
      </c>
      <c r="BE527" s="228"/>
      <c r="BF527" s="234"/>
      <c r="BG527" s="226"/>
      <c r="BH527" s="227"/>
      <c r="BI527" s="235"/>
      <c r="BJ527" s="226"/>
      <c r="BK527" s="226"/>
      <c r="BL527" s="227"/>
      <c r="BM527" s="228">
        <v>0</v>
      </c>
      <c r="BN527" s="52">
        <v>0</v>
      </c>
      <c r="BO527" s="226">
        <v>0</v>
      </c>
      <c r="BP527" s="227">
        <v>0</v>
      </c>
      <c r="BQ527" s="228">
        <v>0</v>
      </c>
      <c r="BR527" s="234">
        <v>0</v>
      </c>
      <c r="BS527" s="234">
        <v>0</v>
      </c>
      <c r="BT527" s="236">
        <v>0</v>
      </c>
      <c r="BU527" s="228">
        <v>0</v>
      </c>
      <c r="BV527" s="234">
        <v>0</v>
      </c>
      <c r="BW527" s="234">
        <v>0</v>
      </c>
      <c r="BX527" s="236">
        <v>0</v>
      </c>
      <c r="BY527" s="228">
        <v>0</v>
      </c>
      <c r="BZ527" s="234">
        <v>0</v>
      </c>
      <c r="CA527" s="226">
        <v>0</v>
      </c>
      <c r="CB527" s="229">
        <v>0</v>
      </c>
      <c r="CC527" s="196">
        <v>0</v>
      </c>
      <c r="CD527" s="46">
        <v>0</v>
      </c>
      <c r="CE527" s="226">
        <v>0</v>
      </c>
      <c r="CF527" s="227">
        <v>0</v>
      </c>
      <c r="CG527" s="206">
        <v>92.791765800000007</v>
      </c>
      <c r="CH527" s="46">
        <v>22.184478703945651</v>
      </c>
      <c r="CI527" s="226">
        <v>-70.607287096054364</v>
      </c>
      <c r="CJ527" s="227">
        <v>0</v>
      </c>
      <c r="CK527" s="235"/>
      <c r="CL527" s="52">
        <v>0</v>
      </c>
      <c r="CM527" s="226"/>
      <c r="CN527" s="229"/>
      <c r="CO527" s="235"/>
      <c r="CP527" s="52"/>
      <c r="CQ527" s="226"/>
      <c r="CR527" s="227"/>
      <c r="CS527" s="51">
        <v>136.49803230000001</v>
      </c>
      <c r="CT527" s="52">
        <v>87.949922545225348</v>
      </c>
      <c r="CU527" s="47">
        <v>-48.548109754774657</v>
      </c>
      <c r="CV527" s="48">
        <v>0</v>
      </c>
    </row>
    <row r="528" spans="1:100" ht="12.95" customHeight="1" x14ac:dyDescent="0.2">
      <c r="A528" s="61" t="s">
        <v>539</v>
      </c>
      <c r="B528" s="207">
        <v>1</v>
      </c>
      <c r="C528" s="208">
        <v>0.70399999999999996</v>
      </c>
      <c r="D528" s="208"/>
      <c r="E528" s="209"/>
      <c r="F528" s="210">
        <v>806.26773333333335</v>
      </c>
      <c r="G528" s="177">
        <v>806.26773333333335</v>
      </c>
      <c r="H528" s="211">
        <v>0</v>
      </c>
      <c r="I528" s="212">
        <v>13</v>
      </c>
      <c r="J528" s="213">
        <v>1.56</v>
      </c>
      <c r="K528" s="214">
        <v>0</v>
      </c>
      <c r="L528" s="214"/>
      <c r="M528" s="215">
        <v>209.5</v>
      </c>
      <c r="N528" s="216"/>
      <c r="O528" s="214"/>
      <c r="P528" s="217">
        <v>0</v>
      </c>
      <c r="Q528" s="214"/>
      <c r="R528" s="218"/>
      <c r="S528" s="218">
        <v>10</v>
      </c>
      <c r="T528" s="219">
        <v>251.4</v>
      </c>
      <c r="U528" s="220">
        <v>0</v>
      </c>
      <c r="V528" s="221" t="s">
        <v>654</v>
      </c>
      <c r="W528" s="222"/>
      <c r="X528" s="223">
        <v>0</v>
      </c>
      <c r="Y528" s="224">
        <v>0</v>
      </c>
      <c r="Z528" s="225">
        <v>0</v>
      </c>
      <c r="AA528" s="226">
        <v>0</v>
      </c>
      <c r="AB528" s="227">
        <v>0</v>
      </c>
      <c r="AC528" s="228">
        <v>0</v>
      </c>
      <c r="AD528" s="225">
        <v>0</v>
      </c>
      <c r="AE528" s="226">
        <v>0</v>
      </c>
      <c r="AF528" s="229">
        <v>0</v>
      </c>
      <c r="AG528" s="230">
        <v>0</v>
      </c>
      <c r="AH528" s="52">
        <v>0</v>
      </c>
      <c r="AI528" s="226">
        <v>0</v>
      </c>
      <c r="AJ528" s="229">
        <v>0</v>
      </c>
      <c r="AK528" s="230">
        <v>0</v>
      </c>
      <c r="AL528" s="52">
        <v>0</v>
      </c>
      <c r="AM528" s="226">
        <v>0</v>
      </c>
      <c r="AN528" s="229">
        <v>0</v>
      </c>
      <c r="AO528" s="231">
        <v>130.56119609999999</v>
      </c>
      <c r="AP528" s="232">
        <v>158.20389265200001</v>
      </c>
      <c r="AQ528" s="47">
        <v>0</v>
      </c>
      <c r="AR528" s="48">
        <v>27.642696552000018</v>
      </c>
      <c r="AS528" s="196">
        <v>18.324378400000001</v>
      </c>
      <c r="AT528" s="52">
        <v>92.868344720213599</v>
      </c>
      <c r="AU528" s="47">
        <v>0</v>
      </c>
      <c r="AV528" s="194">
        <v>74.543966320213599</v>
      </c>
      <c r="AW528" s="233">
        <v>0</v>
      </c>
      <c r="AX528" s="52">
        <v>0</v>
      </c>
      <c r="AY528" s="47">
        <v>0</v>
      </c>
      <c r="AZ528" s="194">
        <v>0</v>
      </c>
      <c r="BA528" s="228">
        <v>0</v>
      </c>
      <c r="BB528" s="234">
        <v>0</v>
      </c>
      <c r="BC528" s="47">
        <v>0</v>
      </c>
      <c r="BD528" s="194">
        <v>0</v>
      </c>
      <c r="BE528" s="228"/>
      <c r="BF528" s="234"/>
      <c r="BG528" s="226"/>
      <c r="BH528" s="227"/>
      <c r="BI528" s="235"/>
      <c r="BJ528" s="226"/>
      <c r="BK528" s="226"/>
      <c r="BL528" s="227"/>
      <c r="BM528" s="228">
        <v>0</v>
      </c>
      <c r="BN528" s="52">
        <v>0</v>
      </c>
      <c r="BO528" s="226">
        <v>0</v>
      </c>
      <c r="BP528" s="227">
        <v>0</v>
      </c>
      <c r="BQ528" s="228">
        <v>0</v>
      </c>
      <c r="BR528" s="234">
        <v>0</v>
      </c>
      <c r="BS528" s="234">
        <v>0</v>
      </c>
      <c r="BT528" s="236">
        <v>0</v>
      </c>
      <c r="BU528" s="228">
        <v>0</v>
      </c>
      <c r="BV528" s="234">
        <v>0</v>
      </c>
      <c r="BW528" s="234">
        <v>0</v>
      </c>
      <c r="BX528" s="236">
        <v>0</v>
      </c>
      <c r="BY528" s="228">
        <v>0</v>
      </c>
      <c r="BZ528" s="234">
        <v>0</v>
      </c>
      <c r="CA528" s="226">
        <v>0</v>
      </c>
      <c r="CB528" s="229">
        <v>0</v>
      </c>
      <c r="CC528" s="196">
        <v>0</v>
      </c>
      <c r="CD528" s="46">
        <v>0</v>
      </c>
      <c r="CE528" s="226">
        <v>0</v>
      </c>
      <c r="CF528" s="227">
        <v>0</v>
      </c>
      <c r="CG528" s="206">
        <v>316.09552740000004</v>
      </c>
      <c r="CH528" s="46">
        <v>110.92239351972825</v>
      </c>
      <c r="CI528" s="226">
        <v>-205.17313388027179</v>
      </c>
      <c r="CJ528" s="227">
        <v>0</v>
      </c>
      <c r="CK528" s="235"/>
      <c r="CL528" s="52">
        <v>0</v>
      </c>
      <c r="CM528" s="226"/>
      <c r="CN528" s="229"/>
      <c r="CO528" s="235"/>
      <c r="CP528" s="52"/>
      <c r="CQ528" s="226"/>
      <c r="CR528" s="227"/>
      <c r="CS528" s="51">
        <v>464.9811019</v>
      </c>
      <c r="CT528" s="52">
        <v>361.99463089194182</v>
      </c>
      <c r="CU528" s="47">
        <v>-102.98647100805817</v>
      </c>
      <c r="CV528" s="48">
        <v>0</v>
      </c>
    </row>
    <row r="529" spans="1:100" ht="12.95" customHeight="1" x14ac:dyDescent="0.2">
      <c r="A529" s="61" t="s">
        <v>540</v>
      </c>
      <c r="B529" s="207">
        <v>1</v>
      </c>
      <c r="C529" s="208">
        <v>0.39</v>
      </c>
      <c r="D529" s="208"/>
      <c r="E529" s="209"/>
      <c r="F529" s="210">
        <v>407.63839999999999</v>
      </c>
      <c r="G529" s="177">
        <v>407.63839999999999</v>
      </c>
      <c r="H529" s="211">
        <v>0</v>
      </c>
      <c r="I529" s="212">
        <v>19</v>
      </c>
      <c r="J529" s="213">
        <v>1.56</v>
      </c>
      <c r="K529" s="214">
        <v>0</v>
      </c>
      <c r="L529" s="214"/>
      <c r="M529" s="215">
        <v>191.2</v>
      </c>
      <c r="N529" s="216"/>
      <c r="O529" s="214"/>
      <c r="P529" s="217">
        <v>0</v>
      </c>
      <c r="Q529" s="214"/>
      <c r="R529" s="218"/>
      <c r="S529" s="218">
        <v>8</v>
      </c>
      <c r="T529" s="219">
        <v>229.4</v>
      </c>
      <c r="U529" s="220">
        <v>0</v>
      </c>
      <c r="V529" s="221" t="s">
        <v>654</v>
      </c>
      <c r="W529" s="222"/>
      <c r="X529" s="223">
        <v>0</v>
      </c>
      <c r="Y529" s="224">
        <v>0</v>
      </c>
      <c r="Z529" s="225">
        <v>0</v>
      </c>
      <c r="AA529" s="226">
        <v>0</v>
      </c>
      <c r="AB529" s="227">
        <v>0</v>
      </c>
      <c r="AC529" s="228">
        <v>0</v>
      </c>
      <c r="AD529" s="225">
        <v>0</v>
      </c>
      <c r="AE529" s="226">
        <v>0</v>
      </c>
      <c r="AF529" s="229">
        <v>0</v>
      </c>
      <c r="AG529" s="230">
        <v>0</v>
      </c>
      <c r="AH529" s="52">
        <v>0</v>
      </c>
      <c r="AI529" s="226">
        <v>0</v>
      </c>
      <c r="AJ529" s="229">
        <v>0</v>
      </c>
      <c r="AK529" s="230">
        <v>0</v>
      </c>
      <c r="AL529" s="52">
        <v>0</v>
      </c>
      <c r="AM529" s="226">
        <v>0</v>
      </c>
      <c r="AN529" s="229">
        <v>0</v>
      </c>
      <c r="AO529" s="231">
        <v>119.15656656000002</v>
      </c>
      <c r="AP529" s="232">
        <v>231.22107387599999</v>
      </c>
      <c r="AQ529" s="47">
        <v>0</v>
      </c>
      <c r="AR529" s="48">
        <v>112.06450731599998</v>
      </c>
      <c r="AS529" s="196">
        <v>16.723728640000001</v>
      </c>
      <c r="AT529" s="52">
        <v>84.74144104541368</v>
      </c>
      <c r="AU529" s="47">
        <v>0</v>
      </c>
      <c r="AV529" s="194">
        <v>68.017712405413675</v>
      </c>
      <c r="AW529" s="233">
        <v>0</v>
      </c>
      <c r="AX529" s="52">
        <v>0</v>
      </c>
      <c r="AY529" s="47">
        <v>0</v>
      </c>
      <c r="AZ529" s="194">
        <v>0</v>
      </c>
      <c r="BA529" s="228">
        <v>0</v>
      </c>
      <c r="BB529" s="234">
        <v>0</v>
      </c>
      <c r="BC529" s="47">
        <v>0</v>
      </c>
      <c r="BD529" s="194">
        <v>0</v>
      </c>
      <c r="BE529" s="228"/>
      <c r="BF529" s="234"/>
      <c r="BG529" s="226"/>
      <c r="BH529" s="227"/>
      <c r="BI529" s="235"/>
      <c r="BJ529" s="226"/>
      <c r="BK529" s="226"/>
      <c r="BL529" s="227"/>
      <c r="BM529" s="228">
        <v>0</v>
      </c>
      <c r="BN529" s="52">
        <v>0</v>
      </c>
      <c r="BO529" s="226">
        <v>0</v>
      </c>
      <c r="BP529" s="227">
        <v>0</v>
      </c>
      <c r="BQ529" s="228">
        <v>0</v>
      </c>
      <c r="BR529" s="234">
        <v>0</v>
      </c>
      <c r="BS529" s="234">
        <v>0</v>
      </c>
      <c r="BT529" s="236">
        <v>0</v>
      </c>
      <c r="BU529" s="228">
        <v>0</v>
      </c>
      <c r="BV529" s="234">
        <v>0</v>
      </c>
      <c r="BW529" s="234">
        <v>0</v>
      </c>
      <c r="BX529" s="236">
        <v>0</v>
      </c>
      <c r="BY529" s="228">
        <v>0</v>
      </c>
      <c r="BZ529" s="234">
        <v>0</v>
      </c>
      <c r="CA529" s="226">
        <v>0</v>
      </c>
      <c r="CB529" s="229">
        <v>0</v>
      </c>
      <c r="CC529" s="196">
        <v>0</v>
      </c>
      <c r="CD529" s="46">
        <v>0</v>
      </c>
      <c r="CE529" s="226">
        <v>0</v>
      </c>
      <c r="CF529" s="227">
        <v>0</v>
      </c>
      <c r="CG529" s="206">
        <v>288.48431904</v>
      </c>
      <c r="CH529" s="46">
        <v>88.737914815782602</v>
      </c>
      <c r="CI529" s="226">
        <v>-199.7464042242174</v>
      </c>
      <c r="CJ529" s="227">
        <v>0</v>
      </c>
      <c r="CK529" s="235"/>
      <c r="CL529" s="52">
        <v>0</v>
      </c>
      <c r="CM529" s="226"/>
      <c r="CN529" s="229"/>
      <c r="CO529" s="235"/>
      <c r="CP529" s="52"/>
      <c r="CQ529" s="226"/>
      <c r="CR529" s="227"/>
      <c r="CS529" s="51">
        <v>424.36461424000004</v>
      </c>
      <c r="CT529" s="52">
        <v>404.70042973719626</v>
      </c>
      <c r="CU529" s="47">
        <v>-19.664184502803778</v>
      </c>
      <c r="CV529" s="48">
        <v>0</v>
      </c>
    </row>
    <row r="530" spans="1:100" ht="12.95" customHeight="1" x14ac:dyDescent="0.2">
      <c r="A530" s="61" t="s">
        <v>541</v>
      </c>
      <c r="B530" s="207">
        <v>1</v>
      </c>
      <c r="C530" s="208">
        <v>0.70399999999999996</v>
      </c>
      <c r="D530" s="208"/>
      <c r="E530" s="209"/>
      <c r="F530" s="210">
        <v>641.16565333333324</v>
      </c>
      <c r="G530" s="177">
        <v>641.16565333333324</v>
      </c>
      <c r="H530" s="211">
        <v>0</v>
      </c>
      <c r="I530" s="212">
        <v>6</v>
      </c>
      <c r="J530" s="213">
        <v>1.56</v>
      </c>
      <c r="K530" s="214"/>
      <c r="L530" s="214"/>
      <c r="M530" s="215">
        <v>166.6</v>
      </c>
      <c r="N530" s="216"/>
      <c r="O530" s="214"/>
      <c r="P530" s="217">
        <v>0</v>
      </c>
      <c r="Q530" s="214"/>
      <c r="R530" s="218"/>
      <c r="S530" s="218">
        <v>10</v>
      </c>
      <c r="T530" s="219">
        <v>199.9</v>
      </c>
      <c r="U530" s="220">
        <v>0</v>
      </c>
      <c r="V530" s="221" t="s">
        <v>654</v>
      </c>
      <c r="W530" s="222"/>
      <c r="X530" s="223">
        <v>0</v>
      </c>
      <c r="Y530" s="224">
        <v>0</v>
      </c>
      <c r="Z530" s="225">
        <v>0</v>
      </c>
      <c r="AA530" s="226">
        <v>0</v>
      </c>
      <c r="AB530" s="227">
        <v>0</v>
      </c>
      <c r="AC530" s="228">
        <v>0</v>
      </c>
      <c r="AD530" s="225">
        <v>0</v>
      </c>
      <c r="AE530" s="226">
        <v>0</v>
      </c>
      <c r="AF530" s="229">
        <v>0</v>
      </c>
      <c r="AG530" s="230">
        <v>0</v>
      </c>
      <c r="AH530" s="52">
        <v>0</v>
      </c>
      <c r="AI530" s="226">
        <v>0</v>
      </c>
      <c r="AJ530" s="229">
        <v>0</v>
      </c>
      <c r="AK530" s="230">
        <v>0</v>
      </c>
      <c r="AL530" s="52">
        <v>0</v>
      </c>
      <c r="AM530" s="226">
        <v>0</v>
      </c>
      <c r="AN530" s="229">
        <v>0</v>
      </c>
      <c r="AO530" s="231">
        <v>103.82575308000001</v>
      </c>
      <c r="AP530" s="232">
        <v>73.017181223999998</v>
      </c>
      <c r="AQ530" s="47">
        <v>-30.808571856000015</v>
      </c>
      <c r="AR530" s="48">
        <v>0</v>
      </c>
      <c r="AS530" s="196">
        <v>14.57203552</v>
      </c>
      <c r="AT530" s="52">
        <v>73.844002026931975</v>
      </c>
      <c r="AU530" s="47">
        <v>0</v>
      </c>
      <c r="AV530" s="194">
        <v>59.271966506931975</v>
      </c>
      <c r="AW530" s="233">
        <v>0</v>
      </c>
      <c r="AX530" s="52">
        <v>0</v>
      </c>
      <c r="AY530" s="47">
        <v>0</v>
      </c>
      <c r="AZ530" s="194">
        <v>0</v>
      </c>
      <c r="BA530" s="228">
        <v>0</v>
      </c>
      <c r="BB530" s="234">
        <v>0</v>
      </c>
      <c r="BC530" s="47">
        <v>0</v>
      </c>
      <c r="BD530" s="194">
        <v>0</v>
      </c>
      <c r="BE530" s="228"/>
      <c r="BF530" s="234"/>
      <c r="BG530" s="226"/>
      <c r="BH530" s="227"/>
      <c r="BI530" s="235"/>
      <c r="BJ530" s="226"/>
      <c r="BK530" s="226"/>
      <c r="BL530" s="227"/>
      <c r="BM530" s="228">
        <v>0</v>
      </c>
      <c r="BN530" s="52">
        <v>0</v>
      </c>
      <c r="BO530" s="226">
        <v>0</v>
      </c>
      <c r="BP530" s="227">
        <v>0</v>
      </c>
      <c r="BQ530" s="228">
        <v>0</v>
      </c>
      <c r="BR530" s="234">
        <v>0</v>
      </c>
      <c r="BS530" s="234">
        <v>0</v>
      </c>
      <c r="BT530" s="236">
        <v>0</v>
      </c>
      <c r="BU530" s="228">
        <v>0</v>
      </c>
      <c r="BV530" s="234">
        <v>0</v>
      </c>
      <c r="BW530" s="234">
        <v>0</v>
      </c>
      <c r="BX530" s="236">
        <v>0</v>
      </c>
      <c r="BY530" s="228">
        <v>0</v>
      </c>
      <c r="BZ530" s="234">
        <v>0</v>
      </c>
      <c r="CA530" s="226">
        <v>0</v>
      </c>
      <c r="CB530" s="229">
        <v>0</v>
      </c>
      <c r="CC530" s="230">
        <v>0</v>
      </c>
      <c r="CD530" s="46">
        <v>0</v>
      </c>
      <c r="CE530" s="226">
        <v>0</v>
      </c>
      <c r="CF530" s="227">
        <v>0</v>
      </c>
      <c r="CG530" s="206">
        <v>251.36761272000001</v>
      </c>
      <c r="CH530" s="46">
        <v>110.92239351972825</v>
      </c>
      <c r="CI530" s="226">
        <v>-140.44521920027177</v>
      </c>
      <c r="CJ530" s="227">
        <v>0</v>
      </c>
      <c r="CK530" s="235"/>
      <c r="CL530" s="52">
        <v>0</v>
      </c>
      <c r="CM530" s="226"/>
      <c r="CN530" s="229"/>
      <c r="CO530" s="235"/>
      <c r="CP530" s="52"/>
      <c r="CQ530" s="226"/>
      <c r="CR530" s="227"/>
      <c r="CS530" s="51">
        <v>369.76540132000002</v>
      </c>
      <c r="CT530" s="52">
        <v>257.7835767706602</v>
      </c>
      <c r="CU530" s="47">
        <v>-111.98182454933982</v>
      </c>
      <c r="CV530" s="48">
        <v>0</v>
      </c>
    </row>
    <row r="531" spans="1:100" ht="12.95" customHeight="1" x14ac:dyDescent="0.2">
      <c r="A531" s="61" t="s">
        <v>542</v>
      </c>
      <c r="B531" s="207">
        <v>1</v>
      </c>
      <c r="C531" s="208">
        <v>0.70399999999999996</v>
      </c>
      <c r="D531" s="208"/>
      <c r="E531" s="209"/>
      <c r="F531" s="210">
        <v>346.32951466666663</v>
      </c>
      <c r="G531" s="177">
        <v>346.32951466666663</v>
      </c>
      <c r="H531" s="211">
        <v>0</v>
      </c>
      <c r="I531" s="212">
        <v>6</v>
      </c>
      <c r="J531" s="213">
        <v>1.56</v>
      </c>
      <c r="K531" s="214"/>
      <c r="L531" s="214"/>
      <c r="M531" s="215">
        <v>89.99</v>
      </c>
      <c r="N531" s="216"/>
      <c r="O531" s="214"/>
      <c r="P531" s="217">
        <v>0</v>
      </c>
      <c r="Q531" s="214"/>
      <c r="R531" s="218">
        <v>0</v>
      </c>
      <c r="S531" s="218">
        <v>6</v>
      </c>
      <c r="T531" s="219">
        <v>108</v>
      </c>
      <c r="U531" s="220">
        <v>0</v>
      </c>
      <c r="V531" s="221" t="s">
        <v>654</v>
      </c>
      <c r="W531" s="222"/>
      <c r="X531" s="223">
        <v>0</v>
      </c>
      <c r="Y531" s="224">
        <v>0</v>
      </c>
      <c r="Z531" s="225">
        <v>0</v>
      </c>
      <c r="AA531" s="226">
        <v>0</v>
      </c>
      <c r="AB531" s="227">
        <v>0</v>
      </c>
      <c r="AC531" s="228">
        <v>0</v>
      </c>
      <c r="AD531" s="225">
        <v>0</v>
      </c>
      <c r="AE531" s="226">
        <v>0</v>
      </c>
      <c r="AF531" s="229">
        <v>0</v>
      </c>
      <c r="AG531" s="230">
        <v>0</v>
      </c>
      <c r="AH531" s="52">
        <v>0</v>
      </c>
      <c r="AI531" s="226">
        <v>0</v>
      </c>
      <c r="AJ531" s="229">
        <v>0</v>
      </c>
      <c r="AK531" s="230">
        <v>0</v>
      </c>
      <c r="AL531" s="52">
        <v>0</v>
      </c>
      <c r="AM531" s="226">
        <v>0</v>
      </c>
      <c r="AN531" s="229">
        <v>0</v>
      </c>
      <c r="AO531" s="231">
        <v>56.082109962000004</v>
      </c>
      <c r="AP531" s="232">
        <v>73.017181223999998</v>
      </c>
      <c r="AQ531" s="47">
        <v>0</v>
      </c>
      <c r="AR531" s="48">
        <v>16.935071261999994</v>
      </c>
      <c r="AS531" s="196">
        <v>7.8711733280000002</v>
      </c>
      <c r="AT531" s="52">
        <v>39.895708949017774</v>
      </c>
      <c r="AU531" s="47">
        <v>0</v>
      </c>
      <c r="AV531" s="194">
        <v>32.024535621017776</v>
      </c>
      <c r="AW531" s="233">
        <v>0</v>
      </c>
      <c r="AX531" s="52">
        <v>0</v>
      </c>
      <c r="AY531" s="47">
        <v>0</v>
      </c>
      <c r="AZ531" s="194">
        <v>0</v>
      </c>
      <c r="BA531" s="228">
        <v>0</v>
      </c>
      <c r="BB531" s="234">
        <v>0</v>
      </c>
      <c r="BC531" s="47">
        <v>0</v>
      </c>
      <c r="BD531" s="194">
        <v>0</v>
      </c>
      <c r="BE531" s="228"/>
      <c r="BF531" s="234"/>
      <c r="BG531" s="226"/>
      <c r="BH531" s="227"/>
      <c r="BI531" s="235"/>
      <c r="BJ531" s="226"/>
      <c r="BK531" s="226"/>
      <c r="BL531" s="227"/>
      <c r="BM531" s="228">
        <v>0</v>
      </c>
      <c r="BN531" s="52">
        <v>0</v>
      </c>
      <c r="BO531" s="226">
        <v>0</v>
      </c>
      <c r="BP531" s="227">
        <v>0</v>
      </c>
      <c r="BQ531" s="228">
        <v>0</v>
      </c>
      <c r="BR531" s="234">
        <v>0</v>
      </c>
      <c r="BS531" s="234">
        <v>0</v>
      </c>
      <c r="BT531" s="236">
        <v>0</v>
      </c>
      <c r="BU531" s="228">
        <v>0</v>
      </c>
      <c r="BV531" s="234">
        <v>0</v>
      </c>
      <c r="BW531" s="234">
        <v>0</v>
      </c>
      <c r="BX531" s="236">
        <v>0</v>
      </c>
      <c r="BY531" s="228">
        <v>0</v>
      </c>
      <c r="BZ531" s="234">
        <v>0</v>
      </c>
      <c r="CA531" s="226">
        <v>0</v>
      </c>
      <c r="CB531" s="229">
        <v>0</v>
      </c>
      <c r="CC531" s="196">
        <v>0</v>
      </c>
      <c r="CD531" s="46">
        <v>0</v>
      </c>
      <c r="CE531" s="226">
        <v>0</v>
      </c>
      <c r="CF531" s="227">
        <v>0</v>
      </c>
      <c r="CG531" s="206">
        <v>135.77773990800003</v>
      </c>
      <c r="CH531" s="46">
        <v>66.553436111836959</v>
      </c>
      <c r="CI531" s="226">
        <v>-69.224303796163071</v>
      </c>
      <c r="CJ531" s="227">
        <v>0</v>
      </c>
      <c r="CK531" s="235"/>
      <c r="CL531" s="52">
        <v>0</v>
      </c>
      <c r="CM531" s="226"/>
      <c r="CN531" s="229"/>
      <c r="CO531" s="235"/>
      <c r="CP531" s="52"/>
      <c r="CQ531" s="226"/>
      <c r="CR531" s="227"/>
      <c r="CS531" s="51">
        <v>199.73102319800003</v>
      </c>
      <c r="CT531" s="52">
        <v>179.46632628485474</v>
      </c>
      <c r="CU531" s="47">
        <v>-20.264696913145286</v>
      </c>
      <c r="CV531" s="48">
        <v>0</v>
      </c>
    </row>
    <row r="532" spans="1:100" ht="12.95" customHeight="1" x14ac:dyDescent="0.2">
      <c r="A532" s="61" t="s">
        <v>543</v>
      </c>
      <c r="B532" s="207">
        <v>1</v>
      </c>
      <c r="C532" s="208">
        <v>0.70399999999999996</v>
      </c>
      <c r="D532" s="208"/>
      <c r="E532" s="209"/>
      <c r="F532" s="210">
        <v>868.22911999999997</v>
      </c>
      <c r="G532" s="177">
        <v>868.22911999999997</v>
      </c>
      <c r="H532" s="211">
        <v>0</v>
      </c>
      <c r="I532" s="212">
        <v>17</v>
      </c>
      <c r="J532" s="213">
        <v>1.56</v>
      </c>
      <c r="K532" s="214">
        <v>0</v>
      </c>
      <c r="L532" s="214"/>
      <c r="M532" s="215">
        <v>225.6</v>
      </c>
      <c r="N532" s="216"/>
      <c r="O532" s="214"/>
      <c r="P532" s="217">
        <v>0</v>
      </c>
      <c r="Q532" s="214"/>
      <c r="R532" s="218">
        <v>0</v>
      </c>
      <c r="S532" s="218">
        <v>12</v>
      </c>
      <c r="T532" s="219">
        <v>309</v>
      </c>
      <c r="U532" s="220">
        <v>0</v>
      </c>
      <c r="V532" s="221" t="s">
        <v>654</v>
      </c>
      <c r="W532" s="222"/>
      <c r="X532" s="223">
        <v>0</v>
      </c>
      <c r="Y532" s="224">
        <v>0</v>
      </c>
      <c r="Z532" s="225">
        <v>0</v>
      </c>
      <c r="AA532" s="226">
        <v>0</v>
      </c>
      <c r="AB532" s="227">
        <v>0</v>
      </c>
      <c r="AC532" s="228">
        <v>0</v>
      </c>
      <c r="AD532" s="225">
        <v>0</v>
      </c>
      <c r="AE532" s="226">
        <v>0</v>
      </c>
      <c r="AF532" s="229">
        <v>0</v>
      </c>
      <c r="AG532" s="230">
        <v>0</v>
      </c>
      <c r="AH532" s="52">
        <v>0</v>
      </c>
      <c r="AI532" s="226">
        <v>0</v>
      </c>
      <c r="AJ532" s="229">
        <v>0</v>
      </c>
      <c r="AK532" s="230">
        <v>0</v>
      </c>
      <c r="AL532" s="52">
        <v>0</v>
      </c>
      <c r="AM532" s="226">
        <v>0</v>
      </c>
      <c r="AN532" s="229">
        <v>0</v>
      </c>
      <c r="AO532" s="231">
        <v>140.59477728000002</v>
      </c>
      <c r="AP532" s="232">
        <v>206.882013468</v>
      </c>
      <c r="AQ532" s="47">
        <v>0</v>
      </c>
      <c r="AR532" s="48">
        <v>66.28723618799998</v>
      </c>
      <c r="AS532" s="196">
        <v>19.73260032</v>
      </c>
      <c r="AT532" s="52">
        <v>114.14605615968975</v>
      </c>
      <c r="AU532" s="47">
        <v>0</v>
      </c>
      <c r="AV532" s="194">
        <v>94.413455839689746</v>
      </c>
      <c r="AW532" s="233">
        <v>0</v>
      </c>
      <c r="AX532" s="52">
        <v>0</v>
      </c>
      <c r="AY532" s="47">
        <v>0</v>
      </c>
      <c r="AZ532" s="194">
        <v>0</v>
      </c>
      <c r="BA532" s="228">
        <v>0</v>
      </c>
      <c r="BB532" s="234">
        <v>0</v>
      </c>
      <c r="BC532" s="47">
        <v>0</v>
      </c>
      <c r="BD532" s="194">
        <v>0</v>
      </c>
      <c r="BE532" s="228"/>
      <c r="BF532" s="234"/>
      <c r="BG532" s="226"/>
      <c r="BH532" s="227"/>
      <c r="BI532" s="235"/>
      <c r="BJ532" s="226"/>
      <c r="BK532" s="226"/>
      <c r="BL532" s="227"/>
      <c r="BM532" s="228">
        <v>0</v>
      </c>
      <c r="BN532" s="52">
        <v>0</v>
      </c>
      <c r="BO532" s="226">
        <v>0</v>
      </c>
      <c r="BP532" s="227">
        <v>0</v>
      </c>
      <c r="BQ532" s="228">
        <v>0</v>
      </c>
      <c r="BR532" s="234">
        <v>0</v>
      </c>
      <c r="BS532" s="234">
        <v>0</v>
      </c>
      <c r="BT532" s="236">
        <v>0</v>
      </c>
      <c r="BU532" s="228">
        <v>0</v>
      </c>
      <c r="BV532" s="234">
        <v>0</v>
      </c>
      <c r="BW532" s="234">
        <v>0</v>
      </c>
      <c r="BX532" s="236">
        <v>0</v>
      </c>
      <c r="BY532" s="228">
        <v>0</v>
      </c>
      <c r="BZ532" s="234">
        <v>0</v>
      </c>
      <c r="CA532" s="226">
        <v>0</v>
      </c>
      <c r="CB532" s="229">
        <v>0</v>
      </c>
      <c r="CC532" s="196">
        <v>0</v>
      </c>
      <c r="CD532" s="46">
        <v>0</v>
      </c>
      <c r="CE532" s="226">
        <v>0</v>
      </c>
      <c r="CF532" s="227">
        <v>0</v>
      </c>
      <c r="CG532" s="206">
        <v>340.38735552000003</v>
      </c>
      <c r="CH532" s="46">
        <v>133.10687222367392</v>
      </c>
      <c r="CI532" s="226">
        <v>-207.28048329632611</v>
      </c>
      <c r="CJ532" s="227">
        <v>0</v>
      </c>
      <c r="CK532" s="235"/>
      <c r="CL532" s="52">
        <v>0</v>
      </c>
      <c r="CM532" s="226"/>
      <c r="CN532" s="229"/>
      <c r="CO532" s="235"/>
      <c r="CP532" s="52"/>
      <c r="CQ532" s="226"/>
      <c r="CR532" s="227"/>
      <c r="CS532" s="51">
        <v>500.71473312000001</v>
      </c>
      <c r="CT532" s="52">
        <v>454.13494185136369</v>
      </c>
      <c r="CU532" s="47">
        <v>-46.579791268636313</v>
      </c>
      <c r="CV532" s="48">
        <v>0</v>
      </c>
    </row>
    <row r="533" spans="1:100" ht="12.95" customHeight="1" x14ac:dyDescent="0.2">
      <c r="A533" s="61" t="s">
        <v>544</v>
      </c>
      <c r="B533" s="207">
        <v>1</v>
      </c>
      <c r="C533" s="208">
        <v>0.70399999999999996</v>
      </c>
      <c r="D533" s="208"/>
      <c r="E533" s="209"/>
      <c r="F533" s="210">
        <v>364.84096</v>
      </c>
      <c r="G533" s="177">
        <v>364.84096</v>
      </c>
      <c r="H533" s="211">
        <v>0</v>
      </c>
      <c r="I533" s="212">
        <v>6</v>
      </c>
      <c r="J533" s="213">
        <v>1.56</v>
      </c>
      <c r="K533" s="214">
        <v>0</v>
      </c>
      <c r="L533" s="214"/>
      <c r="M533" s="215">
        <v>94.8</v>
      </c>
      <c r="N533" s="216"/>
      <c r="O533" s="214"/>
      <c r="P533" s="217">
        <v>0</v>
      </c>
      <c r="Q533" s="214"/>
      <c r="R533" s="218">
        <v>1</v>
      </c>
      <c r="S533" s="218">
        <v>4</v>
      </c>
      <c r="T533" s="219">
        <v>107</v>
      </c>
      <c r="U533" s="220">
        <v>0</v>
      </c>
      <c r="V533" s="221" t="s">
        <v>654</v>
      </c>
      <c r="W533" s="222"/>
      <c r="X533" s="223">
        <v>0</v>
      </c>
      <c r="Y533" s="224">
        <v>0</v>
      </c>
      <c r="Z533" s="225">
        <v>0</v>
      </c>
      <c r="AA533" s="226">
        <v>0</v>
      </c>
      <c r="AB533" s="227">
        <v>0</v>
      </c>
      <c r="AC533" s="228">
        <v>0</v>
      </c>
      <c r="AD533" s="225">
        <v>0</v>
      </c>
      <c r="AE533" s="226">
        <v>0</v>
      </c>
      <c r="AF533" s="229">
        <v>0</v>
      </c>
      <c r="AG533" s="230">
        <v>0</v>
      </c>
      <c r="AH533" s="52">
        <v>0</v>
      </c>
      <c r="AI533" s="226">
        <v>0</v>
      </c>
      <c r="AJ533" s="229">
        <v>0</v>
      </c>
      <c r="AK533" s="230">
        <v>120.7509464961696</v>
      </c>
      <c r="AL533" s="52">
        <v>380.03176764238697</v>
      </c>
      <c r="AM533" s="226">
        <v>0</v>
      </c>
      <c r="AN533" s="229">
        <v>259.28082114621736</v>
      </c>
      <c r="AO533" s="231">
        <v>59.07972024</v>
      </c>
      <c r="AP533" s="232">
        <v>73.017181223999998</v>
      </c>
      <c r="AQ533" s="47">
        <v>0</v>
      </c>
      <c r="AR533" s="48">
        <v>13.937460983999998</v>
      </c>
      <c r="AS533" s="196">
        <v>8.2918905600000006</v>
      </c>
      <c r="AT533" s="52">
        <v>39.526304236526869</v>
      </c>
      <c r="AU533" s="47">
        <v>0</v>
      </c>
      <c r="AV533" s="194">
        <v>31.23441367652687</v>
      </c>
      <c r="AW533" s="233">
        <v>0</v>
      </c>
      <c r="AX533" s="52">
        <v>0</v>
      </c>
      <c r="AY533" s="47">
        <v>0</v>
      </c>
      <c r="AZ533" s="194">
        <v>0</v>
      </c>
      <c r="BA533" s="228">
        <v>0</v>
      </c>
      <c r="BB533" s="234">
        <v>0</v>
      </c>
      <c r="BC533" s="47">
        <v>0</v>
      </c>
      <c r="BD533" s="194">
        <v>0</v>
      </c>
      <c r="BE533" s="228"/>
      <c r="BF533" s="234"/>
      <c r="BG533" s="226"/>
      <c r="BH533" s="227"/>
      <c r="BI533" s="235"/>
      <c r="BJ533" s="226"/>
      <c r="BK533" s="226"/>
      <c r="BL533" s="227"/>
      <c r="BM533" s="228">
        <v>0</v>
      </c>
      <c r="BN533" s="52">
        <v>0</v>
      </c>
      <c r="BO533" s="226">
        <v>0</v>
      </c>
      <c r="BP533" s="227">
        <v>0</v>
      </c>
      <c r="BQ533" s="228">
        <v>0</v>
      </c>
      <c r="BR533" s="234">
        <v>0</v>
      </c>
      <c r="BS533" s="234">
        <v>0</v>
      </c>
      <c r="BT533" s="236">
        <v>0</v>
      </c>
      <c r="BU533" s="228">
        <v>0</v>
      </c>
      <c r="BV533" s="234">
        <v>0</v>
      </c>
      <c r="BW533" s="234">
        <v>0</v>
      </c>
      <c r="BX533" s="236">
        <v>0</v>
      </c>
      <c r="BY533" s="228">
        <v>0</v>
      </c>
      <c r="BZ533" s="234">
        <v>0</v>
      </c>
      <c r="CA533" s="226">
        <v>0</v>
      </c>
      <c r="CB533" s="229">
        <v>0</v>
      </c>
      <c r="CC533" s="230">
        <v>0</v>
      </c>
      <c r="CD533" s="46">
        <v>0</v>
      </c>
      <c r="CE533" s="226">
        <v>0</v>
      </c>
      <c r="CF533" s="227">
        <v>0</v>
      </c>
      <c r="CG533" s="206">
        <v>143.03511216000004</v>
      </c>
      <c r="CH533" s="46">
        <v>44.368957407891301</v>
      </c>
      <c r="CI533" s="226">
        <v>-98.666154752108739</v>
      </c>
      <c r="CJ533" s="227">
        <v>0</v>
      </c>
      <c r="CK533" s="235"/>
      <c r="CL533" s="52">
        <v>0</v>
      </c>
      <c r="CM533" s="226"/>
      <c r="CN533" s="229"/>
      <c r="CO533" s="235"/>
      <c r="CP533" s="52"/>
      <c r="CQ533" s="226"/>
      <c r="CR533" s="227"/>
      <c r="CS533" s="51">
        <v>331.15766945616963</v>
      </c>
      <c r="CT533" s="52">
        <v>536.94421051080519</v>
      </c>
      <c r="CU533" s="47">
        <v>0</v>
      </c>
      <c r="CV533" s="48">
        <v>205.78654105463556</v>
      </c>
    </row>
    <row r="534" spans="1:100" ht="12.95" customHeight="1" x14ac:dyDescent="0.2">
      <c r="A534" s="61" t="s">
        <v>545</v>
      </c>
      <c r="B534" s="207">
        <v>1</v>
      </c>
      <c r="C534" s="208">
        <v>0.70399999999999996</v>
      </c>
      <c r="D534" s="208"/>
      <c r="E534" s="209"/>
      <c r="F534" s="210">
        <v>725.21762133333323</v>
      </c>
      <c r="G534" s="177">
        <v>725.21762133333323</v>
      </c>
      <c r="H534" s="211">
        <v>0</v>
      </c>
      <c r="I534" s="212">
        <v>13</v>
      </c>
      <c r="J534" s="213">
        <v>1.56</v>
      </c>
      <c r="K534" s="214">
        <v>0</v>
      </c>
      <c r="L534" s="214"/>
      <c r="M534" s="215">
        <v>188.44</v>
      </c>
      <c r="N534" s="216"/>
      <c r="O534" s="214"/>
      <c r="P534" s="217">
        <v>0</v>
      </c>
      <c r="Q534" s="214"/>
      <c r="R534" s="218">
        <v>1</v>
      </c>
      <c r="S534" s="218">
        <v>15</v>
      </c>
      <c r="T534" s="219">
        <v>245.2</v>
      </c>
      <c r="U534" s="220">
        <v>0</v>
      </c>
      <c r="V534" s="221" t="s">
        <v>654</v>
      </c>
      <c r="W534" s="222"/>
      <c r="X534" s="223">
        <v>0</v>
      </c>
      <c r="Y534" s="224">
        <v>0</v>
      </c>
      <c r="Z534" s="225">
        <v>0</v>
      </c>
      <c r="AA534" s="226">
        <v>0</v>
      </c>
      <c r="AB534" s="227">
        <v>0</v>
      </c>
      <c r="AC534" s="228">
        <v>0</v>
      </c>
      <c r="AD534" s="225">
        <v>0</v>
      </c>
      <c r="AE534" s="226">
        <v>0</v>
      </c>
      <c r="AF534" s="229">
        <v>0</v>
      </c>
      <c r="AG534" s="230">
        <v>0</v>
      </c>
      <c r="AH534" s="52">
        <v>0</v>
      </c>
      <c r="AI534" s="226">
        <v>0</v>
      </c>
      <c r="AJ534" s="229">
        <v>0</v>
      </c>
      <c r="AK534" s="230">
        <v>240.02434976517091</v>
      </c>
      <c r="AL534" s="52">
        <v>380.03176764238697</v>
      </c>
      <c r="AM534" s="226">
        <v>0</v>
      </c>
      <c r="AN534" s="229">
        <v>140.00741787721606</v>
      </c>
      <c r="AO534" s="231">
        <v>117.43652407200001</v>
      </c>
      <c r="AP534" s="232">
        <v>158.20389265200001</v>
      </c>
      <c r="AQ534" s="47">
        <v>0</v>
      </c>
      <c r="AR534" s="48">
        <v>40.767368579999996</v>
      </c>
      <c r="AS534" s="196">
        <v>16.482319168</v>
      </c>
      <c r="AT534" s="52">
        <v>90.578035502769978</v>
      </c>
      <c r="AU534" s="47">
        <v>0</v>
      </c>
      <c r="AV534" s="194">
        <v>74.095716334769975</v>
      </c>
      <c r="AW534" s="228">
        <v>0</v>
      </c>
      <c r="AX534" s="52">
        <v>0</v>
      </c>
      <c r="AY534" s="47">
        <v>0</v>
      </c>
      <c r="AZ534" s="194">
        <v>0</v>
      </c>
      <c r="BA534" s="228">
        <v>0</v>
      </c>
      <c r="BB534" s="234">
        <v>0</v>
      </c>
      <c r="BC534" s="226">
        <v>0</v>
      </c>
      <c r="BD534" s="239">
        <v>0</v>
      </c>
      <c r="BE534" s="228"/>
      <c r="BF534" s="234"/>
      <c r="BG534" s="226"/>
      <c r="BH534" s="227"/>
      <c r="BI534" s="235"/>
      <c r="BJ534" s="226"/>
      <c r="BK534" s="226"/>
      <c r="BL534" s="227"/>
      <c r="BM534" s="228">
        <v>0</v>
      </c>
      <c r="BN534" s="52">
        <v>0</v>
      </c>
      <c r="BO534" s="226">
        <v>0</v>
      </c>
      <c r="BP534" s="227">
        <v>0</v>
      </c>
      <c r="BQ534" s="228">
        <v>0</v>
      </c>
      <c r="BR534" s="234">
        <v>0</v>
      </c>
      <c r="BS534" s="234">
        <v>0</v>
      </c>
      <c r="BT534" s="236">
        <v>0</v>
      </c>
      <c r="BU534" s="228">
        <v>0</v>
      </c>
      <c r="BV534" s="234">
        <v>0</v>
      </c>
      <c r="BW534" s="234">
        <v>0</v>
      </c>
      <c r="BX534" s="236">
        <v>0</v>
      </c>
      <c r="BY534" s="228">
        <v>0</v>
      </c>
      <c r="BZ534" s="234">
        <v>0</v>
      </c>
      <c r="CA534" s="226">
        <v>0</v>
      </c>
      <c r="CB534" s="229">
        <v>0</v>
      </c>
      <c r="CC534" s="230">
        <v>0</v>
      </c>
      <c r="CD534" s="46">
        <v>0</v>
      </c>
      <c r="CE534" s="226">
        <v>0</v>
      </c>
      <c r="CF534" s="227">
        <v>0</v>
      </c>
      <c r="CG534" s="206">
        <v>284.32000564800006</v>
      </c>
      <c r="CH534" s="46">
        <v>166.38359027959237</v>
      </c>
      <c r="CI534" s="226">
        <v>-117.93641536840769</v>
      </c>
      <c r="CJ534" s="227">
        <v>0</v>
      </c>
      <c r="CK534" s="235"/>
      <c r="CL534" s="52">
        <v>0</v>
      </c>
      <c r="CM534" s="226"/>
      <c r="CN534" s="229"/>
      <c r="CO534" s="235"/>
      <c r="CP534" s="52"/>
      <c r="CQ534" s="226"/>
      <c r="CR534" s="227"/>
      <c r="CS534" s="51">
        <v>658.263198653171</v>
      </c>
      <c r="CT534" s="52">
        <v>795.19728607674926</v>
      </c>
      <c r="CU534" s="47">
        <v>0</v>
      </c>
      <c r="CV534" s="48">
        <v>136.93408742357826</v>
      </c>
    </row>
    <row r="535" spans="1:100" ht="12.95" customHeight="1" x14ac:dyDescent="0.2">
      <c r="A535" s="61" t="s">
        <v>546</v>
      </c>
      <c r="B535" s="207">
        <v>1</v>
      </c>
      <c r="C535" s="208">
        <v>0.70399999999999996</v>
      </c>
      <c r="D535" s="208"/>
      <c r="E535" s="209"/>
      <c r="F535" s="210">
        <v>912.10239999999988</v>
      </c>
      <c r="G535" s="177">
        <v>912.10239999999988</v>
      </c>
      <c r="H535" s="211">
        <v>0</v>
      </c>
      <c r="I535" s="212">
        <v>15</v>
      </c>
      <c r="J535" s="213">
        <v>1.56</v>
      </c>
      <c r="K535" s="214">
        <v>0</v>
      </c>
      <c r="L535" s="214"/>
      <c r="M535" s="215">
        <v>237</v>
      </c>
      <c r="N535" s="216"/>
      <c r="O535" s="214"/>
      <c r="P535" s="217">
        <v>0</v>
      </c>
      <c r="Q535" s="214"/>
      <c r="R535" s="218">
        <v>1</v>
      </c>
      <c r="S535" s="218">
        <v>8</v>
      </c>
      <c r="T535" s="219">
        <v>307.60000000000002</v>
      </c>
      <c r="U535" s="220">
        <v>0</v>
      </c>
      <c r="V535" s="221" t="s">
        <v>653</v>
      </c>
      <c r="W535" s="222"/>
      <c r="X535" s="223">
        <v>0</v>
      </c>
      <c r="Y535" s="224">
        <v>0</v>
      </c>
      <c r="Z535" s="225">
        <v>0</v>
      </c>
      <c r="AA535" s="226">
        <v>0</v>
      </c>
      <c r="AB535" s="227">
        <v>0</v>
      </c>
      <c r="AC535" s="228">
        <v>0</v>
      </c>
      <c r="AD535" s="225">
        <v>0</v>
      </c>
      <c r="AE535" s="226">
        <v>0</v>
      </c>
      <c r="AF535" s="229">
        <v>0</v>
      </c>
      <c r="AG535" s="230">
        <v>0</v>
      </c>
      <c r="AH535" s="52">
        <v>0</v>
      </c>
      <c r="AI535" s="226">
        <v>0</v>
      </c>
      <c r="AJ535" s="229">
        <v>0</v>
      </c>
      <c r="AK535" s="230">
        <v>301.87736624042407</v>
      </c>
      <c r="AL535" s="52">
        <v>380.03176764238697</v>
      </c>
      <c r="AM535" s="226">
        <v>0</v>
      </c>
      <c r="AN535" s="229">
        <v>78.1544014019629</v>
      </c>
      <c r="AO535" s="231">
        <v>147.69930060000002</v>
      </c>
      <c r="AP535" s="232">
        <v>182.54295306000003</v>
      </c>
      <c r="AQ535" s="47">
        <v>0</v>
      </c>
      <c r="AR535" s="48">
        <v>34.843652460000015</v>
      </c>
      <c r="AS535" s="196">
        <v>20.729726400000004</v>
      </c>
      <c r="AT535" s="52">
        <v>113.62888956220247</v>
      </c>
      <c r="AU535" s="47">
        <v>0</v>
      </c>
      <c r="AV535" s="194">
        <v>92.89916316220247</v>
      </c>
      <c r="AW535" s="233">
        <v>0</v>
      </c>
      <c r="AX535" s="52">
        <v>0</v>
      </c>
      <c r="AY535" s="47">
        <v>0</v>
      </c>
      <c r="AZ535" s="194">
        <v>0</v>
      </c>
      <c r="BA535" s="228">
        <v>0</v>
      </c>
      <c r="BB535" s="234">
        <v>0</v>
      </c>
      <c r="BC535" s="47">
        <v>0</v>
      </c>
      <c r="BD535" s="194">
        <v>0</v>
      </c>
      <c r="BE535" s="228"/>
      <c r="BF535" s="234"/>
      <c r="BG535" s="226"/>
      <c r="BH535" s="227"/>
      <c r="BI535" s="235"/>
      <c r="BJ535" s="226"/>
      <c r="BK535" s="226"/>
      <c r="BL535" s="227"/>
      <c r="BM535" s="228">
        <v>0</v>
      </c>
      <c r="BN535" s="52">
        <v>0</v>
      </c>
      <c r="BO535" s="226">
        <v>0</v>
      </c>
      <c r="BP535" s="227">
        <v>0</v>
      </c>
      <c r="BQ535" s="228">
        <v>0</v>
      </c>
      <c r="BR535" s="234">
        <v>0</v>
      </c>
      <c r="BS535" s="234">
        <v>0</v>
      </c>
      <c r="BT535" s="236">
        <v>0</v>
      </c>
      <c r="BU535" s="228">
        <v>0</v>
      </c>
      <c r="BV535" s="234">
        <v>0</v>
      </c>
      <c r="BW535" s="234">
        <v>0</v>
      </c>
      <c r="BX535" s="236">
        <v>0</v>
      </c>
      <c r="BY535" s="228">
        <v>0</v>
      </c>
      <c r="BZ535" s="234">
        <v>0</v>
      </c>
      <c r="CA535" s="226">
        <v>0</v>
      </c>
      <c r="CB535" s="229">
        <v>0</v>
      </c>
      <c r="CC535" s="196">
        <v>0</v>
      </c>
      <c r="CD535" s="46">
        <v>0</v>
      </c>
      <c r="CE535" s="226">
        <v>0</v>
      </c>
      <c r="CF535" s="227">
        <v>0</v>
      </c>
      <c r="CG535" s="206">
        <v>357.58778040000004</v>
      </c>
      <c r="CH535" s="46">
        <v>88.737914815782602</v>
      </c>
      <c r="CI535" s="226">
        <v>-268.84986558421747</v>
      </c>
      <c r="CJ535" s="227">
        <v>0</v>
      </c>
      <c r="CK535" s="235"/>
      <c r="CL535" s="52">
        <v>0</v>
      </c>
      <c r="CM535" s="226"/>
      <c r="CN535" s="229"/>
      <c r="CO535" s="235"/>
      <c r="CP535" s="52"/>
      <c r="CQ535" s="226"/>
      <c r="CR535" s="227"/>
      <c r="CS535" s="51">
        <v>827.89417364042413</v>
      </c>
      <c r="CT535" s="52">
        <v>764.94152508037212</v>
      </c>
      <c r="CU535" s="47">
        <v>-62.952648560052012</v>
      </c>
      <c r="CV535" s="48">
        <v>0</v>
      </c>
    </row>
    <row r="536" spans="1:100" ht="12.95" customHeight="1" x14ac:dyDescent="0.2">
      <c r="A536" s="61" t="s">
        <v>551</v>
      </c>
      <c r="B536" s="207">
        <v>1</v>
      </c>
      <c r="C536" s="208">
        <v>0.70399999999999996</v>
      </c>
      <c r="D536" s="208"/>
      <c r="E536" s="209"/>
      <c r="F536" s="210">
        <v>1027.3659733333334</v>
      </c>
      <c r="G536" s="177">
        <v>1027.3659733333334</v>
      </c>
      <c r="H536" s="211">
        <v>0</v>
      </c>
      <c r="I536" s="212">
        <v>15</v>
      </c>
      <c r="J536" s="213">
        <v>1.56</v>
      </c>
      <c r="K536" s="214">
        <v>0</v>
      </c>
      <c r="L536" s="214"/>
      <c r="M536" s="215">
        <v>266.95</v>
      </c>
      <c r="N536" s="216"/>
      <c r="O536" s="214"/>
      <c r="P536" s="217">
        <v>0</v>
      </c>
      <c r="Q536" s="214"/>
      <c r="R536" s="218">
        <v>0.5</v>
      </c>
      <c r="S536" s="218">
        <v>20</v>
      </c>
      <c r="T536" s="219">
        <v>347</v>
      </c>
      <c r="U536" s="220">
        <v>0</v>
      </c>
      <c r="V536" s="221" t="s">
        <v>653</v>
      </c>
      <c r="W536" s="222"/>
      <c r="X536" s="223">
        <v>0</v>
      </c>
      <c r="Y536" s="224">
        <v>0</v>
      </c>
      <c r="Z536" s="225">
        <v>0</v>
      </c>
      <c r="AA536" s="226">
        <v>0</v>
      </c>
      <c r="AB536" s="227">
        <v>0</v>
      </c>
      <c r="AC536" s="228">
        <v>0</v>
      </c>
      <c r="AD536" s="225">
        <v>0</v>
      </c>
      <c r="AE536" s="226">
        <v>0</v>
      </c>
      <c r="AF536" s="229">
        <v>0</v>
      </c>
      <c r="AG536" s="230">
        <v>0</v>
      </c>
      <c r="AH536" s="52">
        <v>0</v>
      </c>
      <c r="AI536" s="226">
        <v>0</v>
      </c>
      <c r="AJ536" s="229">
        <v>0</v>
      </c>
      <c r="AK536" s="230">
        <v>340.02600387291642</v>
      </c>
      <c r="AL536" s="52">
        <v>190.01588382119348</v>
      </c>
      <c r="AM536" s="226">
        <v>-150.01012005172294</v>
      </c>
      <c r="AN536" s="229">
        <v>0</v>
      </c>
      <c r="AO536" s="231">
        <v>166.36425441000003</v>
      </c>
      <c r="AP536" s="232">
        <v>182.54295306000003</v>
      </c>
      <c r="AQ536" s="47">
        <v>0</v>
      </c>
      <c r="AR536" s="48">
        <v>16.178698650000001</v>
      </c>
      <c r="AS536" s="196">
        <v>23.349369040000003</v>
      </c>
      <c r="AT536" s="52">
        <v>128.18343523434413</v>
      </c>
      <c r="AU536" s="47">
        <v>0</v>
      </c>
      <c r="AV536" s="194">
        <v>104.83406619434413</v>
      </c>
      <c r="AW536" s="228">
        <v>0</v>
      </c>
      <c r="AX536" s="52">
        <v>0</v>
      </c>
      <c r="AY536" s="47">
        <v>0</v>
      </c>
      <c r="AZ536" s="194">
        <v>0</v>
      </c>
      <c r="BA536" s="228">
        <v>0</v>
      </c>
      <c r="BB536" s="234">
        <v>0</v>
      </c>
      <c r="BC536" s="226">
        <v>0</v>
      </c>
      <c r="BD536" s="239">
        <v>0</v>
      </c>
      <c r="BE536" s="228"/>
      <c r="BF536" s="234"/>
      <c r="BG536" s="226"/>
      <c r="BH536" s="227"/>
      <c r="BI536" s="235"/>
      <c r="BJ536" s="226"/>
      <c r="BK536" s="226"/>
      <c r="BL536" s="227"/>
      <c r="BM536" s="228">
        <v>0</v>
      </c>
      <c r="BN536" s="52">
        <v>0</v>
      </c>
      <c r="BO536" s="226">
        <v>0</v>
      </c>
      <c r="BP536" s="227">
        <v>0</v>
      </c>
      <c r="BQ536" s="228">
        <v>0</v>
      </c>
      <c r="BR536" s="234">
        <v>0</v>
      </c>
      <c r="BS536" s="234">
        <v>0</v>
      </c>
      <c r="BT536" s="236">
        <v>0</v>
      </c>
      <c r="BU536" s="228">
        <v>0</v>
      </c>
      <c r="BV536" s="234">
        <v>0</v>
      </c>
      <c r="BW536" s="234">
        <v>0</v>
      </c>
      <c r="BX536" s="236">
        <v>0</v>
      </c>
      <c r="BY536" s="228">
        <v>0</v>
      </c>
      <c r="BZ536" s="234">
        <v>0</v>
      </c>
      <c r="CA536" s="226">
        <v>0</v>
      </c>
      <c r="CB536" s="229">
        <v>0</v>
      </c>
      <c r="CC536" s="230">
        <v>0</v>
      </c>
      <c r="CD536" s="46">
        <v>0</v>
      </c>
      <c r="CE536" s="226">
        <v>0</v>
      </c>
      <c r="CF536" s="227">
        <v>0</v>
      </c>
      <c r="CG536" s="206">
        <v>402.77661594000006</v>
      </c>
      <c r="CH536" s="46">
        <v>221.84478703945649</v>
      </c>
      <c r="CI536" s="226">
        <v>-180.93182890054356</v>
      </c>
      <c r="CJ536" s="227">
        <v>0</v>
      </c>
      <c r="CK536" s="235"/>
      <c r="CL536" s="52">
        <v>0</v>
      </c>
      <c r="CM536" s="226"/>
      <c r="CN536" s="229"/>
      <c r="CO536" s="235"/>
      <c r="CP536" s="52"/>
      <c r="CQ536" s="226"/>
      <c r="CR536" s="227"/>
      <c r="CS536" s="51">
        <v>932.51624326291653</v>
      </c>
      <c r="CT536" s="52">
        <v>722.58705915499422</v>
      </c>
      <c r="CU536" s="47">
        <v>-209.92918410792231</v>
      </c>
      <c r="CV536" s="48">
        <v>0</v>
      </c>
    </row>
    <row r="537" spans="1:100" ht="12.95" customHeight="1" x14ac:dyDescent="0.2">
      <c r="A537" s="61" t="s">
        <v>547</v>
      </c>
      <c r="B537" s="207">
        <v>1</v>
      </c>
      <c r="C537" s="208">
        <v>0.39</v>
      </c>
      <c r="D537" s="208"/>
      <c r="E537" s="209"/>
      <c r="F537" s="210">
        <v>311.48519999999996</v>
      </c>
      <c r="G537" s="177">
        <v>311.48519999999996</v>
      </c>
      <c r="H537" s="211">
        <v>0</v>
      </c>
      <c r="I537" s="212">
        <v>10</v>
      </c>
      <c r="J537" s="213">
        <v>1.56</v>
      </c>
      <c r="K537" s="214">
        <v>0</v>
      </c>
      <c r="L537" s="214"/>
      <c r="M537" s="215">
        <v>146.1</v>
      </c>
      <c r="N537" s="216"/>
      <c r="O537" s="214"/>
      <c r="P537" s="217">
        <v>0</v>
      </c>
      <c r="Q537" s="214"/>
      <c r="R537" s="218">
        <v>0</v>
      </c>
      <c r="S537" s="218">
        <v>6</v>
      </c>
      <c r="T537" s="219">
        <v>189.9</v>
      </c>
      <c r="U537" s="220">
        <v>0</v>
      </c>
      <c r="V537" s="221" t="s">
        <v>653</v>
      </c>
      <c r="W537" s="222"/>
      <c r="X537" s="223">
        <v>0</v>
      </c>
      <c r="Y537" s="224">
        <v>0</v>
      </c>
      <c r="Z537" s="225">
        <v>0</v>
      </c>
      <c r="AA537" s="226">
        <v>0</v>
      </c>
      <c r="AB537" s="227">
        <v>0</v>
      </c>
      <c r="AC537" s="228">
        <v>0</v>
      </c>
      <c r="AD537" s="225">
        <v>0</v>
      </c>
      <c r="AE537" s="226">
        <v>0</v>
      </c>
      <c r="AF537" s="229">
        <v>0</v>
      </c>
      <c r="AG537" s="230">
        <v>0</v>
      </c>
      <c r="AH537" s="52">
        <v>0</v>
      </c>
      <c r="AI537" s="226">
        <v>0</v>
      </c>
      <c r="AJ537" s="229">
        <v>0</v>
      </c>
      <c r="AK537" s="230">
        <v>0</v>
      </c>
      <c r="AL537" s="52">
        <v>0</v>
      </c>
      <c r="AM537" s="226">
        <v>0</v>
      </c>
      <c r="AN537" s="229">
        <v>0</v>
      </c>
      <c r="AO537" s="231">
        <v>91.050075180000007</v>
      </c>
      <c r="AP537" s="232">
        <v>121.69530204000002</v>
      </c>
      <c r="AQ537" s="47">
        <v>0</v>
      </c>
      <c r="AR537" s="48">
        <v>30.645226860000008</v>
      </c>
      <c r="AS537" s="196">
        <v>12.778957920000002</v>
      </c>
      <c r="AT537" s="52">
        <v>70.149954902022913</v>
      </c>
      <c r="AU537" s="47">
        <v>0</v>
      </c>
      <c r="AV537" s="194">
        <v>57.370996982022909</v>
      </c>
      <c r="AW537" s="233">
        <v>0</v>
      </c>
      <c r="AX537" s="52">
        <v>0</v>
      </c>
      <c r="AY537" s="47">
        <v>0</v>
      </c>
      <c r="AZ537" s="194">
        <v>0</v>
      </c>
      <c r="BA537" s="228">
        <v>0</v>
      </c>
      <c r="BB537" s="234">
        <v>0</v>
      </c>
      <c r="BC537" s="47">
        <v>0</v>
      </c>
      <c r="BD537" s="194">
        <v>0</v>
      </c>
      <c r="BE537" s="228"/>
      <c r="BF537" s="234"/>
      <c r="BG537" s="226"/>
      <c r="BH537" s="227"/>
      <c r="BI537" s="235"/>
      <c r="BJ537" s="226"/>
      <c r="BK537" s="226"/>
      <c r="BL537" s="227"/>
      <c r="BM537" s="228">
        <v>0</v>
      </c>
      <c r="BN537" s="52">
        <v>0</v>
      </c>
      <c r="BO537" s="226">
        <v>0</v>
      </c>
      <c r="BP537" s="227">
        <v>0</v>
      </c>
      <c r="BQ537" s="228">
        <v>0</v>
      </c>
      <c r="BR537" s="234">
        <v>0</v>
      </c>
      <c r="BS537" s="234">
        <v>0</v>
      </c>
      <c r="BT537" s="236">
        <v>0</v>
      </c>
      <c r="BU537" s="228">
        <v>0</v>
      </c>
      <c r="BV537" s="234">
        <v>0</v>
      </c>
      <c r="BW537" s="234">
        <v>0</v>
      </c>
      <c r="BX537" s="236">
        <v>0</v>
      </c>
      <c r="BY537" s="228">
        <v>0</v>
      </c>
      <c r="BZ537" s="234">
        <v>0</v>
      </c>
      <c r="CA537" s="226">
        <v>0</v>
      </c>
      <c r="CB537" s="229">
        <v>0</v>
      </c>
      <c r="CC537" s="230">
        <v>0</v>
      </c>
      <c r="CD537" s="46">
        <v>0</v>
      </c>
      <c r="CE537" s="226">
        <v>0</v>
      </c>
      <c r="CF537" s="227">
        <v>0</v>
      </c>
      <c r="CG537" s="206">
        <v>220.43702412000002</v>
      </c>
      <c r="CH537" s="46">
        <v>66.553436111836959</v>
      </c>
      <c r="CI537" s="226">
        <v>-153.88358800816306</v>
      </c>
      <c r="CJ537" s="227">
        <v>0</v>
      </c>
      <c r="CK537" s="235"/>
      <c r="CL537" s="52">
        <v>0</v>
      </c>
      <c r="CM537" s="226"/>
      <c r="CN537" s="229"/>
      <c r="CO537" s="235"/>
      <c r="CP537" s="52"/>
      <c r="CQ537" s="226"/>
      <c r="CR537" s="227"/>
      <c r="CS537" s="51">
        <v>324.26605721999999</v>
      </c>
      <c r="CT537" s="52">
        <v>258.39869305385992</v>
      </c>
      <c r="CU537" s="47">
        <v>-65.867364166140078</v>
      </c>
      <c r="CV537" s="48">
        <v>0</v>
      </c>
    </row>
    <row r="538" spans="1:100" ht="12.95" customHeight="1" x14ac:dyDescent="0.2">
      <c r="A538" s="61" t="s">
        <v>548</v>
      </c>
      <c r="B538" s="207">
        <v>1</v>
      </c>
      <c r="C538" s="208">
        <v>0.39</v>
      </c>
      <c r="D538" s="208"/>
      <c r="E538" s="209"/>
      <c r="F538" s="210">
        <v>200.19480000000001</v>
      </c>
      <c r="G538" s="177">
        <v>200.19480000000001</v>
      </c>
      <c r="H538" s="211">
        <v>0</v>
      </c>
      <c r="I538" s="212">
        <v>17</v>
      </c>
      <c r="J538" s="213">
        <v>1.56</v>
      </c>
      <c r="K538" s="214">
        <v>0</v>
      </c>
      <c r="L538" s="214"/>
      <c r="M538" s="215">
        <v>93.9</v>
      </c>
      <c r="N538" s="216"/>
      <c r="O538" s="214"/>
      <c r="P538" s="217">
        <v>0</v>
      </c>
      <c r="Q538" s="214"/>
      <c r="R538" s="218">
        <v>0</v>
      </c>
      <c r="S538" s="218">
        <v>6</v>
      </c>
      <c r="T538" s="219">
        <v>136.4</v>
      </c>
      <c r="U538" s="220">
        <v>0</v>
      </c>
      <c r="V538" s="221" t="s">
        <v>653</v>
      </c>
      <c r="W538" s="222"/>
      <c r="X538" s="223">
        <v>0</v>
      </c>
      <c r="Y538" s="224">
        <v>0</v>
      </c>
      <c r="Z538" s="225">
        <v>0</v>
      </c>
      <c r="AA538" s="226">
        <v>0</v>
      </c>
      <c r="AB538" s="227">
        <v>0</v>
      </c>
      <c r="AC538" s="228">
        <v>0</v>
      </c>
      <c r="AD538" s="225">
        <v>0</v>
      </c>
      <c r="AE538" s="226">
        <v>0</v>
      </c>
      <c r="AF538" s="229">
        <v>0</v>
      </c>
      <c r="AG538" s="230">
        <v>0</v>
      </c>
      <c r="AH538" s="52">
        <v>0</v>
      </c>
      <c r="AI538" s="226">
        <v>0</v>
      </c>
      <c r="AJ538" s="229">
        <v>0</v>
      </c>
      <c r="AK538" s="230">
        <v>0</v>
      </c>
      <c r="AL538" s="52">
        <v>0</v>
      </c>
      <c r="AM538" s="226">
        <v>0</v>
      </c>
      <c r="AN538" s="229">
        <v>0</v>
      </c>
      <c r="AO538" s="231">
        <v>58.518836820000011</v>
      </c>
      <c r="AP538" s="232">
        <v>206.882013468</v>
      </c>
      <c r="AQ538" s="47">
        <v>0</v>
      </c>
      <c r="AR538" s="48">
        <v>148.36317664799998</v>
      </c>
      <c r="AS538" s="196">
        <v>8.2131700800000011</v>
      </c>
      <c r="AT538" s="52">
        <v>50.386802783759485</v>
      </c>
      <c r="AU538" s="47">
        <v>0</v>
      </c>
      <c r="AV538" s="194">
        <v>42.17363270375948</v>
      </c>
      <c r="AW538" s="228">
        <v>0</v>
      </c>
      <c r="AX538" s="52">
        <v>0</v>
      </c>
      <c r="AY538" s="47">
        <v>0</v>
      </c>
      <c r="AZ538" s="194">
        <v>0</v>
      </c>
      <c r="BA538" s="228">
        <v>0</v>
      </c>
      <c r="BB538" s="234">
        <v>0</v>
      </c>
      <c r="BC538" s="226">
        <v>0</v>
      </c>
      <c r="BD538" s="239">
        <v>0</v>
      </c>
      <c r="BE538" s="228"/>
      <c r="BF538" s="234"/>
      <c r="BG538" s="226"/>
      <c r="BH538" s="227"/>
      <c r="BI538" s="235"/>
      <c r="BJ538" s="226"/>
      <c r="BK538" s="226"/>
      <c r="BL538" s="227"/>
      <c r="BM538" s="228">
        <v>0</v>
      </c>
      <c r="BN538" s="52">
        <v>0</v>
      </c>
      <c r="BO538" s="226">
        <v>0</v>
      </c>
      <c r="BP538" s="227">
        <v>0</v>
      </c>
      <c r="BQ538" s="228">
        <v>0</v>
      </c>
      <c r="BR538" s="234">
        <v>0</v>
      </c>
      <c r="BS538" s="234">
        <v>0</v>
      </c>
      <c r="BT538" s="236">
        <v>0</v>
      </c>
      <c r="BU538" s="228">
        <v>0</v>
      </c>
      <c r="BV538" s="234">
        <v>0</v>
      </c>
      <c r="BW538" s="234">
        <v>0</v>
      </c>
      <c r="BX538" s="236">
        <v>0</v>
      </c>
      <c r="BY538" s="228">
        <v>0</v>
      </c>
      <c r="BZ538" s="234">
        <v>0</v>
      </c>
      <c r="CA538" s="226">
        <v>0</v>
      </c>
      <c r="CB538" s="229">
        <v>0</v>
      </c>
      <c r="CC538" s="230">
        <v>0</v>
      </c>
      <c r="CD538" s="46">
        <v>0</v>
      </c>
      <c r="CE538" s="226">
        <v>0</v>
      </c>
      <c r="CF538" s="227">
        <v>0</v>
      </c>
      <c r="CG538" s="206">
        <v>141.67718388000003</v>
      </c>
      <c r="CH538" s="46">
        <v>66.553436111836959</v>
      </c>
      <c r="CI538" s="226">
        <v>-75.123747768163071</v>
      </c>
      <c r="CJ538" s="227">
        <v>0</v>
      </c>
      <c r="CK538" s="235"/>
      <c r="CL538" s="52">
        <v>0</v>
      </c>
      <c r="CM538" s="226"/>
      <c r="CN538" s="229"/>
      <c r="CO538" s="235"/>
      <c r="CP538" s="52"/>
      <c r="CQ538" s="226"/>
      <c r="CR538" s="227"/>
      <c r="CS538" s="51">
        <v>208.40919078000005</v>
      </c>
      <c r="CT538" s="52">
        <v>323.82225236359642</v>
      </c>
      <c r="CU538" s="47">
        <v>0</v>
      </c>
      <c r="CV538" s="48">
        <v>115.41306158359637</v>
      </c>
    </row>
    <row r="539" spans="1:100" ht="12.95" customHeight="1" x14ac:dyDescent="0.2">
      <c r="A539" s="61" t="s">
        <v>549</v>
      </c>
      <c r="B539" s="207">
        <v>1</v>
      </c>
      <c r="C539" s="208">
        <v>0.70399999999999996</v>
      </c>
      <c r="D539" s="208"/>
      <c r="E539" s="209"/>
      <c r="F539" s="210">
        <v>1095.6774399999997</v>
      </c>
      <c r="G539" s="177">
        <v>1095.6774399999997</v>
      </c>
      <c r="H539" s="211">
        <v>0</v>
      </c>
      <c r="I539" s="212">
        <v>13</v>
      </c>
      <c r="J539" s="213">
        <v>1.56</v>
      </c>
      <c r="K539" s="214">
        <v>0</v>
      </c>
      <c r="L539" s="214"/>
      <c r="M539" s="215">
        <v>284.7</v>
      </c>
      <c r="N539" s="216"/>
      <c r="O539" s="214"/>
      <c r="P539" s="217">
        <v>0</v>
      </c>
      <c r="Q539" s="214"/>
      <c r="R539" s="218">
        <v>0.5</v>
      </c>
      <c r="S539" s="218">
        <v>18</v>
      </c>
      <c r="T539" s="219">
        <v>349.6</v>
      </c>
      <c r="U539" s="220">
        <v>0</v>
      </c>
      <c r="V539" s="221" t="s">
        <v>653</v>
      </c>
      <c r="W539" s="222"/>
      <c r="X539" s="223">
        <v>0</v>
      </c>
      <c r="Y539" s="224">
        <v>0</v>
      </c>
      <c r="Z539" s="225">
        <v>0</v>
      </c>
      <c r="AA539" s="226">
        <v>0</v>
      </c>
      <c r="AB539" s="227">
        <v>0</v>
      </c>
      <c r="AC539" s="228">
        <v>0</v>
      </c>
      <c r="AD539" s="225">
        <v>0</v>
      </c>
      <c r="AE539" s="226">
        <v>0</v>
      </c>
      <c r="AF539" s="229">
        <v>0</v>
      </c>
      <c r="AG539" s="230">
        <v>0</v>
      </c>
      <c r="AH539" s="52">
        <v>0</v>
      </c>
      <c r="AI539" s="226">
        <v>0</v>
      </c>
      <c r="AJ539" s="229">
        <v>0</v>
      </c>
      <c r="AK539" s="230">
        <v>362.63496273691442</v>
      </c>
      <c r="AL539" s="52">
        <v>190.01588382119348</v>
      </c>
      <c r="AM539" s="226">
        <v>-172.61907891572093</v>
      </c>
      <c r="AN539" s="229">
        <v>0</v>
      </c>
      <c r="AO539" s="231">
        <v>177.42612185999999</v>
      </c>
      <c r="AP539" s="232">
        <v>158.20389265200001</v>
      </c>
      <c r="AQ539" s="47">
        <v>-19.222229207999987</v>
      </c>
      <c r="AR539" s="48">
        <v>0</v>
      </c>
      <c r="AS539" s="196">
        <v>24.901911840000004</v>
      </c>
      <c r="AT539" s="52">
        <v>129.14388748682049</v>
      </c>
      <c r="AU539" s="47">
        <v>0</v>
      </c>
      <c r="AV539" s="194">
        <v>104.24197564682049</v>
      </c>
      <c r="AW539" s="228">
        <v>0</v>
      </c>
      <c r="AX539" s="52">
        <v>0</v>
      </c>
      <c r="AY539" s="47">
        <v>0</v>
      </c>
      <c r="AZ539" s="194">
        <v>0</v>
      </c>
      <c r="BA539" s="228">
        <v>0</v>
      </c>
      <c r="BB539" s="234">
        <v>0</v>
      </c>
      <c r="BC539" s="226">
        <v>0</v>
      </c>
      <c r="BD539" s="239">
        <v>0</v>
      </c>
      <c r="BE539" s="228"/>
      <c r="BF539" s="234"/>
      <c r="BG539" s="226"/>
      <c r="BH539" s="227"/>
      <c r="BI539" s="235"/>
      <c r="BJ539" s="226"/>
      <c r="BK539" s="226"/>
      <c r="BL539" s="227"/>
      <c r="BM539" s="228">
        <v>0</v>
      </c>
      <c r="BN539" s="52">
        <v>0</v>
      </c>
      <c r="BO539" s="226">
        <v>0</v>
      </c>
      <c r="BP539" s="227">
        <v>0</v>
      </c>
      <c r="BQ539" s="228">
        <v>0</v>
      </c>
      <c r="BR539" s="234">
        <v>0</v>
      </c>
      <c r="BS539" s="234">
        <v>0</v>
      </c>
      <c r="BT539" s="236">
        <v>0</v>
      </c>
      <c r="BU539" s="228">
        <v>0</v>
      </c>
      <c r="BV539" s="234">
        <v>0</v>
      </c>
      <c r="BW539" s="234">
        <v>0</v>
      </c>
      <c r="BX539" s="236">
        <v>0</v>
      </c>
      <c r="BY539" s="228">
        <v>0</v>
      </c>
      <c r="BZ539" s="234">
        <v>0</v>
      </c>
      <c r="CA539" s="226">
        <v>0</v>
      </c>
      <c r="CB539" s="229">
        <v>0</v>
      </c>
      <c r="CC539" s="230">
        <v>0</v>
      </c>
      <c r="CD539" s="46">
        <v>0</v>
      </c>
      <c r="CE539" s="226">
        <v>0</v>
      </c>
      <c r="CF539" s="227">
        <v>0</v>
      </c>
      <c r="CG539" s="206">
        <v>429.55797924000007</v>
      </c>
      <c r="CH539" s="46">
        <v>199.66030833551085</v>
      </c>
      <c r="CI539" s="226">
        <v>-229.89767090448922</v>
      </c>
      <c r="CJ539" s="227">
        <v>0</v>
      </c>
      <c r="CK539" s="235"/>
      <c r="CL539" s="52">
        <v>0</v>
      </c>
      <c r="CM539" s="226"/>
      <c r="CN539" s="229"/>
      <c r="CO539" s="235"/>
      <c r="CP539" s="52"/>
      <c r="CQ539" s="226"/>
      <c r="CR539" s="227"/>
      <c r="CS539" s="51">
        <v>994.52097567691453</v>
      </c>
      <c r="CT539" s="52">
        <v>677.02397229552491</v>
      </c>
      <c r="CU539" s="47">
        <v>-317.49700338138962</v>
      </c>
      <c r="CV539" s="48">
        <v>0</v>
      </c>
    </row>
    <row r="540" spans="1:100" ht="12.95" customHeight="1" x14ac:dyDescent="0.2">
      <c r="A540" s="61" t="s">
        <v>550</v>
      </c>
      <c r="B540" s="207">
        <v>1</v>
      </c>
      <c r="C540" s="208">
        <v>0.70399999999999996</v>
      </c>
      <c r="D540" s="208"/>
      <c r="E540" s="209"/>
      <c r="F540" s="210">
        <v>509.62278399999997</v>
      </c>
      <c r="G540" s="177">
        <v>509.62278399999997</v>
      </c>
      <c r="H540" s="211">
        <v>0</v>
      </c>
      <c r="I540" s="212">
        <v>16</v>
      </c>
      <c r="J540" s="213">
        <v>1.56</v>
      </c>
      <c r="K540" s="214">
        <v>0</v>
      </c>
      <c r="L540" s="214"/>
      <c r="M540" s="215">
        <v>132.41999999999999</v>
      </c>
      <c r="N540" s="216"/>
      <c r="O540" s="214"/>
      <c r="P540" s="217">
        <v>0</v>
      </c>
      <c r="Q540" s="214"/>
      <c r="R540" s="218">
        <v>1</v>
      </c>
      <c r="S540" s="218">
        <v>8</v>
      </c>
      <c r="T540" s="219">
        <v>172.1</v>
      </c>
      <c r="U540" s="220">
        <v>0</v>
      </c>
      <c r="V540" s="221" t="s">
        <v>653</v>
      </c>
      <c r="W540" s="222"/>
      <c r="X540" s="223">
        <v>0</v>
      </c>
      <c r="Y540" s="224">
        <v>0</v>
      </c>
      <c r="Z540" s="225">
        <v>0</v>
      </c>
      <c r="AA540" s="226">
        <v>0</v>
      </c>
      <c r="AB540" s="227">
        <v>0</v>
      </c>
      <c r="AC540" s="228">
        <v>0</v>
      </c>
      <c r="AD540" s="225">
        <v>0</v>
      </c>
      <c r="AE540" s="226">
        <v>0</v>
      </c>
      <c r="AF540" s="229">
        <v>0</v>
      </c>
      <c r="AG540" s="230">
        <v>0</v>
      </c>
      <c r="AH540" s="52">
        <v>0</v>
      </c>
      <c r="AI540" s="226">
        <v>0</v>
      </c>
      <c r="AJ540" s="229">
        <v>0</v>
      </c>
      <c r="AK540" s="230">
        <v>168.66920184623183</v>
      </c>
      <c r="AL540" s="52">
        <v>380.03176764238697</v>
      </c>
      <c r="AM540" s="226">
        <v>0</v>
      </c>
      <c r="AN540" s="229">
        <v>211.36256579615514</v>
      </c>
      <c r="AO540" s="231">
        <v>82.524647196000004</v>
      </c>
      <c r="AP540" s="232">
        <v>194.71248326399999</v>
      </c>
      <c r="AQ540" s="47">
        <v>0</v>
      </c>
      <c r="AR540" s="48">
        <v>112.18783606799998</v>
      </c>
      <c r="AS540" s="196">
        <v>11.582406623999999</v>
      </c>
      <c r="AT540" s="52">
        <v>63.574551019684804</v>
      </c>
      <c r="AU540" s="47">
        <v>0</v>
      </c>
      <c r="AV540" s="194">
        <v>51.992144395684804</v>
      </c>
      <c r="AW540" s="228">
        <v>0</v>
      </c>
      <c r="AX540" s="52">
        <v>0</v>
      </c>
      <c r="AY540" s="47">
        <v>0</v>
      </c>
      <c r="AZ540" s="194">
        <v>0</v>
      </c>
      <c r="BA540" s="228">
        <v>0</v>
      </c>
      <c r="BB540" s="234">
        <v>0</v>
      </c>
      <c r="BC540" s="226">
        <v>0</v>
      </c>
      <c r="BD540" s="239">
        <v>0</v>
      </c>
      <c r="BE540" s="228"/>
      <c r="BF540" s="234"/>
      <c r="BG540" s="226"/>
      <c r="BH540" s="227"/>
      <c r="BI540" s="235"/>
      <c r="BJ540" s="226"/>
      <c r="BK540" s="226"/>
      <c r="BL540" s="227"/>
      <c r="BM540" s="228">
        <v>0</v>
      </c>
      <c r="BN540" s="52">
        <v>0</v>
      </c>
      <c r="BO540" s="226">
        <v>0</v>
      </c>
      <c r="BP540" s="227">
        <v>0</v>
      </c>
      <c r="BQ540" s="228">
        <v>0</v>
      </c>
      <c r="BR540" s="234">
        <v>0</v>
      </c>
      <c r="BS540" s="234">
        <v>0</v>
      </c>
      <c r="BT540" s="236">
        <v>0</v>
      </c>
      <c r="BU540" s="228">
        <v>0</v>
      </c>
      <c r="BV540" s="234">
        <v>0</v>
      </c>
      <c r="BW540" s="234">
        <v>0</v>
      </c>
      <c r="BX540" s="236">
        <v>0</v>
      </c>
      <c r="BY540" s="228">
        <v>0</v>
      </c>
      <c r="BZ540" s="234">
        <v>0</v>
      </c>
      <c r="CA540" s="226">
        <v>0</v>
      </c>
      <c r="CB540" s="229">
        <v>0</v>
      </c>
      <c r="CC540" s="230">
        <v>0</v>
      </c>
      <c r="CD540" s="46">
        <v>0</v>
      </c>
      <c r="CE540" s="226">
        <v>0</v>
      </c>
      <c r="CF540" s="227">
        <v>0</v>
      </c>
      <c r="CG540" s="206">
        <v>199.796514264</v>
      </c>
      <c r="CH540" s="46">
        <v>88.737914815782602</v>
      </c>
      <c r="CI540" s="226">
        <v>-111.05859944821739</v>
      </c>
      <c r="CJ540" s="227">
        <v>0</v>
      </c>
      <c r="CK540" s="235"/>
      <c r="CL540" s="52">
        <v>0</v>
      </c>
      <c r="CM540" s="226"/>
      <c r="CN540" s="229"/>
      <c r="CO540" s="235"/>
      <c r="CP540" s="52"/>
      <c r="CQ540" s="226"/>
      <c r="CR540" s="227"/>
      <c r="CS540" s="51">
        <v>462.5727699302318</v>
      </c>
      <c r="CT540" s="52">
        <v>727.0567167418543</v>
      </c>
      <c r="CU540" s="47">
        <v>0</v>
      </c>
      <c r="CV540" s="48">
        <v>264.4839468116225</v>
      </c>
    </row>
    <row r="541" spans="1:100" ht="12.95" customHeight="1" x14ac:dyDescent="0.2">
      <c r="A541" s="61" t="s">
        <v>552</v>
      </c>
      <c r="B541" s="207">
        <v>1</v>
      </c>
      <c r="C541" s="208">
        <v>0.70399999999999996</v>
      </c>
      <c r="D541" s="208"/>
      <c r="E541" s="209"/>
      <c r="F541" s="210">
        <v>349.0619733333333</v>
      </c>
      <c r="G541" s="177">
        <v>349.0619733333333</v>
      </c>
      <c r="H541" s="211">
        <v>0</v>
      </c>
      <c r="I541" s="212">
        <v>8</v>
      </c>
      <c r="J541" s="213">
        <v>1.56</v>
      </c>
      <c r="K541" s="214">
        <v>0</v>
      </c>
      <c r="L541" s="214"/>
      <c r="M541" s="215">
        <v>90.7</v>
      </c>
      <c r="N541" s="216"/>
      <c r="O541" s="214"/>
      <c r="P541" s="217">
        <v>0</v>
      </c>
      <c r="Q541" s="214"/>
      <c r="R541" s="218">
        <v>0.5</v>
      </c>
      <c r="S541" s="218">
        <v>8</v>
      </c>
      <c r="T541" s="219">
        <v>108.8</v>
      </c>
      <c r="U541" s="220">
        <v>0</v>
      </c>
      <c r="V541" s="221" t="s">
        <v>654</v>
      </c>
      <c r="W541" s="222"/>
      <c r="X541" s="223">
        <v>0</v>
      </c>
      <c r="Y541" s="224">
        <v>0</v>
      </c>
      <c r="Z541" s="225">
        <v>0</v>
      </c>
      <c r="AA541" s="226">
        <v>0</v>
      </c>
      <c r="AB541" s="227">
        <v>0</v>
      </c>
      <c r="AC541" s="228">
        <v>0</v>
      </c>
      <c r="AD541" s="225">
        <v>0</v>
      </c>
      <c r="AE541" s="226">
        <v>0</v>
      </c>
      <c r="AF541" s="229">
        <v>0</v>
      </c>
      <c r="AG541" s="230">
        <v>0</v>
      </c>
      <c r="AH541" s="52">
        <v>0</v>
      </c>
      <c r="AI541" s="226">
        <v>0</v>
      </c>
      <c r="AJ541" s="229">
        <v>0</v>
      </c>
      <c r="AK541" s="230">
        <v>115.52859543462642</v>
      </c>
      <c r="AL541" s="52">
        <v>190.01588382119348</v>
      </c>
      <c r="AM541" s="226">
        <v>0</v>
      </c>
      <c r="AN541" s="229">
        <v>74.487288386567059</v>
      </c>
      <c r="AO541" s="231">
        <v>56.524584660000002</v>
      </c>
      <c r="AP541" s="232">
        <v>97.356241631999993</v>
      </c>
      <c r="AQ541" s="47">
        <v>0</v>
      </c>
      <c r="AR541" s="48">
        <v>40.83165697199999</v>
      </c>
      <c r="AS541" s="196">
        <v>7.9332750400000007</v>
      </c>
      <c r="AT541" s="52">
        <v>40.191232719010493</v>
      </c>
      <c r="AU541" s="47">
        <v>0</v>
      </c>
      <c r="AV541" s="194">
        <v>32.257957679010495</v>
      </c>
      <c r="AW541" s="228">
        <v>0</v>
      </c>
      <c r="AX541" s="52">
        <v>0</v>
      </c>
      <c r="AY541" s="47">
        <v>0</v>
      </c>
      <c r="AZ541" s="194">
        <v>0</v>
      </c>
      <c r="BA541" s="228">
        <v>0</v>
      </c>
      <c r="BB541" s="234">
        <v>0</v>
      </c>
      <c r="BC541" s="226">
        <v>0</v>
      </c>
      <c r="BD541" s="239">
        <v>0</v>
      </c>
      <c r="BE541" s="228"/>
      <c r="BF541" s="234"/>
      <c r="BG541" s="226"/>
      <c r="BH541" s="227"/>
      <c r="BI541" s="235"/>
      <c r="BJ541" s="226"/>
      <c r="BK541" s="226"/>
      <c r="BL541" s="227"/>
      <c r="BM541" s="228">
        <v>0</v>
      </c>
      <c r="BN541" s="52">
        <v>0</v>
      </c>
      <c r="BO541" s="226">
        <v>0</v>
      </c>
      <c r="BP541" s="227">
        <v>0</v>
      </c>
      <c r="BQ541" s="228">
        <v>0</v>
      </c>
      <c r="BR541" s="234">
        <v>0</v>
      </c>
      <c r="BS541" s="234">
        <v>0</v>
      </c>
      <c r="BT541" s="236">
        <v>0</v>
      </c>
      <c r="BU541" s="228">
        <v>0</v>
      </c>
      <c r="BV541" s="234">
        <v>0</v>
      </c>
      <c r="BW541" s="234">
        <v>0</v>
      </c>
      <c r="BX541" s="236">
        <v>0</v>
      </c>
      <c r="BY541" s="228">
        <v>0</v>
      </c>
      <c r="BZ541" s="234">
        <v>0</v>
      </c>
      <c r="CA541" s="226">
        <v>0</v>
      </c>
      <c r="CB541" s="229">
        <v>0</v>
      </c>
      <c r="CC541" s="230">
        <v>0</v>
      </c>
      <c r="CD541" s="46">
        <v>0</v>
      </c>
      <c r="CE541" s="226">
        <v>0</v>
      </c>
      <c r="CF541" s="227">
        <v>0</v>
      </c>
      <c r="CG541" s="206">
        <v>136.84899444000004</v>
      </c>
      <c r="CH541" s="46">
        <v>88.737914815782602</v>
      </c>
      <c r="CI541" s="226">
        <v>-48.111079624217439</v>
      </c>
      <c r="CJ541" s="227">
        <v>0</v>
      </c>
      <c r="CK541" s="235"/>
      <c r="CL541" s="52">
        <v>0</v>
      </c>
      <c r="CM541" s="226"/>
      <c r="CN541" s="229"/>
      <c r="CO541" s="235"/>
      <c r="CP541" s="52"/>
      <c r="CQ541" s="226"/>
      <c r="CR541" s="227"/>
      <c r="CS541" s="51">
        <v>316.83544957462652</v>
      </c>
      <c r="CT541" s="52">
        <v>416.30127298798652</v>
      </c>
      <c r="CU541" s="47">
        <v>0</v>
      </c>
      <c r="CV541" s="48">
        <v>99.465823413359999</v>
      </c>
    </row>
    <row r="542" spans="1:100" ht="12.95" customHeight="1" x14ac:dyDescent="0.2">
      <c r="A542" s="61" t="s">
        <v>553</v>
      </c>
      <c r="B542" s="207">
        <v>1</v>
      </c>
      <c r="C542" s="208">
        <v>0.70399999999999996</v>
      </c>
      <c r="D542" s="208"/>
      <c r="E542" s="209"/>
      <c r="F542" s="210">
        <v>658.0992</v>
      </c>
      <c r="G542" s="177">
        <v>658.0992</v>
      </c>
      <c r="H542" s="211">
        <v>0</v>
      </c>
      <c r="I542" s="212">
        <v>7</v>
      </c>
      <c r="J542" s="213">
        <v>1.56</v>
      </c>
      <c r="K542" s="214">
        <v>0</v>
      </c>
      <c r="L542" s="214"/>
      <c r="M542" s="215">
        <v>171</v>
      </c>
      <c r="N542" s="216"/>
      <c r="O542" s="214"/>
      <c r="P542" s="217">
        <v>0</v>
      </c>
      <c r="Q542" s="214"/>
      <c r="R542" s="218">
        <v>0.5</v>
      </c>
      <c r="S542" s="218">
        <v>6</v>
      </c>
      <c r="T542" s="219">
        <v>204</v>
      </c>
      <c r="U542" s="220">
        <v>0</v>
      </c>
      <c r="V542" s="221" t="s">
        <v>654</v>
      </c>
      <c r="W542" s="222"/>
      <c r="X542" s="223">
        <v>0</v>
      </c>
      <c r="Y542" s="224">
        <v>0</v>
      </c>
      <c r="Z542" s="225">
        <v>0</v>
      </c>
      <c r="AA542" s="226">
        <v>0</v>
      </c>
      <c r="AB542" s="227">
        <v>0</v>
      </c>
      <c r="AC542" s="228">
        <v>0</v>
      </c>
      <c r="AD542" s="225">
        <v>0</v>
      </c>
      <c r="AE542" s="226">
        <v>0</v>
      </c>
      <c r="AF542" s="229">
        <v>0</v>
      </c>
      <c r="AG542" s="230">
        <v>0</v>
      </c>
      <c r="AH542" s="52">
        <v>0</v>
      </c>
      <c r="AI542" s="226">
        <v>0</v>
      </c>
      <c r="AJ542" s="229">
        <v>0</v>
      </c>
      <c r="AK542" s="230">
        <v>217.81025159119204</v>
      </c>
      <c r="AL542" s="52">
        <v>190.01588382119348</v>
      </c>
      <c r="AM542" s="226">
        <v>-27.794367769998559</v>
      </c>
      <c r="AN542" s="229">
        <v>0</v>
      </c>
      <c r="AO542" s="231">
        <v>106.5678498</v>
      </c>
      <c r="AP542" s="232">
        <v>85.18671142800001</v>
      </c>
      <c r="AQ542" s="47">
        <v>-21.381138371999995</v>
      </c>
      <c r="AR542" s="48">
        <v>0</v>
      </c>
      <c r="AS542" s="196">
        <v>14.956891200000003</v>
      </c>
      <c r="AT542" s="52">
        <v>75.358561348144676</v>
      </c>
      <c r="AU542" s="47">
        <v>0</v>
      </c>
      <c r="AV542" s="194">
        <v>60.401670148144674</v>
      </c>
      <c r="AW542" s="228">
        <v>0</v>
      </c>
      <c r="AX542" s="52">
        <v>0</v>
      </c>
      <c r="AY542" s="47">
        <v>0</v>
      </c>
      <c r="AZ542" s="194">
        <v>0</v>
      </c>
      <c r="BA542" s="228">
        <v>0</v>
      </c>
      <c r="BB542" s="234">
        <v>0</v>
      </c>
      <c r="BC542" s="226">
        <v>0</v>
      </c>
      <c r="BD542" s="239">
        <v>0</v>
      </c>
      <c r="BE542" s="228"/>
      <c r="BF542" s="234"/>
      <c r="BG542" s="226"/>
      <c r="BH542" s="227"/>
      <c r="BI542" s="235"/>
      <c r="BJ542" s="226"/>
      <c r="BK542" s="226"/>
      <c r="BL542" s="227"/>
      <c r="BM542" s="228">
        <v>0</v>
      </c>
      <c r="BN542" s="52">
        <v>0</v>
      </c>
      <c r="BO542" s="226">
        <v>0</v>
      </c>
      <c r="BP542" s="227">
        <v>0</v>
      </c>
      <c r="BQ542" s="228">
        <v>0</v>
      </c>
      <c r="BR542" s="234">
        <v>0</v>
      </c>
      <c r="BS542" s="234">
        <v>0</v>
      </c>
      <c r="BT542" s="236">
        <v>0</v>
      </c>
      <c r="BU542" s="228">
        <v>0</v>
      </c>
      <c r="BV542" s="234">
        <v>0</v>
      </c>
      <c r="BW542" s="234">
        <v>0</v>
      </c>
      <c r="BX542" s="236">
        <v>0</v>
      </c>
      <c r="BY542" s="228">
        <v>0</v>
      </c>
      <c r="BZ542" s="234">
        <v>0</v>
      </c>
      <c r="CA542" s="226">
        <v>0</v>
      </c>
      <c r="CB542" s="229">
        <v>0</v>
      </c>
      <c r="CC542" s="230">
        <v>0</v>
      </c>
      <c r="CD542" s="46">
        <v>0</v>
      </c>
      <c r="CE542" s="226">
        <v>0</v>
      </c>
      <c r="CF542" s="227">
        <v>0</v>
      </c>
      <c r="CG542" s="206">
        <v>258.00637320000004</v>
      </c>
      <c r="CH542" s="46">
        <v>66.553436111836959</v>
      </c>
      <c r="CI542" s="226">
        <v>-191.45293708816308</v>
      </c>
      <c r="CJ542" s="227">
        <v>0</v>
      </c>
      <c r="CK542" s="235"/>
      <c r="CL542" s="52">
        <v>0</v>
      </c>
      <c r="CM542" s="226"/>
      <c r="CN542" s="229"/>
      <c r="CO542" s="235"/>
      <c r="CP542" s="52"/>
      <c r="CQ542" s="226"/>
      <c r="CR542" s="227"/>
      <c r="CS542" s="51">
        <v>597.34136579119217</v>
      </c>
      <c r="CT542" s="52">
        <v>417.11459270917516</v>
      </c>
      <c r="CU542" s="47">
        <v>-180.22677308201702</v>
      </c>
      <c r="CV542" s="48">
        <v>0</v>
      </c>
    </row>
    <row r="543" spans="1:100" ht="12.95" customHeight="1" x14ac:dyDescent="0.2">
      <c r="A543" s="61" t="s">
        <v>554</v>
      </c>
      <c r="B543" s="207">
        <v>1</v>
      </c>
      <c r="C543" s="208">
        <v>0.70399999999999996</v>
      </c>
      <c r="D543" s="208"/>
      <c r="E543" s="209"/>
      <c r="F543" s="210">
        <v>479.9121066666666</v>
      </c>
      <c r="G543" s="177">
        <v>479.9121066666666</v>
      </c>
      <c r="H543" s="211">
        <v>0</v>
      </c>
      <c r="I543" s="212">
        <v>14</v>
      </c>
      <c r="J543" s="213">
        <v>1.56</v>
      </c>
      <c r="K543" s="214">
        <v>0</v>
      </c>
      <c r="L543" s="214"/>
      <c r="M543" s="215">
        <v>124.7</v>
      </c>
      <c r="N543" s="216"/>
      <c r="O543" s="214"/>
      <c r="P543" s="217">
        <v>0</v>
      </c>
      <c r="Q543" s="214"/>
      <c r="R543" s="218">
        <v>0.5</v>
      </c>
      <c r="S543" s="218">
        <v>6</v>
      </c>
      <c r="T543" s="219">
        <v>149.6</v>
      </c>
      <c r="U543" s="220">
        <v>0</v>
      </c>
      <c r="V543" s="221" t="s">
        <v>654</v>
      </c>
      <c r="W543" s="222"/>
      <c r="X543" s="223">
        <v>0</v>
      </c>
      <c r="Y543" s="224">
        <v>0</v>
      </c>
      <c r="Z543" s="225">
        <v>0</v>
      </c>
      <c r="AA543" s="226">
        <v>0</v>
      </c>
      <c r="AB543" s="227">
        <v>0</v>
      </c>
      <c r="AC543" s="228">
        <v>0</v>
      </c>
      <c r="AD543" s="225">
        <v>0</v>
      </c>
      <c r="AE543" s="226">
        <v>0</v>
      </c>
      <c r="AF543" s="229">
        <v>0</v>
      </c>
      <c r="AG543" s="230">
        <v>0</v>
      </c>
      <c r="AH543" s="52">
        <v>0</v>
      </c>
      <c r="AI543" s="226">
        <v>0</v>
      </c>
      <c r="AJ543" s="229">
        <v>0</v>
      </c>
      <c r="AK543" s="230">
        <v>158.83589692059439</v>
      </c>
      <c r="AL543" s="52">
        <v>190.01588382119348</v>
      </c>
      <c r="AM543" s="226">
        <v>0</v>
      </c>
      <c r="AN543" s="229">
        <v>31.17998690059909</v>
      </c>
      <c r="AO543" s="231">
        <v>77.713513860000006</v>
      </c>
      <c r="AP543" s="232">
        <v>170.37342285600002</v>
      </c>
      <c r="AQ543" s="47">
        <v>0</v>
      </c>
      <c r="AR543" s="48">
        <v>92.659908996000013</v>
      </c>
      <c r="AS543" s="196">
        <v>10.90715984</v>
      </c>
      <c r="AT543" s="52">
        <v>55.262944988639426</v>
      </c>
      <c r="AU543" s="47">
        <v>0</v>
      </c>
      <c r="AV543" s="194">
        <v>44.355785148639427</v>
      </c>
      <c r="AW543" s="228">
        <v>0</v>
      </c>
      <c r="AX543" s="52">
        <v>0</v>
      </c>
      <c r="AY543" s="47">
        <v>0</v>
      </c>
      <c r="AZ543" s="194">
        <v>0</v>
      </c>
      <c r="BA543" s="228">
        <v>0</v>
      </c>
      <c r="BB543" s="234">
        <v>0</v>
      </c>
      <c r="BC543" s="226">
        <v>0</v>
      </c>
      <c r="BD543" s="239">
        <v>0</v>
      </c>
      <c r="BE543" s="228"/>
      <c r="BF543" s="234"/>
      <c r="BG543" s="226"/>
      <c r="BH543" s="227"/>
      <c r="BI543" s="235"/>
      <c r="BJ543" s="226"/>
      <c r="BK543" s="226"/>
      <c r="BL543" s="227"/>
      <c r="BM543" s="228">
        <v>0</v>
      </c>
      <c r="BN543" s="52">
        <v>0</v>
      </c>
      <c r="BO543" s="226">
        <v>0</v>
      </c>
      <c r="BP543" s="227">
        <v>0</v>
      </c>
      <c r="BQ543" s="228">
        <v>0</v>
      </c>
      <c r="BR543" s="234">
        <v>0</v>
      </c>
      <c r="BS543" s="234">
        <v>0</v>
      </c>
      <c r="BT543" s="236">
        <v>0</v>
      </c>
      <c r="BU543" s="228">
        <v>0</v>
      </c>
      <c r="BV543" s="234">
        <v>0</v>
      </c>
      <c r="BW543" s="234">
        <v>0</v>
      </c>
      <c r="BX543" s="236">
        <v>0</v>
      </c>
      <c r="BY543" s="228">
        <v>0</v>
      </c>
      <c r="BZ543" s="234">
        <v>0</v>
      </c>
      <c r="CA543" s="226">
        <v>0</v>
      </c>
      <c r="CB543" s="229">
        <v>0</v>
      </c>
      <c r="CC543" s="230">
        <v>0</v>
      </c>
      <c r="CD543" s="46">
        <v>0</v>
      </c>
      <c r="CE543" s="226">
        <v>0</v>
      </c>
      <c r="CF543" s="227">
        <v>0</v>
      </c>
      <c r="CG543" s="206">
        <v>188.14850724000001</v>
      </c>
      <c r="CH543" s="46">
        <v>66.553436111836959</v>
      </c>
      <c r="CI543" s="226">
        <v>-121.59507112816306</v>
      </c>
      <c r="CJ543" s="227">
        <v>0</v>
      </c>
      <c r="CK543" s="235"/>
      <c r="CL543" s="52">
        <v>0</v>
      </c>
      <c r="CM543" s="226"/>
      <c r="CN543" s="229"/>
      <c r="CO543" s="235"/>
      <c r="CP543" s="52"/>
      <c r="CQ543" s="226"/>
      <c r="CR543" s="227"/>
      <c r="CS543" s="51">
        <v>435.60507786059441</v>
      </c>
      <c r="CT543" s="52">
        <v>482.20568777766994</v>
      </c>
      <c r="CU543" s="47">
        <v>0</v>
      </c>
      <c r="CV543" s="48">
        <v>46.600609917075531</v>
      </c>
    </row>
    <row r="544" spans="1:100" ht="12.95" customHeight="1" x14ac:dyDescent="0.2">
      <c r="A544" s="61" t="s">
        <v>555</v>
      </c>
      <c r="B544" s="207">
        <v>1</v>
      </c>
      <c r="C544" s="208">
        <v>0.39</v>
      </c>
      <c r="D544" s="208"/>
      <c r="E544" s="209"/>
      <c r="F544" s="210">
        <v>579.05119999999999</v>
      </c>
      <c r="G544" s="177">
        <v>579.05119999999999</v>
      </c>
      <c r="H544" s="211">
        <v>0</v>
      </c>
      <c r="I544" s="212">
        <v>12</v>
      </c>
      <c r="J544" s="213">
        <v>1.56</v>
      </c>
      <c r="K544" s="214">
        <v>0</v>
      </c>
      <c r="L544" s="214"/>
      <c r="M544" s="215">
        <v>271.60000000000002</v>
      </c>
      <c r="N544" s="216"/>
      <c r="O544" s="214"/>
      <c r="P544" s="217">
        <v>0</v>
      </c>
      <c r="Q544" s="214"/>
      <c r="R544" s="218">
        <v>0</v>
      </c>
      <c r="S544" s="218">
        <v>18</v>
      </c>
      <c r="T544" s="219">
        <v>337.2</v>
      </c>
      <c r="U544" s="220">
        <v>0</v>
      </c>
      <c r="V544" s="221" t="s">
        <v>654</v>
      </c>
      <c r="W544" s="222"/>
      <c r="X544" s="223">
        <v>0</v>
      </c>
      <c r="Y544" s="224">
        <v>0</v>
      </c>
      <c r="Z544" s="225">
        <v>0</v>
      </c>
      <c r="AA544" s="226">
        <v>0</v>
      </c>
      <c r="AB544" s="227">
        <v>0</v>
      </c>
      <c r="AC544" s="228">
        <v>0</v>
      </c>
      <c r="AD544" s="225">
        <v>0</v>
      </c>
      <c r="AE544" s="226">
        <v>0</v>
      </c>
      <c r="AF544" s="229">
        <v>0</v>
      </c>
      <c r="AG544" s="230">
        <v>0</v>
      </c>
      <c r="AH544" s="52">
        <v>0</v>
      </c>
      <c r="AI544" s="226">
        <v>0</v>
      </c>
      <c r="AJ544" s="229">
        <v>0</v>
      </c>
      <c r="AK544" s="230">
        <v>0</v>
      </c>
      <c r="AL544" s="52">
        <v>0</v>
      </c>
      <c r="AM544" s="226">
        <v>0</v>
      </c>
      <c r="AN544" s="229">
        <v>0</v>
      </c>
      <c r="AO544" s="231">
        <v>169.26215208000002</v>
      </c>
      <c r="AP544" s="232">
        <v>146.034362448</v>
      </c>
      <c r="AQ544" s="47">
        <v>-23.227789632000025</v>
      </c>
      <c r="AR544" s="48">
        <v>0</v>
      </c>
      <c r="AS544" s="196">
        <v>23.756091520000002</v>
      </c>
      <c r="AT544" s="52">
        <v>124.56326905193328</v>
      </c>
      <c r="AU544" s="47">
        <v>0</v>
      </c>
      <c r="AV544" s="194">
        <v>100.80717753193328</v>
      </c>
      <c r="AW544" s="233">
        <v>0</v>
      </c>
      <c r="AX544" s="52">
        <v>0</v>
      </c>
      <c r="AY544" s="47">
        <v>0</v>
      </c>
      <c r="AZ544" s="194">
        <v>0</v>
      </c>
      <c r="BA544" s="228">
        <v>0</v>
      </c>
      <c r="BB544" s="234">
        <v>0</v>
      </c>
      <c r="BC544" s="47">
        <v>0</v>
      </c>
      <c r="BD544" s="194">
        <v>0</v>
      </c>
      <c r="BE544" s="228"/>
      <c r="BF544" s="234"/>
      <c r="BG544" s="226"/>
      <c r="BH544" s="227"/>
      <c r="BI544" s="235"/>
      <c r="BJ544" s="226"/>
      <c r="BK544" s="226"/>
      <c r="BL544" s="227"/>
      <c r="BM544" s="228">
        <v>0</v>
      </c>
      <c r="BN544" s="52">
        <v>0</v>
      </c>
      <c r="BO544" s="226">
        <v>0</v>
      </c>
      <c r="BP544" s="227">
        <v>0</v>
      </c>
      <c r="BQ544" s="228">
        <v>0</v>
      </c>
      <c r="BR544" s="234">
        <v>0</v>
      </c>
      <c r="BS544" s="234">
        <v>0</v>
      </c>
      <c r="BT544" s="236">
        <v>0</v>
      </c>
      <c r="BU544" s="228">
        <v>0</v>
      </c>
      <c r="BV544" s="234">
        <v>0</v>
      </c>
      <c r="BW544" s="234">
        <v>0</v>
      </c>
      <c r="BX544" s="236">
        <v>0</v>
      </c>
      <c r="BY544" s="228">
        <v>0</v>
      </c>
      <c r="BZ544" s="234">
        <v>0</v>
      </c>
      <c r="CA544" s="226">
        <v>0</v>
      </c>
      <c r="CB544" s="229">
        <v>0</v>
      </c>
      <c r="CC544" s="196">
        <v>0</v>
      </c>
      <c r="CD544" s="46">
        <v>0</v>
      </c>
      <c r="CE544" s="226">
        <v>0</v>
      </c>
      <c r="CF544" s="227">
        <v>0</v>
      </c>
      <c r="CG544" s="206">
        <v>409.79257872000011</v>
      </c>
      <c r="CH544" s="46">
        <v>199.66030833551085</v>
      </c>
      <c r="CI544" s="226">
        <v>-210.13227038448926</v>
      </c>
      <c r="CJ544" s="227">
        <v>0</v>
      </c>
      <c r="CK544" s="235"/>
      <c r="CL544" s="52">
        <v>0</v>
      </c>
      <c r="CM544" s="226"/>
      <c r="CN544" s="229"/>
      <c r="CO544" s="235"/>
      <c r="CP544" s="52"/>
      <c r="CQ544" s="226"/>
      <c r="CR544" s="227"/>
      <c r="CS544" s="51">
        <v>602.81082232000017</v>
      </c>
      <c r="CT544" s="52">
        <v>470.25793983544418</v>
      </c>
      <c r="CU544" s="47">
        <v>-132.55288248455599</v>
      </c>
      <c r="CV544" s="48">
        <v>0</v>
      </c>
    </row>
    <row r="545" spans="1:100" ht="12.95" customHeight="1" x14ac:dyDescent="0.2">
      <c r="A545" s="61" t="s">
        <v>556</v>
      </c>
      <c r="B545" s="207">
        <v>1</v>
      </c>
      <c r="C545" s="208">
        <v>0.70399999999999996</v>
      </c>
      <c r="D545" s="208"/>
      <c r="E545" s="209"/>
      <c r="F545" s="210">
        <v>136.23808</v>
      </c>
      <c r="G545" s="177">
        <v>136.23808</v>
      </c>
      <c r="H545" s="211">
        <v>0</v>
      </c>
      <c r="I545" s="212">
        <v>6</v>
      </c>
      <c r="J545" s="213">
        <v>1.56</v>
      </c>
      <c r="K545" s="214">
        <v>0</v>
      </c>
      <c r="L545" s="214"/>
      <c r="M545" s="215">
        <v>35.4</v>
      </c>
      <c r="N545" s="216"/>
      <c r="O545" s="214"/>
      <c r="P545" s="217">
        <v>0</v>
      </c>
      <c r="Q545" s="214"/>
      <c r="R545" s="218">
        <v>0.5</v>
      </c>
      <c r="S545" s="218">
        <v>1</v>
      </c>
      <c r="T545" s="219">
        <v>46</v>
      </c>
      <c r="U545" s="220">
        <v>0</v>
      </c>
      <c r="V545" s="221" t="s">
        <v>653</v>
      </c>
      <c r="W545" s="222"/>
      <c r="X545" s="223">
        <v>0</v>
      </c>
      <c r="Y545" s="224">
        <v>0</v>
      </c>
      <c r="Z545" s="225">
        <v>0</v>
      </c>
      <c r="AA545" s="226">
        <v>0</v>
      </c>
      <c r="AB545" s="227">
        <v>0</v>
      </c>
      <c r="AC545" s="228">
        <v>0</v>
      </c>
      <c r="AD545" s="225">
        <v>0</v>
      </c>
      <c r="AE545" s="226">
        <v>0</v>
      </c>
      <c r="AF545" s="229">
        <v>0</v>
      </c>
      <c r="AG545" s="230">
        <v>0</v>
      </c>
      <c r="AH545" s="52">
        <v>0</v>
      </c>
      <c r="AI545" s="226">
        <v>0</v>
      </c>
      <c r="AJ545" s="229">
        <v>0</v>
      </c>
      <c r="AK545" s="230">
        <v>45.090543311860799</v>
      </c>
      <c r="AL545" s="52">
        <v>190.01588382119348</v>
      </c>
      <c r="AM545" s="226">
        <v>0</v>
      </c>
      <c r="AN545" s="229">
        <v>144.92534050933267</v>
      </c>
      <c r="AO545" s="231">
        <v>22.06141452</v>
      </c>
      <c r="AP545" s="232">
        <v>73.017181223999998</v>
      </c>
      <c r="AQ545" s="47">
        <v>0</v>
      </c>
      <c r="AR545" s="48">
        <v>50.955766703999998</v>
      </c>
      <c r="AS545" s="196">
        <v>3.0963388800000002</v>
      </c>
      <c r="AT545" s="52">
        <v>16.992616774581645</v>
      </c>
      <c r="AU545" s="47">
        <v>0</v>
      </c>
      <c r="AV545" s="194">
        <v>13.896277894581644</v>
      </c>
      <c r="AW545" s="233">
        <v>0</v>
      </c>
      <c r="AX545" s="52">
        <v>0</v>
      </c>
      <c r="AY545" s="47">
        <v>0</v>
      </c>
      <c r="AZ545" s="194">
        <v>0</v>
      </c>
      <c r="BA545" s="228">
        <v>0</v>
      </c>
      <c r="BB545" s="234">
        <v>0</v>
      </c>
      <c r="BC545" s="47">
        <v>0</v>
      </c>
      <c r="BD545" s="194">
        <v>0</v>
      </c>
      <c r="BE545" s="228"/>
      <c r="BF545" s="234"/>
      <c r="BG545" s="226"/>
      <c r="BH545" s="227"/>
      <c r="BI545" s="235"/>
      <c r="BJ545" s="226"/>
      <c r="BK545" s="226"/>
      <c r="BL545" s="227"/>
      <c r="BM545" s="228">
        <v>0</v>
      </c>
      <c r="BN545" s="52">
        <v>0</v>
      </c>
      <c r="BO545" s="226">
        <v>0</v>
      </c>
      <c r="BP545" s="227">
        <v>0</v>
      </c>
      <c r="BQ545" s="228">
        <v>0</v>
      </c>
      <c r="BR545" s="234">
        <v>0</v>
      </c>
      <c r="BS545" s="234">
        <v>0</v>
      </c>
      <c r="BT545" s="236">
        <v>0</v>
      </c>
      <c r="BU545" s="228">
        <v>0</v>
      </c>
      <c r="BV545" s="234">
        <v>0</v>
      </c>
      <c r="BW545" s="234">
        <v>0</v>
      </c>
      <c r="BX545" s="236">
        <v>0</v>
      </c>
      <c r="BY545" s="228">
        <v>0</v>
      </c>
      <c r="BZ545" s="234">
        <v>0</v>
      </c>
      <c r="CA545" s="226">
        <v>0</v>
      </c>
      <c r="CB545" s="229">
        <v>0</v>
      </c>
      <c r="CC545" s="196">
        <v>0</v>
      </c>
      <c r="CD545" s="46">
        <v>0</v>
      </c>
      <c r="CE545" s="226">
        <v>0</v>
      </c>
      <c r="CF545" s="227">
        <v>0</v>
      </c>
      <c r="CG545" s="206">
        <v>53.411845680000006</v>
      </c>
      <c r="CH545" s="46">
        <v>11.092239351972825</v>
      </c>
      <c r="CI545" s="226">
        <v>-42.319606328027177</v>
      </c>
      <c r="CJ545" s="227">
        <v>0</v>
      </c>
      <c r="CK545" s="235"/>
      <c r="CL545" s="52">
        <v>0</v>
      </c>
      <c r="CM545" s="226"/>
      <c r="CN545" s="229"/>
      <c r="CO545" s="235"/>
      <c r="CP545" s="52"/>
      <c r="CQ545" s="226"/>
      <c r="CR545" s="227"/>
      <c r="CS545" s="51">
        <v>123.6601423918608</v>
      </c>
      <c r="CT545" s="52">
        <v>291.11792117174792</v>
      </c>
      <c r="CU545" s="47">
        <v>0</v>
      </c>
      <c r="CV545" s="48">
        <v>167.45777877988712</v>
      </c>
    </row>
    <row r="546" spans="1:100" ht="12.95" customHeight="1" x14ac:dyDescent="0.2">
      <c r="A546" s="61" t="s">
        <v>557</v>
      </c>
      <c r="B546" s="207">
        <v>1</v>
      </c>
      <c r="C546" s="208">
        <v>0.70399999999999996</v>
      </c>
      <c r="D546" s="208"/>
      <c r="E546" s="209"/>
      <c r="F546" s="210">
        <v>78.894933333333327</v>
      </c>
      <c r="G546" s="177">
        <v>78.894933333333327</v>
      </c>
      <c r="H546" s="211">
        <v>0</v>
      </c>
      <c r="I546" s="212">
        <v>2</v>
      </c>
      <c r="J546" s="213">
        <v>1.56</v>
      </c>
      <c r="K546" s="214">
        <v>0</v>
      </c>
      <c r="L546" s="214"/>
      <c r="M546" s="215">
        <v>20.5</v>
      </c>
      <c r="N546" s="216"/>
      <c r="O546" s="214"/>
      <c r="P546" s="217">
        <v>0</v>
      </c>
      <c r="Q546" s="214"/>
      <c r="R546" s="218">
        <v>0</v>
      </c>
      <c r="S546" s="218">
        <v>1</v>
      </c>
      <c r="T546" s="219">
        <v>26.2</v>
      </c>
      <c r="U546" s="220">
        <v>0</v>
      </c>
      <c r="V546" s="221" t="s">
        <v>653</v>
      </c>
      <c r="W546" s="222"/>
      <c r="X546" s="223">
        <v>0</v>
      </c>
      <c r="Y546" s="224">
        <v>0</v>
      </c>
      <c r="Z546" s="225">
        <v>0</v>
      </c>
      <c r="AA546" s="226">
        <v>0</v>
      </c>
      <c r="AB546" s="227">
        <v>0</v>
      </c>
      <c r="AC546" s="228">
        <v>0</v>
      </c>
      <c r="AD546" s="225">
        <v>0</v>
      </c>
      <c r="AE546" s="226">
        <v>0</v>
      </c>
      <c r="AF546" s="229">
        <v>0</v>
      </c>
      <c r="AG546" s="230">
        <v>0</v>
      </c>
      <c r="AH546" s="52">
        <v>0</v>
      </c>
      <c r="AI546" s="226">
        <v>0</v>
      </c>
      <c r="AJ546" s="229">
        <v>0</v>
      </c>
      <c r="AK546" s="230">
        <v>0</v>
      </c>
      <c r="AL546" s="52">
        <v>0</v>
      </c>
      <c r="AM546" s="226">
        <v>0</v>
      </c>
      <c r="AN546" s="229">
        <v>0</v>
      </c>
      <c r="AO546" s="231">
        <v>12.775677900000002</v>
      </c>
      <c r="AP546" s="232">
        <v>24.339060407999998</v>
      </c>
      <c r="AQ546" s="47">
        <v>0</v>
      </c>
      <c r="AR546" s="48">
        <v>11.563382507999997</v>
      </c>
      <c r="AS546" s="196">
        <v>1.7930776000000002</v>
      </c>
      <c r="AT546" s="52">
        <v>9.6784034672617185</v>
      </c>
      <c r="AU546" s="47">
        <v>0</v>
      </c>
      <c r="AV546" s="194">
        <v>7.8853258672617184</v>
      </c>
      <c r="AW546" s="233">
        <v>0</v>
      </c>
      <c r="AX546" s="52">
        <v>0</v>
      </c>
      <c r="AY546" s="47">
        <v>0</v>
      </c>
      <c r="AZ546" s="194">
        <v>0</v>
      </c>
      <c r="BA546" s="228">
        <v>0</v>
      </c>
      <c r="BB546" s="234">
        <v>0</v>
      </c>
      <c r="BC546" s="47">
        <v>0</v>
      </c>
      <c r="BD546" s="194">
        <v>0</v>
      </c>
      <c r="BE546" s="228"/>
      <c r="BF546" s="234"/>
      <c r="BG546" s="226"/>
      <c r="BH546" s="227"/>
      <c r="BI546" s="235"/>
      <c r="BJ546" s="226"/>
      <c r="BK546" s="226"/>
      <c r="BL546" s="227"/>
      <c r="BM546" s="228">
        <v>0</v>
      </c>
      <c r="BN546" s="52">
        <v>0</v>
      </c>
      <c r="BO546" s="226">
        <v>0</v>
      </c>
      <c r="BP546" s="227">
        <v>0</v>
      </c>
      <c r="BQ546" s="228">
        <v>0</v>
      </c>
      <c r="BR546" s="234">
        <v>0</v>
      </c>
      <c r="BS546" s="234">
        <v>0</v>
      </c>
      <c r="BT546" s="236">
        <v>0</v>
      </c>
      <c r="BU546" s="228">
        <v>0</v>
      </c>
      <c r="BV546" s="234">
        <v>0</v>
      </c>
      <c r="BW546" s="234">
        <v>0</v>
      </c>
      <c r="BX546" s="236">
        <v>0</v>
      </c>
      <c r="BY546" s="228">
        <v>0</v>
      </c>
      <c r="BZ546" s="234">
        <v>0</v>
      </c>
      <c r="CA546" s="226">
        <v>0</v>
      </c>
      <c r="CB546" s="229">
        <v>0</v>
      </c>
      <c r="CC546" s="196">
        <v>0</v>
      </c>
      <c r="CD546" s="46">
        <v>0</v>
      </c>
      <c r="CE546" s="226">
        <v>0</v>
      </c>
      <c r="CF546" s="227">
        <v>0</v>
      </c>
      <c r="CG546" s="206">
        <v>30.930588600000004</v>
      </c>
      <c r="CH546" s="46">
        <v>11.092239351972825</v>
      </c>
      <c r="CI546" s="226">
        <v>-19.838349248027178</v>
      </c>
      <c r="CJ546" s="227">
        <v>0</v>
      </c>
      <c r="CK546" s="235"/>
      <c r="CL546" s="52">
        <v>0</v>
      </c>
      <c r="CM546" s="226"/>
      <c r="CN546" s="229"/>
      <c r="CO546" s="235"/>
      <c r="CP546" s="52"/>
      <c r="CQ546" s="226"/>
      <c r="CR546" s="227"/>
      <c r="CS546" s="51">
        <v>45.499344100000002</v>
      </c>
      <c r="CT546" s="52">
        <v>45.109703227234547</v>
      </c>
      <c r="CU546" s="47">
        <v>-0.38964087276545456</v>
      </c>
      <c r="CV546" s="48">
        <v>0</v>
      </c>
    </row>
    <row r="547" spans="1:100" ht="12.95" customHeight="1" x14ac:dyDescent="0.2">
      <c r="A547" s="61" t="s">
        <v>558</v>
      </c>
      <c r="B547" s="207">
        <v>1</v>
      </c>
      <c r="C547" s="208">
        <v>0.39</v>
      </c>
      <c r="D547" s="208"/>
      <c r="E547" s="209"/>
      <c r="F547" s="210">
        <v>210.64160000000004</v>
      </c>
      <c r="G547" s="177">
        <v>210.64160000000004</v>
      </c>
      <c r="H547" s="211">
        <v>0</v>
      </c>
      <c r="I547" s="212">
        <v>10</v>
      </c>
      <c r="J547" s="213">
        <v>1.56</v>
      </c>
      <c r="K547" s="214">
        <v>0</v>
      </c>
      <c r="L547" s="214"/>
      <c r="M547" s="215">
        <v>98.8</v>
      </c>
      <c r="N547" s="216"/>
      <c r="O547" s="214"/>
      <c r="P547" s="217">
        <v>0</v>
      </c>
      <c r="Q547" s="214"/>
      <c r="R547" s="218">
        <v>0</v>
      </c>
      <c r="S547" s="218">
        <v>4</v>
      </c>
      <c r="T547" s="219">
        <v>128.5</v>
      </c>
      <c r="U547" s="220">
        <v>0</v>
      </c>
      <c r="V547" s="221" t="s">
        <v>653</v>
      </c>
      <c r="W547" s="222"/>
      <c r="X547" s="223">
        <v>0</v>
      </c>
      <c r="Y547" s="224">
        <v>0</v>
      </c>
      <c r="Z547" s="225">
        <v>0</v>
      </c>
      <c r="AA547" s="226">
        <v>0</v>
      </c>
      <c r="AB547" s="227">
        <v>0</v>
      </c>
      <c r="AC547" s="228">
        <v>0</v>
      </c>
      <c r="AD547" s="225">
        <v>0</v>
      </c>
      <c r="AE547" s="226">
        <v>0</v>
      </c>
      <c r="AF547" s="229">
        <v>0</v>
      </c>
      <c r="AG547" s="230">
        <v>0</v>
      </c>
      <c r="AH547" s="52">
        <v>0</v>
      </c>
      <c r="AI547" s="226">
        <v>0</v>
      </c>
      <c r="AJ547" s="229">
        <v>0</v>
      </c>
      <c r="AK547" s="230">
        <v>0</v>
      </c>
      <c r="AL547" s="52">
        <v>0</v>
      </c>
      <c r="AM547" s="226">
        <v>0</v>
      </c>
      <c r="AN547" s="229">
        <v>0</v>
      </c>
      <c r="AO547" s="231">
        <v>61.572535440000003</v>
      </c>
      <c r="AP547" s="232">
        <v>121.69530204000002</v>
      </c>
      <c r="AQ547" s="47">
        <v>0</v>
      </c>
      <c r="AR547" s="48">
        <v>60.122766600000013</v>
      </c>
      <c r="AS547" s="196">
        <v>8.64175936</v>
      </c>
      <c r="AT547" s="52">
        <v>47.468505555081329</v>
      </c>
      <c r="AU547" s="47">
        <v>0</v>
      </c>
      <c r="AV547" s="194">
        <v>38.826746195081327</v>
      </c>
      <c r="AW547" s="228">
        <v>0</v>
      </c>
      <c r="AX547" s="52">
        <v>0</v>
      </c>
      <c r="AY547" s="47">
        <v>0</v>
      </c>
      <c r="AZ547" s="194">
        <v>0</v>
      </c>
      <c r="BA547" s="228">
        <v>0</v>
      </c>
      <c r="BB547" s="234">
        <v>0</v>
      </c>
      <c r="BC547" s="226">
        <v>0</v>
      </c>
      <c r="BD547" s="239">
        <v>0</v>
      </c>
      <c r="BE547" s="228"/>
      <c r="BF547" s="234"/>
      <c r="BG547" s="226"/>
      <c r="BH547" s="227"/>
      <c r="BI547" s="235"/>
      <c r="BJ547" s="226"/>
      <c r="BK547" s="226"/>
      <c r="BL547" s="227"/>
      <c r="BM547" s="228">
        <v>0</v>
      </c>
      <c r="BN547" s="52">
        <v>0</v>
      </c>
      <c r="BO547" s="226">
        <v>0</v>
      </c>
      <c r="BP547" s="227">
        <v>0</v>
      </c>
      <c r="BQ547" s="228">
        <v>0</v>
      </c>
      <c r="BR547" s="234">
        <v>0</v>
      </c>
      <c r="BS547" s="234">
        <v>0</v>
      </c>
      <c r="BT547" s="236">
        <v>0</v>
      </c>
      <c r="BU547" s="228">
        <v>0</v>
      </c>
      <c r="BV547" s="234">
        <v>0</v>
      </c>
      <c r="BW547" s="234">
        <v>0</v>
      </c>
      <c r="BX547" s="236">
        <v>0</v>
      </c>
      <c r="BY547" s="228">
        <v>0</v>
      </c>
      <c r="BZ547" s="234">
        <v>0</v>
      </c>
      <c r="CA547" s="226">
        <v>0</v>
      </c>
      <c r="CB547" s="229">
        <v>0</v>
      </c>
      <c r="CC547" s="230">
        <v>0</v>
      </c>
      <c r="CD547" s="46">
        <v>0</v>
      </c>
      <c r="CE547" s="226">
        <v>0</v>
      </c>
      <c r="CF547" s="227">
        <v>0</v>
      </c>
      <c r="CG547" s="206">
        <v>149.07034896000002</v>
      </c>
      <c r="CH547" s="46">
        <v>44.368957407891301</v>
      </c>
      <c r="CI547" s="226">
        <v>-104.70139155210872</v>
      </c>
      <c r="CJ547" s="227">
        <v>0</v>
      </c>
      <c r="CK547" s="235"/>
      <c r="CL547" s="52">
        <v>0</v>
      </c>
      <c r="CM547" s="226"/>
      <c r="CN547" s="229"/>
      <c r="CO547" s="235"/>
      <c r="CP547" s="52"/>
      <c r="CQ547" s="226"/>
      <c r="CR547" s="227"/>
      <c r="CS547" s="51">
        <v>219.28464376000002</v>
      </c>
      <c r="CT547" s="52">
        <v>213.53276500297267</v>
      </c>
      <c r="CU547" s="47">
        <v>-5.751878757027356</v>
      </c>
      <c r="CV547" s="48">
        <v>0</v>
      </c>
    </row>
    <row r="548" spans="1:100" ht="12.95" customHeight="1" x14ac:dyDescent="0.2">
      <c r="A548" s="61" t="s">
        <v>559</v>
      </c>
      <c r="B548" s="207">
        <v>1</v>
      </c>
      <c r="C548" s="208">
        <v>0.39</v>
      </c>
      <c r="D548" s="208"/>
      <c r="E548" s="209"/>
      <c r="F548" s="210">
        <v>107.87920000000001</v>
      </c>
      <c r="G548" s="177">
        <v>107.87920000000001</v>
      </c>
      <c r="H548" s="211">
        <v>0</v>
      </c>
      <c r="I548" s="212">
        <v>1</v>
      </c>
      <c r="J548" s="213">
        <v>1.56</v>
      </c>
      <c r="K548" s="214">
        <v>0</v>
      </c>
      <c r="L548" s="214"/>
      <c r="M548" s="215">
        <v>50.6</v>
      </c>
      <c r="N548" s="216"/>
      <c r="O548" s="214"/>
      <c r="P548" s="217">
        <v>0</v>
      </c>
      <c r="Q548" s="214"/>
      <c r="R548" s="218">
        <v>0</v>
      </c>
      <c r="S548" s="218">
        <v>2</v>
      </c>
      <c r="T548" s="219">
        <v>65.8</v>
      </c>
      <c r="U548" s="220">
        <v>0</v>
      </c>
      <c r="V548" s="221" t="s">
        <v>653</v>
      </c>
      <c r="W548" s="222"/>
      <c r="X548" s="223">
        <v>0</v>
      </c>
      <c r="Y548" s="224">
        <v>0</v>
      </c>
      <c r="Z548" s="225">
        <v>0</v>
      </c>
      <c r="AA548" s="226">
        <v>0</v>
      </c>
      <c r="AB548" s="227">
        <v>0</v>
      </c>
      <c r="AC548" s="228">
        <v>0</v>
      </c>
      <c r="AD548" s="225">
        <v>0</v>
      </c>
      <c r="AE548" s="226">
        <v>0</v>
      </c>
      <c r="AF548" s="229">
        <v>0</v>
      </c>
      <c r="AG548" s="230">
        <v>0</v>
      </c>
      <c r="AH548" s="52">
        <v>0</v>
      </c>
      <c r="AI548" s="226">
        <v>0</v>
      </c>
      <c r="AJ548" s="229">
        <v>0</v>
      </c>
      <c r="AK548" s="230">
        <v>0</v>
      </c>
      <c r="AL548" s="52">
        <v>0</v>
      </c>
      <c r="AM548" s="226">
        <v>0</v>
      </c>
      <c r="AN548" s="229">
        <v>0</v>
      </c>
      <c r="AO548" s="231">
        <v>31.534112280000006</v>
      </c>
      <c r="AP548" s="232">
        <v>12.169530203999999</v>
      </c>
      <c r="AQ548" s="47">
        <v>-19.364582076000005</v>
      </c>
      <c r="AR548" s="48">
        <v>0</v>
      </c>
      <c r="AS548" s="196">
        <v>4.4258403199999998</v>
      </c>
      <c r="AT548" s="52">
        <v>24.30683008190157</v>
      </c>
      <c r="AU548" s="47">
        <v>0</v>
      </c>
      <c r="AV548" s="194">
        <v>19.880989761901571</v>
      </c>
      <c r="AW548" s="228">
        <v>0</v>
      </c>
      <c r="AX548" s="52">
        <v>0</v>
      </c>
      <c r="AY548" s="47">
        <v>0</v>
      </c>
      <c r="AZ548" s="194">
        <v>0</v>
      </c>
      <c r="BA548" s="228">
        <v>0</v>
      </c>
      <c r="BB548" s="234">
        <v>0</v>
      </c>
      <c r="BC548" s="226">
        <v>0</v>
      </c>
      <c r="BD548" s="239">
        <v>0</v>
      </c>
      <c r="BE548" s="228"/>
      <c r="BF548" s="234"/>
      <c r="BG548" s="226"/>
      <c r="BH548" s="227"/>
      <c r="BI548" s="235"/>
      <c r="BJ548" s="226"/>
      <c r="BK548" s="226"/>
      <c r="BL548" s="227"/>
      <c r="BM548" s="228">
        <v>0</v>
      </c>
      <c r="BN548" s="52">
        <v>0</v>
      </c>
      <c r="BO548" s="226">
        <v>0</v>
      </c>
      <c r="BP548" s="227">
        <v>0</v>
      </c>
      <c r="BQ548" s="228">
        <v>0</v>
      </c>
      <c r="BR548" s="234">
        <v>0</v>
      </c>
      <c r="BS548" s="234">
        <v>0</v>
      </c>
      <c r="BT548" s="236">
        <v>0</v>
      </c>
      <c r="BU548" s="228">
        <v>0</v>
      </c>
      <c r="BV548" s="234">
        <v>0</v>
      </c>
      <c r="BW548" s="234">
        <v>0</v>
      </c>
      <c r="BX548" s="236">
        <v>0</v>
      </c>
      <c r="BY548" s="228">
        <v>0</v>
      </c>
      <c r="BZ548" s="234">
        <v>0</v>
      </c>
      <c r="CA548" s="226">
        <v>0</v>
      </c>
      <c r="CB548" s="229">
        <v>0</v>
      </c>
      <c r="CC548" s="230">
        <v>0</v>
      </c>
      <c r="CD548" s="46">
        <v>0</v>
      </c>
      <c r="CE548" s="226">
        <v>0</v>
      </c>
      <c r="CF548" s="227">
        <v>0</v>
      </c>
      <c r="CG548" s="206">
        <v>76.345745520000023</v>
      </c>
      <c r="CH548" s="46">
        <v>22.184478703945651</v>
      </c>
      <c r="CI548" s="226">
        <v>-54.161266816054372</v>
      </c>
      <c r="CJ548" s="227">
        <v>0</v>
      </c>
      <c r="CK548" s="235"/>
      <c r="CL548" s="52">
        <v>0</v>
      </c>
      <c r="CM548" s="226"/>
      <c r="CN548" s="229"/>
      <c r="CO548" s="235"/>
      <c r="CP548" s="52"/>
      <c r="CQ548" s="226"/>
      <c r="CR548" s="227"/>
      <c r="CS548" s="51">
        <v>112.30569812000003</v>
      </c>
      <c r="CT548" s="52">
        <v>58.660838989847221</v>
      </c>
      <c r="CU548" s="47">
        <v>-53.64485913015281</v>
      </c>
      <c r="CV548" s="48">
        <v>0</v>
      </c>
    </row>
    <row r="549" spans="1:100" ht="12.95" customHeight="1" x14ac:dyDescent="0.2">
      <c r="A549" s="61" t="s">
        <v>560</v>
      </c>
      <c r="B549" s="207">
        <v>1</v>
      </c>
      <c r="C549" s="208">
        <v>0.70399999999999996</v>
      </c>
      <c r="D549" s="208"/>
      <c r="E549" s="209"/>
      <c r="F549" s="210">
        <v>237.45450666666667</v>
      </c>
      <c r="G549" s="177">
        <v>237.45450666666667</v>
      </c>
      <c r="H549" s="211">
        <v>0</v>
      </c>
      <c r="I549" s="212">
        <v>7</v>
      </c>
      <c r="J549" s="213">
        <v>1.56</v>
      </c>
      <c r="K549" s="214">
        <v>0</v>
      </c>
      <c r="L549" s="214"/>
      <c r="M549" s="215">
        <v>61.7</v>
      </c>
      <c r="N549" s="216"/>
      <c r="O549" s="214"/>
      <c r="P549" s="217">
        <v>0</v>
      </c>
      <c r="Q549" s="214"/>
      <c r="R549" s="218">
        <v>1</v>
      </c>
      <c r="S549" s="218">
        <v>2</v>
      </c>
      <c r="T549" s="219">
        <v>80.2</v>
      </c>
      <c r="U549" s="220">
        <v>0</v>
      </c>
      <c r="V549" s="221" t="s">
        <v>653</v>
      </c>
      <c r="W549" s="222"/>
      <c r="X549" s="223">
        <v>0</v>
      </c>
      <c r="Y549" s="224">
        <v>0</v>
      </c>
      <c r="Z549" s="225">
        <v>0</v>
      </c>
      <c r="AA549" s="226">
        <v>0</v>
      </c>
      <c r="AB549" s="227">
        <v>0</v>
      </c>
      <c r="AC549" s="228">
        <v>0</v>
      </c>
      <c r="AD549" s="225">
        <v>0</v>
      </c>
      <c r="AE549" s="226">
        <v>0</v>
      </c>
      <c r="AF549" s="229">
        <v>0</v>
      </c>
      <c r="AG549" s="230">
        <v>0</v>
      </c>
      <c r="AH549" s="52">
        <v>0</v>
      </c>
      <c r="AI549" s="226">
        <v>0</v>
      </c>
      <c r="AJ549" s="229">
        <v>0</v>
      </c>
      <c r="AK549" s="230">
        <v>78.590014755418409</v>
      </c>
      <c r="AL549" s="52">
        <v>380.03176764238697</v>
      </c>
      <c r="AM549" s="226">
        <v>0</v>
      </c>
      <c r="AN549" s="229">
        <v>301.44175288696857</v>
      </c>
      <c r="AO549" s="231">
        <v>38.451674460000007</v>
      </c>
      <c r="AP549" s="232">
        <v>85.18671142800001</v>
      </c>
      <c r="AQ549" s="47">
        <v>0</v>
      </c>
      <c r="AR549" s="48">
        <v>46.735036968000003</v>
      </c>
      <c r="AS549" s="196">
        <v>5.3967262400000005</v>
      </c>
      <c r="AT549" s="52">
        <v>29.626257941770604</v>
      </c>
      <c r="AU549" s="47">
        <v>0</v>
      </c>
      <c r="AV549" s="194">
        <v>24.229531701770604</v>
      </c>
      <c r="AW549" s="233">
        <v>0</v>
      </c>
      <c r="AX549" s="52">
        <v>0</v>
      </c>
      <c r="AY549" s="47">
        <v>0</v>
      </c>
      <c r="AZ549" s="194">
        <v>0</v>
      </c>
      <c r="BA549" s="228">
        <v>0</v>
      </c>
      <c r="BB549" s="234">
        <v>0</v>
      </c>
      <c r="BC549" s="47">
        <v>0</v>
      </c>
      <c r="BD549" s="194">
        <v>0</v>
      </c>
      <c r="BE549" s="228"/>
      <c r="BF549" s="234"/>
      <c r="BG549" s="226"/>
      <c r="BH549" s="227"/>
      <c r="BI549" s="235"/>
      <c r="BJ549" s="226"/>
      <c r="BK549" s="226"/>
      <c r="BL549" s="227"/>
      <c r="BM549" s="228">
        <v>0</v>
      </c>
      <c r="BN549" s="52">
        <v>0</v>
      </c>
      <c r="BO549" s="226">
        <v>0</v>
      </c>
      <c r="BP549" s="227">
        <v>0</v>
      </c>
      <c r="BQ549" s="228">
        <v>0</v>
      </c>
      <c r="BR549" s="234">
        <v>0</v>
      </c>
      <c r="BS549" s="234">
        <v>0</v>
      </c>
      <c r="BT549" s="236">
        <v>0</v>
      </c>
      <c r="BU549" s="228">
        <v>0</v>
      </c>
      <c r="BV549" s="234">
        <v>0</v>
      </c>
      <c r="BW549" s="234">
        <v>0</v>
      </c>
      <c r="BX549" s="236">
        <v>0</v>
      </c>
      <c r="BY549" s="228">
        <v>0</v>
      </c>
      <c r="BZ549" s="234">
        <v>0</v>
      </c>
      <c r="CA549" s="226">
        <v>0</v>
      </c>
      <c r="CB549" s="229">
        <v>0</v>
      </c>
      <c r="CC549" s="196">
        <v>0</v>
      </c>
      <c r="CD549" s="46">
        <v>0</v>
      </c>
      <c r="CE549" s="226">
        <v>0</v>
      </c>
      <c r="CF549" s="227">
        <v>0</v>
      </c>
      <c r="CG549" s="206">
        <v>93.093527640000019</v>
      </c>
      <c r="CH549" s="46">
        <v>22.184478703945651</v>
      </c>
      <c r="CI549" s="226">
        <v>-70.909048936054376</v>
      </c>
      <c r="CJ549" s="227">
        <v>0</v>
      </c>
      <c r="CK549" s="235"/>
      <c r="CL549" s="52">
        <v>0</v>
      </c>
      <c r="CM549" s="226"/>
      <c r="CN549" s="229"/>
      <c r="CO549" s="235"/>
      <c r="CP549" s="52"/>
      <c r="CQ549" s="226"/>
      <c r="CR549" s="227"/>
      <c r="CS549" s="51">
        <v>215.53194309541846</v>
      </c>
      <c r="CT549" s="52">
        <v>517.02921571610318</v>
      </c>
      <c r="CU549" s="47">
        <v>0</v>
      </c>
      <c r="CV549" s="48">
        <v>301.49727262068473</v>
      </c>
    </row>
    <row r="550" spans="1:100" ht="12.95" customHeight="1" x14ac:dyDescent="0.2">
      <c r="A550" s="61" t="s">
        <v>561</v>
      </c>
      <c r="B550" s="207">
        <v>1</v>
      </c>
      <c r="C550" s="208">
        <v>0.70399999999999996</v>
      </c>
      <c r="D550" s="208"/>
      <c r="E550" s="209"/>
      <c r="F550" s="210">
        <v>398.32319999999993</v>
      </c>
      <c r="G550" s="177">
        <v>398.32319999999993</v>
      </c>
      <c r="H550" s="211">
        <v>0</v>
      </c>
      <c r="I550" s="212">
        <v>7</v>
      </c>
      <c r="J550" s="213">
        <v>1.56</v>
      </c>
      <c r="K550" s="214">
        <v>0</v>
      </c>
      <c r="L550" s="214"/>
      <c r="M550" s="215">
        <v>103.5</v>
      </c>
      <c r="N550" s="216"/>
      <c r="O550" s="214"/>
      <c r="P550" s="217">
        <v>0</v>
      </c>
      <c r="Q550" s="214"/>
      <c r="R550" s="218">
        <v>0</v>
      </c>
      <c r="S550" s="218">
        <v>3</v>
      </c>
      <c r="T550" s="219">
        <v>134.6</v>
      </c>
      <c r="U550" s="220">
        <v>0</v>
      </c>
      <c r="V550" s="221" t="s">
        <v>653</v>
      </c>
      <c r="W550" s="222"/>
      <c r="X550" s="223">
        <v>0</v>
      </c>
      <c r="Y550" s="224">
        <v>0</v>
      </c>
      <c r="Z550" s="225">
        <v>0</v>
      </c>
      <c r="AA550" s="226">
        <v>0</v>
      </c>
      <c r="AB550" s="227">
        <v>0</v>
      </c>
      <c r="AC550" s="228">
        <v>0</v>
      </c>
      <c r="AD550" s="225">
        <v>0</v>
      </c>
      <c r="AE550" s="226">
        <v>0</v>
      </c>
      <c r="AF550" s="229">
        <v>0</v>
      </c>
      <c r="AG550" s="230">
        <v>0</v>
      </c>
      <c r="AH550" s="52">
        <v>0</v>
      </c>
      <c r="AI550" s="226">
        <v>0</v>
      </c>
      <c r="AJ550" s="229">
        <v>0</v>
      </c>
      <c r="AK550" s="230">
        <v>0</v>
      </c>
      <c r="AL550" s="52">
        <v>0</v>
      </c>
      <c r="AM550" s="226">
        <v>0</v>
      </c>
      <c r="AN550" s="229">
        <v>0</v>
      </c>
      <c r="AO550" s="231">
        <v>64.50159330000001</v>
      </c>
      <c r="AP550" s="232">
        <v>85.18671142800001</v>
      </c>
      <c r="AQ550" s="47">
        <v>0</v>
      </c>
      <c r="AR550" s="48">
        <v>20.685118127999999</v>
      </c>
      <c r="AS550" s="196">
        <v>9.0528552000000015</v>
      </c>
      <c r="AT550" s="52">
        <v>49.721874301275847</v>
      </c>
      <c r="AU550" s="47">
        <v>0</v>
      </c>
      <c r="AV550" s="194">
        <v>40.669019101275843</v>
      </c>
      <c r="AW550" s="233">
        <v>0</v>
      </c>
      <c r="AX550" s="52">
        <v>0</v>
      </c>
      <c r="AY550" s="47">
        <v>0</v>
      </c>
      <c r="AZ550" s="194">
        <v>0</v>
      </c>
      <c r="BA550" s="228">
        <v>0</v>
      </c>
      <c r="BB550" s="234">
        <v>0</v>
      </c>
      <c r="BC550" s="47">
        <v>0</v>
      </c>
      <c r="BD550" s="194">
        <v>0</v>
      </c>
      <c r="BE550" s="228"/>
      <c r="BF550" s="234"/>
      <c r="BG550" s="226"/>
      <c r="BH550" s="227"/>
      <c r="BI550" s="235"/>
      <c r="BJ550" s="226"/>
      <c r="BK550" s="226"/>
      <c r="BL550" s="227"/>
      <c r="BM550" s="228">
        <v>0</v>
      </c>
      <c r="BN550" s="52">
        <v>0</v>
      </c>
      <c r="BO550" s="226">
        <v>0</v>
      </c>
      <c r="BP550" s="227">
        <v>0</v>
      </c>
      <c r="BQ550" s="228">
        <v>0</v>
      </c>
      <c r="BR550" s="234">
        <v>0</v>
      </c>
      <c r="BS550" s="234">
        <v>0</v>
      </c>
      <c r="BT550" s="236">
        <v>0</v>
      </c>
      <c r="BU550" s="228">
        <v>0</v>
      </c>
      <c r="BV550" s="234">
        <v>0</v>
      </c>
      <c r="BW550" s="234">
        <v>0</v>
      </c>
      <c r="BX550" s="236">
        <v>0</v>
      </c>
      <c r="BY550" s="228">
        <v>0</v>
      </c>
      <c r="BZ550" s="234">
        <v>0</v>
      </c>
      <c r="CA550" s="226">
        <v>0</v>
      </c>
      <c r="CB550" s="229">
        <v>0</v>
      </c>
      <c r="CC550" s="196">
        <v>0</v>
      </c>
      <c r="CD550" s="46">
        <v>0</v>
      </c>
      <c r="CE550" s="226">
        <v>0</v>
      </c>
      <c r="CF550" s="227">
        <v>0</v>
      </c>
      <c r="CG550" s="206">
        <v>156.16175220000002</v>
      </c>
      <c r="CH550" s="46">
        <v>33.276718055918479</v>
      </c>
      <c r="CI550" s="226">
        <v>-122.88503414408154</v>
      </c>
      <c r="CJ550" s="227">
        <v>0</v>
      </c>
      <c r="CK550" s="235"/>
      <c r="CL550" s="52">
        <v>0</v>
      </c>
      <c r="CM550" s="226"/>
      <c r="CN550" s="229"/>
      <c r="CO550" s="235"/>
      <c r="CP550" s="52"/>
      <c r="CQ550" s="226"/>
      <c r="CR550" s="227"/>
      <c r="CS550" s="51">
        <v>229.71620070000003</v>
      </c>
      <c r="CT550" s="52">
        <v>168.18530378519432</v>
      </c>
      <c r="CU550" s="47">
        <v>-61.530896914805709</v>
      </c>
      <c r="CV550" s="48">
        <v>0</v>
      </c>
    </row>
    <row r="551" spans="1:100" ht="12.95" customHeight="1" x14ac:dyDescent="0.2">
      <c r="A551" s="61" t="s">
        <v>562</v>
      </c>
      <c r="B551" s="207">
        <v>1</v>
      </c>
      <c r="C551" s="208">
        <v>0.70399999999999996</v>
      </c>
      <c r="D551" s="208"/>
      <c r="E551" s="209"/>
      <c r="F551" s="210">
        <v>429.49631999999991</v>
      </c>
      <c r="G551" s="177">
        <v>429.49631999999991</v>
      </c>
      <c r="H551" s="211">
        <v>0</v>
      </c>
      <c r="I551" s="212">
        <v>14</v>
      </c>
      <c r="J551" s="213">
        <v>1.56</v>
      </c>
      <c r="K551" s="214">
        <v>0</v>
      </c>
      <c r="L551" s="214"/>
      <c r="M551" s="215">
        <v>111.6</v>
      </c>
      <c r="N551" s="216"/>
      <c r="O551" s="214"/>
      <c r="P551" s="217">
        <v>0</v>
      </c>
      <c r="Q551" s="214"/>
      <c r="R551" s="218">
        <v>0</v>
      </c>
      <c r="S551" s="218">
        <v>5</v>
      </c>
      <c r="T551" s="219">
        <v>145.1</v>
      </c>
      <c r="U551" s="220">
        <v>0</v>
      </c>
      <c r="V551" s="221" t="s">
        <v>653</v>
      </c>
      <c r="W551" s="222"/>
      <c r="X551" s="223">
        <v>0</v>
      </c>
      <c r="Y551" s="224">
        <v>0</v>
      </c>
      <c r="Z551" s="225">
        <v>0</v>
      </c>
      <c r="AA551" s="226">
        <v>0</v>
      </c>
      <c r="AB551" s="227">
        <v>0</v>
      </c>
      <c r="AC551" s="228">
        <v>0</v>
      </c>
      <c r="AD551" s="225">
        <v>0</v>
      </c>
      <c r="AE551" s="226">
        <v>0</v>
      </c>
      <c r="AF551" s="229">
        <v>0</v>
      </c>
      <c r="AG551" s="230">
        <v>0</v>
      </c>
      <c r="AH551" s="52">
        <v>0</v>
      </c>
      <c r="AI551" s="226">
        <v>0</v>
      </c>
      <c r="AJ551" s="229">
        <v>0</v>
      </c>
      <c r="AK551" s="230">
        <v>0</v>
      </c>
      <c r="AL551" s="52">
        <v>0</v>
      </c>
      <c r="AM551" s="226">
        <v>0</v>
      </c>
      <c r="AN551" s="229">
        <v>0</v>
      </c>
      <c r="AO551" s="231">
        <v>69.549544080000004</v>
      </c>
      <c r="AP551" s="232">
        <v>170.37342285600002</v>
      </c>
      <c r="AQ551" s="47">
        <v>0</v>
      </c>
      <c r="AR551" s="48">
        <v>100.82387877600002</v>
      </c>
      <c r="AS551" s="196">
        <v>9.7613395199999999</v>
      </c>
      <c r="AT551" s="52">
        <v>53.600623782430354</v>
      </c>
      <c r="AU551" s="47">
        <v>0</v>
      </c>
      <c r="AV551" s="194">
        <v>43.839284262430354</v>
      </c>
      <c r="AW551" s="233">
        <v>0</v>
      </c>
      <c r="AX551" s="52">
        <v>0</v>
      </c>
      <c r="AY551" s="47">
        <v>0</v>
      </c>
      <c r="AZ551" s="194">
        <v>0</v>
      </c>
      <c r="BA551" s="228">
        <v>0</v>
      </c>
      <c r="BB551" s="234">
        <v>0</v>
      </c>
      <c r="BC551" s="47">
        <v>0</v>
      </c>
      <c r="BD551" s="194">
        <v>0</v>
      </c>
      <c r="BE551" s="228"/>
      <c r="BF551" s="234"/>
      <c r="BG551" s="226"/>
      <c r="BH551" s="227"/>
      <c r="BI551" s="235"/>
      <c r="BJ551" s="226"/>
      <c r="BK551" s="226"/>
      <c r="BL551" s="227"/>
      <c r="BM551" s="228">
        <v>0</v>
      </c>
      <c r="BN551" s="52">
        <v>0</v>
      </c>
      <c r="BO551" s="226">
        <v>0</v>
      </c>
      <c r="BP551" s="227">
        <v>0</v>
      </c>
      <c r="BQ551" s="228">
        <v>0</v>
      </c>
      <c r="BR551" s="234">
        <v>0</v>
      </c>
      <c r="BS551" s="234">
        <v>0</v>
      </c>
      <c r="BT551" s="236">
        <v>0</v>
      </c>
      <c r="BU551" s="228">
        <v>0</v>
      </c>
      <c r="BV551" s="234">
        <v>0</v>
      </c>
      <c r="BW551" s="234">
        <v>0</v>
      </c>
      <c r="BX551" s="236">
        <v>0</v>
      </c>
      <c r="BY551" s="228">
        <v>0</v>
      </c>
      <c r="BZ551" s="234">
        <v>0</v>
      </c>
      <c r="CA551" s="226">
        <v>0</v>
      </c>
      <c r="CB551" s="229">
        <v>0</v>
      </c>
      <c r="CC551" s="196">
        <v>0</v>
      </c>
      <c r="CD551" s="46">
        <v>0</v>
      </c>
      <c r="CE551" s="226">
        <v>0</v>
      </c>
      <c r="CF551" s="227">
        <v>0</v>
      </c>
      <c r="CG551" s="206">
        <v>168.38310672</v>
      </c>
      <c r="CH551" s="46">
        <v>55.461196759864123</v>
      </c>
      <c r="CI551" s="226">
        <v>-112.92190996013588</v>
      </c>
      <c r="CJ551" s="227">
        <v>0</v>
      </c>
      <c r="CK551" s="235"/>
      <c r="CL551" s="52">
        <v>0</v>
      </c>
      <c r="CM551" s="226"/>
      <c r="CN551" s="229"/>
      <c r="CO551" s="235"/>
      <c r="CP551" s="52"/>
      <c r="CQ551" s="226"/>
      <c r="CR551" s="227"/>
      <c r="CS551" s="51">
        <v>247.69399032000001</v>
      </c>
      <c r="CT551" s="52">
        <v>279.43524339829446</v>
      </c>
      <c r="CU551" s="47">
        <v>0</v>
      </c>
      <c r="CV551" s="48">
        <v>31.741253078294449</v>
      </c>
    </row>
    <row r="552" spans="1:100" ht="12.95" customHeight="1" x14ac:dyDescent="0.2">
      <c r="A552" s="64" t="s">
        <v>564</v>
      </c>
      <c r="B552" s="207">
        <v>1</v>
      </c>
      <c r="C552" s="208">
        <v>0.23100000000000001</v>
      </c>
      <c r="D552" s="208"/>
      <c r="E552" s="237"/>
      <c r="F552" s="210">
        <v>384.01747999999998</v>
      </c>
      <c r="G552" s="177">
        <v>384.01747999999998</v>
      </c>
      <c r="H552" s="211">
        <v>0</v>
      </c>
      <c r="I552" s="212">
        <v>19</v>
      </c>
      <c r="J552" s="213">
        <v>1.56</v>
      </c>
      <c r="K552" s="214"/>
      <c r="L552" s="214"/>
      <c r="M552" s="215">
        <v>304.10000000000002</v>
      </c>
      <c r="N552" s="238"/>
      <c r="O552" s="214"/>
      <c r="P552" s="217">
        <v>0</v>
      </c>
      <c r="Q552" s="214"/>
      <c r="R552" s="218">
        <v>0</v>
      </c>
      <c r="S552" s="218">
        <v>0</v>
      </c>
      <c r="T552" s="219">
        <v>270</v>
      </c>
      <c r="U552" s="220">
        <v>0</v>
      </c>
      <c r="V552" s="221"/>
      <c r="W552" s="222"/>
      <c r="X552" s="223">
        <v>0</v>
      </c>
      <c r="Y552" s="224">
        <v>0</v>
      </c>
      <c r="Z552" s="225">
        <v>0</v>
      </c>
      <c r="AA552" s="226">
        <v>0</v>
      </c>
      <c r="AB552" s="227">
        <v>0</v>
      </c>
      <c r="AC552" s="228">
        <v>0</v>
      </c>
      <c r="AD552" s="225">
        <v>0</v>
      </c>
      <c r="AE552" s="226">
        <v>0</v>
      </c>
      <c r="AF552" s="229">
        <v>0</v>
      </c>
      <c r="AG552" s="230">
        <v>0</v>
      </c>
      <c r="AH552" s="52">
        <v>0</v>
      </c>
      <c r="AI552" s="226">
        <v>0</v>
      </c>
      <c r="AJ552" s="229">
        <v>0</v>
      </c>
      <c r="AK552" s="230">
        <v>0</v>
      </c>
      <c r="AL552" s="52">
        <v>0</v>
      </c>
      <c r="AM552" s="226">
        <v>0</v>
      </c>
      <c r="AN552" s="229">
        <v>0</v>
      </c>
      <c r="AO552" s="231">
        <v>189.51627558000001</v>
      </c>
      <c r="AP552" s="232">
        <v>231.22107387599999</v>
      </c>
      <c r="AQ552" s="47">
        <v>0</v>
      </c>
      <c r="AR552" s="48">
        <v>41.704798295999979</v>
      </c>
      <c r="AS552" s="196">
        <v>26.598775520000004</v>
      </c>
      <c r="AT552" s="52">
        <v>99.739272372544434</v>
      </c>
      <c r="AU552" s="47">
        <v>0</v>
      </c>
      <c r="AV552" s="194">
        <v>73.14049685254443</v>
      </c>
      <c r="AW552" s="228">
        <v>0</v>
      </c>
      <c r="AX552" s="52">
        <v>0</v>
      </c>
      <c r="AY552" s="47">
        <v>0</v>
      </c>
      <c r="AZ552" s="194">
        <v>0</v>
      </c>
      <c r="BA552" s="228">
        <v>0</v>
      </c>
      <c r="BB552" s="234">
        <v>0</v>
      </c>
      <c r="BC552" s="226">
        <v>0</v>
      </c>
      <c r="BD552" s="239">
        <v>0</v>
      </c>
      <c r="BE552" s="228"/>
      <c r="BF552" s="234">
        <v>102</v>
      </c>
      <c r="BG552" s="226"/>
      <c r="BH552" s="227"/>
      <c r="BI552" s="235"/>
      <c r="BJ552" s="226"/>
      <c r="BK552" s="226"/>
      <c r="BL552" s="227"/>
      <c r="BM552" s="228">
        <v>0</v>
      </c>
      <c r="BN552" s="52">
        <v>0</v>
      </c>
      <c r="BO552" s="226">
        <v>0</v>
      </c>
      <c r="BP552" s="227">
        <v>0</v>
      </c>
      <c r="BQ552" s="228">
        <v>0</v>
      </c>
      <c r="BR552" s="234">
        <v>0</v>
      </c>
      <c r="BS552" s="234">
        <v>0</v>
      </c>
      <c r="BT552" s="236">
        <v>0</v>
      </c>
      <c r="BU552" s="228">
        <v>0</v>
      </c>
      <c r="BV552" s="234">
        <v>0</v>
      </c>
      <c r="BW552" s="234">
        <v>0</v>
      </c>
      <c r="BX552" s="236">
        <v>0</v>
      </c>
      <c r="BY552" s="228">
        <v>0</v>
      </c>
      <c r="BZ552" s="234">
        <v>0</v>
      </c>
      <c r="CA552" s="226">
        <v>0</v>
      </c>
      <c r="CB552" s="229">
        <v>0</v>
      </c>
      <c r="CC552" s="230">
        <v>0</v>
      </c>
      <c r="CD552" s="46">
        <v>0</v>
      </c>
      <c r="CE552" s="226">
        <v>0</v>
      </c>
      <c r="CF552" s="227">
        <v>0</v>
      </c>
      <c r="CG552" s="206">
        <v>458.82887772000015</v>
      </c>
      <c r="CH552" s="46">
        <v>0</v>
      </c>
      <c r="CI552" s="226">
        <v>-458.82887772000015</v>
      </c>
      <c r="CJ552" s="227">
        <v>0</v>
      </c>
      <c r="CK552" s="235"/>
      <c r="CL552" s="52">
        <v>0</v>
      </c>
      <c r="CM552" s="226"/>
      <c r="CN552" s="229"/>
      <c r="CO552" s="235"/>
      <c r="CP552" s="52"/>
      <c r="CQ552" s="226"/>
      <c r="CR552" s="227"/>
      <c r="CS552" s="51">
        <v>674.94392882000011</v>
      </c>
      <c r="CT552" s="52">
        <v>432.9603462485444</v>
      </c>
      <c r="CU552" s="47">
        <v>-241.98358257145571</v>
      </c>
      <c r="CV552" s="48">
        <v>0</v>
      </c>
    </row>
    <row r="553" spans="1:100" ht="12.95" customHeight="1" x14ac:dyDescent="0.2">
      <c r="A553" s="61" t="s">
        <v>565</v>
      </c>
      <c r="B553" s="207">
        <v>1</v>
      </c>
      <c r="C553" s="208">
        <v>0.39</v>
      </c>
      <c r="D553" s="208"/>
      <c r="E553" s="209"/>
      <c r="F553" s="210">
        <v>358.38919999999996</v>
      </c>
      <c r="G553" s="177">
        <v>358.38919999999996</v>
      </c>
      <c r="H553" s="211">
        <v>0</v>
      </c>
      <c r="I553" s="212">
        <v>11</v>
      </c>
      <c r="J553" s="213">
        <v>1.56</v>
      </c>
      <c r="K553" s="214">
        <v>0</v>
      </c>
      <c r="L553" s="214"/>
      <c r="M553" s="215">
        <v>168.1</v>
      </c>
      <c r="N553" s="216"/>
      <c r="O553" s="214"/>
      <c r="P553" s="217">
        <v>0</v>
      </c>
      <c r="Q553" s="214"/>
      <c r="R553" s="218">
        <v>0</v>
      </c>
      <c r="S553" s="218">
        <v>5</v>
      </c>
      <c r="T553" s="219">
        <v>182.9</v>
      </c>
      <c r="U553" s="220">
        <v>0</v>
      </c>
      <c r="V553" s="221" t="s">
        <v>653</v>
      </c>
      <c r="W553" s="222"/>
      <c r="X553" s="223">
        <v>0</v>
      </c>
      <c r="Y553" s="224">
        <v>0</v>
      </c>
      <c r="Z553" s="225">
        <v>0</v>
      </c>
      <c r="AA553" s="226">
        <v>0</v>
      </c>
      <c r="AB553" s="227">
        <v>0</v>
      </c>
      <c r="AC553" s="228">
        <v>0</v>
      </c>
      <c r="AD553" s="225">
        <v>0</v>
      </c>
      <c r="AE553" s="226">
        <v>0</v>
      </c>
      <c r="AF553" s="229">
        <v>0</v>
      </c>
      <c r="AG553" s="230">
        <v>0</v>
      </c>
      <c r="AH553" s="52">
        <v>0</v>
      </c>
      <c r="AI553" s="226">
        <v>0</v>
      </c>
      <c r="AJ553" s="229">
        <v>0</v>
      </c>
      <c r="AK553" s="230">
        <v>0</v>
      </c>
      <c r="AL553" s="52">
        <v>0</v>
      </c>
      <c r="AM553" s="226">
        <v>0</v>
      </c>
      <c r="AN553" s="229">
        <v>0</v>
      </c>
      <c r="AO553" s="231">
        <v>104.76055878</v>
      </c>
      <c r="AP553" s="232">
        <v>133.86483224399998</v>
      </c>
      <c r="AQ553" s="47">
        <v>0</v>
      </c>
      <c r="AR553" s="48">
        <v>29.104273463999988</v>
      </c>
      <c r="AS553" s="196">
        <v>14.70323632</v>
      </c>
      <c r="AT553" s="52">
        <v>67.564121914586593</v>
      </c>
      <c r="AU553" s="47">
        <v>0</v>
      </c>
      <c r="AV553" s="194">
        <v>52.860885594586591</v>
      </c>
      <c r="AW553" s="233">
        <v>0</v>
      </c>
      <c r="AX553" s="52">
        <v>0</v>
      </c>
      <c r="AY553" s="47">
        <v>0</v>
      </c>
      <c r="AZ553" s="194">
        <v>0</v>
      </c>
      <c r="BA553" s="228">
        <v>0</v>
      </c>
      <c r="BB553" s="234">
        <v>0</v>
      </c>
      <c r="BC553" s="47">
        <v>0</v>
      </c>
      <c r="BD553" s="194">
        <v>0</v>
      </c>
      <c r="BE553" s="228"/>
      <c r="BF553" s="234"/>
      <c r="BG553" s="226"/>
      <c r="BH553" s="227"/>
      <c r="BI553" s="235"/>
      <c r="BJ553" s="226"/>
      <c r="BK553" s="226"/>
      <c r="BL553" s="227"/>
      <c r="BM553" s="228">
        <v>0</v>
      </c>
      <c r="BN553" s="52">
        <v>0</v>
      </c>
      <c r="BO553" s="226">
        <v>0</v>
      </c>
      <c r="BP553" s="227">
        <v>0</v>
      </c>
      <c r="BQ553" s="228">
        <v>0</v>
      </c>
      <c r="BR553" s="234">
        <v>0</v>
      </c>
      <c r="BS553" s="234">
        <v>0</v>
      </c>
      <c r="BT553" s="236">
        <v>0</v>
      </c>
      <c r="BU553" s="228">
        <v>0</v>
      </c>
      <c r="BV553" s="234">
        <v>0</v>
      </c>
      <c r="BW553" s="234">
        <v>0</v>
      </c>
      <c r="BX553" s="236">
        <v>0</v>
      </c>
      <c r="BY553" s="228">
        <v>0</v>
      </c>
      <c r="BZ553" s="234">
        <v>0</v>
      </c>
      <c r="CA553" s="226">
        <v>0</v>
      </c>
      <c r="CB553" s="229">
        <v>0</v>
      </c>
      <c r="CC553" s="196">
        <v>0</v>
      </c>
      <c r="CD553" s="46">
        <v>0</v>
      </c>
      <c r="CE553" s="226">
        <v>0</v>
      </c>
      <c r="CF553" s="227">
        <v>0</v>
      </c>
      <c r="CG553" s="206">
        <v>253.63082652000003</v>
      </c>
      <c r="CH553" s="46">
        <v>55.461196759864123</v>
      </c>
      <c r="CI553" s="226">
        <v>-198.1696297601359</v>
      </c>
      <c r="CJ553" s="227">
        <v>0</v>
      </c>
      <c r="CK553" s="235"/>
      <c r="CL553" s="52">
        <v>0</v>
      </c>
      <c r="CM553" s="226"/>
      <c r="CN553" s="229"/>
      <c r="CO553" s="235"/>
      <c r="CP553" s="52"/>
      <c r="CQ553" s="226"/>
      <c r="CR553" s="227"/>
      <c r="CS553" s="51">
        <v>373.09462162</v>
      </c>
      <c r="CT553" s="52">
        <v>256.89015091845067</v>
      </c>
      <c r="CU553" s="47">
        <v>-116.20447070154933</v>
      </c>
      <c r="CV553" s="48">
        <v>0</v>
      </c>
    </row>
    <row r="554" spans="1:100" ht="12.95" customHeight="1" x14ac:dyDescent="0.2">
      <c r="A554" s="61" t="s">
        <v>566</v>
      </c>
      <c r="B554" s="207">
        <v>1</v>
      </c>
      <c r="C554" s="208">
        <v>0.39</v>
      </c>
      <c r="D554" s="208"/>
      <c r="E554" s="209"/>
      <c r="F554" s="210">
        <v>119.60520000000001</v>
      </c>
      <c r="G554" s="177">
        <v>119.60520000000001</v>
      </c>
      <c r="H554" s="211">
        <v>0</v>
      </c>
      <c r="I554" s="212">
        <v>3</v>
      </c>
      <c r="J554" s="213">
        <v>1.56</v>
      </c>
      <c r="K554" s="214"/>
      <c r="L554" s="214"/>
      <c r="M554" s="215">
        <v>56.1</v>
      </c>
      <c r="N554" s="216"/>
      <c r="O554" s="214"/>
      <c r="P554" s="217">
        <v>0</v>
      </c>
      <c r="Q554" s="214"/>
      <c r="R554" s="218">
        <v>0</v>
      </c>
      <c r="S554" s="218">
        <v>0</v>
      </c>
      <c r="T554" s="219">
        <v>72.900000000000006</v>
      </c>
      <c r="U554" s="220">
        <v>0</v>
      </c>
      <c r="V554" s="221" t="s">
        <v>653</v>
      </c>
      <c r="W554" s="222"/>
      <c r="X554" s="223">
        <v>0</v>
      </c>
      <c r="Y554" s="224">
        <v>0</v>
      </c>
      <c r="Z554" s="225">
        <v>0</v>
      </c>
      <c r="AA554" s="226">
        <v>0</v>
      </c>
      <c r="AB554" s="227">
        <v>0</v>
      </c>
      <c r="AC554" s="228">
        <v>0</v>
      </c>
      <c r="AD554" s="225">
        <v>0</v>
      </c>
      <c r="AE554" s="226">
        <v>0</v>
      </c>
      <c r="AF554" s="229">
        <v>0</v>
      </c>
      <c r="AG554" s="230">
        <v>0</v>
      </c>
      <c r="AH554" s="52">
        <v>0</v>
      </c>
      <c r="AI554" s="226">
        <v>0</v>
      </c>
      <c r="AJ554" s="229">
        <v>0</v>
      </c>
      <c r="AK554" s="230">
        <v>0</v>
      </c>
      <c r="AL554" s="52">
        <v>0</v>
      </c>
      <c r="AM554" s="226">
        <v>0</v>
      </c>
      <c r="AN554" s="229">
        <v>0</v>
      </c>
      <c r="AO554" s="231">
        <v>34.961733180000003</v>
      </c>
      <c r="AP554" s="232">
        <v>36.508590611999999</v>
      </c>
      <c r="AQ554" s="47">
        <v>0</v>
      </c>
      <c r="AR554" s="48">
        <v>1.5468574319999959</v>
      </c>
      <c r="AS554" s="196">
        <v>4.9069099200000004</v>
      </c>
      <c r="AT554" s="52">
        <v>26.929603540586999</v>
      </c>
      <c r="AU554" s="47">
        <v>0</v>
      </c>
      <c r="AV554" s="194">
        <v>22.022693620586999</v>
      </c>
      <c r="AW554" s="233">
        <v>0</v>
      </c>
      <c r="AX554" s="52">
        <v>0</v>
      </c>
      <c r="AY554" s="47">
        <v>0</v>
      </c>
      <c r="AZ554" s="194">
        <v>0</v>
      </c>
      <c r="BA554" s="228">
        <v>0</v>
      </c>
      <c r="BB554" s="234">
        <v>0</v>
      </c>
      <c r="BC554" s="47">
        <v>0</v>
      </c>
      <c r="BD554" s="194">
        <v>0</v>
      </c>
      <c r="BE554" s="228"/>
      <c r="BF554" s="234"/>
      <c r="BG554" s="226"/>
      <c r="BH554" s="227"/>
      <c r="BI554" s="235"/>
      <c r="BJ554" s="226"/>
      <c r="BK554" s="226"/>
      <c r="BL554" s="227"/>
      <c r="BM554" s="228">
        <v>0</v>
      </c>
      <c r="BN554" s="52">
        <v>0</v>
      </c>
      <c r="BO554" s="226">
        <v>0</v>
      </c>
      <c r="BP554" s="227">
        <v>0</v>
      </c>
      <c r="BQ554" s="228">
        <v>0</v>
      </c>
      <c r="BR554" s="234">
        <v>0</v>
      </c>
      <c r="BS554" s="234">
        <v>0</v>
      </c>
      <c r="BT554" s="236">
        <v>0</v>
      </c>
      <c r="BU554" s="228">
        <v>0</v>
      </c>
      <c r="BV554" s="234">
        <v>0</v>
      </c>
      <c r="BW554" s="234">
        <v>0</v>
      </c>
      <c r="BX554" s="236">
        <v>0</v>
      </c>
      <c r="BY554" s="228">
        <v>0</v>
      </c>
      <c r="BZ554" s="234">
        <v>0</v>
      </c>
      <c r="CA554" s="226">
        <v>0</v>
      </c>
      <c r="CB554" s="229">
        <v>0</v>
      </c>
      <c r="CC554" s="196">
        <v>0</v>
      </c>
      <c r="CD554" s="46">
        <v>0</v>
      </c>
      <c r="CE554" s="226">
        <v>0</v>
      </c>
      <c r="CF554" s="227">
        <v>0</v>
      </c>
      <c r="CG554" s="206">
        <v>84.644196120000004</v>
      </c>
      <c r="CH554" s="46">
        <v>0</v>
      </c>
      <c r="CI554" s="226">
        <v>-84.644196120000004</v>
      </c>
      <c r="CJ554" s="227">
        <v>0</v>
      </c>
      <c r="CK554" s="235"/>
      <c r="CL554" s="52">
        <v>0</v>
      </c>
      <c r="CM554" s="226"/>
      <c r="CN554" s="229"/>
      <c r="CO554" s="235"/>
      <c r="CP554" s="52"/>
      <c r="CQ554" s="226"/>
      <c r="CR554" s="227"/>
      <c r="CS554" s="51">
        <v>124.51283922</v>
      </c>
      <c r="CT554" s="52">
        <v>63.438194152587002</v>
      </c>
      <c r="CU554" s="47">
        <v>-61.074645067413002</v>
      </c>
      <c r="CV554" s="48">
        <v>0</v>
      </c>
    </row>
    <row r="555" spans="1:100" ht="12.95" customHeight="1" x14ac:dyDescent="0.2">
      <c r="A555" s="61" t="s">
        <v>567</v>
      </c>
      <c r="B555" s="207">
        <v>1</v>
      </c>
      <c r="C555" s="245">
        <v>0.70399999999999996</v>
      </c>
      <c r="D555" s="245"/>
      <c r="E555" s="209"/>
      <c r="F555" s="210">
        <v>105.44981333333331</v>
      </c>
      <c r="G555" s="177">
        <v>105.44981333333331</v>
      </c>
      <c r="H555" s="211">
        <v>0</v>
      </c>
      <c r="I555" s="212">
        <v>5</v>
      </c>
      <c r="J555" s="213">
        <v>1.56</v>
      </c>
      <c r="K555" s="214">
        <v>0</v>
      </c>
      <c r="L555" s="214"/>
      <c r="M555" s="215">
        <v>27.4</v>
      </c>
      <c r="N555" s="216"/>
      <c r="O555" s="214"/>
      <c r="P555" s="217">
        <v>0</v>
      </c>
      <c r="Q555" s="214"/>
      <c r="R555" s="218">
        <v>0.18</v>
      </c>
      <c r="S555" s="218">
        <v>1</v>
      </c>
      <c r="T555" s="219">
        <v>35.6</v>
      </c>
      <c r="U555" s="220">
        <v>0</v>
      </c>
      <c r="V555" s="221" t="s">
        <v>653</v>
      </c>
      <c r="W555" s="222"/>
      <c r="X555" s="223">
        <v>0</v>
      </c>
      <c r="Y555" s="224">
        <v>0</v>
      </c>
      <c r="Z555" s="225">
        <v>0</v>
      </c>
      <c r="AA555" s="226">
        <v>0</v>
      </c>
      <c r="AB555" s="227">
        <v>0</v>
      </c>
      <c r="AC555" s="228">
        <v>0</v>
      </c>
      <c r="AD555" s="225">
        <v>0</v>
      </c>
      <c r="AE555" s="226">
        <v>0</v>
      </c>
      <c r="AF555" s="229">
        <v>0</v>
      </c>
      <c r="AG555" s="230">
        <v>0</v>
      </c>
      <c r="AH555" s="52">
        <v>0</v>
      </c>
      <c r="AI555" s="226">
        <v>0</v>
      </c>
      <c r="AJ555" s="229">
        <v>0</v>
      </c>
      <c r="AK555" s="230">
        <v>34.900590021044806</v>
      </c>
      <c r="AL555" s="52">
        <v>68.405718175629659</v>
      </c>
      <c r="AM555" s="226">
        <v>0</v>
      </c>
      <c r="AN555" s="229">
        <v>33.505128154584852</v>
      </c>
      <c r="AO555" s="231">
        <v>17.075784120000002</v>
      </c>
      <c r="AP555" s="232">
        <v>60.847651020000008</v>
      </c>
      <c r="AQ555" s="47">
        <v>0</v>
      </c>
      <c r="AR555" s="48">
        <v>43.771866900000006</v>
      </c>
      <c r="AS555" s="196">
        <v>2.3966012800000001</v>
      </c>
      <c r="AT555" s="52">
        <v>13.150807764676228</v>
      </c>
      <c r="AU555" s="47">
        <v>0</v>
      </c>
      <c r="AV555" s="194">
        <v>10.754206484676228</v>
      </c>
      <c r="AW555" s="233">
        <v>0</v>
      </c>
      <c r="AX555" s="52">
        <v>0</v>
      </c>
      <c r="AY555" s="47">
        <v>0</v>
      </c>
      <c r="AZ555" s="194">
        <v>0</v>
      </c>
      <c r="BA555" s="228">
        <v>0</v>
      </c>
      <c r="BB555" s="234">
        <v>0</v>
      </c>
      <c r="BC555" s="47">
        <v>0</v>
      </c>
      <c r="BD555" s="194">
        <v>0</v>
      </c>
      <c r="BE555" s="228"/>
      <c r="BF555" s="234"/>
      <c r="BG555" s="226"/>
      <c r="BH555" s="227"/>
      <c r="BI555" s="235"/>
      <c r="BJ555" s="226"/>
      <c r="BK555" s="226"/>
      <c r="BL555" s="227"/>
      <c r="BM555" s="228">
        <v>0</v>
      </c>
      <c r="BN555" s="52">
        <v>0</v>
      </c>
      <c r="BO555" s="226">
        <v>0</v>
      </c>
      <c r="BP555" s="227">
        <v>0</v>
      </c>
      <c r="BQ555" s="228">
        <v>0</v>
      </c>
      <c r="BR555" s="234">
        <v>0</v>
      </c>
      <c r="BS555" s="234">
        <v>0</v>
      </c>
      <c r="BT555" s="236">
        <v>0</v>
      </c>
      <c r="BU555" s="228">
        <v>0</v>
      </c>
      <c r="BV555" s="234">
        <v>0</v>
      </c>
      <c r="BW555" s="234">
        <v>0</v>
      </c>
      <c r="BX555" s="236">
        <v>0</v>
      </c>
      <c r="BY555" s="228">
        <v>0</v>
      </c>
      <c r="BZ555" s="234">
        <v>0</v>
      </c>
      <c r="CA555" s="226">
        <v>0</v>
      </c>
      <c r="CB555" s="229">
        <v>0</v>
      </c>
      <c r="CC555" s="196">
        <v>0</v>
      </c>
      <c r="CD555" s="46">
        <v>0</v>
      </c>
      <c r="CE555" s="226">
        <v>0</v>
      </c>
      <c r="CF555" s="227">
        <v>0</v>
      </c>
      <c r="CG555" s="206">
        <v>41.341372080000006</v>
      </c>
      <c r="CH555" s="46">
        <v>11.092239351972825</v>
      </c>
      <c r="CI555" s="226">
        <v>-30.249132728027181</v>
      </c>
      <c r="CJ555" s="227">
        <v>0</v>
      </c>
      <c r="CK555" s="235"/>
      <c r="CL555" s="52">
        <v>0</v>
      </c>
      <c r="CM555" s="226"/>
      <c r="CN555" s="229"/>
      <c r="CO555" s="235"/>
      <c r="CP555" s="52"/>
      <c r="CQ555" s="226"/>
      <c r="CR555" s="227"/>
      <c r="CS555" s="51">
        <v>95.714347501044813</v>
      </c>
      <c r="CT555" s="52">
        <v>153.49641631227871</v>
      </c>
      <c r="CU555" s="47">
        <v>0</v>
      </c>
      <c r="CV555" s="48">
        <v>57.782068811233898</v>
      </c>
    </row>
    <row r="556" spans="1:100" ht="12.95" customHeight="1" x14ac:dyDescent="0.2">
      <c r="A556" s="61" t="s">
        <v>568</v>
      </c>
      <c r="B556" s="207">
        <v>1</v>
      </c>
      <c r="C556" s="208">
        <v>0.70399999999999996</v>
      </c>
      <c r="D556" s="208"/>
      <c r="E556" s="209"/>
      <c r="F556" s="210">
        <v>476.83328</v>
      </c>
      <c r="G556" s="177">
        <v>476.83328</v>
      </c>
      <c r="H556" s="211">
        <v>0</v>
      </c>
      <c r="I556" s="212">
        <v>6</v>
      </c>
      <c r="J556" s="213">
        <v>1.56</v>
      </c>
      <c r="K556" s="214">
        <v>0</v>
      </c>
      <c r="L556" s="214"/>
      <c r="M556" s="215">
        <v>123.9</v>
      </c>
      <c r="N556" s="216"/>
      <c r="O556" s="214"/>
      <c r="P556" s="217">
        <v>0</v>
      </c>
      <c r="Q556" s="214"/>
      <c r="R556" s="218">
        <v>0.82</v>
      </c>
      <c r="S556" s="218">
        <v>6</v>
      </c>
      <c r="T556" s="219">
        <v>161.1</v>
      </c>
      <c r="U556" s="220">
        <v>0</v>
      </c>
      <c r="V556" s="221" t="s">
        <v>653</v>
      </c>
      <c r="W556" s="222"/>
      <c r="X556" s="223">
        <v>0</v>
      </c>
      <c r="Y556" s="224">
        <v>0</v>
      </c>
      <c r="Z556" s="225">
        <v>0</v>
      </c>
      <c r="AA556" s="226">
        <v>0</v>
      </c>
      <c r="AB556" s="227">
        <v>0</v>
      </c>
      <c r="AC556" s="228">
        <v>0</v>
      </c>
      <c r="AD556" s="225">
        <v>0</v>
      </c>
      <c r="AE556" s="226">
        <v>0</v>
      </c>
      <c r="AF556" s="229">
        <v>0</v>
      </c>
      <c r="AG556" s="230">
        <v>0</v>
      </c>
      <c r="AH556" s="52">
        <v>0</v>
      </c>
      <c r="AI556" s="226">
        <v>0</v>
      </c>
      <c r="AJ556" s="229">
        <v>0</v>
      </c>
      <c r="AK556" s="230">
        <v>157.81690159151282</v>
      </c>
      <c r="AL556" s="52">
        <v>311.62604946675731</v>
      </c>
      <c r="AM556" s="226">
        <v>0</v>
      </c>
      <c r="AN556" s="229">
        <v>153.80914787524449</v>
      </c>
      <c r="AO556" s="231">
        <v>77.214950820000013</v>
      </c>
      <c r="AP556" s="232">
        <v>73.017181223999998</v>
      </c>
      <c r="AQ556" s="47">
        <v>-4.1977695960000148</v>
      </c>
      <c r="AR556" s="48">
        <v>0</v>
      </c>
      <c r="AS556" s="196">
        <v>10.837186080000002</v>
      </c>
      <c r="AT556" s="52">
        <v>59.511099182284845</v>
      </c>
      <c r="AU556" s="47">
        <v>0</v>
      </c>
      <c r="AV556" s="194">
        <v>48.673913102284843</v>
      </c>
      <c r="AW556" s="233">
        <v>0</v>
      </c>
      <c r="AX556" s="52">
        <v>0</v>
      </c>
      <c r="AY556" s="47">
        <v>0</v>
      </c>
      <c r="AZ556" s="194">
        <v>0</v>
      </c>
      <c r="BA556" s="228">
        <v>0</v>
      </c>
      <c r="BB556" s="234">
        <v>0</v>
      </c>
      <c r="BC556" s="47">
        <v>0</v>
      </c>
      <c r="BD556" s="194">
        <v>0</v>
      </c>
      <c r="BE556" s="228"/>
      <c r="BF556" s="234"/>
      <c r="BG556" s="226"/>
      <c r="BH556" s="227"/>
      <c r="BI556" s="235"/>
      <c r="BJ556" s="226"/>
      <c r="BK556" s="226"/>
      <c r="BL556" s="227"/>
      <c r="BM556" s="228">
        <v>0</v>
      </c>
      <c r="BN556" s="52">
        <v>0</v>
      </c>
      <c r="BO556" s="226">
        <v>0</v>
      </c>
      <c r="BP556" s="227">
        <v>0</v>
      </c>
      <c r="BQ556" s="228">
        <v>0</v>
      </c>
      <c r="BR556" s="234">
        <v>0</v>
      </c>
      <c r="BS556" s="234">
        <v>0</v>
      </c>
      <c r="BT556" s="236">
        <v>0</v>
      </c>
      <c r="BU556" s="228">
        <v>0</v>
      </c>
      <c r="BV556" s="234">
        <v>0</v>
      </c>
      <c r="BW556" s="234">
        <v>0</v>
      </c>
      <c r="BX556" s="236">
        <v>0</v>
      </c>
      <c r="BY556" s="228">
        <v>0</v>
      </c>
      <c r="BZ556" s="234">
        <v>0</v>
      </c>
      <c r="CA556" s="226">
        <v>0</v>
      </c>
      <c r="CB556" s="229">
        <v>0</v>
      </c>
      <c r="CC556" s="196">
        <v>0</v>
      </c>
      <c r="CD556" s="46">
        <v>0</v>
      </c>
      <c r="CE556" s="226">
        <v>0</v>
      </c>
      <c r="CF556" s="227">
        <v>0</v>
      </c>
      <c r="CG556" s="206">
        <v>186.94145988000002</v>
      </c>
      <c r="CH556" s="46">
        <v>66.553436111836959</v>
      </c>
      <c r="CI556" s="226">
        <v>-120.38802376816307</v>
      </c>
      <c r="CJ556" s="227">
        <v>0</v>
      </c>
      <c r="CK556" s="235"/>
      <c r="CL556" s="52">
        <v>0</v>
      </c>
      <c r="CM556" s="226"/>
      <c r="CN556" s="229"/>
      <c r="CO556" s="235"/>
      <c r="CP556" s="52"/>
      <c r="CQ556" s="226"/>
      <c r="CR556" s="227"/>
      <c r="CS556" s="51">
        <v>432.81049837151284</v>
      </c>
      <c r="CT556" s="52">
        <v>510.70776598487913</v>
      </c>
      <c r="CU556" s="47">
        <v>0</v>
      </c>
      <c r="CV556" s="48">
        <v>77.897267613366296</v>
      </c>
    </row>
    <row r="557" spans="1:100" ht="12.95" customHeight="1" x14ac:dyDescent="0.2">
      <c r="A557" s="61" t="s">
        <v>569</v>
      </c>
      <c r="B557" s="207">
        <v>1</v>
      </c>
      <c r="C557" s="208">
        <v>0.39</v>
      </c>
      <c r="D557" s="208"/>
      <c r="E557" s="209"/>
      <c r="F557" s="210">
        <v>273.32239999999996</v>
      </c>
      <c r="G557" s="177">
        <v>273.32239999999996</v>
      </c>
      <c r="H557" s="211">
        <v>0</v>
      </c>
      <c r="I557" s="212">
        <v>6</v>
      </c>
      <c r="J557" s="213">
        <v>1.56</v>
      </c>
      <c r="K557" s="214">
        <v>0</v>
      </c>
      <c r="L557" s="214"/>
      <c r="M557" s="215">
        <v>128.19999999999999</v>
      </c>
      <c r="N557" s="216"/>
      <c r="O557" s="214"/>
      <c r="P557" s="217">
        <v>0</v>
      </c>
      <c r="Q557" s="214"/>
      <c r="R557" s="218">
        <v>0</v>
      </c>
      <c r="S557" s="218">
        <v>9</v>
      </c>
      <c r="T557" s="219">
        <v>188.9</v>
      </c>
      <c r="U557" s="220">
        <v>0</v>
      </c>
      <c r="V557" s="221" t="s">
        <v>654</v>
      </c>
      <c r="W557" s="222"/>
      <c r="X557" s="223">
        <v>0</v>
      </c>
      <c r="Y557" s="224">
        <v>0</v>
      </c>
      <c r="Z557" s="225">
        <v>0</v>
      </c>
      <c r="AA557" s="226">
        <v>0</v>
      </c>
      <c r="AB557" s="227">
        <v>0</v>
      </c>
      <c r="AC557" s="228">
        <v>0</v>
      </c>
      <c r="AD557" s="225">
        <v>0</v>
      </c>
      <c r="AE557" s="226">
        <v>0</v>
      </c>
      <c r="AF557" s="229">
        <v>0</v>
      </c>
      <c r="AG557" s="230">
        <v>0</v>
      </c>
      <c r="AH557" s="52">
        <v>0</v>
      </c>
      <c r="AI557" s="226">
        <v>0</v>
      </c>
      <c r="AJ557" s="229">
        <v>0</v>
      </c>
      <c r="AK557" s="230">
        <v>0</v>
      </c>
      <c r="AL557" s="52">
        <v>0</v>
      </c>
      <c r="AM557" s="226">
        <v>0</v>
      </c>
      <c r="AN557" s="229">
        <v>0</v>
      </c>
      <c r="AO557" s="231">
        <v>79.894727160000002</v>
      </c>
      <c r="AP557" s="232">
        <v>73.017181223999998</v>
      </c>
      <c r="AQ557" s="47">
        <v>-6.8775459360000042</v>
      </c>
      <c r="AR557" s="48">
        <v>0</v>
      </c>
      <c r="AS557" s="196">
        <v>11.213295039999998</v>
      </c>
      <c r="AT557" s="52">
        <v>69.780550189532008</v>
      </c>
      <c r="AU557" s="47">
        <v>0</v>
      </c>
      <c r="AV557" s="194">
        <v>58.567255149532009</v>
      </c>
      <c r="AW557" s="233">
        <v>0</v>
      </c>
      <c r="AX557" s="52">
        <v>0</v>
      </c>
      <c r="AY557" s="47">
        <v>0</v>
      </c>
      <c r="AZ557" s="194">
        <v>0</v>
      </c>
      <c r="BA557" s="228">
        <v>0</v>
      </c>
      <c r="BB557" s="234">
        <v>0</v>
      </c>
      <c r="BC557" s="47">
        <v>0</v>
      </c>
      <c r="BD557" s="194">
        <v>0</v>
      </c>
      <c r="BE557" s="228"/>
      <c r="BF557" s="234"/>
      <c r="BG557" s="226"/>
      <c r="BH557" s="227"/>
      <c r="BI557" s="235"/>
      <c r="BJ557" s="226"/>
      <c r="BK557" s="226"/>
      <c r="BL557" s="227"/>
      <c r="BM557" s="228">
        <v>0</v>
      </c>
      <c r="BN557" s="52">
        <v>0</v>
      </c>
      <c r="BO557" s="226">
        <v>0</v>
      </c>
      <c r="BP557" s="227">
        <v>0</v>
      </c>
      <c r="BQ557" s="228">
        <v>0</v>
      </c>
      <c r="BR557" s="234">
        <v>0</v>
      </c>
      <c r="BS557" s="234">
        <v>0</v>
      </c>
      <c r="BT557" s="236">
        <v>0</v>
      </c>
      <c r="BU557" s="228">
        <v>0</v>
      </c>
      <c r="BV557" s="234">
        <v>0</v>
      </c>
      <c r="BW557" s="234">
        <v>0</v>
      </c>
      <c r="BX557" s="236">
        <v>0</v>
      </c>
      <c r="BY557" s="228">
        <v>0</v>
      </c>
      <c r="BZ557" s="234">
        <v>0</v>
      </c>
      <c r="CA557" s="226">
        <v>0</v>
      </c>
      <c r="CB557" s="229">
        <v>0</v>
      </c>
      <c r="CC557" s="196">
        <v>0</v>
      </c>
      <c r="CD557" s="46">
        <v>0</v>
      </c>
      <c r="CE557" s="226">
        <v>0</v>
      </c>
      <c r="CF557" s="227">
        <v>0</v>
      </c>
      <c r="CG557" s="206">
        <v>193.42933944000004</v>
      </c>
      <c r="CH557" s="46">
        <v>99.830154167755424</v>
      </c>
      <c r="CI557" s="226">
        <v>-93.599185272244611</v>
      </c>
      <c r="CJ557" s="227">
        <v>0</v>
      </c>
      <c r="CK557" s="235"/>
      <c r="CL557" s="52">
        <v>0</v>
      </c>
      <c r="CM557" s="226"/>
      <c r="CN557" s="229"/>
      <c r="CO557" s="235"/>
      <c r="CP557" s="52"/>
      <c r="CQ557" s="226"/>
      <c r="CR557" s="227"/>
      <c r="CS557" s="51">
        <v>284.53736164000003</v>
      </c>
      <c r="CT557" s="52">
        <v>242.62788558128744</v>
      </c>
      <c r="CU557" s="47">
        <v>-41.909476058712585</v>
      </c>
      <c r="CV557" s="48">
        <v>0</v>
      </c>
    </row>
    <row r="558" spans="1:100" ht="12.95" customHeight="1" x14ac:dyDescent="0.2">
      <c r="A558" s="61" t="s">
        <v>570</v>
      </c>
      <c r="B558" s="207">
        <v>1</v>
      </c>
      <c r="C558" s="208">
        <v>0.39</v>
      </c>
      <c r="D558" s="208"/>
      <c r="E558" s="209"/>
      <c r="F558" s="210">
        <v>334.08440000000002</v>
      </c>
      <c r="G558" s="177">
        <v>334.08440000000002</v>
      </c>
      <c r="H558" s="211">
        <v>0</v>
      </c>
      <c r="I558" s="212">
        <v>6</v>
      </c>
      <c r="J558" s="213">
        <v>1.56</v>
      </c>
      <c r="K558" s="214">
        <v>0</v>
      </c>
      <c r="L558" s="214"/>
      <c r="M558" s="215">
        <v>156.69999999999999</v>
      </c>
      <c r="N558" s="216"/>
      <c r="O558" s="214"/>
      <c r="P558" s="217">
        <v>0</v>
      </c>
      <c r="Q558" s="214"/>
      <c r="R558" s="218">
        <v>0</v>
      </c>
      <c r="S558" s="218">
        <v>10</v>
      </c>
      <c r="T558" s="219">
        <v>195</v>
      </c>
      <c r="U558" s="220">
        <v>0</v>
      </c>
      <c r="V558" s="221" t="s">
        <v>654</v>
      </c>
      <c r="W558" s="222"/>
      <c r="X558" s="223">
        <v>0</v>
      </c>
      <c r="Y558" s="224">
        <v>0</v>
      </c>
      <c r="Z558" s="225">
        <v>0</v>
      </c>
      <c r="AA558" s="226">
        <v>0</v>
      </c>
      <c r="AB558" s="227">
        <v>0</v>
      </c>
      <c r="AC558" s="228">
        <v>0</v>
      </c>
      <c r="AD558" s="225">
        <v>0</v>
      </c>
      <c r="AE558" s="226">
        <v>0</v>
      </c>
      <c r="AF558" s="229">
        <v>0</v>
      </c>
      <c r="AG558" s="230">
        <v>0</v>
      </c>
      <c r="AH558" s="52">
        <v>0</v>
      </c>
      <c r="AI558" s="226">
        <v>0</v>
      </c>
      <c r="AJ558" s="229">
        <v>0</v>
      </c>
      <c r="AK558" s="230">
        <v>0</v>
      </c>
      <c r="AL558" s="52">
        <v>0</v>
      </c>
      <c r="AM558" s="226">
        <v>0</v>
      </c>
      <c r="AN558" s="229">
        <v>0</v>
      </c>
      <c r="AO558" s="231">
        <v>97.656035459999998</v>
      </c>
      <c r="AP558" s="232">
        <v>73.017181223999998</v>
      </c>
      <c r="AQ558" s="47">
        <v>-24.638854236</v>
      </c>
      <c r="AR558" s="48">
        <v>0</v>
      </c>
      <c r="AS558" s="196">
        <v>13.706110239999999</v>
      </c>
      <c r="AT558" s="52">
        <v>72.033918935726533</v>
      </c>
      <c r="AU558" s="47">
        <v>0</v>
      </c>
      <c r="AV558" s="194">
        <v>58.327808695726532</v>
      </c>
      <c r="AW558" s="233">
        <v>0</v>
      </c>
      <c r="AX558" s="52">
        <v>0</v>
      </c>
      <c r="AY558" s="47">
        <v>0</v>
      </c>
      <c r="AZ558" s="194">
        <v>0</v>
      </c>
      <c r="BA558" s="228">
        <v>0</v>
      </c>
      <c r="BB558" s="234">
        <v>0</v>
      </c>
      <c r="BC558" s="47">
        <v>0</v>
      </c>
      <c r="BD558" s="194">
        <v>0</v>
      </c>
      <c r="BE558" s="228"/>
      <c r="BF558" s="234"/>
      <c r="BG558" s="226"/>
      <c r="BH558" s="227"/>
      <c r="BI558" s="235"/>
      <c r="BJ558" s="226"/>
      <c r="BK558" s="226"/>
      <c r="BL558" s="227"/>
      <c r="BM558" s="228">
        <v>0</v>
      </c>
      <c r="BN558" s="52">
        <v>0</v>
      </c>
      <c r="BO558" s="226">
        <v>0</v>
      </c>
      <c r="BP558" s="227">
        <v>0</v>
      </c>
      <c r="BQ558" s="228">
        <v>0</v>
      </c>
      <c r="BR558" s="234">
        <v>0</v>
      </c>
      <c r="BS558" s="234">
        <v>0</v>
      </c>
      <c r="BT558" s="236">
        <v>0</v>
      </c>
      <c r="BU558" s="228">
        <v>0</v>
      </c>
      <c r="BV558" s="234">
        <v>0</v>
      </c>
      <c r="BW558" s="234">
        <v>0</v>
      </c>
      <c r="BX558" s="236">
        <v>0</v>
      </c>
      <c r="BY558" s="228">
        <v>0</v>
      </c>
      <c r="BZ558" s="234">
        <v>0</v>
      </c>
      <c r="CA558" s="226">
        <v>0</v>
      </c>
      <c r="CB558" s="229">
        <v>0</v>
      </c>
      <c r="CC558" s="196">
        <v>0</v>
      </c>
      <c r="CD558" s="46">
        <v>0</v>
      </c>
      <c r="CE558" s="226">
        <v>0</v>
      </c>
      <c r="CF558" s="227">
        <v>0</v>
      </c>
      <c r="CG558" s="206">
        <v>236.43040164000001</v>
      </c>
      <c r="CH558" s="46">
        <v>110.92239351972825</v>
      </c>
      <c r="CI558" s="226">
        <v>-125.50800812027177</v>
      </c>
      <c r="CJ558" s="227">
        <v>0</v>
      </c>
      <c r="CK558" s="235"/>
      <c r="CL558" s="52">
        <v>0</v>
      </c>
      <c r="CM558" s="226"/>
      <c r="CN558" s="229"/>
      <c r="CO558" s="235"/>
      <c r="CP558" s="52"/>
      <c r="CQ558" s="226"/>
      <c r="CR558" s="227"/>
      <c r="CS558" s="51">
        <v>347.79254734</v>
      </c>
      <c r="CT558" s="52">
        <v>255.97349367945478</v>
      </c>
      <c r="CU558" s="47">
        <v>-91.819053660545222</v>
      </c>
      <c r="CV558" s="48">
        <v>0</v>
      </c>
    </row>
    <row r="559" spans="1:100" ht="12.95" customHeight="1" x14ac:dyDescent="0.2">
      <c r="A559" s="61" t="s">
        <v>571</v>
      </c>
      <c r="B559" s="207">
        <v>1</v>
      </c>
      <c r="C559" s="208">
        <v>0.70399999999999996</v>
      </c>
      <c r="D559" s="208"/>
      <c r="E559" s="209"/>
      <c r="F559" s="210">
        <v>669.64480000000003</v>
      </c>
      <c r="G559" s="177">
        <v>669.64480000000003</v>
      </c>
      <c r="H559" s="211">
        <v>0</v>
      </c>
      <c r="I559" s="212">
        <v>13</v>
      </c>
      <c r="J559" s="213">
        <v>1.56</v>
      </c>
      <c r="K559" s="214">
        <v>0</v>
      </c>
      <c r="L559" s="214"/>
      <c r="M559" s="215">
        <v>174</v>
      </c>
      <c r="N559" s="216"/>
      <c r="O559" s="214"/>
      <c r="P559" s="217">
        <v>0</v>
      </c>
      <c r="Q559" s="214"/>
      <c r="R559" s="218">
        <v>1</v>
      </c>
      <c r="S559" s="218">
        <v>10</v>
      </c>
      <c r="T559" s="219">
        <v>208.8</v>
      </c>
      <c r="U559" s="220">
        <v>0</v>
      </c>
      <c r="V559" s="221" t="s">
        <v>653</v>
      </c>
      <c r="W559" s="222" t="s">
        <v>656</v>
      </c>
      <c r="X559" s="223">
        <v>0</v>
      </c>
      <c r="Y559" s="224">
        <v>0</v>
      </c>
      <c r="Z559" s="225">
        <v>0</v>
      </c>
      <c r="AA559" s="226">
        <v>0</v>
      </c>
      <c r="AB559" s="227">
        <v>0</v>
      </c>
      <c r="AC559" s="228">
        <v>0</v>
      </c>
      <c r="AD559" s="225">
        <v>0</v>
      </c>
      <c r="AE559" s="226">
        <v>0</v>
      </c>
      <c r="AF559" s="229">
        <v>0</v>
      </c>
      <c r="AG559" s="230">
        <v>0</v>
      </c>
      <c r="AH559" s="52">
        <v>0</v>
      </c>
      <c r="AI559" s="226">
        <v>0</v>
      </c>
      <c r="AJ559" s="229">
        <v>0</v>
      </c>
      <c r="AK559" s="230">
        <v>221.63148407524801</v>
      </c>
      <c r="AL559" s="52">
        <v>380.03176764238697</v>
      </c>
      <c r="AM559" s="226">
        <v>0</v>
      </c>
      <c r="AN559" s="229">
        <v>158.40028356713896</v>
      </c>
      <c r="AO559" s="231">
        <v>108.43746120000002</v>
      </c>
      <c r="AP559" s="232">
        <v>158.20389265200001</v>
      </c>
      <c r="AQ559" s="47">
        <v>0</v>
      </c>
      <c r="AR559" s="48">
        <v>49.766431451999992</v>
      </c>
      <c r="AS559" s="196">
        <v>15.219292800000002</v>
      </c>
      <c r="AT559" s="52">
        <v>77.131703968101021</v>
      </c>
      <c r="AU559" s="47">
        <v>0</v>
      </c>
      <c r="AV559" s="194">
        <v>61.912411168101016</v>
      </c>
      <c r="AW559" s="233">
        <v>0</v>
      </c>
      <c r="AX559" s="52">
        <v>0</v>
      </c>
      <c r="AY559" s="47">
        <v>0</v>
      </c>
      <c r="AZ559" s="194">
        <v>0</v>
      </c>
      <c r="BA559" s="228">
        <v>0</v>
      </c>
      <c r="BB559" s="234">
        <v>0</v>
      </c>
      <c r="BC559" s="47">
        <v>0</v>
      </c>
      <c r="BD559" s="194">
        <v>0</v>
      </c>
      <c r="BE559" s="228"/>
      <c r="BF559" s="234"/>
      <c r="BG559" s="226"/>
      <c r="BH559" s="227"/>
      <c r="BI559" s="235"/>
      <c r="BJ559" s="226"/>
      <c r="BK559" s="226"/>
      <c r="BL559" s="227"/>
      <c r="BM559" s="228">
        <v>0</v>
      </c>
      <c r="BN559" s="52">
        <v>0</v>
      </c>
      <c r="BO559" s="226">
        <v>0</v>
      </c>
      <c r="BP559" s="227">
        <v>0</v>
      </c>
      <c r="BQ559" s="228">
        <v>0</v>
      </c>
      <c r="BR559" s="234">
        <v>0</v>
      </c>
      <c r="BS559" s="234">
        <v>0</v>
      </c>
      <c r="BT559" s="236">
        <v>0</v>
      </c>
      <c r="BU559" s="228">
        <v>0</v>
      </c>
      <c r="BV559" s="234">
        <v>0</v>
      </c>
      <c r="BW559" s="234">
        <v>0</v>
      </c>
      <c r="BX559" s="236">
        <v>0</v>
      </c>
      <c r="BY559" s="228">
        <v>0</v>
      </c>
      <c r="BZ559" s="234">
        <v>0</v>
      </c>
      <c r="CA559" s="226">
        <v>0</v>
      </c>
      <c r="CB559" s="229">
        <v>0</v>
      </c>
      <c r="CC559" s="196">
        <v>0</v>
      </c>
      <c r="CD559" s="46">
        <v>0</v>
      </c>
      <c r="CE559" s="226">
        <v>0</v>
      </c>
      <c r="CF559" s="227">
        <v>0</v>
      </c>
      <c r="CG559" s="206">
        <v>262.53280080000002</v>
      </c>
      <c r="CH559" s="46">
        <v>110.92239351972825</v>
      </c>
      <c r="CI559" s="226">
        <v>-151.61040728027177</v>
      </c>
      <c r="CJ559" s="227">
        <v>0</v>
      </c>
      <c r="CK559" s="235"/>
      <c r="CL559" s="52">
        <v>0</v>
      </c>
      <c r="CM559" s="226"/>
      <c r="CN559" s="229"/>
      <c r="CO559" s="235"/>
      <c r="CP559" s="52"/>
      <c r="CQ559" s="226"/>
      <c r="CR559" s="227"/>
      <c r="CS559" s="51">
        <v>607.82103887524806</v>
      </c>
      <c r="CT559" s="52">
        <v>726.28975778221638</v>
      </c>
      <c r="CU559" s="47">
        <v>0</v>
      </c>
      <c r="CV559" s="48">
        <v>118.46871890696832</v>
      </c>
    </row>
    <row r="560" spans="1:100" ht="12.95" customHeight="1" x14ac:dyDescent="0.2">
      <c r="A560" s="61" t="s">
        <v>572</v>
      </c>
      <c r="B560" s="207">
        <v>1</v>
      </c>
      <c r="C560" s="208">
        <v>0.39</v>
      </c>
      <c r="D560" s="208"/>
      <c r="E560" s="209"/>
      <c r="F560" s="210">
        <v>201.90039999999999</v>
      </c>
      <c r="G560" s="177">
        <v>201.90039999999999</v>
      </c>
      <c r="H560" s="211">
        <v>0</v>
      </c>
      <c r="I560" s="212">
        <v>9</v>
      </c>
      <c r="J560" s="213">
        <v>1.56</v>
      </c>
      <c r="K560" s="214">
        <v>0</v>
      </c>
      <c r="L560" s="214"/>
      <c r="M560" s="215">
        <v>94.7</v>
      </c>
      <c r="N560" s="216"/>
      <c r="O560" s="214"/>
      <c r="P560" s="217">
        <v>0</v>
      </c>
      <c r="Q560" s="214"/>
      <c r="R560" s="218"/>
      <c r="S560" s="218">
        <v>2</v>
      </c>
      <c r="T560" s="219">
        <v>220.7</v>
      </c>
      <c r="U560" s="220">
        <v>0</v>
      </c>
      <c r="V560" s="221" t="s">
        <v>654</v>
      </c>
      <c r="W560" s="222"/>
      <c r="X560" s="223">
        <v>0</v>
      </c>
      <c r="Y560" s="224">
        <v>0</v>
      </c>
      <c r="Z560" s="225">
        <v>0</v>
      </c>
      <c r="AA560" s="226">
        <v>0</v>
      </c>
      <c r="AB560" s="227">
        <v>0</v>
      </c>
      <c r="AC560" s="228">
        <v>0</v>
      </c>
      <c r="AD560" s="225">
        <v>0</v>
      </c>
      <c r="AE560" s="226">
        <v>0</v>
      </c>
      <c r="AF560" s="229">
        <v>0</v>
      </c>
      <c r="AG560" s="230">
        <v>0</v>
      </c>
      <c r="AH560" s="52">
        <v>0</v>
      </c>
      <c r="AI560" s="226">
        <v>0</v>
      </c>
      <c r="AJ560" s="229">
        <v>0</v>
      </c>
      <c r="AK560" s="230">
        <v>0</v>
      </c>
      <c r="AL560" s="52">
        <v>0</v>
      </c>
      <c r="AM560" s="226">
        <v>0</v>
      </c>
      <c r="AN560" s="229">
        <v>0</v>
      </c>
      <c r="AO560" s="231">
        <v>59.017399860000005</v>
      </c>
      <c r="AP560" s="232">
        <v>109.525771836</v>
      </c>
      <c r="AQ560" s="47">
        <v>0</v>
      </c>
      <c r="AR560" s="48">
        <v>50.508371975999999</v>
      </c>
      <c r="AS560" s="196">
        <v>8.283143840000001</v>
      </c>
      <c r="AT560" s="52">
        <v>81.527620046742797</v>
      </c>
      <c r="AU560" s="47">
        <v>0</v>
      </c>
      <c r="AV560" s="194">
        <v>73.244476206742803</v>
      </c>
      <c r="AW560" s="233">
        <v>0</v>
      </c>
      <c r="AX560" s="52">
        <v>0</v>
      </c>
      <c r="AY560" s="47">
        <v>0</v>
      </c>
      <c r="AZ560" s="194">
        <v>0</v>
      </c>
      <c r="BA560" s="228">
        <v>0</v>
      </c>
      <c r="BB560" s="234">
        <v>0</v>
      </c>
      <c r="BC560" s="47">
        <v>0</v>
      </c>
      <c r="BD560" s="194">
        <v>0</v>
      </c>
      <c r="BE560" s="228"/>
      <c r="BF560" s="234"/>
      <c r="BG560" s="226"/>
      <c r="BH560" s="227"/>
      <c r="BI560" s="235"/>
      <c r="BJ560" s="226"/>
      <c r="BK560" s="226"/>
      <c r="BL560" s="227"/>
      <c r="BM560" s="228">
        <v>0</v>
      </c>
      <c r="BN560" s="52">
        <v>0</v>
      </c>
      <c r="BO560" s="226">
        <v>0</v>
      </c>
      <c r="BP560" s="227">
        <v>0</v>
      </c>
      <c r="BQ560" s="228">
        <v>0</v>
      </c>
      <c r="BR560" s="234">
        <v>0</v>
      </c>
      <c r="BS560" s="234">
        <v>0</v>
      </c>
      <c r="BT560" s="236">
        <v>0</v>
      </c>
      <c r="BU560" s="228">
        <v>0</v>
      </c>
      <c r="BV560" s="234">
        <v>0</v>
      </c>
      <c r="BW560" s="234">
        <v>0</v>
      </c>
      <c r="BX560" s="236">
        <v>0</v>
      </c>
      <c r="BY560" s="228">
        <v>0</v>
      </c>
      <c r="BZ560" s="234">
        <v>0</v>
      </c>
      <c r="CA560" s="226">
        <v>0</v>
      </c>
      <c r="CB560" s="229">
        <v>0</v>
      </c>
      <c r="CC560" s="196">
        <v>0</v>
      </c>
      <c r="CD560" s="46">
        <v>0</v>
      </c>
      <c r="CE560" s="226">
        <v>0</v>
      </c>
      <c r="CF560" s="227">
        <v>0</v>
      </c>
      <c r="CG560" s="206">
        <v>142.88423124000002</v>
      </c>
      <c r="CH560" s="46">
        <v>22.184478703945651</v>
      </c>
      <c r="CI560" s="226">
        <v>-120.69975253605438</v>
      </c>
      <c r="CJ560" s="227">
        <v>0</v>
      </c>
      <c r="CK560" s="235"/>
      <c r="CL560" s="52">
        <v>0</v>
      </c>
      <c r="CM560" s="226"/>
      <c r="CN560" s="229"/>
      <c r="CO560" s="235"/>
      <c r="CP560" s="52"/>
      <c r="CQ560" s="226"/>
      <c r="CR560" s="227"/>
      <c r="CS560" s="51">
        <v>210.18477494000001</v>
      </c>
      <c r="CT560" s="52">
        <v>213.23787058668844</v>
      </c>
      <c r="CU560" s="47">
        <v>0</v>
      </c>
      <c r="CV560" s="48">
        <v>3.0530956466884334</v>
      </c>
    </row>
    <row r="561" spans="1:100" ht="12.95" customHeight="1" x14ac:dyDescent="0.2">
      <c r="A561" s="61" t="s">
        <v>573</v>
      </c>
      <c r="B561" s="207">
        <v>1</v>
      </c>
      <c r="C561" s="208">
        <v>0.39</v>
      </c>
      <c r="D561" s="208"/>
      <c r="E561" s="209"/>
      <c r="F561" s="210">
        <v>71.635200000000012</v>
      </c>
      <c r="G561" s="177">
        <v>71.635200000000012</v>
      </c>
      <c r="H561" s="211">
        <v>0</v>
      </c>
      <c r="I561" s="212">
        <v>5</v>
      </c>
      <c r="J561" s="213">
        <v>1.56</v>
      </c>
      <c r="K561" s="214">
        <v>0</v>
      </c>
      <c r="L561" s="214"/>
      <c r="M561" s="215">
        <v>33.6</v>
      </c>
      <c r="N561" s="216"/>
      <c r="O561" s="214"/>
      <c r="P561" s="217">
        <v>0</v>
      </c>
      <c r="Q561" s="214"/>
      <c r="R561" s="218">
        <v>0</v>
      </c>
      <c r="S561" s="218">
        <v>2</v>
      </c>
      <c r="T561" s="219">
        <v>59.7</v>
      </c>
      <c r="U561" s="220">
        <v>0</v>
      </c>
      <c r="V561" s="221" t="s">
        <v>654</v>
      </c>
      <c r="W561" s="222"/>
      <c r="X561" s="223">
        <v>0</v>
      </c>
      <c r="Y561" s="224">
        <v>0</v>
      </c>
      <c r="Z561" s="225">
        <v>0</v>
      </c>
      <c r="AA561" s="226">
        <v>0</v>
      </c>
      <c r="AB561" s="227">
        <v>0</v>
      </c>
      <c r="AC561" s="228">
        <v>0</v>
      </c>
      <c r="AD561" s="225">
        <v>0</v>
      </c>
      <c r="AE561" s="226">
        <v>0</v>
      </c>
      <c r="AF561" s="229">
        <v>0</v>
      </c>
      <c r="AG561" s="230">
        <v>0</v>
      </c>
      <c r="AH561" s="52">
        <v>0</v>
      </c>
      <c r="AI561" s="226">
        <v>0</v>
      </c>
      <c r="AJ561" s="229">
        <v>0</v>
      </c>
      <c r="AK561" s="230">
        <v>0</v>
      </c>
      <c r="AL561" s="52">
        <v>0</v>
      </c>
      <c r="AM561" s="226">
        <v>0</v>
      </c>
      <c r="AN561" s="229">
        <v>0</v>
      </c>
      <c r="AO561" s="231">
        <v>20.939647680000004</v>
      </c>
      <c r="AP561" s="232">
        <v>60.847651020000008</v>
      </c>
      <c r="AQ561" s="47">
        <v>0</v>
      </c>
      <c r="AR561" s="48">
        <v>39.908003340000008</v>
      </c>
      <c r="AS561" s="196">
        <v>2.9388979200000005</v>
      </c>
      <c r="AT561" s="52">
        <v>22.053461335707048</v>
      </c>
      <c r="AU561" s="47">
        <v>0</v>
      </c>
      <c r="AV561" s="194">
        <v>19.114563415707046</v>
      </c>
      <c r="AW561" s="233">
        <v>0</v>
      </c>
      <c r="AX561" s="52">
        <v>0</v>
      </c>
      <c r="AY561" s="47">
        <v>0</v>
      </c>
      <c r="AZ561" s="194">
        <v>0</v>
      </c>
      <c r="BA561" s="228">
        <v>0</v>
      </c>
      <c r="BB561" s="234">
        <v>0</v>
      </c>
      <c r="BC561" s="47">
        <v>0</v>
      </c>
      <c r="BD561" s="194">
        <v>0</v>
      </c>
      <c r="BE561" s="228"/>
      <c r="BF561" s="234"/>
      <c r="BG561" s="226"/>
      <c r="BH561" s="227"/>
      <c r="BI561" s="235"/>
      <c r="BJ561" s="226"/>
      <c r="BK561" s="226"/>
      <c r="BL561" s="227"/>
      <c r="BM561" s="228">
        <v>0</v>
      </c>
      <c r="BN561" s="52">
        <v>0</v>
      </c>
      <c r="BO561" s="226">
        <v>0</v>
      </c>
      <c r="BP561" s="227">
        <v>0</v>
      </c>
      <c r="BQ561" s="228">
        <v>0</v>
      </c>
      <c r="BR561" s="234">
        <v>0</v>
      </c>
      <c r="BS561" s="234">
        <v>0</v>
      </c>
      <c r="BT561" s="236">
        <v>0</v>
      </c>
      <c r="BU561" s="228">
        <v>0</v>
      </c>
      <c r="BV561" s="234">
        <v>0</v>
      </c>
      <c r="BW561" s="234">
        <v>0</v>
      </c>
      <c r="BX561" s="236">
        <v>0</v>
      </c>
      <c r="BY561" s="228">
        <v>0</v>
      </c>
      <c r="BZ561" s="234">
        <v>0</v>
      </c>
      <c r="CA561" s="226">
        <v>0</v>
      </c>
      <c r="CB561" s="229">
        <v>0</v>
      </c>
      <c r="CC561" s="196">
        <v>0</v>
      </c>
      <c r="CD561" s="46">
        <v>0</v>
      </c>
      <c r="CE561" s="226">
        <v>0</v>
      </c>
      <c r="CF561" s="227">
        <v>0</v>
      </c>
      <c r="CG561" s="206">
        <v>50.695989120000014</v>
      </c>
      <c r="CH561" s="46">
        <v>22.184478703945651</v>
      </c>
      <c r="CI561" s="226">
        <v>-28.511510416054364</v>
      </c>
      <c r="CJ561" s="227">
        <v>0</v>
      </c>
      <c r="CK561" s="235"/>
      <c r="CL561" s="52">
        <v>0</v>
      </c>
      <c r="CM561" s="226"/>
      <c r="CN561" s="229"/>
      <c r="CO561" s="235"/>
      <c r="CP561" s="52"/>
      <c r="CQ561" s="226"/>
      <c r="CR561" s="227"/>
      <c r="CS561" s="51">
        <v>74.574534720000017</v>
      </c>
      <c r="CT561" s="52">
        <v>105.0855910596527</v>
      </c>
      <c r="CU561" s="47">
        <v>0</v>
      </c>
      <c r="CV561" s="48">
        <v>30.511056339652683</v>
      </c>
    </row>
    <row r="562" spans="1:100" ht="12.95" customHeight="1" x14ac:dyDescent="0.2">
      <c r="A562" s="61" t="s">
        <v>574</v>
      </c>
      <c r="B562" s="207">
        <v>1</v>
      </c>
      <c r="C562" s="208">
        <v>0.70399999999999996</v>
      </c>
      <c r="D562" s="208"/>
      <c r="E562" s="209"/>
      <c r="F562" s="210">
        <v>299.03104000000002</v>
      </c>
      <c r="G562" s="177">
        <v>299.03104000000002</v>
      </c>
      <c r="H562" s="211">
        <v>0</v>
      </c>
      <c r="I562" s="212">
        <v>7</v>
      </c>
      <c r="J562" s="213">
        <v>1.56</v>
      </c>
      <c r="K562" s="214">
        <v>0</v>
      </c>
      <c r="L562" s="214"/>
      <c r="M562" s="215">
        <v>77.7</v>
      </c>
      <c r="N562" s="216"/>
      <c r="O562" s="214"/>
      <c r="P562" s="217">
        <v>0</v>
      </c>
      <c r="Q562" s="214"/>
      <c r="R562" s="218">
        <v>0</v>
      </c>
      <c r="S562" s="218">
        <v>4</v>
      </c>
      <c r="T562" s="219">
        <v>95.8</v>
      </c>
      <c r="U562" s="220">
        <v>0</v>
      </c>
      <c r="V562" s="221" t="s">
        <v>654</v>
      </c>
      <c r="W562" s="222"/>
      <c r="X562" s="223">
        <v>0</v>
      </c>
      <c r="Y562" s="224">
        <v>0</v>
      </c>
      <c r="Z562" s="225">
        <v>0</v>
      </c>
      <c r="AA562" s="226">
        <v>0</v>
      </c>
      <c r="AB562" s="227">
        <v>0</v>
      </c>
      <c r="AC562" s="228">
        <v>0</v>
      </c>
      <c r="AD562" s="225">
        <v>0</v>
      </c>
      <c r="AE562" s="226">
        <v>0</v>
      </c>
      <c r="AF562" s="229">
        <v>0</v>
      </c>
      <c r="AG562" s="230">
        <v>0</v>
      </c>
      <c r="AH562" s="52">
        <v>0</v>
      </c>
      <c r="AI562" s="226">
        <v>0</v>
      </c>
      <c r="AJ562" s="229">
        <v>0</v>
      </c>
      <c r="AK562" s="230">
        <v>0</v>
      </c>
      <c r="AL562" s="52">
        <v>0</v>
      </c>
      <c r="AM562" s="226">
        <v>0</v>
      </c>
      <c r="AN562" s="229">
        <v>0</v>
      </c>
      <c r="AO562" s="231">
        <v>48.42293526000001</v>
      </c>
      <c r="AP562" s="232">
        <v>85.18671142800001</v>
      </c>
      <c r="AQ562" s="47">
        <v>0</v>
      </c>
      <c r="AR562" s="48">
        <v>36.763776168</v>
      </c>
      <c r="AS562" s="196">
        <v>6.7962014400000008</v>
      </c>
      <c r="AT562" s="52">
        <v>35.388971456628724</v>
      </c>
      <c r="AU562" s="47">
        <v>0</v>
      </c>
      <c r="AV562" s="194">
        <v>28.592770016628723</v>
      </c>
      <c r="AW562" s="233">
        <v>0</v>
      </c>
      <c r="AX562" s="52">
        <v>0</v>
      </c>
      <c r="AY562" s="47">
        <v>0</v>
      </c>
      <c r="AZ562" s="194">
        <v>0</v>
      </c>
      <c r="BA562" s="228">
        <v>0</v>
      </c>
      <c r="BB562" s="234">
        <v>0</v>
      </c>
      <c r="BC562" s="47">
        <v>0</v>
      </c>
      <c r="BD562" s="194">
        <v>0</v>
      </c>
      <c r="BE562" s="228"/>
      <c r="BF562" s="234"/>
      <c r="BG562" s="226"/>
      <c r="BH562" s="227"/>
      <c r="BI562" s="235"/>
      <c r="BJ562" s="226"/>
      <c r="BK562" s="226"/>
      <c r="BL562" s="227"/>
      <c r="BM562" s="228">
        <v>0</v>
      </c>
      <c r="BN562" s="52">
        <v>0</v>
      </c>
      <c r="BO562" s="226">
        <v>0</v>
      </c>
      <c r="BP562" s="227">
        <v>0</v>
      </c>
      <c r="BQ562" s="228">
        <v>0</v>
      </c>
      <c r="BR562" s="234">
        <v>0</v>
      </c>
      <c r="BS562" s="234">
        <v>0</v>
      </c>
      <c r="BT562" s="236">
        <v>0</v>
      </c>
      <c r="BU562" s="228">
        <v>0</v>
      </c>
      <c r="BV562" s="234">
        <v>0</v>
      </c>
      <c r="BW562" s="234">
        <v>0</v>
      </c>
      <c r="BX562" s="236">
        <v>0</v>
      </c>
      <c r="BY562" s="228">
        <v>0</v>
      </c>
      <c r="BZ562" s="234">
        <v>0</v>
      </c>
      <c r="CA562" s="226">
        <v>0</v>
      </c>
      <c r="CB562" s="229">
        <v>0</v>
      </c>
      <c r="CC562" s="196">
        <v>0</v>
      </c>
      <c r="CD562" s="46">
        <v>0</v>
      </c>
      <c r="CE562" s="226">
        <v>0</v>
      </c>
      <c r="CF562" s="227">
        <v>0</v>
      </c>
      <c r="CG562" s="206">
        <v>117.23447484000003</v>
      </c>
      <c r="CH562" s="46">
        <v>44.368957407891301</v>
      </c>
      <c r="CI562" s="226">
        <v>-72.865517432108732</v>
      </c>
      <c r="CJ562" s="227">
        <v>0</v>
      </c>
      <c r="CK562" s="235"/>
      <c r="CL562" s="52">
        <v>0</v>
      </c>
      <c r="CM562" s="226"/>
      <c r="CN562" s="229"/>
      <c r="CO562" s="235"/>
      <c r="CP562" s="52"/>
      <c r="CQ562" s="226"/>
      <c r="CR562" s="227"/>
      <c r="CS562" s="51">
        <v>172.45361154000005</v>
      </c>
      <c r="CT562" s="52">
        <v>164.94464029252003</v>
      </c>
      <c r="CU562" s="47">
        <v>-7.5089712474800194</v>
      </c>
      <c r="CV562" s="48">
        <v>0</v>
      </c>
    </row>
    <row r="563" spans="1:100" ht="12.95" customHeight="1" x14ac:dyDescent="0.2">
      <c r="A563" s="61" t="s">
        <v>575</v>
      </c>
      <c r="B563" s="207">
        <v>1</v>
      </c>
      <c r="C563" s="208">
        <v>0.70399999999999996</v>
      </c>
      <c r="D563" s="208"/>
      <c r="E563" s="209"/>
      <c r="F563" s="210">
        <v>1120.3080533333334</v>
      </c>
      <c r="G563" s="177">
        <v>1120.3080533333334</v>
      </c>
      <c r="H563" s="211">
        <v>0</v>
      </c>
      <c r="I563" s="212">
        <v>10</v>
      </c>
      <c r="J563" s="213">
        <v>1.56</v>
      </c>
      <c r="K563" s="214">
        <v>0</v>
      </c>
      <c r="L563" s="214"/>
      <c r="M563" s="215">
        <v>291.10000000000002</v>
      </c>
      <c r="N563" s="216"/>
      <c r="O563" s="214"/>
      <c r="P563" s="217">
        <v>0</v>
      </c>
      <c r="Q563" s="214"/>
      <c r="R563" s="218">
        <v>1</v>
      </c>
      <c r="S563" s="218">
        <v>16</v>
      </c>
      <c r="T563" s="219">
        <v>333.7</v>
      </c>
      <c r="U563" s="220">
        <v>0</v>
      </c>
      <c r="V563" s="221" t="s">
        <v>654</v>
      </c>
      <c r="W563" s="222"/>
      <c r="X563" s="223">
        <v>0</v>
      </c>
      <c r="Y563" s="224">
        <v>0</v>
      </c>
      <c r="Z563" s="225">
        <v>0</v>
      </c>
      <c r="AA563" s="226">
        <v>0</v>
      </c>
      <c r="AB563" s="227">
        <v>0</v>
      </c>
      <c r="AC563" s="228">
        <v>0</v>
      </c>
      <c r="AD563" s="225">
        <v>0</v>
      </c>
      <c r="AE563" s="226">
        <v>0</v>
      </c>
      <c r="AF563" s="229">
        <v>0</v>
      </c>
      <c r="AG563" s="230">
        <v>0</v>
      </c>
      <c r="AH563" s="52">
        <v>0</v>
      </c>
      <c r="AI563" s="226">
        <v>0</v>
      </c>
      <c r="AJ563" s="229">
        <v>0</v>
      </c>
      <c r="AK563" s="230">
        <v>370.78692536956726</v>
      </c>
      <c r="AL563" s="52">
        <v>380.03176764238697</v>
      </c>
      <c r="AM563" s="226">
        <v>0</v>
      </c>
      <c r="AN563" s="229">
        <v>9.2448422728197102</v>
      </c>
      <c r="AO563" s="231">
        <v>181.41462618000003</v>
      </c>
      <c r="AP563" s="232">
        <v>121.69530204000002</v>
      </c>
      <c r="AQ563" s="47">
        <v>-59.719324140000012</v>
      </c>
      <c r="AR563" s="48">
        <v>0</v>
      </c>
      <c r="AS563" s="196">
        <v>25.461701920000003</v>
      </c>
      <c r="AT563" s="52">
        <v>123.27035255821509</v>
      </c>
      <c r="AU563" s="47">
        <v>0</v>
      </c>
      <c r="AV563" s="194">
        <v>97.808650638215084</v>
      </c>
      <c r="AW563" s="233">
        <v>0</v>
      </c>
      <c r="AX563" s="52">
        <v>0</v>
      </c>
      <c r="AY563" s="47">
        <v>0</v>
      </c>
      <c r="AZ563" s="194">
        <v>0</v>
      </c>
      <c r="BA563" s="228">
        <v>0</v>
      </c>
      <c r="BB563" s="234">
        <v>0</v>
      </c>
      <c r="BC563" s="47">
        <v>0</v>
      </c>
      <c r="BD563" s="194">
        <v>0</v>
      </c>
      <c r="BE563" s="228"/>
      <c r="BF563" s="234"/>
      <c r="BG563" s="226"/>
      <c r="BH563" s="227"/>
      <c r="BI563" s="235"/>
      <c r="BJ563" s="226"/>
      <c r="BK563" s="226"/>
      <c r="BL563" s="227"/>
      <c r="BM563" s="228">
        <v>0</v>
      </c>
      <c r="BN563" s="52">
        <v>0</v>
      </c>
      <c r="BO563" s="226">
        <v>0</v>
      </c>
      <c r="BP563" s="227">
        <v>0</v>
      </c>
      <c r="BQ563" s="228">
        <v>0</v>
      </c>
      <c r="BR563" s="234">
        <v>0</v>
      </c>
      <c r="BS563" s="234">
        <v>0</v>
      </c>
      <c r="BT563" s="236">
        <v>0</v>
      </c>
      <c r="BU563" s="228">
        <v>0</v>
      </c>
      <c r="BV563" s="234">
        <v>0</v>
      </c>
      <c r="BW563" s="234">
        <v>0</v>
      </c>
      <c r="BX563" s="236">
        <v>0</v>
      </c>
      <c r="BY563" s="228">
        <v>0</v>
      </c>
      <c r="BZ563" s="234">
        <v>0</v>
      </c>
      <c r="CA563" s="226">
        <v>0</v>
      </c>
      <c r="CB563" s="229">
        <v>0</v>
      </c>
      <c r="CC563" s="196">
        <v>0</v>
      </c>
      <c r="CD563" s="46">
        <v>0</v>
      </c>
      <c r="CE563" s="226">
        <v>0</v>
      </c>
      <c r="CF563" s="227">
        <v>0</v>
      </c>
      <c r="CG563" s="206">
        <v>439.2143581200001</v>
      </c>
      <c r="CH563" s="46">
        <v>177.4758296315652</v>
      </c>
      <c r="CI563" s="226">
        <v>-261.73852848843489</v>
      </c>
      <c r="CJ563" s="227">
        <v>0</v>
      </c>
      <c r="CK563" s="235"/>
      <c r="CL563" s="52">
        <v>0</v>
      </c>
      <c r="CM563" s="226"/>
      <c r="CN563" s="229"/>
      <c r="CO563" s="235"/>
      <c r="CP563" s="52"/>
      <c r="CQ563" s="226"/>
      <c r="CR563" s="227"/>
      <c r="CS563" s="51">
        <v>1016.8776115895673</v>
      </c>
      <c r="CT563" s="52">
        <v>802.47325187216734</v>
      </c>
      <c r="CU563" s="47">
        <v>-214.40435971739998</v>
      </c>
      <c r="CV563" s="48">
        <v>0</v>
      </c>
    </row>
    <row r="564" spans="1:100" ht="12.95" customHeight="1" x14ac:dyDescent="0.2">
      <c r="A564" s="61" t="s">
        <v>576</v>
      </c>
      <c r="B564" s="207">
        <v>1</v>
      </c>
      <c r="C564" s="208">
        <v>0.70399999999999996</v>
      </c>
      <c r="D564" s="208"/>
      <c r="E564" s="209"/>
      <c r="F564" s="210">
        <v>494.92138666666665</v>
      </c>
      <c r="G564" s="177">
        <v>494.92138666666665</v>
      </c>
      <c r="H564" s="211">
        <v>0</v>
      </c>
      <c r="I564" s="212">
        <v>9</v>
      </c>
      <c r="J564" s="213">
        <v>1.56</v>
      </c>
      <c r="K564" s="214">
        <v>0</v>
      </c>
      <c r="L564" s="214"/>
      <c r="M564" s="215">
        <v>128.6</v>
      </c>
      <c r="N564" s="216"/>
      <c r="O564" s="214"/>
      <c r="P564" s="217">
        <v>0</v>
      </c>
      <c r="Q564" s="214"/>
      <c r="R564" s="218">
        <v>1</v>
      </c>
      <c r="S564" s="218">
        <v>8</v>
      </c>
      <c r="T564" s="219">
        <v>154.30000000000001</v>
      </c>
      <c r="U564" s="220">
        <v>0</v>
      </c>
      <c r="V564" s="221" t="s">
        <v>654</v>
      </c>
      <c r="W564" s="222"/>
      <c r="X564" s="223">
        <v>0</v>
      </c>
      <c r="Y564" s="224">
        <v>0</v>
      </c>
      <c r="Z564" s="225">
        <v>0</v>
      </c>
      <c r="AA564" s="226">
        <v>0</v>
      </c>
      <c r="AB564" s="227">
        <v>0</v>
      </c>
      <c r="AC564" s="228">
        <v>0</v>
      </c>
      <c r="AD564" s="225">
        <v>0</v>
      </c>
      <c r="AE564" s="226">
        <v>0</v>
      </c>
      <c r="AF564" s="229">
        <v>0</v>
      </c>
      <c r="AG564" s="230">
        <v>0</v>
      </c>
      <c r="AH564" s="52">
        <v>0</v>
      </c>
      <c r="AI564" s="226">
        <v>0</v>
      </c>
      <c r="AJ564" s="229">
        <v>0</v>
      </c>
      <c r="AK564" s="230">
        <v>163.80349914986724</v>
      </c>
      <c r="AL564" s="52">
        <v>380.03176764238697</v>
      </c>
      <c r="AM564" s="226">
        <v>0</v>
      </c>
      <c r="AN564" s="229">
        <v>216.22826849251973</v>
      </c>
      <c r="AO564" s="231">
        <v>80.144008679999999</v>
      </c>
      <c r="AP564" s="232">
        <v>109.525771836</v>
      </c>
      <c r="AQ564" s="47">
        <v>0</v>
      </c>
      <c r="AR564" s="48">
        <v>29.381763156000005</v>
      </c>
      <c r="AS564" s="196">
        <v>11.24828192</v>
      </c>
      <c r="AT564" s="52">
        <v>56.999147137346696</v>
      </c>
      <c r="AU564" s="47">
        <v>0</v>
      </c>
      <c r="AV564" s="194">
        <v>45.7508652173467</v>
      </c>
      <c r="AW564" s="233">
        <v>0</v>
      </c>
      <c r="AX564" s="52">
        <v>0</v>
      </c>
      <c r="AY564" s="47">
        <v>0</v>
      </c>
      <c r="AZ564" s="194">
        <v>0</v>
      </c>
      <c r="BA564" s="228">
        <v>0</v>
      </c>
      <c r="BB564" s="234">
        <v>0</v>
      </c>
      <c r="BC564" s="47">
        <v>0</v>
      </c>
      <c r="BD564" s="194">
        <v>0</v>
      </c>
      <c r="BE564" s="228"/>
      <c r="BF564" s="234"/>
      <c r="BG564" s="226"/>
      <c r="BH564" s="227"/>
      <c r="BI564" s="235"/>
      <c r="BJ564" s="226"/>
      <c r="BK564" s="226"/>
      <c r="BL564" s="227"/>
      <c r="BM564" s="228">
        <v>0</v>
      </c>
      <c r="BN564" s="52">
        <v>0</v>
      </c>
      <c r="BO564" s="226">
        <v>0</v>
      </c>
      <c r="BP564" s="227">
        <v>0</v>
      </c>
      <c r="BQ564" s="228">
        <v>0</v>
      </c>
      <c r="BR564" s="234">
        <v>0</v>
      </c>
      <c r="BS564" s="234">
        <v>0</v>
      </c>
      <c r="BT564" s="236">
        <v>0</v>
      </c>
      <c r="BU564" s="228">
        <v>0</v>
      </c>
      <c r="BV564" s="234">
        <v>0</v>
      </c>
      <c r="BW564" s="234">
        <v>0</v>
      </c>
      <c r="BX564" s="236">
        <v>0</v>
      </c>
      <c r="BY564" s="228">
        <v>0</v>
      </c>
      <c r="BZ564" s="234">
        <v>0</v>
      </c>
      <c r="CA564" s="226">
        <v>0</v>
      </c>
      <c r="CB564" s="229">
        <v>0</v>
      </c>
      <c r="CC564" s="196">
        <v>0</v>
      </c>
      <c r="CD564" s="46">
        <v>0</v>
      </c>
      <c r="CE564" s="226">
        <v>0</v>
      </c>
      <c r="CF564" s="227">
        <v>0</v>
      </c>
      <c r="CG564" s="206">
        <v>194.03286312</v>
      </c>
      <c r="CH564" s="46">
        <v>88.737914815782602</v>
      </c>
      <c r="CI564" s="226">
        <v>-105.2949483042174</v>
      </c>
      <c r="CJ564" s="227">
        <v>0</v>
      </c>
      <c r="CK564" s="235"/>
      <c r="CL564" s="52">
        <v>0</v>
      </c>
      <c r="CM564" s="226"/>
      <c r="CN564" s="229"/>
      <c r="CO564" s="235"/>
      <c r="CP564" s="52"/>
      <c r="CQ564" s="226"/>
      <c r="CR564" s="227"/>
      <c r="CS564" s="51">
        <v>449.22865286986723</v>
      </c>
      <c r="CT564" s="52">
        <v>635.29460143151618</v>
      </c>
      <c r="CU564" s="47">
        <v>0</v>
      </c>
      <c r="CV564" s="48">
        <v>186.06594856164895</v>
      </c>
    </row>
    <row r="565" spans="1:100" ht="12.95" customHeight="1" x14ac:dyDescent="0.2">
      <c r="A565" s="61" t="s">
        <v>577</v>
      </c>
      <c r="B565" s="207">
        <v>1</v>
      </c>
      <c r="C565" s="208">
        <v>0.39</v>
      </c>
      <c r="D565" s="208"/>
      <c r="E565" s="209"/>
      <c r="F565" s="210">
        <v>538.96960000000001</v>
      </c>
      <c r="G565" s="177">
        <v>538.96960000000001</v>
      </c>
      <c r="H565" s="211">
        <v>0</v>
      </c>
      <c r="I565" s="212">
        <v>18</v>
      </c>
      <c r="J565" s="213">
        <v>1.56</v>
      </c>
      <c r="K565" s="214">
        <v>0</v>
      </c>
      <c r="L565" s="214"/>
      <c r="M565" s="215">
        <v>252.8</v>
      </c>
      <c r="N565" s="216"/>
      <c r="O565" s="214"/>
      <c r="P565" s="217">
        <v>0</v>
      </c>
      <c r="Q565" s="214"/>
      <c r="R565" s="218">
        <v>0</v>
      </c>
      <c r="S565" s="218">
        <v>14</v>
      </c>
      <c r="T565" s="219">
        <v>366</v>
      </c>
      <c r="U565" s="220">
        <v>0</v>
      </c>
      <c r="V565" s="221" t="s">
        <v>654</v>
      </c>
      <c r="W565" s="222"/>
      <c r="X565" s="223">
        <v>0</v>
      </c>
      <c r="Y565" s="224">
        <v>0</v>
      </c>
      <c r="Z565" s="225">
        <v>0</v>
      </c>
      <c r="AA565" s="226">
        <v>0</v>
      </c>
      <c r="AB565" s="227">
        <v>0</v>
      </c>
      <c r="AC565" s="228">
        <v>0</v>
      </c>
      <c r="AD565" s="225">
        <v>0</v>
      </c>
      <c r="AE565" s="226">
        <v>0</v>
      </c>
      <c r="AF565" s="229">
        <v>0</v>
      </c>
      <c r="AG565" s="230">
        <v>0</v>
      </c>
      <c r="AH565" s="52">
        <v>0</v>
      </c>
      <c r="AI565" s="226">
        <v>0</v>
      </c>
      <c r="AJ565" s="229">
        <v>0</v>
      </c>
      <c r="AK565" s="230">
        <v>0</v>
      </c>
      <c r="AL565" s="52">
        <v>0</v>
      </c>
      <c r="AM565" s="226">
        <v>0</v>
      </c>
      <c r="AN565" s="229">
        <v>0</v>
      </c>
      <c r="AO565" s="231">
        <v>157.54592064000002</v>
      </c>
      <c r="AP565" s="232">
        <v>219.05154367200001</v>
      </c>
      <c r="AQ565" s="47">
        <v>0</v>
      </c>
      <c r="AR565" s="48">
        <v>61.505623031999988</v>
      </c>
      <c r="AS565" s="196">
        <v>22.111708160000003</v>
      </c>
      <c r="AT565" s="52">
        <v>135.20212477167135</v>
      </c>
      <c r="AU565" s="47">
        <v>0</v>
      </c>
      <c r="AV565" s="194">
        <v>113.09041661167134</v>
      </c>
      <c r="AW565" s="233">
        <v>0</v>
      </c>
      <c r="AX565" s="52">
        <v>0</v>
      </c>
      <c r="AY565" s="47">
        <v>0</v>
      </c>
      <c r="AZ565" s="194">
        <v>0</v>
      </c>
      <c r="BA565" s="228">
        <v>0</v>
      </c>
      <c r="BB565" s="234">
        <v>0</v>
      </c>
      <c r="BC565" s="47">
        <v>0</v>
      </c>
      <c r="BD565" s="194">
        <v>0</v>
      </c>
      <c r="BE565" s="228"/>
      <c r="BF565" s="234"/>
      <c r="BG565" s="226"/>
      <c r="BH565" s="227"/>
      <c r="BI565" s="235"/>
      <c r="BJ565" s="226"/>
      <c r="BK565" s="226"/>
      <c r="BL565" s="227"/>
      <c r="BM565" s="228">
        <v>0</v>
      </c>
      <c r="BN565" s="52">
        <v>0</v>
      </c>
      <c r="BO565" s="226">
        <v>0</v>
      </c>
      <c r="BP565" s="227">
        <v>0</v>
      </c>
      <c r="BQ565" s="228">
        <v>0</v>
      </c>
      <c r="BR565" s="234">
        <v>0</v>
      </c>
      <c r="BS565" s="234">
        <v>0</v>
      </c>
      <c r="BT565" s="236">
        <v>0</v>
      </c>
      <c r="BU565" s="228">
        <v>0</v>
      </c>
      <c r="BV565" s="234">
        <v>0</v>
      </c>
      <c r="BW565" s="234">
        <v>0</v>
      </c>
      <c r="BX565" s="236">
        <v>0</v>
      </c>
      <c r="BY565" s="228">
        <v>0</v>
      </c>
      <c r="BZ565" s="234">
        <v>0</v>
      </c>
      <c r="CA565" s="226">
        <v>0</v>
      </c>
      <c r="CB565" s="229">
        <v>0</v>
      </c>
      <c r="CC565" s="196">
        <v>0</v>
      </c>
      <c r="CD565" s="46">
        <v>0</v>
      </c>
      <c r="CE565" s="226">
        <v>0</v>
      </c>
      <c r="CF565" s="227">
        <v>0</v>
      </c>
      <c r="CG565" s="206">
        <v>381.42696576000003</v>
      </c>
      <c r="CH565" s="46">
        <v>155.29135092761956</v>
      </c>
      <c r="CI565" s="226">
        <v>-226.13561483238047</v>
      </c>
      <c r="CJ565" s="227">
        <v>0</v>
      </c>
      <c r="CK565" s="235"/>
      <c r="CL565" s="52">
        <v>0</v>
      </c>
      <c r="CM565" s="226"/>
      <c r="CN565" s="229"/>
      <c r="CO565" s="235"/>
      <c r="CP565" s="52"/>
      <c r="CQ565" s="226"/>
      <c r="CR565" s="227"/>
      <c r="CS565" s="51">
        <v>561.08459456000003</v>
      </c>
      <c r="CT565" s="52">
        <v>509.54501937129089</v>
      </c>
      <c r="CU565" s="47">
        <v>-51.539575188709136</v>
      </c>
      <c r="CV565" s="48">
        <v>0</v>
      </c>
    </row>
    <row r="566" spans="1:100" ht="12.95" customHeight="1" x14ac:dyDescent="0.2">
      <c r="A566" s="61" t="s">
        <v>578</v>
      </c>
      <c r="B566" s="207">
        <v>1</v>
      </c>
      <c r="C566" s="208">
        <v>0.39</v>
      </c>
      <c r="D566" s="208"/>
      <c r="E566" s="209"/>
      <c r="F566" s="210">
        <v>269.05840000000001</v>
      </c>
      <c r="G566" s="177">
        <v>269.05840000000001</v>
      </c>
      <c r="H566" s="211">
        <v>0</v>
      </c>
      <c r="I566" s="212">
        <v>8</v>
      </c>
      <c r="J566" s="213">
        <v>1.56</v>
      </c>
      <c r="K566" s="214">
        <v>0</v>
      </c>
      <c r="L566" s="214"/>
      <c r="M566" s="215">
        <v>126.2</v>
      </c>
      <c r="N566" s="216"/>
      <c r="O566" s="214"/>
      <c r="P566" s="217">
        <v>0</v>
      </c>
      <c r="Q566" s="214"/>
      <c r="R566" s="218">
        <v>0</v>
      </c>
      <c r="S566" s="218">
        <v>8</v>
      </c>
      <c r="T566" s="219">
        <v>164</v>
      </c>
      <c r="U566" s="220">
        <v>0</v>
      </c>
      <c r="V566" s="221" t="s">
        <v>654</v>
      </c>
      <c r="W566" s="222"/>
      <c r="X566" s="223">
        <v>0</v>
      </c>
      <c r="Y566" s="224">
        <v>0</v>
      </c>
      <c r="Z566" s="225">
        <v>0</v>
      </c>
      <c r="AA566" s="226">
        <v>0</v>
      </c>
      <c r="AB566" s="227">
        <v>0</v>
      </c>
      <c r="AC566" s="228">
        <v>0</v>
      </c>
      <c r="AD566" s="225">
        <v>0</v>
      </c>
      <c r="AE566" s="226">
        <v>0</v>
      </c>
      <c r="AF566" s="229">
        <v>0</v>
      </c>
      <c r="AG566" s="230">
        <v>0</v>
      </c>
      <c r="AH566" s="52">
        <v>0</v>
      </c>
      <c r="AI566" s="226">
        <v>0</v>
      </c>
      <c r="AJ566" s="229">
        <v>0</v>
      </c>
      <c r="AK566" s="230">
        <v>0</v>
      </c>
      <c r="AL566" s="52">
        <v>0</v>
      </c>
      <c r="AM566" s="226">
        <v>0</v>
      </c>
      <c r="AN566" s="229">
        <v>0</v>
      </c>
      <c r="AO566" s="231">
        <v>78.648319560000004</v>
      </c>
      <c r="AP566" s="232">
        <v>97.356241631999993</v>
      </c>
      <c r="AQ566" s="47">
        <v>0</v>
      </c>
      <c r="AR566" s="48">
        <v>18.707922071999988</v>
      </c>
      <c r="AS566" s="196">
        <v>11.038360640000001</v>
      </c>
      <c r="AT566" s="52">
        <v>60.582372848508477</v>
      </c>
      <c r="AU566" s="47">
        <v>0</v>
      </c>
      <c r="AV566" s="194">
        <v>49.544012208508477</v>
      </c>
      <c r="AW566" s="233">
        <v>0</v>
      </c>
      <c r="AX566" s="52">
        <v>0</v>
      </c>
      <c r="AY566" s="47">
        <v>0</v>
      </c>
      <c r="AZ566" s="194">
        <v>0</v>
      </c>
      <c r="BA566" s="228">
        <v>0</v>
      </c>
      <c r="BB566" s="234">
        <v>0</v>
      </c>
      <c r="BC566" s="47">
        <v>0</v>
      </c>
      <c r="BD566" s="194">
        <v>0</v>
      </c>
      <c r="BE566" s="228"/>
      <c r="BF566" s="234"/>
      <c r="BG566" s="226"/>
      <c r="BH566" s="227"/>
      <c r="BI566" s="235"/>
      <c r="BJ566" s="226"/>
      <c r="BK566" s="226"/>
      <c r="BL566" s="227"/>
      <c r="BM566" s="228">
        <v>0</v>
      </c>
      <c r="BN566" s="52">
        <v>0</v>
      </c>
      <c r="BO566" s="226">
        <v>0</v>
      </c>
      <c r="BP566" s="227">
        <v>0</v>
      </c>
      <c r="BQ566" s="228">
        <v>0</v>
      </c>
      <c r="BR566" s="234">
        <v>0</v>
      </c>
      <c r="BS566" s="234">
        <v>0</v>
      </c>
      <c r="BT566" s="236">
        <v>0</v>
      </c>
      <c r="BU566" s="228">
        <v>0</v>
      </c>
      <c r="BV566" s="234">
        <v>0</v>
      </c>
      <c r="BW566" s="234">
        <v>0</v>
      </c>
      <c r="BX566" s="236">
        <v>0</v>
      </c>
      <c r="BY566" s="228">
        <v>0</v>
      </c>
      <c r="BZ566" s="234">
        <v>0</v>
      </c>
      <c r="CA566" s="226">
        <v>0</v>
      </c>
      <c r="CB566" s="229">
        <v>0</v>
      </c>
      <c r="CC566" s="196">
        <v>0</v>
      </c>
      <c r="CD566" s="46">
        <v>0</v>
      </c>
      <c r="CE566" s="226">
        <v>0</v>
      </c>
      <c r="CF566" s="227">
        <v>0</v>
      </c>
      <c r="CG566" s="206">
        <v>190.41172104000003</v>
      </c>
      <c r="CH566" s="46">
        <v>88.737914815782602</v>
      </c>
      <c r="CI566" s="226">
        <v>-101.67380622421743</v>
      </c>
      <c r="CJ566" s="227">
        <v>0</v>
      </c>
      <c r="CK566" s="235"/>
      <c r="CL566" s="52">
        <v>0</v>
      </c>
      <c r="CM566" s="226"/>
      <c r="CN566" s="229"/>
      <c r="CO566" s="235"/>
      <c r="CP566" s="52"/>
      <c r="CQ566" s="226"/>
      <c r="CR566" s="227"/>
      <c r="CS566" s="51">
        <v>280.09840124000004</v>
      </c>
      <c r="CT566" s="52">
        <v>246.67652929629108</v>
      </c>
      <c r="CU566" s="47">
        <v>-33.421871943708965</v>
      </c>
      <c r="CV566" s="48">
        <v>0</v>
      </c>
    </row>
    <row r="567" spans="1:100" ht="12.95" customHeight="1" x14ac:dyDescent="0.2">
      <c r="A567" s="61" t="s">
        <v>579</v>
      </c>
      <c r="B567" s="207">
        <v>1</v>
      </c>
      <c r="C567" s="208">
        <v>0.27600000000000002</v>
      </c>
      <c r="D567" s="208"/>
      <c r="E567" s="209"/>
      <c r="F567" s="210">
        <v>228.28144000000003</v>
      </c>
      <c r="G567" s="177">
        <v>228.28144000000003</v>
      </c>
      <c r="H567" s="211">
        <v>0</v>
      </c>
      <c r="I567" s="212">
        <v>4</v>
      </c>
      <c r="J567" s="213">
        <v>1.56</v>
      </c>
      <c r="K567" s="214">
        <v>1</v>
      </c>
      <c r="L567" s="214"/>
      <c r="M567" s="215">
        <v>151.30000000000001</v>
      </c>
      <c r="N567" s="216"/>
      <c r="O567" s="214"/>
      <c r="P567" s="217">
        <v>0</v>
      </c>
      <c r="Q567" s="214"/>
      <c r="R567" s="218">
        <v>0</v>
      </c>
      <c r="S567" s="218">
        <v>3</v>
      </c>
      <c r="T567" s="219">
        <v>196.7</v>
      </c>
      <c r="U567" s="220">
        <v>0</v>
      </c>
      <c r="V567" s="221" t="s">
        <v>653</v>
      </c>
      <c r="W567" s="222" t="s">
        <v>657</v>
      </c>
      <c r="X567" s="223">
        <v>0</v>
      </c>
      <c r="Y567" s="224">
        <v>0</v>
      </c>
      <c r="Z567" s="225">
        <v>0</v>
      </c>
      <c r="AA567" s="226">
        <v>0</v>
      </c>
      <c r="AB567" s="227">
        <v>0</v>
      </c>
      <c r="AC567" s="228">
        <v>0</v>
      </c>
      <c r="AD567" s="225">
        <v>0</v>
      </c>
      <c r="AE567" s="226">
        <v>0</v>
      </c>
      <c r="AF567" s="229">
        <v>0</v>
      </c>
      <c r="AG567" s="230">
        <v>0</v>
      </c>
      <c r="AH567" s="52">
        <v>0</v>
      </c>
      <c r="AI567" s="226">
        <v>0</v>
      </c>
      <c r="AJ567" s="229">
        <v>0</v>
      </c>
      <c r="AK567" s="230">
        <v>0</v>
      </c>
      <c r="AL567" s="52">
        <v>0</v>
      </c>
      <c r="AM567" s="226">
        <v>0</v>
      </c>
      <c r="AN567" s="229">
        <v>0</v>
      </c>
      <c r="AO567" s="231">
        <v>94.290734940000007</v>
      </c>
      <c r="AP567" s="232">
        <v>48.678120815999996</v>
      </c>
      <c r="AQ567" s="47">
        <v>-45.612614124000011</v>
      </c>
      <c r="AR567" s="48">
        <v>0</v>
      </c>
      <c r="AS567" s="196">
        <v>13.233787360000003</v>
      </c>
      <c r="AT567" s="52">
        <v>72.661906946961068</v>
      </c>
      <c r="AU567" s="47">
        <v>0</v>
      </c>
      <c r="AV567" s="194">
        <v>59.428119586961067</v>
      </c>
      <c r="AW567" s="233">
        <v>0</v>
      </c>
      <c r="AX567" s="52">
        <v>0</v>
      </c>
      <c r="AY567" s="47">
        <v>0</v>
      </c>
      <c r="AZ567" s="194">
        <v>0</v>
      </c>
      <c r="BA567" s="228">
        <v>0</v>
      </c>
      <c r="BB567" s="234">
        <v>0</v>
      </c>
      <c r="BC567" s="47">
        <v>0</v>
      </c>
      <c r="BD567" s="194">
        <v>0</v>
      </c>
      <c r="BE567" s="228"/>
      <c r="BF567" s="234"/>
      <c r="BG567" s="226"/>
      <c r="BH567" s="227"/>
      <c r="BI567" s="235"/>
      <c r="BJ567" s="226"/>
      <c r="BK567" s="226"/>
      <c r="BL567" s="227"/>
      <c r="BM567" s="228">
        <v>0</v>
      </c>
      <c r="BN567" s="52">
        <v>0</v>
      </c>
      <c r="BO567" s="226">
        <v>0</v>
      </c>
      <c r="BP567" s="227">
        <v>0</v>
      </c>
      <c r="BQ567" s="228">
        <v>0</v>
      </c>
      <c r="BR567" s="234">
        <v>0</v>
      </c>
      <c r="BS567" s="234">
        <v>0</v>
      </c>
      <c r="BT567" s="236">
        <v>0</v>
      </c>
      <c r="BU567" s="228">
        <v>0</v>
      </c>
      <c r="BV567" s="234">
        <v>0</v>
      </c>
      <c r="BW567" s="234">
        <v>0</v>
      </c>
      <c r="BX567" s="236">
        <v>0</v>
      </c>
      <c r="BY567" s="228">
        <v>0</v>
      </c>
      <c r="BZ567" s="234">
        <v>0</v>
      </c>
      <c r="CA567" s="226">
        <v>0</v>
      </c>
      <c r="CB567" s="229">
        <v>0</v>
      </c>
      <c r="CC567" s="196">
        <v>0</v>
      </c>
      <c r="CD567" s="46">
        <v>0</v>
      </c>
      <c r="CE567" s="226">
        <v>0</v>
      </c>
      <c r="CF567" s="227">
        <v>0</v>
      </c>
      <c r="CG567" s="206">
        <v>228.28283196000007</v>
      </c>
      <c r="CH567" s="46">
        <v>33.276718055918479</v>
      </c>
      <c r="CI567" s="226">
        <v>-195.00611390408159</v>
      </c>
      <c r="CJ567" s="227">
        <v>0</v>
      </c>
      <c r="CK567" s="235"/>
      <c r="CL567" s="52">
        <v>0</v>
      </c>
      <c r="CM567" s="226"/>
      <c r="CN567" s="229"/>
      <c r="CO567" s="235"/>
      <c r="CP567" s="52"/>
      <c r="CQ567" s="226"/>
      <c r="CR567" s="227"/>
      <c r="CS567" s="51">
        <v>335.80735426000007</v>
      </c>
      <c r="CT567" s="52">
        <v>154.61674581887954</v>
      </c>
      <c r="CU567" s="47">
        <v>-181.19060844112053</v>
      </c>
      <c r="CV567" s="48">
        <v>0</v>
      </c>
    </row>
    <row r="568" spans="1:100" ht="12.95" customHeight="1" x14ac:dyDescent="0.2">
      <c r="A568" s="61" t="s">
        <v>580</v>
      </c>
      <c r="B568" s="207">
        <v>1</v>
      </c>
      <c r="C568" s="208">
        <v>0.432</v>
      </c>
      <c r="D568" s="208"/>
      <c r="E568" s="209"/>
      <c r="F568" s="210">
        <v>357.78239999999994</v>
      </c>
      <c r="G568" s="177">
        <v>357.78239999999994</v>
      </c>
      <c r="H568" s="211">
        <v>0</v>
      </c>
      <c r="I568" s="212">
        <v>7</v>
      </c>
      <c r="J568" s="213">
        <v>1.56</v>
      </c>
      <c r="K568" s="214">
        <v>0</v>
      </c>
      <c r="L568" s="214"/>
      <c r="M568" s="215">
        <v>151.5</v>
      </c>
      <c r="N568" s="216"/>
      <c r="O568" s="214"/>
      <c r="P568" s="217">
        <v>0</v>
      </c>
      <c r="Q568" s="214"/>
      <c r="R568" s="218"/>
      <c r="S568" s="218">
        <v>6</v>
      </c>
      <c r="T568" s="219">
        <v>181.8</v>
      </c>
      <c r="U568" s="220">
        <v>0</v>
      </c>
      <c r="V568" s="221" t="s">
        <v>653</v>
      </c>
      <c r="W568" s="222" t="s">
        <v>656</v>
      </c>
      <c r="X568" s="223">
        <v>0</v>
      </c>
      <c r="Y568" s="224">
        <v>0</v>
      </c>
      <c r="Z568" s="225">
        <v>0</v>
      </c>
      <c r="AA568" s="226">
        <v>0</v>
      </c>
      <c r="AB568" s="227">
        <v>0</v>
      </c>
      <c r="AC568" s="228">
        <v>0</v>
      </c>
      <c r="AD568" s="225">
        <v>0</v>
      </c>
      <c r="AE568" s="226">
        <v>0</v>
      </c>
      <c r="AF568" s="229">
        <v>0</v>
      </c>
      <c r="AG568" s="230">
        <v>0</v>
      </c>
      <c r="AH568" s="52">
        <v>0</v>
      </c>
      <c r="AI568" s="226">
        <v>0</v>
      </c>
      <c r="AJ568" s="229">
        <v>0</v>
      </c>
      <c r="AK568" s="230">
        <v>0</v>
      </c>
      <c r="AL568" s="52">
        <v>0</v>
      </c>
      <c r="AM568" s="226">
        <v>0</v>
      </c>
      <c r="AN568" s="229">
        <v>0</v>
      </c>
      <c r="AO568" s="231">
        <v>94.415375700000013</v>
      </c>
      <c r="AP568" s="232">
        <v>85.18671142800001</v>
      </c>
      <c r="AQ568" s="47">
        <v>-9.2286642720000032</v>
      </c>
      <c r="AR568" s="48">
        <v>0</v>
      </c>
      <c r="AS568" s="196">
        <v>13.2512808</v>
      </c>
      <c r="AT568" s="52">
        <v>67.157776730846592</v>
      </c>
      <c r="AU568" s="47">
        <v>0</v>
      </c>
      <c r="AV568" s="194">
        <v>53.906495930846589</v>
      </c>
      <c r="AW568" s="233">
        <v>0</v>
      </c>
      <c r="AX568" s="52">
        <v>0</v>
      </c>
      <c r="AY568" s="47">
        <v>0</v>
      </c>
      <c r="AZ568" s="194">
        <v>0</v>
      </c>
      <c r="BA568" s="228">
        <v>0</v>
      </c>
      <c r="BB568" s="234">
        <v>0</v>
      </c>
      <c r="BC568" s="47">
        <v>0</v>
      </c>
      <c r="BD568" s="194">
        <v>0</v>
      </c>
      <c r="BE568" s="228"/>
      <c r="BF568" s="234">
        <v>209</v>
      </c>
      <c r="BG568" s="226"/>
      <c r="BH568" s="227"/>
      <c r="BI568" s="235"/>
      <c r="BJ568" s="226"/>
      <c r="BK568" s="226"/>
      <c r="BL568" s="227"/>
      <c r="BM568" s="228">
        <v>0</v>
      </c>
      <c r="BN568" s="52">
        <v>0</v>
      </c>
      <c r="BO568" s="226">
        <v>0</v>
      </c>
      <c r="BP568" s="227">
        <v>0</v>
      </c>
      <c r="BQ568" s="228">
        <v>0</v>
      </c>
      <c r="BR568" s="234">
        <v>0</v>
      </c>
      <c r="BS568" s="234">
        <v>0</v>
      </c>
      <c r="BT568" s="236">
        <v>0</v>
      </c>
      <c r="BU568" s="228">
        <v>0</v>
      </c>
      <c r="BV568" s="234">
        <v>0</v>
      </c>
      <c r="BW568" s="234">
        <v>0</v>
      </c>
      <c r="BX568" s="236">
        <v>0</v>
      </c>
      <c r="BY568" s="228">
        <v>0</v>
      </c>
      <c r="BZ568" s="234">
        <v>0</v>
      </c>
      <c r="CA568" s="226">
        <v>0</v>
      </c>
      <c r="CB568" s="229">
        <v>0</v>
      </c>
      <c r="CC568" s="196">
        <v>0</v>
      </c>
      <c r="CD568" s="46">
        <v>0</v>
      </c>
      <c r="CE568" s="226">
        <v>0</v>
      </c>
      <c r="CF568" s="227">
        <v>0</v>
      </c>
      <c r="CG568" s="206">
        <v>228.58459380000002</v>
      </c>
      <c r="CH568" s="46">
        <v>66.553436111836959</v>
      </c>
      <c r="CI568" s="226">
        <v>-162.03115768816306</v>
      </c>
      <c r="CJ568" s="227">
        <v>0</v>
      </c>
      <c r="CK568" s="235"/>
      <c r="CL568" s="52">
        <v>0</v>
      </c>
      <c r="CM568" s="226"/>
      <c r="CN568" s="229"/>
      <c r="CO568" s="235"/>
      <c r="CP568" s="52"/>
      <c r="CQ568" s="226"/>
      <c r="CR568" s="227"/>
      <c r="CS568" s="51">
        <v>336.25125030000004</v>
      </c>
      <c r="CT568" s="52">
        <v>427.89792427068357</v>
      </c>
      <c r="CU568" s="47">
        <v>0</v>
      </c>
      <c r="CV568" s="48">
        <v>91.646673970683537</v>
      </c>
    </row>
    <row r="569" spans="1:100" ht="12.95" customHeight="1" x14ac:dyDescent="0.2">
      <c r="A569" s="61" t="s">
        <v>581</v>
      </c>
      <c r="B569" s="207">
        <v>1</v>
      </c>
      <c r="C569" s="208">
        <v>0.317</v>
      </c>
      <c r="D569" s="208"/>
      <c r="E569" s="209"/>
      <c r="F569" s="210">
        <v>147.47262666666666</v>
      </c>
      <c r="G569" s="177">
        <v>147.47262666666666</v>
      </c>
      <c r="H569" s="211">
        <v>0</v>
      </c>
      <c r="I569" s="212">
        <v>1</v>
      </c>
      <c r="J569" s="213">
        <v>1.56</v>
      </c>
      <c r="K569" s="214">
        <v>0</v>
      </c>
      <c r="L569" s="214"/>
      <c r="M569" s="215">
        <v>85.1</v>
      </c>
      <c r="N569" s="216"/>
      <c r="O569" s="214"/>
      <c r="P569" s="217">
        <v>0</v>
      </c>
      <c r="Q569" s="214"/>
      <c r="R569" s="218">
        <v>0</v>
      </c>
      <c r="S569" s="218">
        <v>2</v>
      </c>
      <c r="T569" s="219">
        <v>110.5</v>
      </c>
      <c r="U569" s="220">
        <v>0</v>
      </c>
      <c r="V569" s="221" t="s">
        <v>653</v>
      </c>
      <c r="W569" s="222" t="s">
        <v>656</v>
      </c>
      <c r="X569" s="223">
        <v>0</v>
      </c>
      <c r="Y569" s="224">
        <v>0</v>
      </c>
      <c r="Z569" s="225">
        <v>0</v>
      </c>
      <c r="AA569" s="226">
        <v>0</v>
      </c>
      <c r="AB569" s="227">
        <v>0</v>
      </c>
      <c r="AC569" s="228">
        <v>0</v>
      </c>
      <c r="AD569" s="225">
        <v>0</v>
      </c>
      <c r="AE569" s="226">
        <v>0</v>
      </c>
      <c r="AF569" s="229">
        <v>0</v>
      </c>
      <c r="AG569" s="230">
        <v>0</v>
      </c>
      <c r="AH569" s="52">
        <v>0</v>
      </c>
      <c r="AI569" s="226">
        <v>0</v>
      </c>
      <c r="AJ569" s="229">
        <v>0</v>
      </c>
      <c r="AK569" s="230">
        <v>0</v>
      </c>
      <c r="AL569" s="52">
        <v>0</v>
      </c>
      <c r="AM569" s="226">
        <v>0</v>
      </c>
      <c r="AN569" s="229">
        <v>0</v>
      </c>
      <c r="AO569" s="231">
        <v>53.034643379999999</v>
      </c>
      <c r="AP569" s="232">
        <v>12.169530203999999</v>
      </c>
      <c r="AQ569" s="47">
        <v>-40.865113176000001</v>
      </c>
      <c r="AR569" s="48">
        <v>0</v>
      </c>
      <c r="AS569" s="196">
        <v>7.4434587199999998</v>
      </c>
      <c r="AT569" s="52">
        <v>40.819220730245036</v>
      </c>
      <c r="AU569" s="47">
        <v>0</v>
      </c>
      <c r="AV569" s="194">
        <v>33.375762010245033</v>
      </c>
      <c r="AW569" s="233">
        <v>0</v>
      </c>
      <c r="AX569" s="52">
        <v>0</v>
      </c>
      <c r="AY569" s="47">
        <v>0</v>
      </c>
      <c r="AZ569" s="194">
        <v>0</v>
      </c>
      <c r="BA569" s="228">
        <v>0</v>
      </c>
      <c r="BB569" s="234">
        <v>0</v>
      </c>
      <c r="BC569" s="47">
        <v>0</v>
      </c>
      <c r="BD569" s="194">
        <v>0</v>
      </c>
      <c r="BE569" s="228"/>
      <c r="BF569" s="234"/>
      <c r="BG569" s="226"/>
      <c r="BH569" s="227"/>
      <c r="BI569" s="235"/>
      <c r="BJ569" s="226"/>
      <c r="BK569" s="226"/>
      <c r="BL569" s="227"/>
      <c r="BM569" s="228">
        <v>0</v>
      </c>
      <c r="BN569" s="52">
        <v>0</v>
      </c>
      <c r="BO569" s="226">
        <v>0</v>
      </c>
      <c r="BP569" s="227">
        <v>0</v>
      </c>
      <c r="BQ569" s="228">
        <v>0</v>
      </c>
      <c r="BR569" s="234">
        <v>0</v>
      </c>
      <c r="BS569" s="234">
        <v>0</v>
      </c>
      <c r="BT569" s="236">
        <v>0</v>
      </c>
      <c r="BU569" s="228">
        <v>0</v>
      </c>
      <c r="BV569" s="234">
        <v>0</v>
      </c>
      <c r="BW569" s="234">
        <v>0</v>
      </c>
      <c r="BX569" s="236">
        <v>0</v>
      </c>
      <c r="BY569" s="228">
        <v>0</v>
      </c>
      <c r="BZ569" s="234">
        <v>0</v>
      </c>
      <c r="CA569" s="226">
        <v>0</v>
      </c>
      <c r="CB569" s="229">
        <v>0</v>
      </c>
      <c r="CC569" s="196">
        <v>0</v>
      </c>
      <c r="CD569" s="46">
        <v>0</v>
      </c>
      <c r="CE569" s="226">
        <v>0</v>
      </c>
      <c r="CF569" s="227">
        <v>0</v>
      </c>
      <c r="CG569" s="206">
        <v>128.39966292</v>
      </c>
      <c r="CH569" s="46">
        <v>22.184478703945651</v>
      </c>
      <c r="CI569" s="226">
        <v>-106.21518421605435</v>
      </c>
      <c r="CJ569" s="227">
        <v>0</v>
      </c>
      <c r="CK569" s="235"/>
      <c r="CL569" s="52">
        <v>0</v>
      </c>
      <c r="CM569" s="226"/>
      <c r="CN569" s="229"/>
      <c r="CO569" s="235"/>
      <c r="CP569" s="52"/>
      <c r="CQ569" s="226"/>
      <c r="CR569" s="227"/>
      <c r="CS569" s="51">
        <v>188.87776502</v>
      </c>
      <c r="CT569" s="52">
        <v>75.173229638190691</v>
      </c>
      <c r="CU569" s="47">
        <v>-113.70453538180931</v>
      </c>
      <c r="CV569" s="48">
        <v>0</v>
      </c>
    </row>
    <row r="570" spans="1:100" ht="12.95" customHeight="1" x14ac:dyDescent="0.2">
      <c r="A570" s="61" t="s">
        <v>582</v>
      </c>
      <c r="B570" s="207">
        <v>1</v>
      </c>
      <c r="C570" s="208">
        <v>0.70399999999999996</v>
      </c>
      <c r="D570" s="208"/>
      <c r="E570" s="209"/>
      <c r="F570" s="210">
        <v>1793.147136</v>
      </c>
      <c r="G570" s="177">
        <v>1793.147136</v>
      </c>
      <c r="H570" s="211">
        <v>0</v>
      </c>
      <c r="I570" s="212">
        <v>25</v>
      </c>
      <c r="J570" s="213">
        <v>1.56</v>
      </c>
      <c r="K570" s="214">
        <v>0</v>
      </c>
      <c r="L570" s="214"/>
      <c r="M570" s="215">
        <v>465.93</v>
      </c>
      <c r="N570" s="216"/>
      <c r="O570" s="214"/>
      <c r="P570" s="217">
        <v>0</v>
      </c>
      <c r="Q570" s="214"/>
      <c r="R570" s="218">
        <v>1</v>
      </c>
      <c r="S570" s="218">
        <v>6</v>
      </c>
      <c r="T570" s="219">
        <v>555.70000000000005</v>
      </c>
      <c r="U570" s="220">
        <v>0</v>
      </c>
      <c r="V570" s="221" t="s">
        <v>653</v>
      </c>
      <c r="W570" s="222" t="s">
        <v>657</v>
      </c>
      <c r="X570" s="223">
        <v>0</v>
      </c>
      <c r="Y570" s="224">
        <v>0</v>
      </c>
      <c r="Z570" s="225">
        <v>0</v>
      </c>
      <c r="AA570" s="226">
        <v>0</v>
      </c>
      <c r="AB570" s="227">
        <v>0</v>
      </c>
      <c r="AC570" s="228">
        <v>0</v>
      </c>
      <c r="AD570" s="225">
        <v>0</v>
      </c>
      <c r="AE570" s="226">
        <v>0</v>
      </c>
      <c r="AF570" s="229">
        <v>0</v>
      </c>
      <c r="AG570" s="230">
        <v>0</v>
      </c>
      <c r="AH570" s="52">
        <v>0</v>
      </c>
      <c r="AI570" s="226">
        <v>0</v>
      </c>
      <c r="AJ570" s="229">
        <v>0</v>
      </c>
      <c r="AK570" s="230">
        <v>593.47561709873742</v>
      </c>
      <c r="AL570" s="52">
        <v>380.03176764238697</v>
      </c>
      <c r="AM570" s="226">
        <v>-213.44384945635045</v>
      </c>
      <c r="AN570" s="229">
        <v>0</v>
      </c>
      <c r="AO570" s="231">
        <v>290.36934653400004</v>
      </c>
      <c r="AP570" s="232">
        <v>304.2382551</v>
      </c>
      <c r="AQ570" s="47">
        <v>0</v>
      </c>
      <c r="AR570" s="48">
        <v>13.868908565999959</v>
      </c>
      <c r="AS570" s="196">
        <v>40.753592496000003</v>
      </c>
      <c r="AT570" s="52">
        <v>205.27819873119611</v>
      </c>
      <c r="AU570" s="47">
        <v>0</v>
      </c>
      <c r="AV570" s="194">
        <v>164.5246062351961</v>
      </c>
      <c r="AW570" s="233">
        <v>0</v>
      </c>
      <c r="AX570" s="52">
        <v>0</v>
      </c>
      <c r="AY570" s="47">
        <v>0</v>
      </c>
      <c r="AZ570" s="194">
        <v>0</v>
      </c>
      <c r="BA570" s="228">
        <v>0</v>
      </c>
      <c r="BB570" s="234">
        <v>0</v>
      </c>
      <c r="BC570" s="47">
        <v>0</v>
      </c>
      <c r="BD570" s="194">
        <v>0</v>
      </c>
      <c r="BE570" s="228"/>
      <c r="BF570" s="234"/>
      <c r="BG570" s="226"/>
      <c r="BH570" s="227"/>
      <c r="BI570" s="235"/>
      <c r="BJ570" s="226"/>
      <c r="BK570" s="226"/>
      <c r="BL570" s="227"/>
      <c r="BM570" s="228">
        <v>0</v>
      </c>
      <c r="BN570" s="52">
        <v>0</v>
      </c>
      <c r="BO570" s="226">
        <v>0</v>
      </c>
      <c r="BP570" s="227">
        <v>0</v>
      </c>
      <c r="BQ570" s="228">
        <v>0</v>
      </c>
      <c r="BR570" s="234">
        <v>0</v>
      </c>
      <c r="BS570" s="234">
        <v>0</v>
      </c>
      <c r="BT570" s="236">
        <v>0</v>
      </c>
      <c r="BU570" s="228">
        <v>0</v>
      </c>
      <c r="BV570" s="234">
        <v>0</v>
      </c>
      <c r="BW570" s="234">
        <v>0</v>
      </c>
      <c r="BX570" s="236">
        <v>0</v>
      </c>
      <c r="BY570" s="228">
        <v>0</v>
      </c>
      <c r="BZ570" s="234">
        <v>0</v>
      </c>
      <c r="CA570" s="226">
        <v>0</v>
      </c>
      <c r="CB570" s="229">
        <v>0</v>
      </c>
      <c r="CC570" s="196">
        <v>0</v>
      </c>
      <c r="CD570" s="46">
        <v>0</v>
      </c>
      <c r="CE570" s="226">
        <v>0</v>
      </c>
      <c r="CF570" s="227">
        <v>0</v>
      </c>
      <c r="CG570" s="206">
        <v>702.99947055600012</v>
      </c>
      <c r="CH570" s="46">
        <v>66.553436111836959</v>
      </c>
      <c r="CI570" s="226">
        <v>-636.44603444416316</v>
      </c>
      <c r="CJ570" s="227">
        <v>0</v>
      </c>
      <c r="CK570" s="235"/>
      <c r="CL570" s="52">
        <v>0</v>
      </c>
      <c r="CM570" s="226"/>
      <c r="CN570" s="229"/>
      <c r="CO570" s="235"/>
      <c r="CP570" s="52"/>
      <c r="CQ570" s="226"/>
      <c r="CR570" s="227"/>
      <c r="CS570" s="51">
        <v>1627.5980266847378</v>
      </c>
      <c r="CT570" s="52">
        <v>956.10165758542007</v>
      </c>
      <c r="CU570" s="47">
        <v>-671.49636909931769</v>
      </c>
      <c r="CV570" s="48">
        <v>0</v>
      </c>
    </row>
    <row r="571" spans="1:100" ht="12.95" customHeight="1" x14ac:dyDescent="0.2">
      <c r="A571" s="61" t="s">
        <v>583</v>
      </c>
      <c r="B571" s="207">
        <v>1</v>
      </c>
      <c r="C571" s="208">
        <v>0.70399999999999996</v>
      </c>
      <c r="D571" s="208"/>
      <c r="E571" s="209"/>
      <c r="F571" s="210">
        <v>275.55498666666659</v>
      </c>
      <c r="G571" s="177">
        <v>275.55498666666659</v>
      </c>
      <c r="H571" s="211">
        <v>0</v>
      </c>
      <c r="I571" s="212">
        <v>7</v>
      </c>
      <c r="J571" s="213">
        <v>1.56</v>
      </c>
      <c r="K571" s="214">
        <v>0</v>
      </c>
      <c r="L571" s="214"/>
      <c r="M571" s="215">
        <v>71.599999999999994</v>
      </c>
      <c r="N571" s="216"/>
      <c r="O571" s="214"/>
      <c r="P571" s="217">
        <v>0</v>
      </c>
      <c r="Q571" s="214"/>
      <c r="R571" s="218">
        <v>0</v>
      </c>
      <c r="S571" s="218">
        <v>0</v>
      </c>
      <c r="T571" s="219">
        <v>93.1</v>
      </c>
      <c r="U571" s="220">
        <v>0</v>
      </c>
      <c r="V571" s="221" t="s">
        <v>653</v>
      </c>
      <c r="W571" s="222" t="s">
        <v>657</v>
      </c>
      <c r="X571" s="223">
        <v>0</v>
      </c>
      <c r="Y571" s="224">
        <v>0</v>
      </c>
      <c r="Z571" s="225">
        <v>0</v>
      </c>
      <c r="AA571" s="226">
        <v>0</v>
      </c>
      <c r="AB571" s="227">
        <v>0</v>
      </c>
      <c r="AC571" s="228">
        <v>0</v>
      </c>
      <c r="AD571" s="225">
        <v>0</v>
      </c>
      <c r="AE571" s="226">
        <v>0</v>
      </c>
      <c r="AF571" s="229">
        <v>0</v>
      </c>
      <c r="AG571" s="230">
        <v>0</v>
      </c>
      <c r="AH571" s="52">
        <v>0</v>
      </c>
      <c r="AI571" s="226">
        <v>0</v>
      </c>
      <c r="AJ571" s="229">
        <v>0</v>
      </c>
      <c r="AK571" s="230">
        <v>0</v>
      </c>
      <c r="AL571" s="52">
        <v>0</v>
      </c>
      <c r="AM571" s="226">
        <v>0</v>
      </c>
      <c r="AN571" s="229">
        <v>0</v>
      </c>
      <c r="AO571" s="231">
        <v>44.62139208</v>
      </c>
      <c r="AP571" s="232">
        <v>85.18671142800001</v>
      </c>
      <c r="AQ571" s="47">
        <v>0</v>
      </c>
      <c r="AR571" s="48">
        <v>40.56531934800001</v>
      </c>
      <c r="AS571" s="196">
        <v>6.2626515200000004</v>
      </c>
      <c r="AT571" s="52">
        <v>34.391578732903284</v>
      </c>
      <c r="AU571" s="47">
        <v>0</v>
      </c>
      <c r="AV571" s="194">
        <v>28.128927212903285</v>
      </c>
      <c r="AW571" s="233">
        <v>0</v>
      </c>
      <c r="AX571" s="52">
        <v>0</v>
      </c>
      <c r="AY571" s="47">
        <v>0</v>
      </c>
      <c r="AZ571" s="194">
        <v>0</v>
      </c>
      <c r="BA571" s="228">
        <v>0</v>
      </c>
      <c r="BB571" s="234">
        <v>0</v>
      </c>
      <c r="BC571" s="47">
        <v>0</v>
      </c>
      <c r="BD571" s="194">
        <v>0</v>
      </c>
      <c r="BE571" s="228"/>
      <c r="BF571" s="234"/>
      <c r="BG571" s="226"/>
      <c r="BH571" s="227"/>
      <c r="BI571" s="235"/>
      <c r="BJ571" s="226"/>
      <c r="BK571" s="226"/>
      <c r="BL571" s="227"/>
      <c r="BM571" s="228">
        <v>0</v>
      </c>
      <c r="BN571" s="52">
        <v>0</v>
      </c>
      <c r="BO571" s="226">
        <v>0</v>
      </c>
      <c r="BP571" s="227">
        <v>0</v>
      </c>
      <c r="BQ571" s="228">
        <v>0</v>
      </c>
      <c r="BR571" s="234">
        <v>0</v>
      </c>
      <c r="BS571" s="234">
        <v>0</v>
      </c>
      <c r="BT571" s="236">
        <v>0</v>
      </c>
      <c r="BU571" s="228">
        <v>0</v>
      </c>
      <c r="BV571" s="234">
        <v>0</v>
      </c>
      <c r="BW571" s="234">
        <v>0</v>
      </c>
      <c r="BX571" s="236">
        <v>0</v>
      </c>
      <c r="BY571" s="228">
        <v>0</v>
      </c>
      <c r="BZ571" s="234">
        <v>0</v>
      </c>
      <c r="CA571" s="226">
        <v>0</v>
      </c>
      <c r="CB571" s="229">
        <v>0</v>
      </c>
      <c r="CC571" s="196">
        <v>0</v>
      </c>
      <c r="CD571" s="46">
        <v>0</v>
      </c>
      <c r="CE571" s="226">
        <v>0</v>
      </c>
      <c r="CF571" s="227">
        <v>0</v>
      </c>
      <c r="CG571" s="206">
        <v>108.03073872000002</v>
      </c>
      <c r="CH571" s="46">
        <v>0</v>
      </c>
      <c r="CI571" s="226">
        <v>-108.03073872000002</v>
      </c>
      <c r="CJ571" s="227">
        <v>0</v>
      </c>
      <c r="CK571" s="235"/>
      <c r="CL571" s="52">
        <v>0</v>
      </c>
      <c r="CM571" s="226"/>
      <c r="CN571" s="229"/>
      <c r="CO571" s="235"/>
      <c r="CP571" s="52"/>
      <c r="CQ571" s="226"/>
      <c r="CR571" s="227"/>
      <c r="CS571" s="51">
        <v>158.91478232000003</v>
      </c>
      <c r="CT571" s="52">
        <v>119.57829016090329</v>
      </c>
      <c r="CU571" s="47">
        <v>-39.336492159096736</v>
      </c>
      <c r="CV571" s="48">
        <v>0</v>
      </c>
    </row>
    <row r="572" spans="1:100" ht="12.95" customHeight="1" x14ac:dyDescent="0.2">
      <c r="A572" s="61" t="s">
        <v>584</v>
      </c>
      <c r="B572" s="207">
        <v>1</v>
      </c>
      <c r="C572" s="208">
        <v>0.70399999999999996</v>
      </c>
      <c r="D572" s="208"/>
      <c r="E572" s="209"/>
      <c r="F572" s="210">
        <v>308.26751999999993</v>
      </c>
      <c r="G572" s="177">
        <v>308.26751999999993</v>
      </c>
      <c r="H572" s="211">
        <v>0</v>
      </c>
      <c r="I572" s="212">
        <v>9</v>
      </c>
      <c r="J572" s="213">
        <v>1.56</v>
      </c>
      <c r="K572" s="214">
        <v>0</v>
      </c>
      <c r="L572" s="214"/>
      <c r="M572" s="215">
        <v>80.099999999999994</v>
      </c>
      <c r="N572" s="216"/>
      <c r="O572" s="214"/>
      <c r="P572" s="217">
        <v>0</v>
      </c>
      <c r="Q572" s="214"/>
      <c r="R572" s="218">
        <v>0</v>
      </c>
      <c r="S572" s="218">
        <v>3</v>
      </c>
      <c r="T572" s="219">
        <v>104.1</v>
      </c>
      <c r="U572" s="220">
        <v>0</v>
      </c>
      <c r="V572" s="221" t="s">
        <v>653</v>
      </c>
      <c r="W572" s="222" t="s">
        <v>657</v>
      </c>
      <c r="X572" s="223">
        <v>0</v>
      </c>
      <c r="Y572" s="224">
        <v>0</v>
      </c>
      <c r="Z572" s="225">
        <v>0</v>
      </c>
      <c r="AA572" s="226">
        <v>0</v>
      </c>
      <c r="AB572" s="227">
        <v>0</v>
      </c>
      <c r="AC572" s="228">
        <v>0</v>
      </c>
      <c r="AD572" s="225">
        <v>0</v>
      </c>
      <c r="AE572" s="226">
        <v>0</v>
      </c>
      <c r="AF572" s="229">
        <v>0</v>
      </c>
      <c r="AG572" s="230">
        <v>0</v>
      </c>
      <c r="AH572" s="52">
        <v>0</v>
      </c>
      <c r="AI572" s="226">
        <v>0</v>
      </c>
      <c r="AJ572" s="229">
        <v>0</v>
      </c>
      <c r="AK572" s="230">
        <v>0</v>
      </c>
      <c r="AL572" s="52">
        <v>0</v>
      </c>
      <c r="AM572" s="226">
        <v>0</v>
      </c>
      <c r="AN572" s="229">
        <v>0</v>
      </c>
      <c r="AO572" s="231">
        <v>49.918624379999997</v>
      </c>
      <c r="AP572" s="232">
        <v>109.525771836</v>
      </c>
      <c r="AQ572" s="47">
        <v>0</v>
      </c>
      <c r="AR572" s="48">
        <v>59.607147456000007</v>
      </c>
      <c r="AS572" s="196">
        <v>7.0061227199999996</v>
      </c>
      <c r="AT572" s="52">
        <v>38.455030570303236</v>
      </c>
      <c r="AU572" s="47">
        <v>0</v>
      </c>
      <c r="AV572" s="194">
        <v>31.448907850303236</v>
      </c>
      <c r="AW572" s="233">
        <v>0</v>
      </c>
      <c r="AX572" s="52">
        <v>0</v>
      </c>
      <c r="AY572" s="47">
        <v>0</v>
      </c>
      <c r="AZ572" s="194">
        <v>0</v>
      </c>
      <c r="BA572" s="228">
        <v>0</v>
      </c>
      <c r="BB572" s="234">
        <v>0</v>
      </c>
      <c r="BC572" s="47">
        <v>0</v>
      </c>
      <c r="BD572" s="194">
        <v>0</v>
      </c>
      <c r="BE572" s="228"/>
      <c r="BF572" s="234"/>
      <c r="BG572" s="226"/>
      <c r="BH572" s="227"/>
      <c r="BI572" s="235"/>
      <c r="BJ572" s="226"/>
      <c r="BK572" s="226"/>
      <c r="BL572" s="227"/>
      <c r="BM572" s="228">
        <v>0</v>
      </c>
      <c r="BN572" s="52">
        <v>0</v>
      </c>
      <c r="BO572" s="226">
        <v>0</v>
      </c>
      <c r="BP572" s="227">
        <v>0</v>
      </c>
      <c r="BQ572" s="228">
        <v>0</v>
      </c>
      <c r="BR572" s="234">
        <v>0</v>
      </c>
      <c r="BS572" s="234">
        <v>0</v>
      </c>
      <c r="BT572" s="236">
        <v>0</v>
      </c>
      <c r="BU572" s="228">
        <v>0</v>
      </c>
      <c r="BV572" s="234">
        <v>0</v>
      </c>
      <c r="BW572" s="234">
        <v>0</v>
      </c>
      <c r="BX572" s="236">
        <v>0</v>
      </c>
      <c r="BY572" s="228">
        <v>0</v>
      </c>
      <c r="BZ572" s="234">
        <v>0</v>
      </c>
      <c r="CA572" s="226">
        <v>0</v>
      </c>
      <c r="CB572" s="229">
        <v>0</v>
      </c>
      <c r="CC572" s="230">
        <v>0</v>
      </c>
      <c r="CD572" s="46">
        <v>0</v>
      </c>
      <c r="CE572" s="226">
        <v>0</v>
      </c>
      <c r="CF572" s="227">
        <v>0</v>
      </c>
      <c r="CG572" s="206">
        <v>120.85561692000002</v>
      </c>
      <c r="CH572" s="46">
        <v>33.276718055918479</v>
      </c>
      <c r="CI572" s="226">
        <v>-87.578898864081538</v>
      </c>
      <c r="CJ572" s="227">
        <v>0</v>
      </c>
      <c r="CK572" s="235"/>
      <c r="CL572" s="52">
        <v>0</v>
      </c>
      <c r="CM572" s="226"/>
      <c r="CN572" s="229"/>
      <c r="CO572" s="235"/>
      <c r="CP572" s="52"/>
      <c r="CQ572" s="226"/>
      <c r="CR572" s="227"/>
      <c r="CS572" s="51">
        <v>177.78036402000001</v>
      </c>
      <c r="CT572" s="52">
        <v>181.25752046222172</v>
      </c>
      <c r="CU572" s="47">
        <v>0</v>
      </c>
      <c r="CV572" s="48">
        <v>3.4771564422217125</v>
      </c>
    </row>
    <row r="573" spans="1:100" ht="12.95" customHeight="1" x14ac:dyDescent="0.2">
      <c r="A573" s="61" t="s">
        <v>585</v>
      </c>
      <c r="B573" s="207">
        <v>1</v>
      </c>
      <c r="C573" s="208">
        <v>0.70399999999999996</v>
      </c>
      <c r="D573" s="208"/>
      <c r="E573" s="209"/>
      <c r="F573" s="210">
        <v>370.22890666666672</v>
      </c>
      <c r="G573" s="177">
        <v>370.22890666666672</v>
      </c>
      <c r="H573" s="211">
        <v>0</v>
      </c>
      <c r="I573" s="212">
        <v>5</v>
      </c>
      <c r="J573" s="213">
        <v>1.56</v>
      </c>
      <c r="K573" s="214">
        <v>0</v>
      </c>
      <c r="L573" s="214"/>
      <c r="M573" s="215">
        <v>96.2</v>
      </c>
      <c r="N573" s="216"/>
      <c r="O573" s="214"/>
      <c r="P573" s="217">
        <v>0</v>
      </c>
      <c r="Q573" s="214"/>
      <c r="R573" s="218">
        <v>0</v>
      </c>
      <c r="S573" s="218">
        <v>0</v>
      </c>
      <c r="T573" s="219">
        <v>125.1</v>
      </c>
      <c r="U573" s="220">
        <v>0</v>
      </c>
      <c r="V573" s="221" t="s">
        <v>653</v>
      </c>
      <c r="W573" s="222" t="s">
        <v>657</v>
      </c>
      <c r="X573" s="223">
        <v>0</v>
      </c>
      <c r="Y573" s="224">
        <v>0</v>
      </c>
      <c r="Z573" s="225">
        <v>0</v>
      </c>
      <c r="AA573" s="226">
        <v>0</v>
      </c>
      <c r="AB573" s="227">
        <v>0</v>
      </c>
      <c r="AC573" s="228">
        <v>0</v>
      </c>
      <c r="AD573" s="225">
        <v>0</v>
      </c>
      <c r="AE573" s="226">
        <v>0</v>
      </c>
      <c r="AF573" s="229">
        <v>0</v>
      </c>
      <c r="AG573" s="230">
        <v>0</v>
      </c>
      <c r="AH573" s="52">
        <v>0</v>
      </c>
      <c r="AI573" s="226">
        <v>0</v>
      </c>
      <c r="AJ573" s="229">
        <v>0</v>
      </c>
      <c r="AK573" s="230">
        <v>0</v>
      </c>
      <c r="AL573" s="52">
        <v>0</v>
      </c>
      <c r="AM573" s="226">
        <v>0</v>
      </c>
      <c r="AN573" s="229">
        <v>0</v>
      </c>
      <c r="AO573" s="231">
        <v>59.95220556000001</v>
      </c>
      <c r="AP573" s="232">
        <v>60.847651020000008</v>
      </c>
      <c r="AQ573" s="47">
        <v>0</v>
      </c>
      <c r="AR573" s="48">
        <v>0.89544545999999769</v>
      </c>
      <c r="AS573" s="196">
        <v>8.4143446400000013</v>
      </c>
      <c r="AT573" s="52">
        <v>46.212529532612251</v>
      </c>
      <c r="AU573" s="47">
        <v>0</v>
      </c>
      <c r="AV573" s="194">
        <v>37.798184892612248</v>
      </c>
      <c r="AW573" s="233">
        <v>0</v>
      </c>
      <c r="AX573" s="52">
        <v>0</v>
      </c>
      <c r="AY573" s="47">
        <v>0</v>
      </c>
      <c r="AZ573" s="194">
        <v>0</v>
      </c>
      <c r="BA573" s="228">
        <v>0</v>
      </c>
      <c r="BB573" s="234">
        <v>0</v>
      </c>
      <c r="BC573" s="47">
        <v>0</v>
      </c>
      <c r="BD573" s="194">
        <v>0</v>
      </c>
      <c r="BE573" s="228"/>
      <c r="BF573" s="234"/>
      <c r="BG573" s="226"/>
      <c r="BH573" s="227"/>
      <c r="BI573" s="235"/>
      <c r="BJ573" s="226"/>
      <c r="BK573" s="226"/>
      <c r="BL573" s="227"/>
      <c r="BM573" s="228">
        <v>0</v>
      </c>
      <c r="BN573" s="52">
        <v>0</v>
      </c>
      <c r="BO573" s="226">
        <v>0</v>
      </c>
      <c r="BP573" s="227">
        <v>0</v>
      </c>
      <c r="BQ573" s="228">
        <v>0</v>
      </c>
      <c r="BR573" s="234">
        <v>0</v>
      </c>
      <c r="BS573" s="234">
        <v>0</v>
      </c>
      <c r="BT573" s="236">
        <v>0</v>
      </c>
      <c r="BU573" s="228">
        <v>0</v>
      </c>
      <c r="BV573" s="234">
        <v>0</v>
      </c>
      <c r="BW573" s="234">
        <v>0</v>
      </c>
      <c r="BX573" s="236">
        <v>0</v>
      </c>
      <c r="BY573" s="228">
        <v>0</v>
      </c>
      <c r="BZ573" s="234">
        <v>0</v>
      </c>
      <c r="CA573" s="226">
        <v>0</v>
      </c>
      <c r="CB573" s="229">
        <v>0</v>
      </c>
      <c r="CC573" s="230">
        <v>0</v>
      </c>
      <c r="CD573" s="46">
        <v>0</v>
      </c>
      <c r="CE573" s="226">
        <v>0</v>
      </c>
      <c r="CF573" s="227">
        <v>0</v>
      </c>
      <c r="CG573" s="206">
        <v>145.14744504000001</v>
      </c>
      <c r="CH573" s="46">
        <v>0</v>
      </c>
      <c r="CI573" s="226">
        <v>-145.14744504000001</v>
      </c>
      <c r="CJ573" s="227">
        <v>0</v>
      </c>
      <c r="CK573" s="235"/>
      <c r="CL573" s="52">
        <v>0</v>
      </c>
      <c r="CM573" s="226"/>
      <c r="CN573" s="229"/>
      <c r="CO573" s="235"/>
      <c r="CP573" s="52"/>
      <c r="CQ573" s="226"/>
      <c r="CR573" s="227"/>
      <c r="CS573" s="51">
        <v>213.51399524000001</v>
      </c>
      <c r="CT573" s="52">
        <v>107.06018055261225</v>
      </c>
      <c r="CU573" s="47">
        <v>-106.45381468738776</v>
      </c>
      <c r="CV573" s="48">
        <v>0</v>
      </c>
    </row>
    <row r="574" spans="1:100" ht="12.95" customHeight="1" x14ac:dyDescent="0.2">
      <c r="A574" s="61" t="s">
        <v>586</v>
      </c>
      <c r="B574" s="207">
        <v>1</v>
      </c>
      <c r="C574" s="208">
        <v>0.70399999999999996</v>
      </c>
      <c r="D574" s="208"/>
      <c r="E574" s="209"/>
      <c r="F574" s="210">
        <v>344.44373333333328</v>
      </c>
      <c r="G574" s="177">
        <v>344.44373333333328</v>
      </c>
      <c r="H574" s="211">
        <v>0</v>
      </c>
      <c r="I574" s="212">
        <v>4</v>
      </c>
      <c r="J574" s="213">
        <v>1.56</v>
      </c>
      <c r="K574" s="214">
        <v>0</v>
      </c>
      <c r="L574" s="214"/>
      <c r="M574" s="215">
        <v>89.5</v>
      </c>
      <c r="N574" s="216"/>
      <c r="O574" s="214"/>
      <c r="P574" s="217">
        <v>0</v>
      </c>
      <c r="Q574" s="214"/>
      <c r="R574" s="218">
        <v>1</v>
      </c>
      <c r="S574" s="218">
        <v>3</v>
      </c>
      <c r="T574" s="219">
        <v>116.4</v>
      </c>
      <c r="U574" s="220">
        <v>0</v>
      </c>
      <c r="V574" s="221" t="s">
        <v>653</v>
      </c>
      <c r="W574" s="222" t="s">
        <v>657</v>
      </c>
      <c r="X574" s="223">
        <v>0</v>
      </c>
      <c r="Y574" s="224">
        <v>0</v>
      </c>
      <c r="Z574" s="225">
        <v>0</v>
      </c>
      <c r="AA574" s="226">
        <v>0</v>
      </c>
      <c r="AB574" s="227">
        <v>0</v>
      </c>
      <c r="AC574" s="228">
        <v>0</v>
      </c>
      <c r="AD574" s="225">
        <v>0</v>
      </c>
      <c r="AE574" s="226">
        <v>0</v>
      </c>
      <c r="AF574" s="229">
        <v>0</v>
      </c>
      <c r="AG574" s="230">
        <v>0</v>
      </c>
      <c r="AH574" s="52">
        <v>0</v>
      </c>
      <c r="AI574" s="226">
        <v>0</v>
      </c>
      <c r="AJ574" s="229">
        <v>0</v>
      </c>
      <c r="AK574" s="230">
        <v>114.00010244100403</v>
      </c>
      <c r="AL574" s="52">
        <v>380.03176764238697</v>
      </c>
      <c r="AM574" s="226">
        <v>0</v>
      </c>
      <c r="AN574" s="229">
        <v>266.03166520138291</v>
      </c>
      <c r="AO574" s="231">
        <v>55.776740100000012</v>
      </c>
      <c r="AP574" s="232">
        <v>48.678120815999996</v>
      </c>
      <c r="AQ574" s="47">
        <v>-7.0986192840000157</v>
      </c>
      <c r="AR574" s="48">
        <v>0</v>
      </c>
      <c r="AS574" s="196">
        <v>7.8283144</v>
      </c>
      <c r="AT574" s="52">
        <v>42.998708533941382</v>
      </c>
      <c r="AU574" s="47">
        <v>0</v>
      </c>
      <c r="AV574" s="194">
        <v>35.170394133941386</v>
      </c>
      <c r="AW574" s="233">
        <v>0</v>
      </c>
      <c r="AX574" s="52">
        <v>0</v>
      </c>
      <c r="AY574" s="47">
        <v>0</v>
      </c>
      <c r="AZ574" s="194">
        <v>0</v>
      </c>
      <c r="BA574" s="228">
        <v>0</v>
      </c>
      <c r="BB574" s="234">
        <v>0</v>
      </c>
      <c r="BC574" s="47">
        <v>0</v>
      </c>
      <c r="BD574" s="194">
        <v>0</v>
      </c>
      <c r="BE574" s="228"/>
      <c r="BF574" s="234"/>
      <c r="BG574" s="226"/>
      <c r="BH574" s="227"/>
      <c r="BI574" s="235"/>
      <c r="BJ574" s="226"/>
      <c r="BK574" s="226"/>
      <c r="BL574" s="227"/>
      <c r="BM574" s="228">
        <v>0</v>
      </c>
      <c r="BN574" s="52">
        <v>0</v>
      </c>
      <c r="BO574" s="226">
        <v>0</v>
      </c>
      <c r="BP574" s="227">
        <v>0</v>
      </c>
      <c r="BQ574" s="228">
        <v>0</v>
      </c>
      <c r="BR574" s="234">
        <v>0</v>
      </c>
      <c r="BS574" s="234">
        <v>0</v>
      </c>
      <c r="BT574" s="236">
        <v>0</v>
      </c>
      <c r="BU574" s="228">
        <v>0</v>
      </c>
      <c r="BV574" s="234">
        <v>0</v>
      </c>
      <c r="BW574" s="234">
        <v>0</v>
      </c>
      <c r="BX574" s="236">
        <v>0</v>
      </c>
      <c r="BY574" s="228">
        <v>0</v>
      </c>
      <c r="BZ574" s="234">
        <v>0</v>
      </c>
      <c r="CA574" s="226">
        <v>0</v>
      </c>
      <c r="CB574" s="229">
        <v>0</v>
      </c>
      <c r="CC574" s="196">
        <v>0</v>
      </c>
      <c r="CD574" s="46">
        <v>0</v>
      </c>
      <c r="CE574" s="226">
        <v>0</v>
      </c>
      <c r="CF574" s="227">
        <v>0</v>
      </c>
      <c r="CG574" s="206">
        <v>135.03842340000003</v>
      </c>
      <c r="CH574" s="46">
        <v>33.276718055918479</v>
      </c>
      <c r="CI574" s="226">
        <v>-101.76170534408155</v>
      </c>
      <c r="CJ574" s="227">
        <v>0</v>
      </c>
      <c r="CK574" s="235"/>
      <c r="CL574" s="52">
        <v>0</v>
      </c>
      <c r="CM574" s="226"/>
      <c r="CN574" s="229"/>
      <c r="CO574" s="235"/>
      <c r="CP574" s="52"/>
      <c r="CQ574" s="226"/>
      <c r="CR574" s="227"/>
      <c r="CS574" s="51">
        <v>312.64358034100405</v>
      </c>
      <c r="CT574" s="52">
        <v>504.98531504824683</v>
      </c>
      <c r="CU574" s="47">
        <v>0</v>
      </c>
      <c r="CV574" s="48">
        <v>192.34173470724278</v>
      </c>
    </row>
    <row r="575" spans="1:100" ht="12.95" customHeight="1" x14ac:dyDescent="0.2">
      <c r="A575" s="61" t="s">
        <v>587</v>
      </c>
      <c r="B575" s="207">
        <v>1</v>
      </c>
      <c r="C575" s="208">
        <v>0.70399999999999996</v>
      </c>
      <c r="D575" s="208"/>
      <c r="E575" s="209"/>
      <c r="F575" s="210">
        <v>1190.7362133333331</v>
      </c>
      <c r="G575" s="177">
        <v>1190.7362133333331</v>
      </c>
      <c r="H575" s="211">
        <v>0</v>
      </c>
      <c r="I575" s="212">
        <v>26</v>
      </c>
      <c r="J575" s="213">
        <v>1.56</v>
      </c>
      <c r="K575" s="214">
        <v>1</v>
      </c>
      <c r="L575" s="214"/>
      <c r="M575" s="215">
        <v>309.39999999999998</v>
      </c>
      <c r="N575" s="216"/>
      <c r="O575" s="214"/>
      <c r="P575" s="217">
        <v>0</v>
      </c>
      <c r="Q575" s="214"/>
      <c r="R575" s="218">
        <v>1</v>
      </c>
      <c r="S575" s="218">
        <v>8</v>
      </c>
      <c r="T575" s="219">
        <v>402.2</v>
      </c>
      <c r="U575" s="220">
        <v>0</v>
      </c>
      <c r="V575" s="221" t="s">
        <v>653</v>
      </c>
      <c r="W575" s="222" t="s">
        <v>657</v>
      </c>
      <c r="X575" s="223">
        <v>0</v>
      </c>
      <c r="Y575" s="224">
        <v>0</v>
      </c>
      <c r="Z575" s="225">
        <v>0</v>
      </c>
      <c r="AA575" s="226">
        <v>0</v>
      </c>
      <c r="AB575" s="227">
        <v>0</v>
      </c>
      <c r="AC575" s="228">
        <v>0</v>
      </c>
      <c r="AD575" s="225">
        <v>0</v>
      </c>
      <c r="AE575" s="226">
        <v>0</v>
      </c>
      <c r="AF575" s="229">
        <v>0</v>
      </c>
      <c r="AG575" s="230">
        <v>0</v>
      </c>
      <c r="AH575" s="52">
        <v>0</v>
      </c>
      <c r="AI575" s="226">
        <v>0</v>
      </c>
      <c r="AJ575" s="229">
        <v>0</v>
      </c>
      <c r="AK575" s="230">
        <v>394.09644352230885</v>
      </c>
      <c r="AL575" s="52">
        <v>380.03176764238697</v>
      </c>
      <c r="AM575" s="226">
        <v>-14.064675879921879</v>
      </c>
      <c r="AN575" s="229">
        <v>0</v>
      </c>
      <c r="AO575" s="231">
        <v>192.81925572</v>
      </c>
      <c r="AP575" s="232">
        <v>316.40778530400002</v>
      </c>
      <c r="AQ575" s="47">
        <v>0</v>
      </c>
      <c r="AR575" s="48">
        <v>123.58852958400001</v>
      </c>
      <c r="AS575" s="196">
        <v>27.062351680000003</v>
      </c>
      <c r="AT575" s="52">
        <v>148.57457536384211</v>
      </c>
      <c r="AU575" s="47">
        <v>0</v>
      </c>
      <c r="AV575" s="194">
        <v>121.51222368384211</v>
      </c>
      <c r="AW575" s="233">
        <v>0</v>
      </c>
      <c r="AX575" s="52">
        <v>0</v>
      </c>
      <c r="AY575" s="47">
        <v>0</v>
      </c>
      <c r="AZ575" s="194">
        <v>0</v>
      </c>
      <c r="BA575" s="228">
        <v>0</v>
      </c>
      <c r="BB575" s="234">
        <v>0</v>
      </c>
      <c r="BC575" s="47">
        <v>0</v>
      </c>
      <c r="BD575" s="194">
        <v>0</v>
      </c>
      <c r="BE575" s="228"/>
      <c r="BF575" s="234"/>
      <c r="BG575" s="226"/>
      <c r="BH575" s="227"/>
      <c r="BI575" s="235"/>
      <c r="BJ575" s="226"/>
      <c r="BK575" s="226"/>
      <c r="BL575" s="227"/>
      <c r="BM575" s="228">
        <v>0</v>
      </c>
      <c r="BN575" s="52">
        <v>0</v>
      </c>
      <c r="BO575" s="226">
        <v>0</v>
      </c>
      <c r="BP575" s="227">
        <v>0</v>
      </c>
      <c r="BQ575" s="228">
        <v>0</v>
      </c>
      <c r="BR575" s="234">
        <v>0</v>
      </c>
      <c r="BS575" s="234">
        <v>0</v>
      </c>
      <c r="BT575" s="236">
        <v>0</v>
      </c>
      <c r="BU575" s="228">
        <v>0</v>
      </c>
      <c r="BV575" s="234">
        <v>0</v>
      </c>
      <c r="BW575" s="234">
        <v>0</v>
      </c>
      <c r="BX575" s="236">
        <v>0</v>
      </c>
      <c r="BY575" s="228">
        <v>0</v>
      </c>
      <c r="BZ575" s="234">
        <v>0</v>
      </c>
      <c r="CA575" s="226">
        <v>0</v>
      </c>
      <c r="CB575" s="229">
        <v>0</v>
      </c>
      <c r="CC575" s="196">
        <v>0</v>
      </c>
      <c r="CD575" s="46">
        <v>0</v>
      </c>
      <c r="CE575" s="226">
        <v>0</v>
      </c>
      <c r="CF575" s="227">
        <v>0</v>
      </c>
      <c r="CG575" s="206">
        <v>466.82556648000008</v>
      </c>
      <c r="CH575" s="46">
        <v>88.737914815782602</v>
      </c>
      <c r="CI575" s="226">
        <v>-378.08765166421745</v>
      </c>
      <c r="CJ575" s="227">
        <v>0</v>
      </c>
      <c r="CK575" s="235"/>
      <c r="CL575" s="52">
        <v>0</v>
      </c>
      <c r="CM575" s="226"/>
      <c r="CN575" s="229"/>
      <c r="CO575" s="235"/>
      <c r="CP575" s="52"/>
      <c r="CQ575" s="226"/>
      <c r="CR575" s="227"/>
      <c r="CS575" s="51">
        <v>1080.8036174023089</v>
      </c>
      <c r="CT575" s="52">
        <v>933.7520431260117</v>
      </c>
      <c r="CU575" s="47">
        <v>-147.05157427629717</v>
      </c>
      <c r="CV575" s="48">
        <v>0</v>
      </c>
    </row>
    <row r="576" spans="1:100" ht="12.95" customHeight="1" thickBot="1" x14ac:dyDescent="0.25">
      <c r="A576" s="61" t="s">
        <v>588</v>
      </c>
      <c r="B576" s="207">
        <v>1</v>
      </c>
      <c r="C576" s="245">
        <v>0.39</v>
      </c>
      <c r="D576" s="245"/>
      <c r="E576" s="209"/>
      <c r="F576" s="210">
        <v>74.833200000000005</v>
      </c>
      <c r="G576" s="177">
        <v>74.833200000000005</v>
      </c>
      <c r="H576" s="211">
        <v>0</v>
      </c>
      <c r="I576" s="212">
        <v>1</v>
      </c>
      <c r="J576" s="213">
        <v>1.56</v>
      </c>
      <c r="K576" s="214">
        <v>0</v>
      </c>
      <c r="L576" s="214"/>
      <c r="M576" s="215">
        <v>35.1</v>
      </c>
      <c r="N576" s="216"/>
      <c r="O576" s="214"/>
      <c r="P576" s="217">
        <v>0</v>
      </c>
      <c r="Q576" s="214"/>
      <c r="R576" s="218">
        <v>0</v>
      </c>
      <c r="S576" s="218">
        <v>1</v>
      </c>
      <c r="T576" s="219">
        <v>45.6</v>
      </c>
      <c r="U576" s="220">
        <v>0</v>
      </c>
      <c r="V576" s="221" t="s">
        <v>653</v>
      </c>
      <c r="W576" s="222" t="s">
        <v>657</v>
      </c>
      <c r="X576" s="223">
        <v>0</v>
      </c>
      <c r="Y576" s="224">
        <v>0</v>
      </c>
      <c r="Z576" s="225">
        <v>0</v>
      </c>
      <c r="AA576" s="226">
        <v>0</v>
      </c>
      <c r="AB576" s="227">
        <v>0</v>
      </c>
      <c r="AC576" s="228">
        <v>0</v>
      </c>
      <c r="AD576" s="225">
        <v>0</v>
      </c>
      <c r="AE576" s="226">
        <v>0</v>
      </c>
      <c r="AF576" s="229">
        <v>0</v>
      </c>
      <c r="AG576" s="230">
        <v>0</v>
      </c>
      <c r="AH576" s="52">
        <v>0</v>
      </c>
      <c r="AI576" s="226">
        <v>0</v>
      </c>
      <c r="AJ576" s="229">
        <v>0</v>
      </c>
      <c r="AK576" s="230">
        <v>0</v>
      </c>
      <c r="AL576" s="52">
        <v>0</v>
      </c>
      <c r="AM576" s="226">
        <v>0</v>
      </c>
      <c r="AN576" s="229">
        <v>0</v>
      </c>
      <c r="AO576" s="231">
        <v>21.874453380000002</v>
      </c>
      <c r="AP576" s="232">
        <v>12.169530203999999</v>
      </c>
      <c r="AQ576" s="47">
        <v>-9.704923176000003</v>
      </c>
      <c r="AR576" s="48">
        <v>0</v>
      </c>
      <c r="AS576" s="196">
        <v>3.0700987200000003</v>
      </c>
      <c r="AT576" s="52">
        <v>16.844854889585285</v>
      </c>
      <c r="AU576" s="47">
        <v>0</v>
      </c>
      <c r="AV576" s="194">
        <v>13.774756169585284</v>
      </c>
      <c r="AW576" s="233">
        <v>0</v>
      </c>
      <c r="AX576" s="52">
        <v>0</v>
      </c>
      <c r="AY576" s="47">
        <v>0</v>
      </c>
      <c r="AZ576" s="194">
        <v>0</v>
      </c>
      <c r="BA576" s="228">
        <v>0</v>
      </c>
      <c r="BB576" s="234">
        <v>0</v>
      </c>
      <c r="BC576" s="47">
        <v>0</v>
      </c>
      <c r="BD576" s="194">
        <v>0</v>
      </c>
      <c r="BE576" s="228"/>
      <c r="BF576" s="234"/>
      <c r="BG576" s="226"/>
      <c r="BH576" s="227"/>
      <c r="BI576" s="235"/>
      <c r="BJ576" s="226"/>
      <c r="BK576" s="226"/>
      <c r="BL576" s="227"/>
      <c r="BM576" s="228">
        <v>0</v>
      </c>
      <c r="BN576" s="52">
        <v>0</v>
      </c>
      <c r="BO576" s="226">
        <v>0</v>
      </c>
      <c r="BP576" s="227">
        <v>0</v>
      </c>
      <c r="BQ576" s="228">
        <v>0</v>
      </c>
      <c r="BR576" s="234">
        <v>0</v>
      </c>
      <c r="BS576" s="234">
        <v>0</v>
      </c>
      <c r="BT576" s="236">
        <v>0</v>
      </c>
      <c r="BU576" s="228">
        <v>0</v>
      </c>
      <c r="BV576" s="234">
        <v>0</v>
      </c>
      <c r="BW576" s="234">
        <v>0</v>
      </c>
      <c r="BX576" s="236">
        <v>0</v>
      </c>
      <c r="BY576" s="228">
        <v>0</v>
      </c>
      <c r="BZ576" s="234">
        <v>0</v>
      </c>
      <c r="CA576" s="226">
        <v>0</v>
      </c>
      <c r="CB576" s="229">
        <v>0</v>
      </c>
      <c r="CC576" s="196">
        <v>0</v>
      </c>
      <c r="CD576" s="46">
        <v>0</v>
      </c>
      <c r="CE576" s="226">
        <v>0</v>
      </c>
      <c r="CF576" s="227">
        <v>0</v>
      </c>
      <c r="CG576" s="206">
        <v>52.95920292000001</v>
      </c>
      <c r="CH576" s="46">
        <v>11.092239351972825</v>
      </c>
      <c r="CI576" s="226">
        <v>-41.866963568027188</v>
      </c>
      <c r="CJ576" s="227">
        <v>0</v>
      </c>
      <c r="CK576" s="235"/>
      <c r="CL576" s="52">
        <v>0</v>
      </c>
      <c r="CM576" s="226"/>
      <c r="CN576" s="229"/>
      <c r="CO576" s="235"/>
      <c r="CP576" s="52"/>
      <c r="CQ576" s="226"/>
      <c r="CR576" s="227"/>
      <c r="CS576" s="51">
        <v>77.903755020000006</v>
      </c>
      <c r="CT576" s="52">
        <v>40.106624445558111</v>
      </c>
      <c r="CU576" s="47">
        <v>-37.797130574441894</v>
      </c>
      <c r="CV576" s="48">
        <v>0</v>
      </c>
    </row>
    <row r="577" spans="1:100" s="279" customFormat="1" ht="17.45" customHeight="1" thickBot="1" x14ac:dyDescent="0.25">
      <c r="A577" s="254" t="s">
        <v>660</v>
      </c>
      <c r="B577" s="255"/>
      <c r="C577" s="256"/>
      <c r="D577" s="256"/>
      <c r="E577" s="255"/>
      <c r="F577" s="257">
        <v>7501272.9753816668</v>
      </c>
      <c r="G577" s="258">
        <v>7330664.0622723345</v>
      </c>
      <c r="H577" s="259">
        <v>170608.91310933337</v>
      </c>
      <c r="I577" s="260">
        <v>40582</v>
      </c>
      <c r="J577" s="261"/>
      <c r="K577" s="262">
        <v>881</v>
      </c>
      <c r="L577" s="262">
        <v>257</v>
      </c>
      <c r="M577" s="263">
        <v>1024666.3510000001</v>
      </c>
      <c r="N577" s="264">
        <v>38779.870000000003</v>
      </c>
      <c r="O577" s="262"/>
      <c r="P577" s="262">
        <v>109383.64000000003</v>
      </c>
      <c r="Q577" s="262">
        <v>257</v>
      </c>
      <c r="R577" s="262">
        <v>88.140000000000029</v>
      </c>
      <c r="S577" s="262">
        <v>45924</v>
      </c>
      <c r="T577" s="262">
        <v>293704.97000000009</v>
      </c>
      <c r="U577" s="262">
        <v>115667.79999999997</v>
      </c>
      <c r="V577" s="262">
        <v>0</v>
      </c>
      <c r="W577" s="262">
        <v>0</v>
      </c>
      <c r="X577" s="265">
        <v>618379.1</v>
      </c>
      <c r="Y577" s="266">
        <v>1080217.2036241039</v>
      </c>
      <c r="Z577" s="267">
        <v>1407431.9999999998</v>
      </c>
      <c r="AA577" s="268">
        <v>-13361.325912443464</v>
      </c>
      <c r="AB577" s="269">
        <v>340576.12228833925</v>
      </c>
      <c r="AC577" s="266">
        <v>1414262.1396697166</v>
      </c>
      <c r="AD577" s="267">
        <v>1463471.9999999998</v>
      </c>
      <c r="AE577" s="268">
        <v>-193490.25811734956</v>
      </c>
      <c r="AF577" s="270">
        <v>242700.11844763288</v>
      </c>
      <c r="AG577" s="266">
        <v>172974.68426392006</v>
      </c>
      <c r="AH577" s="267">
        <v>226343.99999999971</v>
      </c>
      <c r="AI577" s="268">
        <v>-3960.7642644361417</v>
      </c>
      <c r="AJ577" s="270">
        <v>57330.080000516122</v>
      </c>
      <c r="AK577" s="266">
        <v>27848.352622420087</v>
      </c>
      <c r="AL577" s="267">
        <v>33496</v>
      </c>
      <c r="AM577" s="269">
        <v>-6712.6854245032855</v>
      </c>
      <c r="AN577" s="270">
        <v>12360.33280208318</v>
      </c>
      <c r="AO577" s="271">
        <v>541617.97895571485</v>
      </c>
      <c r="AP577" s="272">
        <v>460284.63046448713</v>
      </c>
      <c r="AQ577" s="269">
        <v>-96400.182298938846</v>
      </c>
      <c r="AR577" s="269">
        <v>15066.833807710991</v>
      </c>
      <c r="AS577" s="273">
        <v>93003.831863211191</v>
      </c>
      <c r="AT577" s="267">
        <v>108495.99999999999</v>
      </c>
      <c r="AU577" s="269">
        <v>-18317.200151125006</v>
      </c>
      <c r="AV577" s="269">
        <v>33809.36828791377</v>
      </c>
      <c r="AW577" s="266">
        <v>369765.01072428515</v>
      </c>
      <c r="AX577" s="267">
        <v>370553.48232267553</v>
      </c>
      <c r="AY577" s="268">
        <v>-24569.939047788015</v>
      </c>
      <c r="AZ577" s="269">
        <v>25358.410646178992</v>
      </c>
      <c r="BA577" s="266">
        <v>11376.741192727915</v>
      </c>
      <c r="BB577" s="267">
        <v>11376.741192727915</v>
      </c>
      <c r="BC577" s="268">
        <v>0</v>
      </c>
      <c r="BD577" s="269">
        <v>0</v>
      </c>
      <c r="BE577" s="266">
        <v>292489.92057085066</v>
      </c>
      <c r="BF577" s="267">
        <v>756015</v>
      </c>
      <c r="BG577" s="268">
        <v>-9374.4030351915626</v>
      </c>
      <c r="BH577" s="270">
        <v>471682.48246434081</v>
      </c>
      <c r="BI577" s="266">
        <v>162472.50471218591</v>
      </c>
      <c r="BJ577" s="267">
        <v>367357</v>
      </c>
      <c r="BK577" s="268">
        <v>-4155.2700274096678</v>
      </c>
      <c r="BL577" s="269">
        <v>209039.76531522381</v>
      </c>
      <c r="BM577" s="266">
        <v>1264184.040644493</v>
      </c>
      <c r="BN577" s="267">
        <v>1360632.0000000002</v>
      </c>
      <c r="BO577" s="268">
        <v>-31484.683331930559</v>
      </c>
      <c r="BP577" s="269">
        <v>127932.64268743791</v>
      </c>
      <c r="BQ577" s="266">
        <v>167745.28507353397</v>
      </c>
      <c r="BR577" s="267">
        <v>167745.28507353397</v>
      </c>
      <c r="BS577" s="268">
        <v>0</v>
      </c>
      <c r="BT577" s="269">
        <v>0</v>
      </c>
      <c r="BU577" s="266">
        <v>225147.98944455647</v>
      </c>
      <c r="BV577" s="267">
        <v>225147.98944455647</v>
      </c>
      <c r="BW577" s="268">
        <v>0</v>
      </c>
      <c r="BX577" s="269">
        <v>0</v>
      </c>
      <c r="BY577" s="274">
        <v>802596.65129017958</v>
      </c>
      <c r="BZ577" s="275">
        <v>1292864.9981</v>
      </c>
      <c r="CA577" s="276">
        <v>0</v>
      </c>
      <c r="CB577" s="277">
        <v>490268.34680982074</v>
      </c>
      <c r="CC577" s="278">
        <v>94077.042949007911</v>
      </c>
      <c r="CD577" s="267">
        <v>79856</v>
      </c>
      <c r="CE577" s="268">
        <v>-24833.547766466672</v>
      </c>
      <c r="CF577" s="269">
        <v>10612.504817458683</v>
      </c>
      <c r="CG577" s="266">
        <v>362159.61564567412</v>
      </c>
      <c r="CH577" s="267">
        <v>509399.99999999953</v>
      </c>
      <c r="CI577" s="268">
        <v>-45100.509603832717</v>
      </c>
      <c r="CJ577" s="269">
        <v>192340.89395815833</v>
      </c>
      <c r="CK577" s="266">
        <v>352566.68043772341</v>
      </c>
      <c r="CL577" s="267">
        <v>272559.99999999994</v>
      </c>
      <c r="CM577" s="268">
        <v>-80006.680437723582</v>
      </c>
      <c r="CN577" s="270">
        <v>0</v>
      </c>
      <c r="CO577" s="266">
        <v>4041</v>
      </c>
      <c r="CP577" s="267">
        <v>4041</v>
      </c>
      <c r="CQ577" s="268">
        <v>0</v>
      </c>
      <c r="CR577" s="269">
        <v>0</v>
      </c>
      <c r="CS577" s="273">
        <f>7438546.67368431+42000</f>
        <v>7480546.6736843102</v>
      </c>
      <c r="CT577" s="267">
        <v>9117074.12659798</v>
      </c>
      <c r="CU577" s="268">
        <v>-34437.725639681448</v>
      </c>
      <c r="CV577" s="270">
        <v>1712965.1785533584</v>
      </c>
    </row>
    <row r="578" spans="1:100" hidden="1" x14ac:dyDescent="0.25">
      <c r="A578" s="280"/>
      <c r="B578" s="281"/>
      <c r="C578" s="282"/>
      <c r="D578" s="282"/>
      <c r="E578" s="283"/>
      <c r="F578" s="283"/>
      <c r="H578" s="284">
        <v>7501272.9753816677</v>
      </c>
      <c r="I578" s="120"/>
      <c r="J578" s="121"/>
      <c r="K578" s="120"/>
      <c r="L578" s="120"/>
      <c r="M578" s="122"/>
      <c r="N578" s="122"/>
      <c r="O578" s="120"/>
      <c r="Q578" s="120"/>
      <c r="R578" s="120"/>
      <c r="S578" s="120"/>
      <c r="T578" s="120"/>
      <c r="U578" s="120"/>
      <c r="V578" s="123"/>
      <c r="W578" s="123"/>
      <c r="X578" s="120"/>
      <c r="Y578" s="120"/>
      <c r="Z578" s="112">
        <v>1407432</v>
      </c>
      <c r="AA578" s="120"/>
      <c r="AB578" s="285">
        <v>327214.79637589579</v>
      </c>
      <c r="AC578" s="285"/>
      <c r="AD578" s="112">
        <v>1463472</v>
      </c>
      <c r="AE578" s="120"/>
      <c r="AF578" s="285">
        <v>49209.860330283322</v>
      </c>
      <c r="AG578" s="285"/>
      <c r="AH578" s="112">
        <v>226344</v>
      </c>
      <c r="AI578" s="120"/>
      <c r="AJ578" s="285">
        <v>53369.315736079981</v>
      </c>
      <c r="AK578" s="285"/>
      <c r="AL578" s="112">
        <v>33496</v>
      </c>
      <c r="AM578" s="285"/>
      <c r="AN578" s="285">
        <v>5647.6473775798941</v>
      </c>
      <c r="AO578" s="120"/>
      <c r="AP578" s="120"/>
      <c r="AQ578" s="285">
        <v>-81333.348491227851</v>
      </c>
      <c r="AR578" s="120"/>
      <c r="AS578" s="120"/>
      <c r="AT578" s="115">
        <v>108496</v>
      </c>
      <c r="AU578" s="285"/>
      <c r="AV578" s="285">
        <v>15492.168136788765</v>
      </c>
      <c r="AW578" s="286"/>
      <c r="AY578" s="285"/>
      <c r="AZ578" s="285">
        <v>788.47159839097731</v>
      </c>
      <c r="BA578" s="285"/>
      <c r="BC578" s="285"/>
      <c r="BD578" s="285">
        <v>0</v>
      </c>
      <c r="BE578" s="286"/>
      <c r="BF578" s="286"/>
      <c r="BG578" s="285"/>
      <c r="BH578" s="285">
        <v>462308.07942914922</v>
      </c>
      <c r="BI578" s="285"/>
      <c r="BJ578" s="285"/>
      <c r="BK578" s="285"/>
      <c r="BL578" s="285">
        <v>204884.49528781415</v>
      </c>
      <c r="BM578" s="285"/>
      <c r="BN578" s="112">
        <v>1360632</v>
      </c>
      <c r="BO578" s="285"/>
      <c r="BP578" s="285">
        <v>96447.959355507352</v>
      </c>
      <c r="BQ578" s="285"/>
      <c r="BR578" s="285"/>
      <c r="BS578" s="285"/>
      <c r="BT578" s="285"/>
      <c r="BU578" s="285"/>
      <c r="BV578" s="285"/>
      <c r="BW578" s="285"/>
      <c r="BX578" s="285"/>
      <c r="BY578" s="285"/>
      <c r="BZ578" s="285">
        <v>1292864.9981</v>
      </c>
      <c r="CA578" s="285"/>
      <c r="CB578" s="285">
        <v>490268.34680982074</v>
      </c>
      <c r="CC578" s="286"/>
      <c r="CD578" s="112">
        <v>79856</v>
      </c>
      <c r="CE578" s="285">
        <v>-14221.04294900799</v>
      </c>
      <c r="CF578" s="285"/>
      <c r="CG578" s="286"/>
      <c r="CH578" s="115">
        <v>509400</v>
      </c>
      <c r="CI578" s="285"/>
      <c r="CJ578" s="285">
        <v>147240.38435432559</v>
      </c>
      <c r="CK578" s="285"/>
      <c r="CL578" s="112">
        <v>272560</v>
      </c>
      <c r="CM578" s="285">
        <v>-80006.680437723582</v>
      </c>
      <c r="CN578" s="285"/>
      <c r="CO578" s="285"/>
      <c r="CQ578" s="285"/>
      <c r="CR578" s="285"/>
      <c r="CU578" s="285"/>
      <c r="CV578" s="285">
        <v>1678527.4529136769</v>
      </c>
    </row>
    <row r="579" spans="1:100" hidden="1" x14ac:dyDescent="0.25">
      <c r="G579" s="110" t="s">
        <v>661</v>
      </c>
      <c r="H579" s="284">
        <v>7505900</v>
      </c>
      <c r="L579" s="288" t="s">
        <v>662</v>
      </c>
      <c r="M579" s="114">
        <v>985339.36499999999</v>
      </c>
      <c r="BN579" s="113">
        <v>1.3808765267385821</v>
      </c>
      <c r="BZ579" s="289">
        <v>1.3121012353951778</v>
      </c>
      <c r="CH579" s="113">
        <v>11.092239351972825</v>
      </c>
      <c r="CL579" s="113">
        <v>0.27661535678116339</v>
      </c>
      <c r="CP579" s="113"/>
    </row>
    <row r="580" spans="1:100" hidden="1" x14ac:dyDescent="0.25">
      <c r="H580" s="284">
        <v>-4627.0246183322743</v>
      </c>
      <c r="L580" s="112">
        <v>3</v>
      </c>
      <c r="BJ580" s="290">
        <v>1123372</v>
      </c>
    </row>
    <row r="581" spans="1:100" hidden="1" x14ac:dyDescent="0.25">
      <c r="H581" s="111"/>
    </row>
    <row r="582" spans="1:100" hidden="1" x14ac:dyDescent="0.25">
      <c r="H582" s="111"/>
      <c r="CV582" s="291">
        <v>1678527.4529136769</v>
      </c>
    </row>
    <row r="583" spans="1:100" hidden="1" x14ac:dyDescent="0.25">
      <c r="H583" s="111"/>
      <c r="CS583" s="112"/>
      <c r="CT583" s="112"/>
    </row>
    <row r="584" spans="1:100" x14ac:dyDescent="0.25">
      <c r="H584" s="111"/>
      <c r="CV584" s="284">
        <v>1678527.4529136769</v>
      </c>
    </row>
    <row r="585" spans="1:100" x14ac:dyDescent="0.25">
      <c r="H585" s="111"/>
    </row>
    <row r="586" spans="1:100" s="106" customFormat="1" ht="18.75" x14ac:dyDescent="0.3">
      <c r="A586" s="106" t="s">
        <v>616</v>
      </c>
      <c r="B586" s="292"/>
      <c r="C586" s="293"/>
      <c r="D586" s="293"/>
      <c r="E586" s="109"/>
      <c r="F586" s="109"/>
      <c r="G586" s="294"/>
      <c r="H586" s="295"/>
      <c r="I586" s="296"/>
      <c r="J586" s="297"/>
      <c r="K586" s="296"/>
      <c r="L586" s="296"/>
      <c r="M586" s="114"/>
      <c r="N586" s="114"/>
      <c r="O586" s="296"/>
      <c r="P586" s="296"/>
      <c r="Q586" s="296"/>
      <c r="R586" s="296"/>
      <c r="S586" s="296"/>
      <c r="T586" s="296"/>
      <c r="U586" s="296"/>
      <c r="V586" s="298"/>
      <c r="W586" s="298"/>
      <c r="X586" s="296"/>
      <c r="Y586" s="296"/>
      <c r="Z586" s="296"/>
      <c r="AA586" s="296"/>
      <c r="AB586" s="296"/>
      <c r="AC586" s="296"/>
      <c r="AD586" s="296"/>
      <c r="AE586" s="299" t="s">
        <v>617</v>
      </c>
      <c r="AF586" s="296"/>
      <c r="AG586" s="296"/>
      <c r="AH586" s="296"/>
      <c r="AI586" s="296"/>
      <c r="AJ586" s="296"/>
      <c r="AK586" s="296"/>
      <c r="AL586" s="296"/>
      <c r="AM586" s="296"/>
      <c r="AN586" s="296"/>
      <c r="AO586" s="296"/>
      <c r="AP586" s="296"/>
      <c r="AQ586" s="296"/>
      <c r="AR586" s="296"/>
      <c r="AS586" s="296"/>
      <c r="AT586" s="296"/>
      <c r="AU586" s="296"/>
      <c r="AV586" s="296"/>
      <c r="AW586" s="296"/>
      <c r="AX586" s="296"/>
      <c r="AY586" s="296"/>
      <c r="AZ586" s="296"/>
      <c r="BA586" s="296"/>
      <c r="BB586" s="296"/>
      <c r="BC586" s="296"/>
      <c r="BD586" s="296"/>
      <c r="BE586" s="296"/>
      <c r="BF586" s="296"/>
      <c r="BG586" s="296"/>
      <c r="BH586" s="296"/>
      <c r="BI586" s="296"/>
      <c r="BJ586" s="296"/>
      <c r="BK586" s="296"/>
      <c r="BL586" s="296"/>
      <c r="BM586" s="296"/>
      <c r="BN586" s="296"/>
      <c r="BO586" s="296"/>
      <c r="BP586" s="296"/>
      <c r="BQ586" s="296"/>
      <c r="BR586" s="296"/>
      <c r="BS586" s="296"/>
      <c r="BT586" s="296"/>
      <c r="BU586" s="296"/>
      <c r="BV586" s="296"/>
      <c r="BW586" s="296"/>
      <c r="BX586" s="296"/>
      <c r="BY586" s="296"/>
      <c r="BZ586" s="296"/>
      <c r="CA586" s="296"/>
      <c r="CB586" s="296"/>
      <c r="CC586" s="296"/>
      <c r="CD586" s="296"/>
      <c r="CE586" s="296"/>
      <c r="CF586" s="296"/>
      <c r="CG586" s="296"/>
      <c r="CH586" s="296"/>
      <c r="CI586" s="296"/>
      <c r="CJ586" s="296"/>
      <c r="CK586" s="296"/>
      <c r="CL586" s="296"/>
      <c r="CM586" s="296"/>
      <c r="CN586" s="296"/>
      <c r="CO586" s="296"/>
      <c r="CP586" s="296"/>
      <c r="CQ586" s="296"/>
      <c r="CR586" s="296"/>
      <c r="CS586" s="292"/>
      <c r="CT586" s="292"/>
      <c r="CU586" s="292"/>
      <c r="CV586" s="292"/>
    </row>
    <row r="587" spans="1:100" s="106" customFormat="1" ht="18.75" x14ac:dyDescent="0.3">
      <c r="B587" s="292"/>
      <c r="C587" s="293"/>
      <c r="D587" s="293"/>
      <c r="E587" s="109"/>
      <c r="F587" s="109"/>
      <c r="G587" s="294"/>
      <c r="H587" s="295"/>
      <c r="I587" s="296"/>
      <c r="J587" s="297"/>
      <c r="K587" s="296"/>
      <c r="L587" s="296"/>
      <c r="M587" s="114"/>
      <c r="N587" s="114"/>
      <c r="O587" s="296"/>
      <c r="P587" s="296"/>
      <c r="Q587" s="296"/>
      <c r="R587" s="296"/>
      <c r="S587" s="296"/>
      <c r="T587" s="296"/>
      <c r="U587" s="296"/>
      <c r="V587" s="298"/>
      <c r="W587" s="298"/>
      <c r="X587" s="296"/>
      <c r="Y587" s="296"/>
      <c r="Z587" s="296"/>
      <c r="AA587" s="296"/>
      <c r="AB587" s="296"/>
      <c r="AC587" s="296"/>
      <c r="AD587" s="296"/>
      <c r="AE587" s="299"/>
      <c r="AF587" s="296"/>
      <c r="AG587" s="296"/>
      <c r="AH587" s="296"/>
      <c r="AI587" s="296"/>
      <c r="AJ587" s="296"/>
      <c r="AK587" s="296"/>
      <c r="AL587" s="296"/>
      <c r="AM587" s="296"/>
      <c r="AN587" s="296"/>
      <c r="AO587" s="296"/>
      <c r="AP587" s="296"/>
      <c r="AQ587" s="296"/>
      <c r="AR587" s="296"/>
      <c r="AS587" s="296"/>
      <c r="AT587" s="296"/>
      <c r="AU587" s="296"/>
      <c r="AV587" s="296"/>
      <c r="AW587" s="296"/>
      <c r="AX587" s="296"/>
      <c r="AY587" s="296"/>
      <c r="AZ587" s="296"/>
      <c r="BA587" s="296"/>
      <c r="BB587" s="296"/>
      <c r="BC587" s="296"/>
      <c r="BD587" s="296"/>
      <c r="BE587" s="296"/>
      <c r="BF587" s="296"/>
      <c r="BG587" s="296"/>
      <c r="BH587" s="296"/>
      <c r="BI587" s="296"/>
      <c r="BJ587" s="296"/>
      <c r="BK587" s="296"/>
      <c r="BL587" s="296"/>
      <c r="BM587" s="296"/>
      <c r="BN587" s="296"/>
      <c r="BO587" s="296"/>
      <c r="BP587" s="296"/>
      <c r="BQ587" s="296"/>
      <c r="BR587" s="296"/>
      <c r="BS587" s="296"/>
      <c r="BT587" s="296"/>
      <c r="BU587" s="296"/>
      <c r="BV587" s="296"/>
      <c r="BW587" s="296"/>
      <c r="BX587" s="296"/>
      <c r="BY587" s="296"/>
      <c r="BZ587" s="296"/>
      <c r="CA587" s="296"/>
      <c r="CB587" s="296"/>
      <c r="CC587" s="296"/>
      <c r="CD587" s="296"/>
      <c r="CE587" s="296"/>
      <c r="CF587" s="296"/>
      <c r="CG587" s="296"/>
      <c r="CH587" s="296"/>
      <c r="CI587" s="296"/>
      <c r="CJ587" s="296"/>
      <c r="CK587" s="296"/>
      <c r="CL587" s="296"/>
      <c r="CM587" s="296"/>
      <c r="CN587" s="296"/>
      <c r="CO587" s="296"/>
      <c r="CP587" s="296"/>
      <c r="CQ587" s="296"/>
      <c r="CR587" s="296"/>
      <c r="CS587" s="292"/>
      <c r="CT587" s="292"/>
      <c r="CU587" s="292"/>
      <c r="CV587" s="292"/>
    </row>
    <row r="588" spans="1:100" s="106" customFormat="1" ht="18.75" x14ac:dyDescent="0.3">
      <c r="B588" s="292"/>
      <c r="C588" s="293"/>
      <c r="D588" s="293"/>
      <c r="E588" s="109"/>
      <c r="F588" s="109"/>
      <c r="G588" s="294"/>
      <c r="H588" s="295"/>
      <c r="I588" s="296"/>
      <c r="J588" s="297"/>
      <c r="K588" s="296"/>
      <c r="L588" s="296"/>
      <c r="M588" s="114"/>
      <c r="N588" s="114"/>
      <c r="O588" s="296"/>
      <c r="P588" s="296"/>
      <c r="Q588" s="296"/>
      <c r="R588" s="296"/>
      <c r="S588" s="296"/>
      <c r="T588" s="296"/>
      <c r="U588" s="296"/>
      <c r="V588" s="298"/>
      <c r="W588" s="298"/>
      <c r="X588" s="296"/>
      <c r="Y588" s="296"/>
      <c r="Z588" s="296"/>
      <c r="AA588" s="296"/>
      <c r="AB588" s="296"/>
      <c r="AC588" s="296"/>
      <c r="AD588" s="296"/>
      <c r="AE588" s="299"/>
      <c r="AF588" s="296"/>
      <c r="AG588" s="296"/>
      <c r="AH588" s="296"/>
      <c r="AI588" s="296"/>
      <c r="AJ588" s="296"/>
      <c r="AK588" s="296"/>
      <c r="AL588" s="296"/>
      <c r="AM588" s="296"/>
      <c r="AN588" s="296"/>
      <c r="AO588" s="296"/>
      <c r="AP588" s="296"/>
      <c r="AQ588" s="296"/>
      <c r="AR588" s="296"/>
      <c r="AS588" s="296"/>
      <c r="AT588" s="296"/>
      <c r="AU588" s="296"/>
      <c r="AV588" s="296"/>
      <c r="AW588" s="296"/>
      <c r="AX588" s="296"/>
      <c r="AY588" s="296"/>
      <c r="AZ588" s="296"/>
      <c r="BA588" s="296"/>
      <c r="BB588" s="296"/>
      <c r="BC588" s="296"/>
      <c r="BD588" s="296"/>
      <c r="BE588" s="296"/>
      <c r="BF588" s="296"/>
      <c r="BG588" s="296"/>
      <c r="BH588" s="296"/>
      <c r="BI588" s="296"/>
      <c r="BJ588" s="296"/>
      <c r="BK588" s="296"/>
      <c r="BL588" s="296"/>
      <c r="BM588" s="296"/>
      <c r="BN588" s="296"/>
      <c r="BO588" s="296"/>
      <c r="BP588" s="296"/>
      <c r="BQ588" s="296"/>
      <c r="BR588" s="296"/>
      <c r="BS588" s="296"/>
      <c r="BT588" s="296"/>
      <c r="BU588" s="296"/>
      <c r="BV588" s="296"/>
      <c r="BW588" s="296"/>
      <c r="BX588" s="296"/>
      <c r="BY588" s="296"/>
      <c r="BZ588" s="296"/>
      <c r="CA588" s="296"/>
      <c r="CB588" s="296"/>
      <c r="CC588" s="296"/>
      <c r="CD588" s="296"/>
      <c r="CE588" s="296"/>
      <c r="CF588" s="296"/>
      <c r="CG588" s="296"/>
      <c r="CH588" s="296"/>
      <c r="CI588" s="296"/>
      <c r="CJ588" s="296"/>
      <c r="CK588" s="296"/>
      <c r="CL588" s="296"/>
      <c r="CM588" s="296"/>
      <c r="CN588" s="296"/>
      <c r="CO588" s="296"/>
      <c r="CP588" s="296"/>
      <c r="CQ588" s="296"/>
      <c r="CR588" s="296"/>
      <c r="CS588" s="292"/>
      <c r="CT588" s="292"/>
      <c r="CU588" s="292"/>
      <c r="CV588" s="292"/>
    </row>
    <row r="589" spans="1:100" s="106" customFormat="1" ht="18.75" x14ac:dyDescent="0.3">
      <c r="A589" s="106" t="s">
        <v>663</v>
      </c>
      <c r="B589" s="292"/>
      <c r="C589" s="293"/>
      <c r="D589" s="293"/>
      <c r="E589" s="109"/>
      <c r="F589" s="109"/>
      <c r="G589" s="294"/>
      <c r="H589" s="295"/>
      <c r="I589" s="296"/>
      <c r="J589" s="297"/>
      <c r="K589" s="296"/>
      <c r="L589" s="296"/>
      <c r="M589" s="114"/>
      <c r="N589" s="114"/>
      <c r="O589" s="296"/>
      <c r="P589" s="296"/>
      <c r="Q589" s="296"/>
      <c r="R589" s="296"/>
      <c r="S589" s="296"/>
      <c r="T589" s="296"/>
      <c r="U589" s="296"/>
      <c r="V589" s="298"/>
      <c r="W589" s="298"/>
      <c r="X589" s="296"/>
      <c r="Y589" s="296"/>
      <c r="Z589" s="296"/>
      <c r="AA589" s="296"/>
      <c r="AB589" s="296"/>
      <c r="AC589" s="296"/>
      <c r="AD589" s="296"/>
      <c r="AE589" s="299" t="s">
        <v>619</v>
      </c>
      <c r="AF589" s="296"/>
      <c r="AG589" s="296"/>
      <c r="AH589" s="296"/>
      <c r="AI589" s="296"/>
      <c r="AJ589" s="296"/>
      <c r="AK589" s="296"/>
      <c r="AL589" s="296"/>
      <c r="AM589" s="296"/>
      <c r="AN589" s="296"/>
      <c r="AO589" s="296"/>
      <c r="AP589" s="296"/>
      <c r="AQ589" s="296"/>
      <c r="AR589" s="296"/>
      <c r="AS589" s="296"/>
      <c r="AT589" s="296"/>
      <c r="AU589" s="296"/>
      <c r="AV589" s="296"/>
      <c r="AW589" s="296"/>
      <c r="AX589" s="296"/>
      <c r="AY589" s="296"/>
      <c r="AZ589" s="296"/>
      <c r="BA589" s="296"/>
      <c r="BB589" s="296"/>
      <c r="BC589" s="296"/>
      <c r="BD589" s="296"/>
      <c r="BE589" s="296"/>
      <c r="BF589" s="296"/>
      <c r="BG589" s="296"/>
      <c r="BH589" s="296"/>
      <c r="BI589" s="296"/>
      <c r="BJ589" s="296"/>
      <c r="BK589" s="296"/>
      <c r="BL589" s="296"/>
      <c r="BM589" s="296"/>
      <c r="BN589" s="296"/>
      <c r="BO589" s="296"/>
      <c r="BP589" s="296"/>
      <c r="BQ589" s="296"/>
      <c r="BR589" s="296"/>
      <c r="BS589" s="296"/>
      <c r="BT589" s="296"/>
      <c r="BU589" s="296"/>
      <c r="BV589" s="296"/>
      <c r="BW589" s="296"/>
      <c r="BX589" s="296"/>
      <c r="BY589" s="296"/>
      <c r="BZ589" s="296"/>
      <c r="CA589" s="296"/>
      <c r="CB589" s="296"/>
      <c r="CC589" s="296"/>
      <c r="CD589" s="296"/>
      <c r="CE589" s="296"/>
      <c r="CF589" s="296"/>
      <c r="CG589" s="296"/>
      <c r="CH589" s="296"/>
      <c r="CI589" s="296"/>
      <c r="CJ589" s="296"/>
      <c r="CK589" s="296"/>
      <c r="CL589" s="296"/>
      <c r="CM589" s="296"/>
      <c r="CN589" s="296"/>
      <c r="CO589" s="296"/>
      <c r="CP589" s="296"/>
      <c r="CQ589" s="296"/>
      <c r="CR589" s="296"/>
      <c r="CS589" s="292"/>
      <c r="CT589" s="292"/>
      <c r="CU589" s="292"/>
      <c r="CV589" s="292"/>
    </row>
  </sheetData>
  <sortState ref="A8:CV300">
    <sortCondition ref="A8:A300"/>
  </sortState>
  <mergeCells count="26">
    <mergeCell ref="G5:G6"/>
    <mergeCell ref="A5:A6"/>
    <mergeCell ref="B5:B6"/>
    <mergeCell ref="C5:C6"/>
    <mergeCell ref="E5:E6"/>
    <mergeCell ref="F5:F6"/>
    <mergeCell ref="BM5:BP5"/>
    <mergeCell ref="H5:H6"/>
    <mergeCell ref="Y5:AB5"/>
    <mergeCell ref="AC5:AF5"/>
    <mergeCell ref="AG5:AJ5"/>
    <mergeCell ref="AK5:AN5"/>
    <mergeCell ref="AO5:AR5"/>
    <mergeCell ref="AS5:AV5"/>
    <mergeCell ref="AW5:AZ5"/>
    <mergeCell ref="BA5:BD5"/>
    <mergeCell ref="BE5:BH5"/>
    <mergeCell ref="BI5:BL5"/>
    <mergeCell ref="CO5:CR5"/>
    <mergeCell ref="CS5:CV5"/>
    <mergeCell ref="BQ5:BT5"/>
    <mergeCell ref="BU5:BX5"/>
    <mergeCell ref="BY5:CB5"/>
    <mergeCell ref="CC5:CF5"/>
    <mergeCell ref="CG5:CJ5"/>
    <mergeCell ref="CK5:CN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I631"/>
  <sheetViews>
    <sheetView zoomScale="75" zoomScaleNormal="75" workbookViewId="0">
      <pane xSplit="12" ySplit="8" topLeftCell="M571" activePane="bottomRight" state="frozen"/>
      <selection pane="topRight" activeCell="M1" sqref="M1"/>
      <selection pane="bottomLeft" activeCell="A9" sqref="A9"/>
      <selection pane="bottomRight" activeCell="X575" sqref="X575"/>
    </sheetView>
  </sheetViews>
  <sheetFormatPr defaultColWidth="9.140625" defaultRowHeight="15" x14ac:dyDescent="0.25"/>
  <cols>
    <col min="1" max="1" width="3.5703125" style="93" customWidth="1"/>
    <col min="2" max="2" width="31.42578125" style="94" customWidth="1"/>
    <col min="3" max="3" width="7" style="14" customWidth="1"/>
    <col min="4" max="5" width="10.5703125" style="14" hidden="1" customWidth="1"/>
    <col min="6" max="6" width="11.85546875" style="14" hidden="1" customWidth="1"/>
    <col min="7" max="7" width="10.5703125" style="14" hidden="1" customWidth="1"/>
    <col min="8" max="8" width="9.140625" style="14" hidden="1" customWidth="1"/>
    <col min="9" max="9" width="11.85546875" style="14" hidden="1" customWidth="1"/>
    <col min="10" max="10" width="9.140625" style="14" hidden="1" customWidth="1"/>
    <col min="11" max="11" width="9.42578125" style="14" hidden="1" customWidth="1"/>
    <col min="12" max="12" width="9.140625" style="14" hidden="1" customWidth="1"/>
    <col min="13" max="13" width="6.85546875" style="14" customWidth="1"/>
    <col min="14" max="14" width="6.5703125" style="95" customWidth="1"/>
    <col min="15" max="15" width="7.140625" style="95" customWidth="1"/>
    <col min="16" max="16" width="5.5703125" style="95" customWidth="1"/>
    <col min="17" max="17" width="7.5703125" style="14" customWidth="1"/>
    <col min="18" max="18" width="7.5703125" style="95" customWidth="1"/>
    <col min="19" max="19" width="6.5703125" style="14" customWidth="1"/>
    <col min="20" max="20" width="5.5703125" style="95" customWidth="1"/>
    <col min="21" max="21" width="7.85546875" style="14" customWidth="1"/>
    <col min="22" max="22" width="7.42578125" style="95" customWidth="1"/>
    <col min="23" max="23" width="7.140625" style="14" customWidth="1"/>
    <col min="24" max="24" width="5.5703125" style="95" customWidth="1"/>
    <col min="25" max="25" width="5.5703125" style="14" customWidth="1"/>
    <col min="26" max="26" width="5.5703125" style="95" customWidth="1"/>
    <col min="27" max="27" width="5.5703125" style="14" customWidth="1"/>
    <col min="28" max="28" width="5.5703125" style="95" customWidth="1"/>
    <col min="29" max="29" width="5.5703125" style="14" customWidth="1"/>
    <col min="30" max="30" width="5.5703125" style="95" customWidth="1"/>
    <col min="31" max="31" width="5.42578125" style="14" customWidth="1"/>
    <col min="32" max="32" width="4.5703125" style="95" customWidth="1"/>
    <col min="33" max="33" width="5.5703125" style="14" customWidth="1"/>
    <col min="34" max="34" width="5.5703125" style="95" customWidth="1"/>
    <col min="35" max="35" width="4.5703125" style="14" customWidth="1"/>
    <col min="36" max="36" width="5.5703125" style="95" customWidth="1"/>
    <col min="37" max="37" width="7.5703125" style="96" customWidth="1"/>
    <col min="38" max="38" width="7.42578125" style="95" customWidth="1"/>
    <col min="39" max="39" width="6" style="14" customWidth="1"/>
    <col min="40" max="40" width="5.5703125" style="95" customWidth="1"/>
    <col min="41" max="43" width="5.5703125" style="14" customWidth="1"/>
    <col min="44" max="44" width="3.5703125" style="14" customWidth="1"/>
    <col min="45" max="56" width="5.5703125" style="14" customWidth="1"/>
    <col min="57" max="57" width="7" style="14" customWidth="1"/>
    <col min="58" max="58" width="8" style="14" customWidth="1"/>
    <col min="59" max="59" width="8.85546875" style="14" customWidth="1"/>
    <col min="60" max="65" width="5.5703125" style="14" customWidth="1"/>
    <col min="66" max="66" width="3.5703125" style="14" customWidth="1"/>
    <col min="67" max="67" width="4.42578125" style="14" customWidth="1"/>
    <col min="68" max="68" width="3.5703125" style="14" customWidth="1"/>
    <col min="69" max="69" width="7.140625" style="14" customWidth="1"/>
    <col min="70" max="70" width="7.85546875" style="14" customWidth="1"/>
    <col min="71" max="71" width="4.85546875" style="14" customWidth="1"/>
    <col min="72" max="74" width="5.5703125" style="14" customWidth="1"/>
    <col min="75" max="75" width="4.42578125" style="14" customWidth="1"/>
    <col min="76" max="76" width="5.5703125" style="14" customWidth="1"/>
    <col min="77" max="77" width="7.5703125" style="14" customWidth="1"/>
    <col min="78" max="80" width="7.42578125" style="14" customWidth="1"/>
    <col min="81" max="82" width="0" style="14" hidden="1" customWidth="1"/>
    <col min="83" max="83" width="33.5703125" style="14" hidden="1" customWidth="1"/>
    <col min="84" max="84" width="9.140625" style="14" hidden="1" customWidth="1"/>
    <col min="85" max="87" width="0" style="14" hidden="1" customWidth="1"/>
    <col min="88" max="16384" width="9.140625" style="14"/>
  </cols>
  <sheetData>
    <row r="1" spans="1:87" ht="5.25" customHeight="1" x14ac:dyDescent="0.3">
      <c r="A1" s="1"/>
      <c r="B1" s="2"/>
      <c r="C1" s="3"/>
      <c r="D1" s="3"/>
      <c r="E1" s="3"/>
      <c r="F1" s="3"/>
      <c r="G1" s="3"/>
      <c r="H1" s="4"/>
      <c r="I1" s="4"/>
      <c r="J1" s="4"/>
      <c r="K1" s="4"/>
      <c r="L1" s="4"/>
      <c r="M1" s="5"/>
      <c r="N1" s="6"/>
      <c r="O1" s="6"/>
      <c r="P1" s="6"/>
      <c r="Q1" s="5"/>
      <c r="R1" s="6"/>
      <c r="S1" s="3"/>
      <c r="T1" s="7"/>
      <c r="U1" s="3"/>
      <c r="V1" s="7"/>
      <c r="W1" s="3"/>
      <c r="X1" s="7"/>
      <c r="Y1" s="3"/>
      <c r="Z1" s="7"/>
      <c r="AA1" s="3"/>
      <c r="AB1" s="7"/>
      <c r="AC1" s="3"/>
      <c r="AD1" s="7"/>
      <c r="AE1" s="3"/>
      <c r="AF1" s="7"/>
      <c r="AG1" s="8"/>
      <c r="AH1" s="9"/>
      <c r="AI1" s="3"/>
      <c r="AJ1" s="7"/>
      <c r="AK1" s="10"/>
      <c r="AL1" s="9"/>
      <c r="AM1" s="11"/>
      <c r="AN1" s="12"/>
      <c r="AO1" s="13"/>
      <c r="AP1" s="13"/>
      <c r="AQ1" s="13"/>
      <c r="AR1" s="13"/>
      <c r="AS1" s="13"/>
      <c r="AT1" s="13"/>
    </row>
    <row r="2" spans="1:87" ht="20.25" x14ac:dyDescent="0.25">
      <c r="A2" s="600" t="s">
        <v>0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</row>
    <row r="3" spans="1:87" ht="20.25" x14ac:dyDescent="0.25">
      <c r="A3" s="601" t="s">
        <v>1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  <c r="AK3" s="601"/>
      <c r="AL3" s="601"/>
      <c r="AM3" s="601"/>
      <c r="AN3" s="601"/>
      <c r="AO3" s="601"/>
      <c r="AP3" s="601"/>
      <c r="AQ3" s="601"/>
      <c r="AR3" s="601"/>
      <c r="AS3" s="601"/>
      <c r="AT3" s="601"/>
    </row>
    <row r="4" spans="1:87" ht="39.950000000000003" customHeight="1" x14ac:dyDescent="0.25">
      <c r="A4" s="602" t="s">
        <v>697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602"/>
      <c r="AJ4" s="602"/>
      <c r="AK4" s="15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</row>
    <row r="5" spans="1:87" ht="21" thickBot="1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5"/>
      <c r="AL5" s="17"/>
      <c r="AM5" s="17"/>
      <c r="AN5" s="17"/>
      <c r="AO5" s="17"/>
      <c r="AP5" s="17"/>
      <c r="AQ5" s="17"/>
      <c r="AR5" s="17"/>
      <c r="AS5" s="17"/>
      <c r="AT5" s="17"/>
    </row>
    <row r="6" spans="1:87" ht="15.75" customHeight="1" thickBot="1" x14ac:dyDescent="0.3">
      <c r="A6" s="603" t="s">
        <v>2</v>
      </c>
      <c r="B6" s="606" t="s">
        <v>3</v>
      </c>
      <c r="C6" s="609" t="s">
        <v>4</v>
      </c>
      <c r="D6" s="18"/>
      <c r="E6" s="18"/>
      <c r="F6" s="612" t="s">
        <v>5</v>
      </c>
      <c r="G6" s="19"/>
      <c r="H6" s="615" t="s">
        <v>6</v>
      </c>
      <c r="I6" s="20"/>
      <c r="J6" s="615" t="s">
        <v>7</v>
      </c>
      <c r="K6" s="20"/>
      <c r="L6" s="618" t="s">
        <v>8</v>
      </c>
      <c r="M6" s="621" t="s">
        <v>9</v>
      </c>
      <c r="N6" s="622"/>
      <c r="O6" s="622"/>
      <c r="P6" s="622"/>
      <c r="Q6" s="622"/>
      <c r="R6" s="622"/>
      <c r="S6" s="622"/>
      <c r="T6" s="622"/>
      <c r="U6" s="622"/>
      <c r="V6" s="622"/>
      <c r="W6" s="622"/>
      <c r="X6" s="622"/>
      <c r="Y6" s="622"/>
      <c r="Z6" s="622"/>
      <c r="AA6" s="622"/>
      <c r="AB6" s="622"/>
      <c r="AC6" s="622"/>
      <c r="AD6" s="622"/>
      <c r="AE6" s="622"/>
      <c r="AF6" s="622"/>
      <c r="AG6" s="622"/>
      <c r="AH6" s="622"/>
      <c r="AI6" s="622"/>
      <c r="AJ6" s="622"/>
      <c r="AK6" s="622"/>
      <c r="AL6" s="622"/>
      <c r="AM6" s="622"/>
      <c r="AN6" s="622"/>
      <c r="AO6" s="622"/>
      <c r="AP6" s="622"/>
      <c r="AQ6" s="622"/>
      <c r="AR6" s="622"/>
      <c r="AS6" s="622"/>
      <c r="AT6" s="622"/>
      <c r="AU6" s="622"/>
      <c r="AV6" s="622"/>
      <c r="AW6" s="622"/>
      <c r="AX6" s="622"/>
      <c r="AY6" s="622"/>
      <c r="AZ6" s="622"/>
      <c r="BA6" s="622"/>
      <c r="BB6" s="622"/>
      <c r="BC6" s="622"/>
      <c r="BD6" s="622"/>
      <c r="BE6" s="622"/>
      <c r="BF6" s="622"/>
      <c r="BG6" s="622"/>
      <c r="BH6" s="622"/>
      <c r="BI6" s="622"/>
      <c r="BJ6" s="622"/>
      <c r="BK6" s="622"/>
      <c r="BL6" s="622"/>
      <c r="BM6" s="622"/>
      <c r="BN6" s="622"/>
      <c r="BO6" s="622"/>
      <c r="BP6" s="622"/>
      <c r="BQ6" s="622"/>
      <c r="BR6" s="622"/>
      <c r="BS6" s="622"/>
      <c r="BT6" s="622"/>
      <c r="BU6" s="622"/>
      <c r="BV6" s="622"/>
      <c r="BW6" s="622"/>
      <c r="BX6" s="622"/>
      <c r="BY6" s="622"/>
      <c r="BZ6" s="622"/>
      <c r="CA6" s="622"/>
      <c r="CB6" s="623"/>
    </row>
    <row r="7" spans="1:87" ht="103.5" customHeight="1" thickBot="1" x14ac:dyDescent="0.3">
      <c r="A7" s="604"/>
      <c r="B7" s="607"/>
      <c r="C7" s="610"/>
      <c r="D7" s="21"/>
      <c r="E7" s="21"/>
      <c r="F7" s="613"/>
      <c r="G7" s="22"/>
      <c r="H7" s="616"/>
      <c r="I7" s="23"/>
      <c r="J7" s="616"/>
      <c r="K7" s="23"/>
      <c r="L7" s="619"/>
      <c r="M7" s="624" t="s">
        <v>10</v>
      </c>
      <c r="N7" s="625"/>
      <c r="O7" s="625"/>
      <c r="P7" s="626"/>
      <c r="Q7" s="595" t="s">
        <v>11</v>
      </c>
      <c r="R7" s="596"/>
      <c r="S7" s="596"/>
      <c r="T7" s="597"/>
      <c r="U7" s="598" t="s">
        <v>12</v>
      </c>
      <c r="V7" s="596"/>
      <c r="W7" s="596"/>
      <c r="X7" s="599"/>
      <c r="Y7" s="595" t="s">
        <v>13</v>
      </c>
      <c r="Z7" s="596"/>
      <c r="AA7" s="596"/>
      <c r="AB7" s="597"/>
      <c r="AC7" s="598" t="s">
        <v>14</v>
      </c>
      <c r="AD7" s="596"/>
      <c r="AE7" s="596"/>
      <c r="AF7" s="599"/>
      <c r="AG7" s="595" t="s">
        <v>15</v>
      </c>
      <c r="AH7" s="596"/>
      <c r="AI7" s="596"/>
      <c r="AJ7" s="597"/>
      <c r="AK7" s="598" t="s">
        <v>16</v>
      </c>
      <c r="AL7" s="596"/>
      <c r="AM7" s="596"/>
      <c r="AN7" s="599"/>
      <c r="AO7" s="595" t="s">
        <v>17</v>
      </c>
      <c r="AP7" s="596"/>
      <c r="AQ7" s="596"/>
      <c r="AR7" s="597"/>
      <c r="AS7" s="598" t="s">
        <v>18</v>
      </c>
      <c r="AT7" s="596"/>
      <c r="AU7" s="596"/>
      <c r="AV7" s="599"/>
      <c r="AW7" s="593" t="s">
        <v>19</v>
      </c>
      <c r="AX7" s="589"/>
      <c r="AY7" s="589"/>
      <c r="AZ7" s="594"/>
      <c r="BA7" s="588" t="s">
        <v>20</v>
      </c>
      <c r="BB7" s="589"/>
      <c r="BC7" s="589"/>
      <c r="BD7" s="590"/>
      <c r="BE7" s="593" t="s">
        <v>21</v>
      </c>
      <c r="BF7" s="589"/>
      <c r="BG7" s="589"/>
      <c r="BH7" s="594"/>
      <c r="BI7" s="588" t="s">
        <v>22</v>
      </c>
      <c r="BJ7" s="589"/>
      <c r="BK7" s="589"/>
      <c r="BL7" s="590"/>
      <c r="BM7" s="593" t="s">
        <v>23</v>
      </c>
      <c r="BN7" s="589"/>
      <c r="BO7" s="589"/>
      <c r="BP7" s="594"/>
      <c r="BQ7" s="588" t="s">
        <v>24</v>
      </c>
      <c r="BR7" s="589"/>
      <c r="BS7" s="589"/>
      <c r="BT7" s="590"/>
      <c r="BU7" s="593" t="s">
        <v>25</v>
      </c>
      <c r="BV7" s="589"/>
      <c r="BW7" s="589"/>
      <c r="BX7" s="594"/>
      <c r="BY7" s="588" t="s">
        <v>26</v>
      </c>
      <c r="BZ7" s="589"/>
      <c r="CA7" s="589"/>
      <c r="CB7" s="590"/>
      <c r="CC7" s="14" t="s">
        <v>27</v>
      </c>
      <c r="CD7" s="14" t="s">
        <v>28</v>
      </c>
    </row>
    <row r="8" spans="1:87" ht="92.25" customHeight="1" thickBot="1" x14ac:dyDescent="0.3">
      <c r="A8" s="605"/>
      <c r="B8" s="608"/>
      <c r="C8" s="611"/>
      <c r="D8" s="24" t="s">
        <v>29</v>
      </c>
      <c r="E8" s="25" t="s">
        <v>30</v>
      </c>
      <c r="F8" s="614"/>
      <c r="G8" s="26" t="s">
        <v>31</v>
      </c>
      <c r="H8" s="617"/>
      <c r="I8" s="26" t="s">
        <v>31</v>
      </c>
      <c r="J8" s="617"/>
      <c r="K8" s="26" t="s">
        <v>31</v>
      </c>
      <c r="L8" s="620"/>
      <c r="M8" s="27" t="s">
        <v>32</v>
      </c>
      <c r="N8" s="28" t="s">
        <v>33</v>
      </c>
      <c r="O8" s="28" t="s">
        <v>34</v>
      </c>
      <c r="P8" s="29" t="s">
        <v>35</v>
      </c>
      <c r="Q8" s="30" t="s">
        <v>32</v>
      </c>
      <c r="R8" s="28" t="s">
        <v>33</v>
      </c>
      <c r="S8" s="28" t="s">
        <v>34</v>
      </c>
      <c r="T8" s="31" t="s">
        <v>35</v>
      </c>
      <c r="U8" s="27" t="s">
        <v>32</v>
      </c>
      <c r="V8" s="28" t="s">
        <v>33</v>
      </c>
      <c r="W8" s="28" t="s">
        <v>34</v>
      </c>
      <c r="X8" s="29" t="s">
        <v>35</v>
      </c>
      <c r="Y8" s="30" t="s">
        <v>32</v>
      </c>
      <c r="Z8" s="28" t="s">
        <v>33</v>
      </c>
      <c r="AA8" s="28" t="s">
        <v>34</v>
      </c>
      <c r="AB8" s="31" t="s">
        <v>35</v>
      </c>
      <c r="AC8" s="27" t="s">
        <v>32</v>
      </c>
      <c r="AD8" s="28" t="s">
        <v>33</v>
      </c>
      <c r="AE8" s="28" t="s">
        <v>34</v>
      </c>
      <c r="AF8" s="29" t="s">
        <v>35</v>
      </c>
      <c r="AG8" s="30" t="s">
        <v>32</v>
      </c>
      <c r="AH8" s="28" t="s">
        <v>33</v>
      </c>
      <c r="AI8" s="28" t="s">
        <v>34</v>
      </c>
      <c r="AJ8" s="31" t="s">
        <v>35</v>
      </c>
      <c r="AK8" s="32" t="s">
        <v>32</v>
      </c>
      <c r="AL8" s="28" t="s">
        <v>33</v>
      </c>
      <c r="AM8" s="28" t="s">
        <v>34</v>
      </c>
      <c r="AN8" s="29" t="s">
        <v>35</v>
      </c>
      <c r="AO8" s="30" t="s">
        <v>32</v>
      </c>
      <c r="AP8" s="28" t="s">
        <v>33</v>
      </c>
      <c r="AQ8" s="28" t="s">
        <v>34</v>
      </c>
      <c r="AR8" s="31" t="s">
        <v>35</v>
      </c>
      <c r="AS8" s="27" t="s">
        <v>32</v>
      </c>
      <c r="AT8" s="28" t="s">
        <v>33</v>
      </c>
      <c r="AU8" s="28" t="s">
        <v>34</v>
      </c>
      <c r="AV8" s="29" t="s">
        <v>35</v>
      </c>
      <c r="AW8" s="30" t="s">
        <v>32</v>
      </c>
      <c r="AX8" s="28" t="s">
        <v>33</v>
      </c>
      <c r="AY8" s="28" t="s">
        <v>34</v>
      </c>
      <c r="AZ8" s="31" t="s">
        <v>35</v>
      </c>
      <c r="BA8" s="27" t="s">
        <v>32</v>
      </c>
      <c r="BB8" s="28" t="s">
        <v>33</v>
      </c>
      <c r="BC8" s="28" t="s">
        <v>34</v>
      </c>
      <c r="BD8" s="29" t="s">
        <v>35</v>
      </c>
      <c r="BE8" s="30" t="s">
        <v>32</v>
      </c>
      <c r="BF8" s="28" t="s">
        <v>33</v>
      </c>
      <c r="BG8" s="28" t="s">
        <v>34</v>
      </c>
      <c r="BH8" s="31" t="s">
        <v>35</v>
      </c>
      <c r="BI8" s="27" t="s">
        <v>32</v>
      </c>
      <c r="BJ8" s="28" t="s">
        <v>33</v>
      </c>
      <c r="BK8" s="28" t="s">
        <v>34</v>
      </c>
      <c r="BL8" s="29" t="s">
        <v>35</v>
      </c>
      <c r="BM8" s="30" t="s">
        <v>32</v>
      </c>
      <c r="BN8" s="28" t="s">
        <v>33</v>
      </c>
      <c r="BO8" s="28" t="s">
        <v>34</v>
      </c>
      <c r="BP8" s="31" t="s">
        <v>35</v>
      </c>
      <c r="BQ8" s="27" t="s">
        <v>32</v>
      </c>
      <c r="BR8" s="28" t="s">
        <v>33</v>
      </c>
      <c r="BS8" s="28" t="s">
        <v>34</v>
      </c>
      <c r="BT8" s="29" t="s">
        <v>35</v>
      </c>
      <c r="BU8" s="30" t="s">
        <v>32</v>
      </c>
      <c r="BV8" s="28" t="s">
        <v>33</v>
      </c>
      <c r="BW8" s="28" t="s">
        <v>34</v>
      </c>
      <c r="BX8" s="31" t="s">
        <v>35</v>
      </c>
      <c r="BY8" s="27" t="s">
        <v>32</v>
      </c>
      <c r="BZ8" s="28" t="s">
        <v>33</v>
      </c>
      <c r="CA8" s="28" t="s">
        <v>34</v>
      </c>
      <c r="CB8" s="29" t="s">
        <v>35</v>
      </c>
    </row>
    <row r="9" spans="1:87" ht="15" customHeight="1" x14ac:dyDescent="0.25">
      <c r="A9" s="33">
        <v>1</v>
      </c>
      <c r="B9" s="34" t="s">
        <v>36</v>
      </c>
      <c r="C9" s="35">
        <v>372.8</v>
      </c>
      <c r="D9" s="36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8">
        <v>0</v>
      </c>
      <c r="M9" s="37">
        <v>323.69478399999997</v>
      </c>
      <c r="N9" s="37">
        <v>327.57614100151761</v>
      </c>
      <c r="O9" s="37">
        <v>0</v>
      </c>
      <c r="P9" s="39">
        <v>3.8813570015176424</v>
      </c>
      <c r="Q9" s="40">
        <v>972.54572800000005</v>
      </c>
      <c r="R9" s="37">
        <v>1069.8978366848883</v>
      </c>
      <c r="S9" s="37">
        <v>0</v>
      </c>
      <c r="T9" s="38">
        <v>97.352108684888208</v>
      </c>
      <c r="U9" s="41">
        <v>1084.8281173333335</v>
      </c>
      <c r="V9" s="37">
        <v>648.20677731596572</v>
      </c>
      <c r="W9" s="37">
        <v>-436.62134001736774</v>
      </c>
      <c r="X9" s="39">
        <v>0</v>
      </c>
      <c r="Y9" s="40">
        <v>0</v>
      </c>
      <c r="Z9" s="37">
        <v>287.98521691337982</v>
      </c>
      <c r="AA9" s="37">
        <v>0</v>
      </c>
      <c r="AB9" s="38">
        <v>287.98521691337982</v>
      </c>
      <c r="AC9" s="41">
        <v>0</v>
      </c>
      <c r="AD9" s="37">
        <v>0</v>
      </c>
      <c r="AE9" s="37">
        <v>0</v>
      </c>
      <c r="AF9" s="39">
        <v>0</v>
      </c>
      <c r="AG9" s="40">
        <v>0</v>
      </c>
      <c r="AH9" s="37">
        <v>0</v>
      </c>
      <c r="AI9" s="37">
        <v>0</v>
      </c>
      <c r="AJ9" s="38">
        <v>0</v>
      </c>
      <c r="AK9" s="41">
        <v>1258.2447359999999</v>
      </c>
      <c r="AL9" s="37">
        <v>1483.9614053553585</v>
      </c>
      <c r="AM9" s="37">
        <v>0</v>
      </c>
      <c r="AN9" s="39">
        <v>225.71666935535859</v>
      </c>
      <c r="AO9" s="40">
        <v>0</v>
      </c>
      <c r="AP9" s="37">
        <v>0</v>
      </c>
      <c r="AQ9" s="37">
        <v>0</v>
      </c>
      <c r="AR9" s="38">
        <v>0</v>
      </c>
      <c r="AS9" s="40">
        <v>0</v>
      </c>
      <c r="AT9" s="37">
        <v>0</v>
      </c>
      <c r="AU9" s="37">
        <v>0</v>
      </c>
      <c r="AV9" s="39">
        <v>0</v>
      </c>
      <c r="AW9" s="40">
        <v>265.97043200000007</v>
      </c>
      <c r="AX9" s="37">
        <v>234.27424085199584</v>
      </c>
      <c r="AY9" s="37">
        <v>-31.696191148004232</v>
      </c>
      <c r="AZ9" s="38">
        <v>0</v>
      </c>
      <c r="BA9" s="41">
        <v>0</v>
      </c>
      <c r="BB9" s="37">
        <v>0</v>
      </c>
      <c r="BC9" s="37">
        <v>0</v>
      </c>
      <c r="BD9" s="39">
        <v>0</v>
      </c>
      <c r="BE9" s="40">
        <v>1971.8833493333334</v>
      </c>
      <c r="BF9" s="37">
        <v>3.7121212349652235</v>
      </c>
      <c r="BG9" s="37">
        <v>-1968.1712280983681</v>
      </c>
      <c r="BH9" s="38">
        <v>0</v>
      </c>
      <c r="BI9" s="41">
        <v>0</v>
      </c>
      <c r="BJ9" s="37">
        <v>0</v>
      </c>
      <c r="BK9" s="37">
        <v>0</v>
      </c>
      <c r="BL9" s="39">
        <v>0</v>
      </c>
      <c r="BM9" s="40">
        <v>0.49686783999999995</v>
      </c>
      <c r="BN9" s="37">
        <v>0</v>
      </c>
      <c r="BO9" s="37">
        <v>-0.49686783999999995</v>
      </c>
      <c r="BP9" s="38">
        <v>0</v>
      </c>
      <c r="BQ9" s="41">
        <v>4.8712533333333337</v>
      </c>
      <c r="BR9" s="37">
        <v>85.037491989109355</v>
      </c>
      <c r="BS9" s="37">
        <v>0</v>
      </c>
      <c r="BT9" s="39">
        <v>80.166238655776027</v>
      </c>
      <c r="BU9" s="40">
        <v>0</v>
      </c>
      <c r="BV9" s="37">
        <v>0</v>
      </c>
      <c r="BW9" s="37">
        <v>0</v>
      </c>
      <c r="BX9" s="38">
        <v>0</v>
      </c>
      <c r="BY9" s="42">
        <v>5882.5352678400004</v>
      </c>
      <c r="BZ9" s="37">
        <v>4140.6512313471794</v>
      </c>
      <c r="CA9" s="37">
        <v>-1741.884036492821</v>
      </c>
      <c r="CB9" s="39">
        <v>0</v>
      </c>
      <c r="CC9" s="14">
        <v>2</v>
      </c>
      <c r="CD9" s="43">
        <v>0.70388889191778348</v>
      </c>
      <c r="CE9" s="44" t="s">
        <v>36</v>
      </c>
      <c r="CF9" s="45">
        <v>2907.816852848001</v>
      </c>
      <c r="CG9" s="46">
        <v>2874.2442209766282</v>
      </c>
      <c r="CH9" s="47">
        <v>-33.572631871372778</v>
      </c>
      <c r="CI9" s="48">
        <v>0</v>
      </c>
    </row>
    <row r="10" spans="1:87" ht="15" customHeight="1" x14ac:dyDescent="0.25">
      <c r="A10" s="33">
        <v>2</v>
      </c>
      <c r="B10" s="49" t="s">
        <v>37</v>
      </c>
      <c r="C10" s="35">
        <v>1842.6</v>
      </c>
      <c r="D10" s="36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8">
        <v>0</v>
      </c>
      <c r="M10" s="40">
        <v>2507.5820560000002</v>
      </c>
      <c r="N10" s="37">
        <v>2206.5796288730235</v>
      </c>
      <c r="O10" s="37">
        <v>-301.00242712697673</v>
      </c>
      <c r="P10" s="39">
        <v>0</v>
      </c>
      <c r="Q10" s="40">
        <v>5636.3414239999993</v>
      </c>
      <c r="R10" s="37">
        <v>2751.315373157965</v>
      </c>
      <c r="S10" s="37">
        <v>-2885.0260508420342</v>
      </c>
      <c r="T10" s="38">
        <v>0</v>
      </c>
      <c r="U10" s="41">
        <v>2894.0121279999998</v>
      </c>
      <c r="V10" s="37">
        <v>2876.5413270547292</v>
      </c>
      <c r="W10" s="37">
        <v>-17.470800945270639</v>
      </c>
      <c r="X10" s="39">
        <v>0</v>
      </c>
      <c r="Y10" s="40">
        <v>84.268240000000006</v>
      </c>
      <c r="Z10" s="37">
        <v>51.905768574223345</v>
      </c>
      <c r="AA10" s="37">
        <v>-32.362471425776661</v>
      </c>
      <c r="AB10" s="38">
        <v>0</v>
      </c>
      <c r="AC10" s="41">
        <v>0</v>
      </c>
      <c r="AD10" s="37">
        <v>0</v>
      </c>
      <c r="AE10" s="37">
        <v>0</v>
      </c>
      <c r="AF10" s="39">
        <v>0</v>
      </c>
      <c r="AG10" s="40">
        <v>0</v>
      </c>
      <c r="AH10" s="37">
        <v>0</v>
      </c>
      <c r="AI10" s="37">
        <v>0</v>
      </c>
      <c r="AJ10" s="38">
        <v>0</v>
      </c>
      <c r="AK10" s="41">
        <v>5174.0699360000008</v>
      </c>
      <c r="AL10" s="37">
        <v>6358.5595489361203</v>
      </c>
      <c r="AM10" s="37">
        <v>0</v>
      </c>
      <c r="AN10" s="39">
        <v>1184.4896129361196</v>
      </c>
      <c r="AO10" s="40">
        <v>618.76964799999996</v>
      </c>
      <c r="AP10" s="37">
        <v>531.90929733037103</v>
      </c>
      <c r="AQ10" s="37">
        <v>-86.860350669628929</v>
      </c>
      <c r="AR10" s="38">
        <v>0</v>
      </c>
      <c r="AS10" s="40">
        <v>15.649815999999998</v>
      </c>
      <c r="AT10" s="37">
        <v>0</v>
      </c>
      <c r="AU10" s="37">
        <v>-15.649815999999998</v>
      </c>
      <c r="AV10" s="39">
        <v>0</v>
      </c>
      <c r="AW10" s="40">
        <v>2034.4760800000001</v>
      </c>
      <c r="AX10" s="37">
        <v>945.25743809422693</v>
      </c>
      <c r="AY10" s="37">
        <v>-1089.2186419057732</v>
      </c>
      <c r="AZ10" s="38">
        <v>0</v>
      </c>
      <c r="BA10" s="41">
        <v>647.66161599999998</v>
      </c>
      <c r="BB10" s="37">
        <v>722.96430884229312</v>
      </c>
      <c r="BC10" s="37">
        <v>0</v>
      </c>
      <c r="BD10" s="39">
        <v>75.302692842293141</v>
      </c>
      <c r="BE10" s="40">
        <v>6739.051535999999</v>
      </c>
      <c r="BF10" s="37">
        <v>2981.9027028642913</v>
      </c>
      <c r="BG10" s="37">
        <v>-3757.1488331357077</v>
      </c>
      <c r="BH10" s="38">
        <v>0</v>
      </c>
      <c r="BI10" s="41">
        <v>0</v>
      </c>
      <c r="BJ10" s="37">
        <v>0</v>
      </c>
      <c r="BK10" s="37">
        <v>0</v>
      </c>
      <c r="BL10" s="39">
        <v>0</v>
      </c>
      <c r="BM10" s="40">
        <v>2.4558172799999993</v>
      </c>
      <c r="BN10" s="37">
        <v>0</v>
      </c>
      <c r="BO10" s="37">
        <v>-2.4558172799999993</v>
      </c>
      <c r="BP10" s="38">
        <v>0</v>
      </c>
      <c r="BQ10" s="41">
        <v>2177.7320880000002</v>
      </c>
      <c r="BR10" s="37">
        <v>1367.8853010369796</v>
      </c>
      <c r="BS10" s="37">
        <v>-809.84678696302058</v>
      </c>
      <c r="BT10" s="39">
        <v>0</v>
      </c>
      <c r="BU10" s="40">
        <v>0</v>
      </c>
      <c r="BV10" s="37">
        <v>0</v>
      </c>
      <c r="BW10" s="37">
        <v>0</v>
      </c>
      <c r="BX10" s="38">
        <v>0</v>
      </c>
      <c r="BY10" s="42">
        <v>28532.070385280003</v>
      </c>
      <c r="BZ10" s="37">
        <v>20794.820694764225</v>
      </c>
      <c r="CA10" s="37">
        <v>-7737.2496905157786</v>
      </c>
      <c r="CB10" s="39">
        <v>0</v>
      </c>
      <c r="CC10" s="14">
        <v>5</v>
      </c>
      <c r="CD10" s="43">
        <v>0.72882270420489681</v>
      </c>
      <c r="CE10" s="50" t="s">
        <v>37</v>
      </c>
      <c r="CF10" s="51">
        <v>14553.478538526</v>
      </c>
      <c r="CG10" s="52">
        <v>14442.213873705699</v>
      </c>
      <c r="CH10" s="47">
        <v>-111.26466482030082</v>
      </c>
      <c r="CI10" s="48">
        <v>0</v>
      </c>
    </row>
    <row r="11" spans="1:87" ht="15" customHeight="1" x14ac:dyDescent="0.25">
      <c r="A11" s="33">
        <v>3</v>
      </c>
      <c r="B11" s="49" t="s">
        <v>38</v>
      </c>
      <c r="C11" s="35">
        <v>2804.28</v>
      </c>
      <c r="D11" s="36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8">
        <v>0</v>
      </c>
      <c r="M11" s="40">
        <v>2847.1293984000004</v>
      </c>
      <c r="N11" s="37">
        <v>2457.1837194617087</v>
      </c>
      <c r="O11" s="37">
        <v>-389.94567893829162</v>
      </c>
      <c r="P11" s="39">
        <v>0</v>
      </c>
      <c r="Q11" s="40">
        <v>8995.7563360000004</v>
      </c>
      <c r="R11" s="37">
        <v>5807.2652963775254</v>
      </c>
      <c r="S11" s="37">
        <v>-3188.491039622475</v>
      </c>
      <c r="T11" s="38">
        <v>0</v>
      </c>
      <c r="U11" s="41">
        <v>3977.5533616000007</v>
      </c>
      <c r="V11" s="37">
        <v>3814.9637900096222</v>
      </c>
      <c r="W11" s="37">
        <v>-162.58957159037845</v>
      </c>
      <c r="X11" s="39">
        <v>0</v>
      </c>
      <c r="Y11" s="40">
        <v>243.67323679999998</v>
      </c>
      <c r="Z11" s="37">
        <v>76.093409003916747</v>
      </c>
      <c r="AA11" s="37">
        <v>-167.57982779608324</v>
      </c>
      <c r="AB11" s="38">
        <v>0</v>
      </c>
      <c r="AC11" s="41">
        <v>0</v>
      </c>
      <c r="AD11" s="37">
        <v>0</v>
      </c>
      <c r="AE11" s="37">
        <v>0</v>
      </c>
      <c r="AF11" s="39">
        <v>0</v>
      </c>
      <c r="AG11" s="40">
        <v>0</v>
      </c>
      <c r="AH11" s="37">
        <v>0</v>
      </c>
      <c r="AI11" s="37">
        <v>0</v>
      </c>
      <c r="AJ11" s="38">
        <v>0</v>
      </c>
      <c r="AK11" s="41">
        <v>7900.1428352000021</v>
      </c>
      <c r="AL11" s="37">
        <v>10828.073189658653</v>
      </c>
      <c r="AM11" s="37">
        <v>0</v>
      </c>
      <c r="AN11" s="39">
        <v>2927.930354458651</v>
      </c>
      <c r="AO11" s="40">
        <v>905.07202239999992</v>
      </c>
      <c r="AP11" s="37">
        <v>780.34190836644063</v>
      </c>
      <c r="AQ11" s="37">
        <v>-124.73011403355929</v>
      </c>
      <c r="AR11" s="38">
        <v>0</v>
      </c>
      <c r="AS11" s="40">
        <v>23.817684800000002</v>
      </c>
      <c r="AT11" s="37">
        <v>0</v>
      </c>
      <c r="AU11" s="37">
        <v>-23.817684800000002</v>
      </c>
      <c r="AV11" s="39">
        <v>0</v>
      </c>
      <c r="AW11" s="40">
        <v>2563.1493104000001</v>
      </c>
      <c r="AX11" s="37">
        <v>1890.2155840189564</v>
      </c>
      <c r="AY11" s="37">
        <v>-672.9337263810437</v>
      </c>
      <c r="AZ11" s="38">
        <v>0</v>
      </c>
      <c r="BA11" s="41">
        <v>956.37165120000009</v>
      </c>
      <c r="BB11" s="37">
        <v>1396.9447457512606</v>
      </c>
      <c r="BC11" s="37">
        <v>0</v>
      </c>
      <c r="BD11" s="39">
        <v>440.57309455126051</v>
      </c>
      <c r="BE11" s="40">
        <v>16615.583342400005</v>
      </c>
      <c r="BF11" s="37">
        <v>709.65043881302211</v>
      </c>
      <c r="BG11" s="37">
        <v>-15905.932903586983</v>
      </c>
      <c r="BH11" s="38">
        <v>0</v>
      </c>
      <c r="BI11" s="41">
        <v>0</v>
      </c>
      <c r="BJ11" s="37">
        <v>0</v>
      </c>
      <c r="BK11" s="37">
        <v>0</v>
      </c>
      <c r="BL11" s="39">
        <v>0</v>
      </c>
      <c r="BM11" s="40">
        <v>3.7375443839999996</v>
      </c>
      <c r="BN11" s="37">
        <v>0</v>
      </c>
      <c r="BO11" s="37">
        <v>-3.7375443839999996</v>
      </c>
      <c r="BP11" s="38">
        <v>0</v>
      </c>
      <c r="BQ11" s="41">
        <v>3394.9361488000004</v>
      </c>
      <c r="BR11" s="37">
        <v>5624.6702651018704</v>
      </c>
      <c r="BS11" s="37">
        <v>0</v>
      </c>
      <c r="BT11" s="39">
        <v>2229.73411630187</v>
      </c>
      <c r="BU11" s="40">
        <v>0</v>
      </c>
      <c r="BV11" s="37">
        <v>0</v>
      </c>
      <c r="BW11" s="37">
        <v>0</v>
      </c>
      <c r="BX11" s="38">
        <v>0</v>
      </c>
      <c r="BY11" s="42">
        <v>48426.922872384006</v>
      </c>
      <c r="BZ11" s="37">
        <v>33385.40234656298</v>
      </c>
      <c r="CA11" s="37">
        <v>-15041.520525821026</v>
      </c>
      <c r="CB11" s="39">
        <v>0</v>
      </c>
      <c r="CC11" s="14">
        <v>5</v>
      </c>
      <c r="CD11" s="43">
        <v>0.68939755752272625</v>
      </c>
      <c r="CE11" s="50" t="s">
        <v>38</v>
      </c>
      <c r="CF11" s="51">
        <v>22149.152716822802</v>
      </c>
      <c r="CG11" s="52">
        <v>22923.334938658067</v>
      </c>
      <c r="CH11" s="47">
        <v>0</v>
      </c>
      <c r="CI11" s="48">
        <v>774.1822218352645</v>
      </c>
    </row>
    <row r="12" spans="1:87" ht="15" customHeight="1" x14ac:dyDescent="0.25">
      <c r="A12" s="33">
        <v>4</v>
      </c>
      <c r="B12" s="49" t="s">
        <v>39</v>
      </c>
      <c r="C12" s="35">
        <v>6106.43</v>
      </c>
      <c r="D12" s="36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8">
        <v>0</v>
      </c>
      <c r="M12" s="40">
        <v>11781.094689466667</v>
      </c>
      <c r="N12" s="37">
        <v>10264.616576448183</v>
      </c>
      <c r="O12" s="37">
        <v>-1516.4781130184838</v>
      </c>
      <c r="P12" s="39">
        <v>0</v>
      </c>
      <c r="Q12" s="40">
        <v>18192.276256000001</v>
      </c>
      <c r="R12" s="37">
        <v>13477.795315075145</v>
      </c>
      <c r="S12" s="37">
        <v>-4714.4809409248555</v>
      </c>
      <c r="T12" s="38">
        <v>0</v>
      </c>
      <c r="U12" s="41">
        <v>10396.726298933332</v>
      </c>
      <c r="V12" s="37">
        <v>8894.9888462874969</v>
      </c>
      <c r="W12" s="37">
        <v>-1501.7374526458352</v>
      </c>
      <c r="X12" s="39">
        <v>0</v>
      </c>
      <c r="Y12" s="40">
        <v>534.59759173333339</v>
      </c>
      <c r="Z12" s="37">
        <v>883.23746965882606</v>
      </c>
      <c r="AA12" s="37">
        <v>0</v>
      </c>
      <c r="AB12" s="38">
        <v>348.63987792549267</v>
      </c>
      <c r="AC12" s="41">
        <v>9488.330613066666</v>
      </c>
      <c r="AD12" s="37">
        <v>9113.6475978292146</v>
      </c>
      <c r="AE12" s="37">
        <v>-374.6830152374514</v>
      </c>
      <c r="AF12" s="39">
        <v>0</v>
      </c>
      <c r="AG12" s="40">
        <v>0</v>
      </c>
      <c r="AH12" s="37">
        <v>0</v>
      </c>
      <c r="AI12" s="37">
        <v>0</v>
      </c>
      <c r="AJ12" s="38">
        <v>0</v>
      </c>
      <c r="AK12" s="41">
        <v>17310.58918306667</v>
      </c>
      <c r="AL12" s="37">
        <v>14655.462292363003</v>
      </c>
      <c r="AM12" s="37">
        <v>-2655.1268907036665</v>
      </c>
      <c r="AN12" s="39">
        <v>0</v>
      </c>
      <c r="AO12" s="40">
        <v>1196.8602800000001</v>
      </c>
      <c r="AP12" s="37">
        <v>1004.7326538183743</v>
      </c>
      <c r="AQ12" s="37">
        <v>-192.12762618162583</v>
      </c>
      <c r="AR12" s="38">
        <v>0</v>
      </c>
      <c r="AS12" s="40">
        <v>28.724646720000003</v>
      </c>
      <c r="AT12" s="37">
        <v>0</v>
      </c>
      <c r="AU12" s="37">
        <v>-28.724646720000003</v>
      </c>
      <c r="AV12" s="39">
        <v>0</v>
      </c>
      <c r="AW12" s="40">
        <v>742.05337359999999</v>
      </c>
      <c r="AX12" s="37">
        <v>3003.4096574923519</v>
      </c>
      <c r="AY12" s="37">
        <v>0</v>
      </c>
      <c r="AZ12" s="38">
        <v>2261.3562838923517</v>
      </c>
      <c r="BA12" s="41">
        <v>1966.8403934666662</v>
      </c>
      <c r="BB12" s="37">
        <v>2398.2812626505342</v>
      </c>
      <c r="BC12" s="37">
        <v>0</v>
      </c>
      <c r="BD12" s="39">
        <v>431.44086918386802</v>
      </c>
      <c r="BE12" s="40">
        <v>24862.777549866667</v>
      </c>
      <c r="BF12" s="37">
        <v>3707.2230938746079</v>
      </c>
      <c r="BG12" s="37">
        <v>-21155.55445599206</v>
      </c>
      <c r="BH12" s="38">
        <v>0</v>
      </c>
      <c r="BI12" s="41">
        <v>0</v>
      </c>
      <c r="BJ12" s="37">
        <v>0</v>
      </c>
      <c r="BK12" s="37">
        <v>0</v>
      </c>
      <c r="BL12" s="39">
        <v>0</v>
      </c>
      <c r="BM12" s="40">
        <v>8.1386499040000011</v>
      </c>
      <c r="BN12" s="37">
        <v>0</v>
      </c>
      <c r="BO12" s="37">
        <v>-8.1386499040000011</v>
      </c>
      <c r="BP12" s="38">
        <v>0</v>
      </c>
      <c r="BQ12" s="41">
        <v>6961.7372953333333</v>
      </c>
      <c r="BR12" s="37">
        <v>9384.9837872787321</v>
      </c>
      <c r="BS12" s="37">
        <v>0</v>
      </c>
      <c r="BT12" s="39">
        <v>2423.2464919453987</v>
      </c>
      <c r="BU12" s="40">
        <v>6344.7366192</v>
      </c>
      <c r="BV12" s="37">
        <v>13921.620245042659</v>
      </c>
      <c r="BW12" s="37">
        <v>0</v>
      </c>
      <c r="BX12" s="38">
        <v>7576.8836258426591</v>
      </c>
      <c r="BY12" s="42">
        <v>109815.48344035736</v>
      </c>
      <c r="BZ12" s="37">
        <v>90709.998797819135</v>
      </c>
      <c r="CA12" s="37">
        <v>-19105.484642538227</v>
      </c>
      <c r="CB12" s="39">
        <v>0</v>
      </c>
      <c r="CC12" s="14">
        <v>9</v>
      </c>
      <c r="CD12" s="43">
        <v>0.8260219411326023</v>
      </c>
      <c r="CE12" s="50" t="s">
        <v>39</v>
      </c>
      <c r="CF12" s="51">
        <v>57373.615835582095</v>
      </c>
      <c r="CG12" s="52">
        <v>58760.977994086134</v>
      </c>
      <c r="CH12" s="47">
        <v>0</v>
      </c>
      <c r="CI12" s="48">
        <v>1387.3621585040382</v>
      </c>
    </row>
    <row r="13" spans="1:87" ht="15" customHeight="1" x14ac:dyDescent="0.25">
      <c r="A13" s="33">
        <v>5</v>
      </c>
      <c r="B13" s="49" t="s">
        <v>40</v>
      </c>
      <c r="C13" s="35">
        <v>6315.5</v>
      </c>
      <c r="D13" s="36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8">
        <v>0</v>
      </c>
      <c r="M13" s="40">
        <v>11833.731280000002</v>
      </c>
      <c r="N13" s="37">
        <v>12009.792199038093</v>
      </c>
      <c r="O13" s="37">
        <v>0</v>
      </c>
      <c r="P13" s="39">
        <v>176.06091903809101</v>
      </c>
      <c r="Q13" s="40">
        <v>16591.155326666667</v>
      </c>
      <c r="R13" s="37">
        <v>16121.474837015547</v>
      </c>
      <c r="S13" s="37">
        <v>-469.6804896511203</v>
      </c>
      <c r="T13" s="38">
        <v>0</v>
      </c>
      <c r="U13" s="41">
        <v>11755.334873333331</v>
      </c>
      <c r="V13" s="37">
        <v>9953.4097298519064</v>
      </c>
      <c r="W13" s="37">
        <v>-1801.925143481425</v>
      </c>
      <c r="X13" s="39">
        <v>0</v>
      </c>
      <c r="Y13" s="40">
        <v>631.29738000000009</v>
      </c>
      <c r="Z13" s="37">
        <v>1150.8371466227634</v>
      </c>
      <c r="AA13" s="37">
        <v>0</v>
      </c>
      <c r="AB13" s="38">
        <v>519.5397666227633</v>
      </c>
      <c r="AC13" s="41">
        <v>9488.5697199999995</v>
      </c>
      <c r="AD13" s="37">
        <v>9113.6475978292146</v>
      </c>
      <c r="AE13" s="37">
        <v>-374.92212217078486</v>
      </c>
      <c r="AF13" s="39">
        <v>0</v>
      </c>
      <c r="AG13" s="40">
        <v>0</v>
      </c>
      <c r="AH13" s="37">
        <v>0</v>
      </c>
      <c r="AI13" s="37">
        <v>0</v>
      </c>
      <c r="AJ13" s="38">
        <v>0</v>
      </c>
      <c r="AK13" s="41">
        <v>17602.056359999995</v>
      </c>
      <c r="AL13" s="37">
        <v>15077.366796736735</v>
      </c>
      <c r="AM13" s="37">
        <v>-2524.6895632632604</v>
      </c>
      <c r="AN13" s="39">
        <v>0</v>
      </c>
      <c r="AO13" s="40">
        <v>1444.1443333333334</v>
      </c>
      <c r="AP13" s="37">
        <v>1237.2731842140831</v>
      </c>
      <c r="AQ13" s="37">
        <v>-206.87114911925028</v>
      </c>
      <c r="AR13" s="38">
        <v>0</v>
      </c>
      <c r="AS13" s="40">
        <v>33.009013333333328</v>
      </c>
      <c r="AT13" s="37">
        <v>0</v>
      </c>
      <c r="AU13" s="37">
        <v>-33.009013333333328</v>
      </c>
      <c r="AV13" s="39">
        <v>0</v>
      </c>
      <c r="AW13" s="40">
        <v>742.70279999999991</v>
      </c>
      <c r="AX13" s="37">
        <v>3003.8057179072648</v>
      </c>
      <c r="AY13" s="37">
        <v>0</v>
      </c>
      <c r="AZ13" s="38">
        <v>2261.1029179072648</v>
      </c>
      <c r="BA13" s="41">
        <v>2124.9552333333336</v>
      </c>
      <c r="BB13" s="37">
        <v>2480.3901353711722</v>
      </c>
      <c r="BC13" s="37">
        <v>0</v>
      </c>
      <c r="BD13" s="39">
        <v>355.43490203783858</v>
      </c>
      <c r="BE13" s="40">
        <v>28065.913586666669</v>
      </c>
      <c r="BF13" s="37">
        <v>10273.006160857782</v>
      </c>
      <c r="BG13" s="37">
        <v>-17792.907425808888</v>
      </c>
      <c r="BH13" s="38">
        <v>0</v>
      </c>
      <c r="BI13" s="41">
        <v>0</v>
      </c>
      <c r="BJ13" s="37">
        <v>0</v>
      </c>
      <c r="BK13" s="37">
        <v>0</v>
      </c>
      <c r="BL13" s="39">
        <v>0</v>
      </c>
      <c r="BM13" s="40">
        <v>8.4172984</v>
      </c>
      <c r="BN13" s="37">
        <v>0</v>
      </c>
      <c r="BO13" s="37">
        <v>-8.4172984</v>
      </c>
      <c r="BP13" s="38">
        <v>0</v>
      </c>
      <c r="BQ13" s="41">
        <v>7344.5054666666647</v>
      </c>
      <c r="BR13" s="37">
        <v>6493.2275779057891</v>
      </c>
      <c r="BS13" s="37">
        <v>-851.27788876087561</v>
      </c>
      <c r="BT13" s="39">
        <v>0</v>
      </c>
      <c r="BU13" s="40">
        <v>6694.7543600000008</v>
      </c>
      <c r="BV13" s="37">
        <v>8349.5895395461994</v>
      </c>
      <c r="BW13" s="37">
        <v>0</v>
      </c>
      <c r="BX13" s="38">
        <v>1654.8351795461986</v>
      </c>
      <c r="BY13" s="42">
        <v>114360.54703173334</v>
      </c>
      <c r="BZ13" s="37">
        <v>95263.820622896543</v>
      </c>
      <c r="CA13" s="37">
        <v>-19096.726408836796</v>
      </c>
      <c r="CB13" s="39">
        <v>0</v>
      </c>
      <c r="CC13" s="14">
        <v>9</v>
      </c>
      <c r="CD13" s="43">
        <v>0.83301298477054553</v>
      </c>
      <c r="CE13" s="50" t="s">
        <v>40</v>
      </c>
      <c r="CF13" s="51">
        <v>50136.739848482786</v>
      </c>
      <c r="CG13" s="52">
        <v>57207.584627559678</v>
      </c>
      <c r="CH13" s="47">
        <v>0</v>
      </c>
      <c r="CI13" s="48">
        <v>7070.8447790768914</v>
      </c>
    </row>
    <row r="14" spans="1:87" ht="15" customHeight="1" x14ac:dyDescent="0.25">
      <c r="A14" s="33">
        <v>6</v>
      </c>
      <c r="B14" s="49" t="s">
        <v>41</v>
      </c>
      <c r="C14" s="35">
        <v>4163.5</v>
      </c>
      <c r="D14" s="36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8">
        <v>0</v>
      </c>
      <c r="M14" s="40">
        <v>7169.7412826666668</v>
      </c>
      <c r="N14" s="37">
        <v>7758.0860884292442</v>
      </c>
      <c r="O14" s="37">
        <v>0</v>
      </c>
      <c r="P14" s="39">
        <v>588.34480576257738</v>
      </c>
      <c r="Q14" s="40">
        <v>16554.853186666667</v>
      </c>
      <c r="R14" s="37">
        <v>17281.450655044118</v>
      </c>
      <c r="S14" s="37">
        <v>0</v>
      </c>
      <c r="T14" s="38">
        <v>726.59746837745115</v>
      </c>
      <c r="U14" s="41">
        <v>9130.2383386666661</v>
      </c>
      <c r="V14" s="37">
        <v>8270.8309021258356</v>
      </c>
      <c r="W14" s="37">
        <v>-859.40743654083053</v>
      </c>
      <c r="X14" s="39">
        <v>0</v>
      </c>
      <c r="Y14" s="40">
        <v>402.58269333333328</v>
      </c>
      <c r="Z14" s="37">
        <v>616.5217506790691</v>
      </c>
      <c r="AA14" s="37">
        <v>0</v>
      </c>
      <c r="AB14" s="38">
        <v>213.93905734573582</v>
      </c>
      <c r="AC14" s="41">
        <v>7592.2612266666647</v>
      </c>
      <c r="AD14" s="37">
        <v>7260.0394180541862</v>
      </c>
      <c r="AE14" s="37">
        <v>-332.22180861247853</v>
      </c>
      <c r="AF14" s="39">
        <v>0</v>
      </c>
      <c r="AG14" s="40">
        <v>0</v>
      </c>
      <c r="AH14" s="37">
        <v>0</v>
      </c>
      <c r="AI14" s="37">
        <v>0</v>
      </c>
      <c r="AJ14" s="38">
        <v>0</v>
      </c>
      <c r="AK14" s="41">
        <v>12218.928773333329</v>
      </c>
      <c r="AL14" s="37">
        <v>13190.575994723127</v>
      </c>
      <c r="AM14" s="37">
        <v>0</v>
      </c>
      <c r="AN14" s="39">
        <v>971.64722138979778</v>
      </c>
      <c r="AO14" s="40">
        <v>957.49397333333332</v>
      </c>
      <c r="AP14" s="37">
        <v>785.09594958364255</v>
      </c>
      <c r="AQ14" s="37">
        <v>-172.39802374969076</v>
      </c>
      <c r="AR14" s="38">
        <v>0</v>
      </c>
      <c r="AS14" s="40">
        <v>21.761226666666666</v>
      </c>
      <c r="AT14" s="37">
        <v>0</v>
      </c>
      <c r="AU14" s="37">
        <v>-21.761226666666666</v>
      </c>
      <c r="AV14" s="39">
        <v>0</v>
      </c>
      <c r="AW14" s="40">
        <v>843.24753333333319</v>
      </c>
      <c r="AX14" s="37">
        <v>1602.3957214445491</v>
      </c>
      <c r="AY14" s="37">
        <v>0</v>
      </c>
      <c r="AZ14" s="38">
        <v>759.14818811121586</v>
      </c>
      <c r="BA14" s="41">
        <v>636.51587999999981</v>
      </c>
      <c r="BB14" s="37">
        <v>1939.3856168311636</v>
      </c>
      <c r="BC14" s="37">
        <v>0</v>
      </c>
      <c r="BD14" s="39">
        <v>1302.8697368311637</v>
      </c>
      <c r="BE14" s="40">
        <v>14169.278713333333</v>
      </c>
      <c r="BF14" s="37">
        <v>4400.8207303047329</v>
      </c>
      <c r="BG14" s="37">
        <v>-9768.4579830286002</v>
      </c>
      <c r="BH14" s="38">
        <v>0</v>
      </c>
      <c r="BI14" s="41">
        <v>0</v>
      </c>
      <c r="BJ14" s="37">
        <v>0</v>
      </c>
      <c r="BK14" s="37">
        <v>0</v>
      </c>
      <c r="BL14" s="39">
        <v>0</v>
      </c>
      <c r="BM14" s="40">
        <v>5.5491127999999996</v>
      </c>
      <c r="BN14" s="37">
        <v>0</v>
      </c>
      <c r="BO14" s="37">
        <v>-5.5491127999999996</v>
      </c>
      <c r="BP14" s="38">
        <v>0</v>
      </c>
      <c r="BQ14" s="41">
        <v>4928.9178399999992</v>
      </c>
      <c r="BR14" s="37">
        <v>7849.7074796598972</v>
      </c>
      <c r="BS14" s="37">
        <v>0</v>
      </c>
      <c r="BT14" s="39">
        <v>2920.7896396598981</v>
      </c>
      <c r="BU14" s="40">
        <v>4494.2110079999993</v>
      </c>
      <c r="BV14" s="37">
        <v>11726.784544794697</v>
      </c>
      <c r="BW14" s="37">
        <v>0</v>
      </c>
      <c r="BX14" s="38">
        <v>7232.5735367946972</v>
      </c>
      <c r="BY14" s="42">
        <v>79125.580788799984</v>
      </c>
      <c r="BZ14" s="37">
        <v>82681.694851674256</v>
      </c>
      <c r="CA14" s="37">
        <v>0</v>
      </c>
      <c r="CB14" s="39">
        <v>3556.1140628742723</v>
      </c>
      <c r="CC14" s="14">
        <v>9</v>
      </c>
      <c r="CD14" s="43">
        <v>1.0449426598506262</v>
      </c>
      <c r="CE14" s="50" t="s">
        <v>41</v>
      </c>
      <c r="CF14" s="51">
        <v>32706.421664925118</v>
      </c>
      <c r="CG14" s="52">
        <v>47323.39405319911</v>
      </c>
      <c r="CH14" s="47">
        <v>0</v>
      </c>
      <c r="CI14" s="48">
        <v>14616.972388273993</v>
      </c>
    </row>
    <row r="15" spans="1:87" ht="15" customHeight="1" x14ac:dyDescent="0.25">
      <c r="A15" s="33">
        <v>7</v>
      </c>
      <c r="B15" s="49" t="s">
        <v>42</v>
      </c>
      <c r="C15" s="35">
        <v>411.07</v>
      </c>
      <c r="D15" s="36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8">
        <v>0</v>
      </c>
      <c r="M15" s="40">
        <v>307.50776466666667</v>
      </c>
      <c r="N15" s="37">
        <v>365.74633808873818</v>
      </c>
      <c r="O15" s="37">
        <v>0</v>
      </c>
      <c r="P15" s="39">
        <v>58.238573422071511</v>
      </c>
      <c r="Q15" s="40">
        <v>1984.1636378666662</v>
      </c>
      <c r="R15" s="37">
        <v>2180.1013698441989</v>
      </c>
      <c r="S15" s="37">
        <v>0</v>
      </c>
      <c r="T15" s="38">
        <v>195.93773197753262</v>
      </c>
      <c r="U15" s="41">
        <v>587.62182453333332</v>
      </c>
      <c r="V15" s="37">
        <v>506.64345478523495</v>
      </c>
      <c r="W15" s="37">
        <v>-80.978369748098373</v>
      </c>
      <c r="X15" s="39">
        <v>0</v>
      </c>
      <c r="Y15" s="40">
        <v>0</v>
      </c>
      <c r="Z15" s="37">
        <v>0</v>
      </c>
      <c r="AA15" s="37">
        <v>0</v>
      </c>
      <c r="AB15" s="38">
        <v>0</v>
      </c>
      <c r="AC15" s="41">
        <v>0</v>
      </c>
      <c r="AD15" s="37">
        <v>0</v>
      </c>
      <c r="AE15" s="37">
        <v>0</v>
      </c>
      <c r="AF15" s="39">
        <v>0</v>
      </c>
      <c r="AG15" s="40">
        <v>0</v>
      </c>
      <c r="AH15" s="37">
        <v>0</v>
      </c>
      <c r="AI15" s="37">
        <v>0</v>
      </c>
      <c r="AJ15" s="38">
        <v>0</v>
      </c>
      <c r="AK15" s="41">
        <v>1347.9314156000003</v>
      </c>
      <c r="AL15" s="37">
        <v>1488.7079127675843</v>
      </c>
      <c r="AM15" s="37">
        <v>0</v>
      </c>
      <c r="AN15" s="39">
        <v>140.77649716758401</v>
      </c>
      <c r="AO15" s="40">
        <v>0</v>
      </c>
      <c r="AP15" s="37">
        <v>0</v>
      </c>
      <c r="AQ15" s="37">
        <v>0</v>
      </c>
      <c r="AR15" s="38">
        <v>0</v>
      </c>
      <c r="AS15" s="40">
        <v>0</v>
      </c>
      <c r="AT15" s="37">
        <v>0</v>
      </c>
      <c r="AU15" s="37">
        <v>0</v>
      </c>
      <c r="AV15" s="39">
        <v>0</v>
      </c>
      <c r="AW15" s="40">
        <v>267.22290466666664</v>
      </c>
      <c r="AX15" s="37">
        <v>682.66843481022011</v>
      </c>
      <c r="AY15" s="37">
        <v>0</v>
      </c>
      <c r="AZ15" s="38">
        <v>415.44553014355347</v>
      </c>
      <c r="BA15" s="41">
        <v>124.34593453333331</v>
      </c>
      <c r="BB15" s="37">
        <v>819.22639212696185</v>
      </c>
      <c r="BC15" s="37">
        <v>0</v>
      </c>
      <c r="BD15" s="39">
        <v>694.88045759362853</v>
      </c>
      <c r="BE15" s="40">
        <v>2177.7995316000001</v>
      </c>
      <c r="BF15" s="37">
        <v>0.90036965728451923</v>
      </c>
      <c r="BG15" s="37">
        <v>-2176.8991619427156</v>
      </c>
      <c r="BH15" s="38">
        <v>0</v>
      </c>
      <c r="BI15" s="41">
        <v>0</v>
      </c>
      <c r="BJ15" s="37">
        <v>0</v>
      </c>
      <c r="BK15" s="37">
        <v>0</v>
      </c>
      <c r="BL15" s="39">
        <v>0</v>
      </c>
      <c r="BM15" s="40">
        <v>0.54787409600000003</v>
      </c>
      <c r="BN15" s="37">
        <v>0</v>
      </c>
      <c r="BO15" s="37">
        <v>-0.54787409600000003</v>
      </c>
      <c r="BP15" s="38">
        <v>0</v>
      </c>
      <c r="BQ15" s="41">
        <v>355.04389946666669</v>
      </c>
      <c r="BR15" s="37">
        <v>576.2036913098799</v>
      </c>
      <c r="BS15" s="37">
        <v>0</v>
      </c>
      <c r="BT15" s="39">
        <v>221.15979184321321</v>
      </c>
      <c r="BU15" s="40">
        <v>0</v>
      </c>
      <c r="BV15" s="37">
        <v>0</v>
      </c>
      <c r="BW15" s="37">
        <v>0</v>
      </c>
      <c r="BX15" s="38">
        <v>0</v>
      </c>
      <c r="BY15" s="42">
        <v>7152.1847870293332</v>
      </c>
      <c r="BZ15" s="37">
        <v>6620.1979633901019</v>
      </c>
      <c r="CA15" s="37">
        <v>-531.98682363923126</v>
      </c>
      <c r="CB15" s="39">
        <v>0</v>
      </c>
      <c r="CC15" s="14">
        <v>2</v>
      </c>
      <c r="CD15" s="43">
        <v>0.92561897665116222</v>
      </c>
      <c r="CE15" s="50" t="s">
        <v>42</v>
      </c>
      <c r="CF15" s="51">
        <v>2607.4219469507002</v>
      </c>
      <c r="CG15" s="52">
        <v>4066.6409573953747</v>
      </c>
      <c r="CH15" s="47">
        <v>0</v>
      </c>
      <c r="CI15" s="48">
        <v>1459.2190104446745</v>
      </c>
    </row>
    <row r="16" spans="1:87" ht="15" customHeight="1" x14ac:dyDescent="0.25">
      <c r="A16" s="33">
        <v>8</v>
      </c>
      <c r="B16" s="49" t="s">
        <v>43</v>
      </c>
      <c r="C16" s="35">
        <v>403.93</v>
      </c>
      <c r="D16" s="36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8">
        <v>0</v>
      </c>
      <c r="M16" s="40">
        <v>307.70848826666668</v>
      </c>
      <c r="N16" s="37">
        <v>366.94496373036259</v>
      </c>
      <c r="O16" s="37">
        <v>0</v>
      </c>
      <c r="P16" s="39">
        <v>59.236475463695911</v>
      </c>
      <c r="Q16" s="40">
        <v>1647.5335267999999</v>
      </c>
      <c r="R16" s="37">
        <v>1844.708535662227</v>
      </c>
      <c r="S16" s="37">
        <v>0</v>
      </c>
      <c r="T16" s="38">
        <v>197.17500886222706</v>
      </c>
      <c r="U16" s="41">
        <v>994.37871680000012</v>
      </c>
      <c r="V16" s="37">
        <v>785.61286944928065</v>
      </c>
      <c r="W16" s="37">
        <v>-208.76584735071947</v>
      </c>
      <c r="X16" s="39">
        <v>0</v>
      </c>
      <c r="Y16" s="40">
        <v>0</v>
      </c>
      <c r="Z16" s="37">
        <v>0</v>
      </c>
      <c r="AA16" s="37">
        <v>0</v>
      </c>
      <c r="AB16" s="38">
        <v>0</v>
      </c>
      <c r="AC16" s="41">
        <v>0</v>
      </c>
      <c r="AD16" s="37">
        <v>0</v>
      </c>
      <c r="AE16" s="37">
        <v>0</v>
      </c>
      <c r="AF16" s="39">
        <v>0</v>
      </c>
      <c r="AG16" s="40">
        <v>0</v>
      </c>
      <c r="AH16" s="37">
        <v>0</v>
      </c>
      <c r="AI16" s="37">
        <v>0</v>
      </c>
      <c r="AJ16" s="38">
        <v>0</v>
      </c>
      <c r="AK16" s="41">
        <v>1335.6026236000002</v>
      </c>
      <c r="AL16" s="37">
        <v>1176.2415074205469</v>
      </c>
      <c r="AM16" s="37">
        <v>-159.36111617945335</v>
      </c>
      <c r="AN16" s="39">
        <v>0</v>
      </c>
      <c r="AO16" s="40">
        <v>0</v>
      </c>
      <c r="AP16" s="37">
        <v>0</v>
      </c>
      <c r="AQ16" s="37">
        <v>0</v>
      </c>
      <c r="AR16" s="38">
        <v>0</v>
      </c>
      <c r="AS16" s="40">
        <v>0</v>
      </c>
      <c r="AT16" s="37">
        <v>0</v>
      </c>
      <c r="AU16" s="37">
        <v>0</v>
      </c>
      <c r="AV16" s="39">
        <v>0</v>
      </c>
      <c r="AW16" s="40">
        <v>266.01214079999994</v>
      </c>
      <c r="AX16" s="37">
        <v>682.65457224542536</v>
      </c>
      <c r="AY16" s="37">
        <v>0</v>
      </c>
      <c r="AZ16" s="38">
        <v>416.64243144542542</v>
      </c>
      <c r="BA16" s="41">
        <v>124.03343866666668</v>
      </c>
      <c r="BB16" s="37">
        <v>815.91202927743393</v>
      </c>
      <c r="BC16" s="37">
        <v>0</v>
      </c>
      <c r="BD16" s="39">
        <v>691.87859061076722</v>
      </c>
      <c r="BE16" s="40">
        <v>2095.1095097333337</v>
      </c>
      <c r="BF16" s="37">
        <v>538.11270709248981</v>
      </c>
      <c r="BG16" s="37">
        <v>-1556.9968026408437</v>
      </c>
      <c r="BH16" s="38">
        <v>0</v>
      </c>
      <c r="BI16" s="41">
        <v>0</v>
      </c>
      <c r="BJ16" s="37">
        <v>0</v>
      </c>
      <c r="BK16" s="37">
        <v>0</v>
      </c>
      <c r="BL16" s="39">
        <v>0</v>
      </c>
      <c r="BM16" s="40">
        <v>0.53835790400000005</v>
      </c>
      <c r="BN16" s="37">
        <v>0</v>
      </c>
      <c r="BO16" s="37">
        <v>-0.53835790400000005</v>
      </c>
      <c r="BP16" s="38">
        <v>0</v>
      </c>
      <c r="BQ16" s="41">
        <v>350.72434040000002</v>
      </c>
      <c r="BR16" s="37">
        <v>1036.7094932748021</v>
      </c>
      <c r="BS16" s="37">
        <v>0</v>
      </c>
      <c r="BT16" s="39">
        <v>685.985152874802</v>
      </c>
      <c r="BU16" s="40">
        <v>0</v>
      </c>
      <c r="BV16" s="37">
        <v>0</v>
      </c>
      <c r="BW16" s="37">
        <v>0</v>
      </c>
      <c r="BX16" s="38">
        <v>0</v>
      </c>
      <c r="BY16" s="42">
        <v>7121.6411429706668</v>
      </c>
      <c r="BZ16" s="37">
        <v>7246.8966781525696</v>
      </c>
      <c r="CA16" s="37">
        <v>0</v>
      </c>
      <c r="CB16" s="39">
        <v>125.25553518190281</v>
      </c>
      <c r="CC16" s="14">
        <v>2</v>
      </c>
      <c r="CD16" s="43">
        <v>1.0175880155525014</v>
      </c>
      <c r="CE16" s="50" t="s">
        <v>43</v>
      </c>
      <c r="CF16" s="51">
        <v>2562.1328411993004</v>
      </c>
      <c r="CG16" s="52">
        <v>3872.2546303142076</v>
      </c>
      <c r="CH16" s="47">
        <v>0</v>
      </c>
      <c r="CI16" s="48">
        <v>1310.1217891149072</v>
      </c>
    </row>
    <row r="17" spans="1:87" ht="15" customHeight="1" x14ac:dyDescent="0.25">
      <c r="A17" s="33">
        <v>9</v>
      </c>
      <c r="B17" s="49" t="s">
        <v>44</v>
      </c>
      <c r="C17" s="35">
        <v>4871.6000000000004</v>
      </c>
      <c r="D17" s="36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8">
        <v>0</v>
      </c>
      <c r="M17" s="40">
        <v>4341.3101013333344</v>
      </c>
      <c r="N17" s="37">
        <v>4957.4413948823785</v>
      </c>
      <c r="O17" s="37">
        <v>0</v>
      </c>
      <c r="P17" s="39">
        <v>616.13129354904413</v>
      </c>
      <c r="Q17" s="40">
        <v>26159.257861333335</v>
      </c>
      <c r="R17" s="37">
        <v>20343.758946418886</v>
      </c>
      <c r="S17" s="37">
        <v>-5815.4989149144494</v>
      </c>
      <c r="T17" s="38">
        <v>0</v>
      </c>
      <c r="U17" s="41">
        <v>9449.6698613333319</v>
      </c>
      <c r="V17" s="37">
        <v>8508.4272154405335</v>
      </c>
      <c r="W17" s="37">
        <v>-941.24264589279846</v>
      </c>
      <c r="X17" s="39">
        <v>0</v>
      </c>
      <c r="Y17" s="40">
        <v>264.17062933333335</v>
      </c>
      <c r="Z17" s="37">
        <v>1234.3684366402231</v>
      </c>
      <c r="AA17" s="37">
        <v>0</v>
      </c>
      <c r="AB17" s="38">
        <v>970.19780730688967</v>
      </c>
      <c r="AC17" s="41">
        <v>0</v>
      </c>
      <c r="AD17" s="37">
        <v>0</v>
      </c>
      <c r="AE17" s="37">
        <v>0</v>
      </c>
      <c r="AF17" s="39">
        <v>0</v>
      </c>
      <c r="AG17" s="40">
        <v>0</v>
      </c>
      <c r="AH17" s="37">
        <v>0</v>
      </c>
      <c r="AI17" s="37">
        <v>0</v>
      </c>
      <c r="AJ17" s="38">
        <v>0</v>
      </c>
      <c r="AK17" s="41">
        <v>13323.111498666671</v>
      </c>
      <c r="AL17" s="37">
        <v>17177.409292332766</v>
      </c>
      <c r="AM17" s="37">
        <v>0</v>
      </c>
      <c r="AN17" s="39">
        <v>3854.2977936660955</v>
      </c>
      <c r="AO17" s="40">
        <v>970.7474933333333</v>
      </c>
      <c r="AP17" s="37">
        <v>836.03210548223524</v>
      </c>
      <c r="AQ17" s="37">
        <v>-134.71538785109806</v>
      </c>
      <c r="AR17" s="38">
        <v>0</v>
      </c>
      <c r="AS17" s="40">
        <v>25.46222933333334</v>
      </c>
      <c r="AT17" s="37">
        <v>0</v>
      </c>
      <c r="AU17" s="37">
        <v>-25.46222933333334</v>
      </c>
      <c r="AV17" s="39">
        <v>0</v>
      </c>
      <c r="AW17" s="40">
        <v>4732.7918773333331</v>
      </c>
      <c r="AX17" s="37">
        <v>9385.478212676926</v>
      </c>
      <c r="AY17" s="37">
        <v>0</v>
      </c>
      <c r="AZ17" s="38">
        <v>4652.6863353435929</v>
      </c>
      <c r="BA17" s="41">
        <v>2113.3650346666668</v>
      </c>
      <c r="BB17" s="37">
        <v>2263.0995760404012</v>
      </c>
      <c r="BC17" s="37">
        <v>0</v>
      </c>
      <c r="BD17" s="39">
        <v>149.73454137373437</v>
      </c>
      <c r="BE17" s="40">
        <v>16219.440085333337</v>
      </c>
      <c r="BF17" s="37">
        <v>864.18519836903545</v>
      </c>
      <c r="BG17" s="37">
        <v>-15355.254886964301</v>
      </c>
      <c r="BH17" s="38">
        <v>0</v>
      </c>
      <c r="BI17" s="41">
        <v>0</v>
      </c>
      <c r="BJ17" s="37">
        <v>0</v>
      </c>
      <c r="BK17" s="37">
        <v>0</v>
      </c>
      <c r="BL17" s="39">
        <v>0</v>
      </c>
      <c r="BM17" s="40">
        <v>6.4928684800000012</v>
      </c>
      <c r="BN17" s="37">
        <v>0</v>
      </c>
      <c r="BO17" s="37">
        <v>-6.4928684800000012</v>
      </c>
      <c r="BP17" s="38">
        <v>0</v>
      </c>
      <c r="BQ17" s="41">
        <v>5725.8188213333342</v>
      </c>
      <c r="BR17" s="37">
        <v>5044.9792706249218</v>
      </c>
      <c r="BS17" s="37">
        <v>-680.83955070841239</v>
      </c>
      <c r="BT17" s="39">
        <v>0</v>
      </c>
      <c r="BU17" s="40">
        <v>0</v>
      </c>
      <c r="BV17" s="37">
        <v>0</v>
      </c>
      <c r="BW17" s="37">
        <v>0</v>
      </c>
      <c r="BX17" s="38">
        <v>0</v>
      </c>
      <c r="BY17" s="42">
        <v>83331.63836181334</v>
      </c>
      <c r="BZ17" s="37">
        <v>70615.179648908321</v>
      </c>
      <c r="CA17" s="37">
        <v>-12716.45871290502</v>
      </c>
      <c r="CB17" s="39">
        <v>0</v>
      </c>
      <c r="CC17" s="14">
        <v>5</v>
      </c>
      <c r="CD17" s="43">
        <v>0.84739939160091771</v>
      </c>
      <c r="CE17" s="50" t="s">
        <v>44</v>
      </c>
      <c r="CF17" s="51">
        <v>31379.985670876005</v>
      </c>
      <c r="CG17" s="52">
        <v>41797.840480349863</v>
      </c>
      <c r="CH17" s="47">
        <v>0</v>
      </c>
      <c r="CI17" s="48">
        <v>10417.854809473858</v>
      </c>
    </row>
    <row r="18" spans="1:87" ht="15" customHeight="1" x14ac:dyDescent="0.25">
      <c r="A18" s="33">
        <v>10</v>
      </c>
      <c r="B18" s="49" t="s">
        <v>45</v>
      </c>
      <c r="C18" s="35">
        <v>752.09999999999991</v>
      </c>
      <c r="D18" s="36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8">
        <v>0</v>
      </c>
      <c r="M18" s="40">
        <v>923.74408000000005</v>
      </c>
      <c r="N18" s="37">
        <v>1132.5845036916592</v>
      </c>
      <c r="O18" s="37">
        <v>0</v>
      </c>
      <c r="P18" s="39">
        <v>208.84042369165911</v>
      </c>
      <c r="Q18" s="40">
        <v>2752.1745719999999</v>
      </c>
      <c r="R18" s="37">
        <v>3432.8166446750124</v>
      </c>
      <c r="S18" s="37">
        <v>0</v>
      </c>
      <c r="T18" s="38">
        <v>680.64207267501251</v>
      </c>
      <c r="U18" s="41">
        <v>1175.2800266666668</v>
      </c>
      <c r="V18" s="37">
        <v>1166.0965030760829</v>
      </c>
      <c r="W18" s="37">
        <v>-9.1835235905839454</v>
      </c>
      <c r="X18" s="39">
        <v>0</v>
      </c>
      <c r="Y18" s="40">
        <v>32.921923999999997</v>
      </c>
      <c r="Z18" s="37">
        <v>29.542544734145565</v>
      </c>
      <c r="AA18" s="37">
        <v>-3.3793792658544319</v>
      </c>
      <c r="AB18" s="38">
        <v>0</v>
      </c>
      <c r="AC18" s="41">
        <v>0</v>
      </c>
      <c r="AD18" s="37">
        <v>0</v>
      </c>
      <c r="AE18" s="37">
        <v>0</v>
      </c>
      <c r="AF18" s="39">
        <v>0</v>
      </c>
      <c r="AG18" s="40">
        <v>0</v>
      </c>
      <c r="AH18" s="37">
        <v>0</v>
      </c>
      <c r="AI18" s="37">
        <v>0</v>
      </c>
      <c r="AJ18" s="38">
        <v>0</v>
      </c>
      <c r="AK18" s="41">
        <v>2396.4212440000001</v>
      </c>
      <c r="AL18" s="37">
        <v>2545.2873575283779</v>
      </c>
      <c r="AM18" s="37">
        <v>0</v>
      </c>
      <c r="AN18" s="39">
        <v>148.86611352837781</v>
      </c>
      <c r="AO18" s="40">
        <v>244.70325599999995</v>
      </c>
      <c r="AP18" s="37">
        <v>210.53611104751661</v>
      </c>
      <c r="AQ18" s="37">
        <v>-34.167144952483341</v>
      </c>
      <c r="AR18" s="38">
        <v>0</v>
      </c>
      <c r="AS18" s="40">
        <v>6.3878360000000001</v>
      </c>
      <c r="AT18" s="37">
        <v>0</v>
      </c>
      <c r="AU18" s="37">
        <v>-6.3878360000000001</v>
      </c>
      <c r="AV18" s="39">
        <v>0</v>
      </c>
      <c r="AW18" s="40">
        <v>777.350504</v>
      </c>
      <c r="AX18" s="37">
        <v>963.97286116980126</v>
      </c>
      <c r="AY18" s="37">
        <v>0</v>
      </c>
      <c r="AZ18" s="38">
        <v>186.62235716980126</v>
      </c>
      <c r="BA18" s="41">
        <v>256.98755600000004</v>
      </c>
      <c r="BB18" s="37">
        <v>393.2764041346673</v>
      </c>
      <c r="BC18" s="37">
        <v>0</v>
      </c>
      <c r="BD18" s="39">
        <v>136.28884813466726</v>
      </c>
      <c r="BE18" s="40">
        <v>3297.1061199999999</v>
      </c>
      <c r="BF18" s="37">
        <v>179.93413597565498</v>
      </c>
      <c r="BG18" s="37">
        <v>-3117.171984024345</v>
      </c>
      <c r="BH18" s="38">
        <v>0</v>
      </c>
      <c r="BI18" s="41">
        <v>0</v>
      </c>
      <c r="BJ18" s="37">
        <v>0</v>
      </c>
      <c r="BK18" s="37">
        <v>0</v>
      </c>
      <c r="BL18" s="39">
        <v>0</v>
      </c>
      <c r="BM18" s="40">
        <v>1.0023988800000001</v>
      </c>
      <c r="BN18" s="37">
        <v>0</v>
      </c>
      <c r="BO18" s="37">
        <v>-1.0023988800000001</v>
      </c>
      <c r="BP18" s="38">
        <v>0</v>
      </c>
      <c r="BQ18" s="41">
        <v>583.25856399999998</v>
      </c>
      <c r="BR18" s="37">
        <v>961.56084325241852</v>
      </c>
      <c r="BS18" s="37">
        <v>0</v>
      </c>
      <c r="BT18" s="39">
        <v>378.30227925241854</v>
      </c>
      <c r="BU18" s="40">
        <v>0</v>
      </c>
      <c r="BV18" s="37">
        <v>0</v>
      </c>
      <c r="BW18" s="37">
        <v>0</v>
      </c>
      <c r="BX18" s="38">
        <v>0</v>
      </c>
      <c r="BY18" s="42">
        <v>12447.338081546668</v>
      </c>
      <c r="BZ18" s="37">
        <v>11015.607909285336</v>
      </c>
      <c r="CA18" s="37">
        <v>-1431.730172261332</v>
      </c>
      <c r="CB18" s="39">
        <v>0</v>
      </c>
      <c r="CC18" s="14">
        <v>3</v>
      </c>
      <c r="CD18" s="43">
        <v>0.88497699967000254</v>
      </c>
      <c r="CE18" s="50" t="s">
        <v>45</v>
      </c>
      <c r="CF18" s="51">
        <v>4476.1341786679986</v>
      </c>
      <c r="CG18" s="52">
        <v>6526.0846626095636</v>
      </c>
      <c r="CH18" s="47">
        <v>0</v>
      </c>
      <c r="CI18" s="48">
        <v>2049.9504839415649</v>
      </c>
    </row>
    <row r="19" spans="1:87" ht="15" customHeight="1" x14ac:dyDescent="0.25">
      <c r="A19" s="33">
        <v>11</v>
      </c>
      <c r="B19" s="49" t="s">
        <v>46</v>
      </c>
      <c r="C19" s="35">
        <v>2669.5</v>
      </c>
      <c r="D19" s="36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8">
        <v>0</v>
      </c>
      <c r="M19" s="40">
        <v>1924.9785893333333</v>
      </c>
      <c r="N19" s="37">
        <v>1558.9252405032844</v>
      </c>
      <c r="O19" s="37">
        <v>-366.05334883004889</v>
      </c>
      <c r="P19" s="39">
        <v>0</v>
      </c>
      <c r="Q19" s="40">
        <v>12353.271420000001</v>
      </c>
      <c r="R19" s="37">
        <v>8319.5363472689314</v>
      </c>
      <c r="S19" s="37">
        <v>-4033.7350727310695</v>
      </c>
      <c r="T19" s="38">
        <v>0</v>
      </c>
      <c r="U19" s="41">
        <v>3437.2201173333333</v>
      </c>
      <c r="V19" s="37">
        <v>2854.2399623096981</v>
      </c>
      <c r="W19" s="37">
        <v>-582.98015502363523</v>
      </c>
      <c r="X19" s="39">
        <v>0</v>
      </c>
      <c r="Y19" s="40">
        <v>101.15625333333331</v>
      </c>
      <c r="Z19" s="37">
        <v>56.623161558393242</v>
      </c>
      <c r="AA19" s="37">
        <v>-44.533091774940068</v>
      </c>
      <c r="AB19" s="38">
        <v>0</v>
      </c>
      <c r="AC19" s="41">
        <v>0</v>
      </c>
      <c r="AD19" s="37">
        <v>0</v>
      </c>
      <c r="AE19" s="37">
        <v>0</v>
      </c>
      <c r="AF19" s="39">
        <v>0</v>
      </c>
      <c r="AG19" s="40">
        <v>0</v>
      </c>
      <c r="AH19" s="37">
        <v>0</v>
      </c>
      <c r="AI19" s="37">
        <v>0</v>
      </c>
      <c r="AJ19" s="38">
        <v>0</v>
      </c>
      <c r="AK19" s="41">
        <v>7035.5918266666658</v>
      </c>
      <c r="AL19" s="37">
        <v>9371.1985354601493</v>
      </c>
      <c r="AM19" s="37">
        <v>0</v>
      </c>
      <c r="AN19" s="39">
        <v>2335.6067087934834</v>
      </c>
      <c r="AO19" s="40">
        <v>744.7193133333335</v>
      </c>
      <c r="AP19" s="37">
        <v>642.06722382039413</v>
      </c>
      <c r="AQ19" s="37">
        <v>-102.65208951293937</v>
      </c>
      <c r="AR19" s="38">
        <v>0</v>
      </c>
      <c r="AS19" s="40">
        <v>19.184806666666667</v>
      </c>
      <c r="AT19" s="37">
        <v>0</v>
      </c>
      <c r="AU19" s="37">
        <v>-19.184806666666667</v>
      </c>
      <c r="AV19" s="39">
        <v>0</v>
      </c>
      <c r="AW19" s="40">
        <v>2284.7360666666668</v>
      </c>
      <c r="AX19" s="37">
        <v>1617.1997141139416</v>
      </c>
      <c r="AY19" s="37">
        <v>-667.53635255272525</v>
      </c>
      <c r="AZ19" s="38">
        <v>0</v>
      </c>
      <c r="BA19" s="41">
        <v>718.55821333333313</v>
      </c>
      <c r="BB19" s="37">
        <v>1402.2803008501414</v>
      </c>
      <c r="BC19" s="37">
        <v>0</v>
      </c>
      <c r="BD19" s="39">
        <v>683.7220875168083</v>
      </c>
      <c r="BE19" s="40">
        <v>8012.2728933333337</v>
      </c>
      <c r="BF19" s="37">
        <v>7824.3695233982698</v>
      </c>
      <c r="BG19" s="37">
        <v>-187.90336993506389</v>
      </c>
      <c r="BH19" s="38">
        <v>0</v>
      </c>
      <c r="BI19" s="41">
        <v>0</v>
      </c>
      <c r="BJ19" s="37">
        <v>0</v>
      </c>
      <c r="BK19" s="37">
        <v>0</v>
      </c>
      <c r="BL19" s="39">
        <v>0</v>
      </c>
      <c r="BM19" s="40">
        <v>3.5579096000000003</v>
      </c>
      <c r="BN19" s="37">
        <v>0</v>
      </c>
      <c r="BO19" s="37">
        <v>-3.5579096000000003</v>
      </c>
      <c r="BP19" s="38">
        <v>0</v>
      </c>
      <c r="BQ19" s="41">
        <v>3104.4505333333327</v>
      </c>
      <c r="BR19" s="37">
        <v>2061.1019353965894</v>
      </c>
      <c r="BS19" s="37">
        <v>-1043.3485979367433</v>
      </c>
      <c r="BT19" s="39">
        <v>0</v>
      </c>
      <c r="BU19" s="40">
        <v>0</v>
      </c>
      <c r="BV19" s="37">
        <v>0</v>
      </c>
      <c r="BW19" s="37">
        <v>0</v>
      </c>
      <c r="BX19" s="38">
        <v>0</v>
      </c>
      <c r="BY19" s="42">
        <v>39739.697942933344</v>
      </c>
      <c r="BZ19" s="37">
        <v>35707.541944679797</v>
      </c>
      <c r="CA19" s="37">
        <v>-4032.1559982535473</v>
      </c>
      <c r="CB19" s="39">
        <v>0</v>
      </c>
      <c r="CC19" s="14">
        <v>5</v>
      </c>
      <c r="CD19" s="43">
        <v>0.89853581665256321</v>
      </c>
      <c r="CE19" s="50" t="s">
        <v>46</v>
      </c>
      <c r="CF19" s="51">
        <v>16859.863300751003</v>
      </c>
      <c r="CG19" s="52">
        <v>20671.65154805667</v>
      </c>
      <c r="CH19" s="47">
        <v>0</v>
      </c>
      <c r="CI19" s="48">
        <v>3811.788247305667</v>
      </c>
    </row>
    <row r="20" spans="1:87" ht="15" customHeight="1" x14ac:dyDescent="0.25">
      <c r="A20" s="33">
        <v>12</v>
      </c>
      <c r="B20" s="49" t="s">
        <v>47</v>
      </c>
      <c r="C20" s="35">
        <v>1469.3</v>
      </c>
      <c r="D20" s="36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8">
        <v>0</v>
      </c>
      <c r="M20" s="40">
        <v>2242.3178773333329</v>
      </c>
      <c r="N20" s="37">
        <v>2388.5680164293008</v>
      </c>
      <c r="O20" s="37">
        <v>0</v>
      </c>
      <c r="P20" s="39">
        <v>146.25013909596782</v>
      </c>
      <c r="Q20" s="40">
        <v>3917.526022666666</v>
      </c>
      <c r="R20" s="37">
        <v>3922.9603622127206</v>
      </c>
      <c r="S20" s="37">
        <v>0</v>
      </c>
      <c r="T20" s="38">
        <v>5.4343395460546162</v>
      </c>
      <c r="U20" s="41">
        <v>1989.2787413333333</v>
      </c>
      <c r="V20" s="37">
        <v>1571.2257388985613</v>
      </c>
      <c r="W20" s="37">
        <v>-418.053002434772</v>
      </c>
      <c r="X20" s="39">
        <v>0</v>
      </c>
      <c r="Y20" s="40">
        <v>143.03145733333335</v>
      </c>
      <c r="Z20" s="37">
        <v>113.42862285079458</v>
      </c>
      <c r="AA20" s="37">
        <v>-29.602834482538768</v>
      </c>
      <c r="AB20" s="38">
        <v>0</v>
      </c>
      <c r="AC20" s="41">
        <v>0</v>
      </c>
      <c r="AD20" s="37">
        <v>0</v>
      </c>
      <c r="AE20" s="37">
        <v>0</v>
      </c>
      <c r="AF20" s="39">
        <v>0</v>
      </c>
      <c r="AG20" s="40">
        <v>0</v>
      </c>
      <c r="AH20" s="37">
        <v>0</v>
      </c>
      <c r="AI20" s="37">
        <v>0</v>
      </c>
      <c r="AJ20" s="38">
        <v>0</v>
      </c>
      <c r="AK20" s="41">
        <v>4227.5875039999992</v>
      </c>
      <c r="AL20" s="37">
        <v>2766.7256959883998</v>
      </c>
      <c r="AM20" s="37">
        <v>-1460.8618080115994</v>
      </c>
      <c r="AN20" s="39">
        <v>0</v>
      </c>
      <c r="AO20" s="40">
        <v>1054.9769906666666</v>
      </c>
      <c r="AP20" s="37">
        <v>908.7010212308943</v>
      </c>
      <c r="AQ20" s="37">
        <v>-146.27596943577225</v>
      </c>
      <c r="AR20" s="38">
        <v>0</v>
      </c>
      <c r="AS20" s="40">
        <v>26.878394666666665</v>
      </c>
      <c r="AT20" s="37">
        <v>0</v>
      </c>
      <c r="AU20" s="37">
        <v>-26.878394666666665</v>
      </c>
      <c r="AV20" s="39">
        <v>0</v>
      </c>
      <c r="AW20" s="40">
        <v>1198.0084479999996</v>
      </c>
      <c r="AX20" s="37">
        <v>1423.1315712505577</v>
      </c>
      <c r="AY20" s="37">
        <v>0</v>
      </c>
      <c r="AZ20" s="38">
        <v>225.12312325055814</v>
      </c>
      <c r="BA20" s="41">
        <v>572.1258293333334</v>
      </c>
      <c r="BB20" s="37">
        <v>768.30875403347306</v>
      </c>
      <c r="BC20" s="37">
        <v>0</v>
      </c>
      <c r="BD20" s="39">
        <v>196.18292470013967</v>
      </c>
      <c r="BE20" s="40">
        <v>6394.1781026666667</v>
      </c>
      <c r="BF20" s="37">
        <v>104.89697733098187</v>
      </c>
      <c r="BG20" s="37">
        <v>-6289.2811253356849</v>
      </c>
      <c r="BH20" s="38">
        <v>0</v>
      </c>
      <c r="BI20" s="41">
        <v>0</v>
      </c>
      <c r="BJ20" s="37">
        <v>0</v>
      </c>
      <c r="BK20" s="37">
        <v>0</v>
      </c>
      <c r="BL20" s="39">
        <v>0</v>
      </c>
      <c r="BM20" s="40">
        <v>1.9582830400000002</v>
      </c>
      <c r="BN20" s="37">
        <v>0</v>
      </c>
      <c r="BO20" s="37">
        <v>-1.9582830400000002</v>
      </c>
      <c r="BP20" s="38">
        <v>0</v>
      </c>
      <c r="BQ20" s="41">
        <v>981.06140533333337</v>
      </c>
      <c r="BR20" s="37">
        <v>3671.0838421076196</v>
      </c>
      <c r="BS20" s="37">
        <v>0</v>
      </c>
      <c r="BT20" s="39">
        <v>2690.0224367742862</v>
      </c>
      <c r="BU20" s="40">
        <v>0</v>
      </c>
      <c r="BV20" s="37">
        <v>0</v>
      </c>
      <c r="BW20" s="37">
        <v>0</v>
      </c>
      <c r="BX20" s="38">
        <v>0</v>
      </c>
      <c r="BY20" s="42">
        <v>22748.929056373334</v>
      </c>
      <c r="BZ20" s="37">
        <v>17639.030602333303</v>
      </c>
      <c r="CA20" s="37">
        <v>-5109.8984540400306</v>
      </c>
      <c r="CB20" s="39">
        <v>0</v>
      </c>
      <c r="CC20" s="14">
        <v>3</v>
      </c>
      <c r="CD20" s="43">
        <v>0.77537850501105487</v>
      </c>
      <c r="CE20" s="50" t="s">
        <v>47</v>
      </c>
      <c r="CF20" s="51">
        <v>8439.9618148680001</v>
      </c>
      <c r="CG20" s="52">
        <v>11603.267154784824</v>
      </c>
      <c r="CH20" s="47">
        <v>0</v>
      </c>
      <c r="CI20" s="48">
        <v>3163.3053399168239</v>
      </c>
    </row>
    <row r="21" spans="1:87" ht="15" customHeight="1" x14ac:dyDescent="0.25">
      <c r="A21" s="33">
        <v>13</v>
      </c>
      <c r="B21" s="49" t="s">
        <v>48</v>
      </c>
      <c r="C21" s="35">
        <v>2040.3</v>
      </c>
      <c r="D21" s="36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8">
        <v>0</v>
      </c>
      <c r="M21" s="40">
        <v>3508.4454719999994</v>
      </c>
      <c r="N21" s="37">
        <v>3104.9509757450655</v>
      </c>
      <c r="O21" s="37">
        <v>-403.49449625493389</v>
      </c>
      <c r="P21" s="39">
        <v>0</v>
      </c>
      <c r="Q21" s="40">
        <v>6838.269479999999</v>
      </c>
      <c r="R21" s="37">
        <v>6711.332970702595</v>
      </c>
      <c r="S21" s="37">
        <v>-126.93650929740397</v>
      </c>
      <c r="T21" s="38">
        <v>0</v>
      </c>
      <c r="U21" s="41">
        <v>7503.4344839999994</v>
      </c>
      <c r="V21" s="37">
        <v>6254.0959528496496</v>
      </c>
      <c r="W21" s="37">
        <v>-1249.3385311503498</v>
      </c>
      <c r="X21" s="39">
        <v>0</v>
      </c>
      <c r="Y21" s="40">
        <v>147.96255600000001</v>
      </c>
      <c r="Z21" s="37">
        <v>184.30179870729825</v>
      </c>
      <c r="AA21" s="37">
        <v>0</v>
      </c>
      <c r="AB21" s="38">
        <v>36.33924270729824</v>
      </c>
      <c r="AC21" s="41">
        <v>3794.9574880000009</v>
      </c>
      <c r="AD21" s="37">
        <v>3196.5712267007411</v>
      </c>
      <c r="AE21" s="37">
        <v>-598.38626129925979</v>
      </c>
      <c r="AF21" s="39">
        <v>0</v>
      </c>
      <c r="AG21" s="40">
        <v>0</v>
      </c>
      <c r="AH21" s="37">
        <v>145.96132155586932</v>
      </c>
      <c r="AI21" s="37">
        <v>0</v>
      </c>
      <c r="AJ21" s="38">
        <v>145.96132155586932</v>
      </c>
      <c r="AK21" s="41">
        <v>5081.3807519999991</v>
      </c>
      <c r="AL21" s="37">
        <v>7202.0313421404007</v>
      </c>
      <c r="AM21" s="37">
        <v>0</v>
      </c>
      <c r="AN21" s="39">
        <v>2120.6505901404016</v>
      </c>
      <c r="AO21" s="40">
        <v>489.20953200000002</v>
      </c>
      <c r="AP21" s="37">
        <v>414.28073464188753</v>
      </c>
      <c r="AQ21" s="37">
        <v>-74.92879735811249</v>
      </c>
      <c r="AR21" s="38">
        <v>0</v>
      </c>
      <c r="AS21" s="40">
        <v>13.32996</v>
      </c>
      <c r="AT21" s="37">
        <v>0</v>
      </c>
      <c r="AU21" s="37">
        <v>-13.32996</v>
      </c>
      <c r="AV21" s="39">
        <v>0</v>
      </c>
      <c r="AW21" s="40">
        <v>506.53847999999982</v>
      </c>
      <c r="AX21" s="37">
        <v>1542.5130180096262</v>
      </c>
      <c r="AY21" s="37">
        <v>0</v>
      </c>
      <c r="AZ21" s="38">
        <v>1035.9745380096265</v>
      </c>
      <c r="BA21" s="41">
        <v>562.52431200000001</v>
      </c>
      <c r="BB21" s="37">
        <v>1236.7367637704192</v>
      </c>
      <c r="BC21" s="37">
        <v>0</v>
      </c>
      <c r="BD21" s="39">
        <v>674.21245177041919</v>
      </c>
      <c r="BE21" s="40">
        <v>5901.1732919999995</v>
      </c>
      <c r="BF21" s="37">
        <v>1728.9493348914107</v>
      </c>
      <c r="BG21" s="37">
        <v>-4172.2239571085884</v>
      </c>
      <c r="BH21" s="38">
        <v>0</v>
      </c>
      <c r="BI21" s="41">
        <v>0</v>
      </c>
      <c r="BJ21" s="37">
        <v>0</v>
      </c>
      <c r="BK21" s="37">
        <v>0</v>
      </c>
      <c r="BL21" s="39">
        <v>0</v>
      </c>
      <c r="BM21" s="40">
        <v>2.71931184</v>
      </c>
      <c r="BN21" s="37">
        <v>0</v>
      </c>
      <c r="BO21" s="37">
        <v>-2.71931184</v>
      </c>
      <c r="BP21" s="38">
        <v>0</v>
      </c>
      <c r="BQ21" s="41">
        <v>2219.4383399999997</v>
      </c>
      <c r="BR21" s="37">
        <v>4613.9620367799425</v>
      </c>
      <c r="BS21" s="37">
        <v>0</v>
      </c>
      <c r="BT21" s="39">
        <v>2394.5236967799428</v>
      </c>
      <c r="BU21" s="40">
        <v>2023.4228559999999</v>
      </c>
      <c r="BV21" s="37">
        <v>2951.6145953573127</v>
      </c>
      <c r="BW21" s="37">
        <v>0</v>
      </c>
      <c r="BX21" s="38">
        <v>928.19173935731283</v>
      </c>
      <c r="BY21" s="42">
        <v>38592.806315839996</v>
      </c>
      <c r="BZ21" s="37">
        <v>39287.302071852224</v>
      </c>
      <c r="CA21" s="37">
        <v>0</v>
      </c>
      <c r="CB21" s="39">
        <v>694.4957560122275</v>
      </c>
      <c r="CC21" s="14">
        <v>9</v>
      </c>
      <c r="CD21" s="43">
        <v>1.0179954717552422</v>
      </c>
      <c r="CE21" s="50" t="s">
        <v>48</v>
      </c>
      <c r="CF21" s="51">
        <v>16197.290842032999</v>
      </c>
      <c r="CG21" s="52">
        <v>22406.680225853335</v>
      </c>
      <c r="CH21" s="47">
        <v>0</v>
      </c>
      <c r="CI21" s="48">
        <v>6209.3893838203367</v>
      </c>
    </row>
    <row r="22" spans="1:87" ht="15" customHeight="1" x14ac:dyDescent="0.25">
      <c r="A22" s="33">
        <v>14</v>
      </c>
      <c r="B22" s="49" t="s">
        <v>49</v>
      </c>
      <c r="C22" s="35">
        <v>2272</v>
      </c>
      <c r="D22" s="36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8">
        <v>0</v>
      </c>
      <c r="M22" s="40">
        <v>2253.0618133333337</v>
      </c>
      <c r="N22" s="37">
        <v>2191.3937670533701</v>
      </c>
      <c r="O22" s="37">
        <v>-61.668046279963619</v>
      </c>
      <c r="P22" s="39">
        <v>0</v>
      </c>
      <c r="Q22" s="40">
        <v>8661.3183999999983</v>
      </c>
      <c r="R22" s="37">
        <v>6738.4744257979537</v>
      </c>
      <c r="S22" s="37">
        <v>-1922.8439742020446</v>
      </c>
      <c r="T22" s="38">
        <v>0</v>
      </c>
      <c r="U22" s="41">
        <v>3209.5748066666665</v>
      </c>
      <c r="V22" s="37">
        <v>2802.9445877668427</v>
      </c>
      <c r="W22" s="37">
        <v>-406.63021889982383</v>
      </c>
      <c r="X22" s="39">
        <v>0</v>
      </c>
      <c r="Y22" s="40">
        <v>148.43733333333333</v>
      </c>
      <c r="Z22" s="37">
        <v>104.0634784102384</v>
      </c>
      <c r="AA22" s="37">
        <v>-44.373854923094925</v>
      </c>
      <c r="AB22" s="38">
        <v>0</v>
      </c>
      <c r="AC22" s="41">
        <v>0</v>
      </c>
      <c r="AD22" s="37">
        <v>0</v>
      </c>
      <c r="AE22" s="37">
        <v>0</v>
      </c>
      <c r="AF22" s="39">
        <v>0</v>
      </c>
      <c r="AG22" s="40">
        <v>0</v>
      </c>
      <c r="AH22" s="37">
        <v>0</v>
      </c>
      <c r="AI22" s="37">
        <v>0</v>
      </c>
      <c r="AJ22" s="38">
        <v>0</v>
      </c>
      <c r="AK22" s="41">
        <v>6195.7742933333338</v>
      </c>
      <c r="AL22" s="37">
        <v>7612.9760022248502</v>
      </c>
      <c r="AM22" s="37">
        <v>0</v>
      </c>
      <c r="AN22" s="39">
        <v>1417.2017088915163</v>
      </c>
      <c r="AO22" s="40">
        <v>718.43669333333321</v>
      </c>
      <c r="AP22" s="37">
        <v>618.02535823625851</v>
      </c>
      <c r="AQ22" s="37">
        <v>-100.4113350970747</v>
      </c>
      <c r="AR22" s="38">
        <v>0</v>
      </c>
      <c r="AS22" s="40">
        <v>17.812480000000001</v>
      </c>
      <c r="AT22" s="37">
        <v>0</v>
      </c>
      <c r="AU22" s="37">
        <v>-17.812480000000001</v>
      </c>
      <c r="AV22" s="39">
        <v>0</v>
      </c>
      <c r="AW22" s="40">
        <v>1813.9042133333335</v>
      </c>
      <c r="AX22" s="37">
        <v>2111.7698723151934</v>
      </c>
      <c r="AY22" s="37">
        <v>0</v>
      </c>
      <c r="AZ22" s="38">
        <v>297.86565898185995</v>
      </c>
      <c r="BA22" s="41">
        <v>659.06176000000005</v>
      </c>
      <c r="BB22" s="37">
        <v>1188.0459581813298</v>
      </c>
      <c r="BC22" s="37">
        <v>0</v>
      </c>
      <c r="BD22" s="39">
        <v>528.9841981813297</v>
      </c>
      <c r="BE22" s="40">
        <v>7487.1790933333323</v>
      </c>
      <c r="BF22" s="37">
        <v>21.799016627218929</v>
      </c>
      <c r="BG22" s="37">
        <v>-7465.380076706113</v>
      </c>
      <c r="BH22" s="38">
        <v>0</v>
      </c>
      <c r="BI22" s="41">
        <v>0</v>
      </c>
      <c r="BJ22" s="37">
        <v>0</v>
      </c>
      <c r="BK22" s="37">
        <v>0</v>
      </c>
      <c r="BL22" s="39">
        <v>0</v>
      </c>
      <c r="BM22" s="40">
        <v>3.0281215999999995</v>
      </c>
      <c r="BN22" s="37">
        <v>0</v>
      </c>
      <c r="BO22" s="37">
        <v>-3.0281215999999995</v>
      </c>
      <c r="BP22" s="38">
        <v>0</v>
      </c>
      <c r="BQ22" s="41">
        <v>2104.8413866666665</v>
      </c>
      <c r="BR22" s="37">
        <v>2273.8299064246858</v>
      </c>
      <c r="BS22" s="37">
        <v>0</v>
      </c>
      <c r="BT22" s="39">
        <v>168.98851975801927</v>
      </c>
      <c r="BU22" s="40">
        <v>0</v>
      </c>
      <c r="BV22" s="37">
        <v>0</v>
      </c>
      <c r="BW22" s="37">
        <v>0</v>
      </c>
      <c r="BX22" s="38">
        <v>0</v>
      </c>
      <c r="BY22" s="42">
        <v>33272.430394933333</v>
      </c>
      <c r="BZ22" s="37">
        <v>25663.322373037943</v>
      </c>
      <c r="CA22" s="37">
        <v>-7609.1080218953903</v>
      </c>
      <c r="CB22" s="39">
        <v>0</v>
      </c>
      <c r="CC22" s="14">
        <v>4</v>
      </c>
      <c r="CD22" s="43">
        <v>0.77130892058146461</v>
      </c>
      <c r="CE22" s="50" t="s">
        <v>49</v>
      </c>
      <c r="CF22" s="51">
        <v>13443.574432514999</v>
      </c>
      <c r="CG22" s="52">
        <v>16698.463168125953</v>
      </c>
      <c r="CH22" s="47">
        <v>0</v>
      </c>
      <c r="CI22" s="48">
        <v>3254.8887356109535</v>
      </c>
    </row>
    <row r="23" spans="1:87" ht="15" customHeight="1" x14ac:dyDescent="0.25">
      <c r="A23" s="33">
        <v>15</v>
      </c>
      <c r="B23" s="49" t="s">
        <v>50</v>
      </c>
      <c r="C23" s="35">
        <v>2290.0700000000002</v>
      </c>
      <c r="D23" s="36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8">
        <v>0</v>
      </c>
      <c r="M23" s="40">
        <v>3996.1002666666673</v>
      </c>
      <c r="N23" s="37">
        <v>4856.5829173321772</v>
      </c>
      <c r="O23" s="37">
        <v>0</v>
      </c>
      <c r="P23" s="39">
        <v>860.48265066550994</v>
      </c>
      <c r="Q23" s="40">
        <v>12837.216391999998</v>
      </c>
      <c r="R23" s="37">
        <v>13836.140348565472</v>
      </c>
      <c r="S23" s="37">
        <v>0</v>
      </c>
      <c r="T23" s="38">
        <v>998.92395656547342</v>
      </c>
      <c r="U23" s="41">
        <v>3074.6310933333334</v>
      </c>
      <c r="V23" s="37">
        <v>2542.4593747495533</v>
      </c>
      <c r="W23" s="37">
        <v>-532.17171858378015</v>
      </c>
      <c r="X23" s="39">
        <v>0</v>
      </c>
      <c r="Y23" s="40">
        <v>0</v>
      </c>
      <c r="Z23" s="37">
        <v>0.28632152184885301</v>
      </c>
      <c r="AA23" s="37">
        <v>0</v>
      </c>
      <c r="AB23" s="38">
        <v>0.28632152184885301</v>
      </c>
      <c r="AC23" s="41">
        <v>0</v>
      </c>
      <c r="AD23" s="37">
        <v>0</v>
      </c>
      <c r="AE23" s="37">
        <v>0</v>
      </c>
      <c r="AF23" s="39">
        <v>0</v>
      </c>
      <c r="AG23" s="40">
        <v>0</v>
      </c>
      <c r="AH23" s="37">
        <v>0</v>
      </c>
      <c r="AI23" s="37">
        <v>0</v>
      </c>
      <c r="AJ23" s="38">
        <v>0</v>
      </c>
      <c r="AK23" s="41">
        <v>5926.365283066667</v>
      </c>
      <c r="AL23" s="37">
        <v>7922.0404476520116</v>
      </c>
      <c r="AM23" s="37">
        <v>0</v>
      </c>
      <c r="AN23" s="39">
        <v>1995.6751645853446</v>
      </c>
      <c r="AO23" s="40">
        <v>0</v>
      </c>
      <c r="AP23" s="37">
        <v>0</v>
      </c>
      <c r="AQ23" s="37">
        <v>0</v>
      </c>
      <c r="AR23" s="38">
        <v>0</v>
      </c>
      <c r="AS23" s="40">
        <v>0</v>
      </c>
      <c r="AT23" s="37">
        <v>0</v>
      </c>
      <c r="AU23" s="37">
        <v>0</v>
      </c>
      <c r="AV23" s="39">
        <v>0</v>
      </c>
      <c r="AW23" s="40">
        <v>622.4104917333334</v>
      </c>
      <c r="AX23" s="37">
        <v>1040.9799999990696</v>
      </c>
      <c r="AY23" s="37">
        <v>0</v>
      </c>
      <c r="AZ23" s="38">
        <v>418.5695082657362</v>
      </c>
      <c r="BA23" s="41">
        <v>622.4104917333334</v>
      </c>
      <c r="BB23" s="37">
        <v>1197.4920917068891</v>
      </c>
      <c r="BC23" s="37">
        <v>0</v>
      </c>
      <c r="BD23" s="39">
        <v>575.08159997355574</v>
      </c>
      <c r="BE23" s="40">
        <v>8136.2217645333321</v>
      </c>
      <c r="BF23" s="37">
        <v>609.73580940392128</v>
      </c>
      <c r="BG23" s="37">
        <v>-7526.4859551294112</v>
      </c>
      <c r="BH23" s="38">
        <v>0</v>
      </c>
      <c r="BI23" s="41">
        <v>0</v>
      </c>
      <c r="BJ23" s="37">
        <v>0</v>
      </c>
      <c r="BK23" s="37">
        <v>0</v>
      </c>
      <c r="BL23" s="39">
        <v>0</v>
      </c>
      <c r="BM23" s="40">
        <v>3.0522052960000003</v>
      </c>
      <c r="BN23" s="37">
        <v>0</v>
      </c>
      <c r="BO23" s="37">
        <v>-3.0522052960000003</v>
      </c>
      <c r="BP23" s="38">
        <v>0</v>
      </c>
      <c r="BQ23" s="41">
        <v>2037.7958887999996</v>
      </c>
      <c r="BR23" s="37">
        <v>1991.0598570385139</v>
      </c>
      <c r="BS23" s="37">
        <v>-46.736031761485719</v>
      </c>
      <c r="BT23" s="39">
        <v>0</v>
      </c>
      <c r="BU23" s="40">
        <v>0</v>
      </c>
      <c r="BV23" s="37">
        <v>0</v>
      </c>
      <c r="BW23" s="37">
        <v>0</v>
      </c>
      <c r="BX23" s="38">
        <v>0</v>
      </c>
      <c r="BY23" s="42">
        <v>37256.203877162661</v>
      </c>
      <c r="BZ23" s="37">
        <v>33996.777167969456</v>
      </c>
      <c r="CA23" s="37">
        <v>-3259.4267091932052</v>
      </c>
      <c r="CB23" s="39">
        <v>0</v>
      </c>
      <c r="CC23" s="14">
        <v>4</v>
      </c>
      <c r="CD23" s="43">
        <v>0.91251318250405078</v>
      </c>
      <c r="CE23" s="50" t="s">
        <v>50</v>
      </c>
      <c r="CF23" s="51">
        <v>13979.140198140001</v>
      </c>
      <c r="CG23" s="52">
        <v>21390.082095689919</v>
      </c>
      <c r="CH23" s="47">
        <v>0</v>
      </c>
      <c r="CI23" s="48">
        <v>7410.9418975499175</v>
      </c>
    </row>
    <row r="24" spans="1:87" ht="15" customHeight="1" x14ac:dyDescent="0.25">
      <c r="A24" s="33">
        <v>16</v>
      </c>
      <c r="B24" s="49" t="s">
        <v>51</v>
      </c>
      <c r="C24" s="35">
        <v>3267</v>
      </c>
      <c r="D24" s="36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8">
        <v>0</v>
      </c>
      <c r="M24" s="40">
        <v>4608.455030666667</v>
      </c>
      <c r="N24" s="37">
        <v>5622.0485909845793</v>
      </c>
      <c r="O24" s="37">
        <v>0</v>
      </c>
      <c r="P24" s="39">
        <v>1013.5935603179123</v>
      </c>
      <c r="Q24" s="40">
        <v>12356.273159999997</v>
      </c>
      <c r="R24" s="37">
        <v>12857.644453329895</v>
      </c>
      <c r="S24" s="37">
        <v>0</v>
      </c>
      <c r="T24" s="38">
        <v>501.37129332989753</v>
      </c>
      <c r="U24" s="41">
        <v>3977.8839613333334</v>
      </c>
      <c r="V24" s="37">
        <v>3360.8834170949326</v>
      </c>
      <c r="W24" s="37">
        <v>-617.00054423840083</v>
      </c>
      <c r="X24" s="39">
        <v>0</v>
      </c>
      <c r="Y24" s="40">
        <v>74.705399999999997</v>
      </c>
      <c r="Z24" s="37">
        <v>65.620447983279803</v>
      </c>
      <c r="AA24" s="37">
        <v>-9.0849520167201945</v>
      </c>
      <c r="AB24" s="38">
        <v>0</v>
      </c>
      <c r="AC24" s="41">
        <v>0</v>
      </c>
      <c r="AD24" s="37">
        <v>0</v>
      </c>
      <c r="AE24" s="37">
        <v>0</v>
      </c>
      <c r="AF24" s="39">
        <v>0</v>
      </c>
      <c r="AG24" s="40">
        <v>0</v>
      </c>
      <c r="AH24" s="37">
        <v>0</v>
      </c>
      <c r="AI24" s="37">
        <v>0</v>
      </c>
      <c r="AJ24" s="38">
        <v>0</v>
      </c>
      <c r="AK24" s="41">
        <v>8292.2993999999981</v>
      </c>
      <c r="AL24" s="37">
        <v>11105.67322723613</v>
      </c>
      <c r="AM24" s="37">
        <v>0</v>
      </c>
      <c r="AN24" s="39">
        <v>2813.3738272361315</v>
      </c>
      <c r="AO24" s="40">
        <v>542.14776000000006</v>
      </c>
      <c r="AP24" s="37">
        <v>468.61263426705307</v>
      </c>
      <c r="AQ24" s="37">
        <v>-73.535125732946995</v>
      </c>
      <c r="AR24" s="38">
        <v>0</v>
      </c>
      <c r="AS24" s="40">
        <v>12.80664</v>
      </c>
      <c r="AT24" s="37">
        <v>0</v>
      </c>
      <c r="AU24" s="37">
        <v>-12.80664</v>
      </c>
      <c r="AV24" s="39">
        <v>0</v>
      </c>
      <c r="AW24" s="40">
        <v>1856.9628</v>
      </c>
      <c r="AX24" s="37">
        <v>2264.3313827806833</v>
      </c>
      <c r="AY24" s="37">
        <v>0</v>
      </c>
      <c r="AZ24" s="38">
        <v>407.36858278068325</v>
      </c>
      <c r="BA24" s="41">
        <v>1195.2864</v>
      </c>
      <c r="BB24" s="37">
        <v>1708.3370293186781</v>
      </c>
      <c r="BC24" s="37">
        <v>0</v>
      </c>
      <c r="BD24" s="39">
        <v>513.05062931867815</v>
      </c>
      <c r="BE24" s="40">
        <v>10539.86472</v>
      </c>
      <c r="BF24" s="37">
        <v>4729.5919539654487</v>
      </c>
      <c r="BG24" s="37">
        <v>-5810.2727660345508</v>
      </c>
      <c r="BH24" s="38">
        <v>0</v>
      </c>
      <c r="BI24" s="41">
        <v>0</v>
      </c>
      <c r="BJ24" s="37">
        <v>0</v>
      </c>
      <c r="BK24" s="37">
        <v>0</v>
      </c>
      <c r="BL24" s="39">
        <v>0</v>
      </c>
      <c r="BM24" s="40">
        <v>4.3542575999999995</v>
      </c>
      <c r="BN24" s="37">
        <v>0</v>
      </c>
      <c r="BO24" s="37">
        <v>-4.3542575999999995</v>
      </c>
      <c r="BP24" s="38">
        <v>0</v>
      </c>
      <c r="BQ24" s="41">
        <v>2689.3943999999997</v>
      </c>
      <c r="BR24" s="37">
        <v>2604.5446501492415</v>
      </c>
      <c r="BS24" s="37">
        <v>-84.849749850758144</v>
      </c>
      <c r="BT24" s="39">
        <v>0</v>
      </c>
      <c r="BU24" s="40">
        <v>0</v>
      </c>
      <c r="BV24" s="37">
        <v>0</v>
      </c>
      <c r="BW24" s="37">
        <v>0</v>
      </c>
      <c r="BX24" s="38">
        <v>0</v>
      </c>
      <c r="BY24" s="42">
        <v>46150.433929599996</v>
      </c>
      <c r="BZ24" s="37">
        <v>44787.287787109926</v>
      </c>
      <c r="CA24" s="37">
        <v>-1363.1461424900699</v>
      </c>
      <c r="CB24" s="39">
        <v>0</v>
      </c>
      <c r="CC24" s="14">
        <v>4</v>
      </c>
      <c r="CD24" s="43">
        <v>0.97046298319600899</v>
      </c>
      <c r="CE24" s="50" t="s">
        <v>51</v>
      </c>
      <c r="CF24" s="51">
        <v>19469.723171767</v>
      </c>
      <c r="CG24" s="52">
        <v>24296.198124015711</v>
      </c>
      <c r="CH24" s="47">
        <v>0</v>
      </c>
      <c r="CI24" s="48">
        <v>4826.4749522487109</v>
      </c>
    </row>
    <row r="25" spans="1:87" ht="15" customHeight="1" x14ac:dyDescent="0.25">
      <c r="A25" s="33">
        <v>17</v>
      </c>
      <c r="B25" s="49" t="s">
        <v>52</v>
      </c>
      <c r="C25" s="35">
        <v>924.5</v>
      </c>
      <c r="D25" s="36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8">
        <v>0</v>
      </c>
      <c r="M25" s="40">
        <v>1119.8565839999999</v>
      </c>
      <c r="N25" s="37">
        <v>1354.7904086453052</v>
      </c>
      <c r="O25" s="37">
        <v>0</v>
      </c>
      <c r="P25" s="39">
        <v>234.93382464530532</v>
      </c>
      <c r="Q25" s="40">
        <v>3922.4192933333338</v>
      </c>
      <c r="R25" s="37">
        <v>5219.8343484722491</v>
      </c>
      <c r="S25" s="37">
        <v>0</v>
      </c>
      <c r="T25" s="38">
        <v>1297.4150551389152</v>
      </c>
      <c r="U25" s="41">
        <v>1265.878152</v>
      </c>
      <c r="V25" s="37">
        <v>1198.9076759721816</v>
      </c>
      <c r="W25" s="37">
        <v>-66.970476027818449</v>
      </c>
      <c r="X25" s="39">
        <v>0</v>
      </c>
      <c r="Y25" s="40">
        <v>109.92921333333335</v>
      </c>
      <c r="Z25" s="37">
        <v>97.439727520537843</v>
      </c>
      <c r="AA25" s="37">
        <v>-12.489485812795508</v>
      </c>
      <c r="AB25" s="38">
        <v>0</v>
      </c>
      <c r="AC25" s="41">
        <v>0</v>
      </c>
      <c r="AD25" s="37">
        <v>0</v>
      </c>
      <c r="AE25" s="37">
        <v>0</v>
      </c>
      <c r="AF25" s="39">
        <v>0</v>
      </c>
      <c r="AG25" s="40">
        <v>0</v>
      </c>
      <c r="AH25" s="37">
        <v>0</v>
      </c>
      <c r="AI25" s="37">
        <v>0</v>
      </c>
      <c r="AJ25" s="38">
        <v>0</v>
      </c>
      <c r="AK25" s="41">
        <v>2976.5448533333338</v>
      </c>
      <c r="AL25" s="37">
        <v>3320.6357285322006</v>
      </c>
      <c r="AM25" s="37">
        <v>0</v>
      </c>
      <c r="AN25" s="39">
        <v>344.0908751988668</v>
      </c>
      <c r="AO25" s="40">
        <v>0</v>
      </c>
      <c r="AP25" s="37">
        <v>0</v>
      </c>
      <c r="AQ25" s="37">
        <v>0</v>
      </c>
      <c r="AR25" s="38">
        <v>0</v>
      </c>
      <c r="AS25" s="40">
        <v>0</v>
      </c>
      <c r="AT25" s="37">
        <v>0</v>
      </c>
      <c r="AU25" s="37">
        <v>0</v>
      </c>
      <c r="AV25" s="39">
        <v>0</v>
      </c>
      <c r="AW25" s="40">
        <v>245.83071333333334</v>
      </c>
      <c r="AX25" s="37">
        <v>490.79772646177912</v>
      </c>
      <c r="AY25" s="37">
        <v>0</v>
      </c>
      <c r="AZ25" s="38">
        <v>244.96701312844579</v>
      </c>
      <c r="BA25" s="41">
        <v>169.72587333333337</v>
      </c>
      <c r="BB25" s="37">
        <v>483.42750094382603</v>
      </c>
      <c r="BC25" s="37">
        <v>0</v>
      </c>
      <c r="BD25" s="39">
        <v>313.70162761049266</v>
      </c>
      <c r="BE25" s="40">
        <v>5259.6900533333337</v>
      </c>
      <c r="BF25" s="37">
        <v>291.91849163605008</v>
      </c>
      <c r="BG25" s="37">
        <v>-4967.7715616972837</v>
      </c>
      <c r="BH25" s="38">
        <v>0</v>
      </c>
      <c r="BI25" s="41">
        <v>0</v>
      </c>
      <c r="BJ25" s="37">
        <v>0</v>
      </c>
      <c r="BK25" s="37">
        <v>0</v>
      </c>
      <c r="BL25" s="39">
        <v>0</v>
      </c>
      <c r="BM25" s="40">
        <v>1.2321736000000001</v>
      </c>
      <c r="BN25" s="37">
        <v>0</v>
      </c>
      <c r="BO25" s="37">
        <v>-1.2321736000000001</v>
      </c>
      <c r="BP25" s="38">
        <v>0</v>
      </c>
      <c r="BQ25" s="41">
        <v>678.29948666666655</v>
      </c>
      <c r="BR25" s="37">
        <v>840.68715808905802</v>
      </c>
      <c r="BS25" s="37">
        <v>0</v>
      </c>
      <c r="BT25" s="39">
        <v>162.38767142239146</v>
      </c>
      <c r="BU25" s="40">
        <v>0</v>
      </c>
      <c r="BV25" s="37">
        <v>0</v>
      </c>
      <c r="BW25" s="37">
        <v>0</v>
      </c>
      <c r="BX25" s="38">
        <v>0</v>
      </c>
      <c r="BY25" s="42">
        <v>15749.406396266666</v>
      </c>
      <c r="BZ25" s="37">
        <v>13298.438766273188</v>
      </c>
      <c r="CA25" s="37">
        <v>-2450.9676299934781</v>
      </c>
      <c r="CB25" s="39">
        <v>0</v>
      </c>
      <c r="CC25" s="14">
        <v>2</v>
      </c>
      <c r="CD25" s="43">
        <v>0.84437714232998207</v>
      </c>
      <c r="CE25" s="50" t="s">
        <v>52</v>
      </c>
      <c r="CF25" s="51">
        <v>5682.8019856870005</v>
      </c>
      <c r="CG25" s="52">
        <v>7552.1818220786663</v>
      </c>
      <c r="CH25" s="47">
        <v>0</v>
      </c>
      <c r="CI25" s="48">
        <v>1869.3798363916658</v>
      </c>
    </row>
    <row r="26" spans="1:87" ht="15" customHeight="1" x14ac:dyDescent="0.25">
      <c r="A26" s="33">
        <v>18</v>
      </c>
      <c r="B26" s="49" t="s">
        <v>53</v>
      </c>
      <c r="C26" s="35">
        <v>905.4</v>
      </c>
      <c r="D26" s="36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8">
        <v>0</v>
      </c>
      <c r="M26" s="40">
        <v>1119.5596439999999</v>
      </c>
      <c r="N26" s="37">
        <v>1353.9380589369061</v>
      </c>
      <c r="O26" s="37">
        <v>0</v>
      </c>
      <c r="P26" s="39">
        <v>234.37841493690621</v>
      </c>
      <c r="Q26" s="40">
        <v>4307.5068959999999</v>
      </c>
      <c r="R26" s="37">
        <v>4447.2502924320524</v>
      </c>
      <c r="S26" s="37">
        <v>0</v>
      </c>
      <c r="T26" s="38">
        <v>139.74339643205258</v>
      </c>
      <c r="U26" s="41">
        <v>1039.6216319999999</v>
      </c>
      <c r="V26" s="37">
        <v>896.36918923541577</v>
      </c>
      <c r="W26" s="37">
        <v>-143.25244276458409</v>
      </c>
      <c r="X26" s="39">
        <v>0</v>
      </c>
      <c r="Y26" s="40">
        <v>0</v>
      </c>
      <c r="Z26" s="37">
        <v>0.10021253264709856</v>
      </c>
      <c r="AA26" s="37">
        <v>0</v>
      </c>
      <c r="AB26" s="38">
        <v>0.10021253264709856</v>
      </c>
      <c r="AC26" s="41">
        <v>0</v>
      </c>
      <c r="AD26" s="37">
        <v>0</v>
      </c>
      <c r="AE26" s="37">
        <v>0</v>
      </c>
      <c r="AF26" s="39">
        <v>0</v>
      </c>
      <c r="AG26" s="40">
        <v>0</v>
      </c>
      <c r="AH26" s="37">
        <v>0</v>
      </c>
      <c r="AI26" s="37">
        <v>0</v>
      </c>
      <c r="AJ26" s="38">
        <v>0</v>
      </c>
      <c r="AK26" s="41">
        <v>2748.2390879999998</v>
      </c>
      <c r="AL26" s="37">
        <v>3032.5296817358203</v>
      </c>
      <c r="AM26" s="37">
        <v>0</v>
      </c>
      <c r="AN26" s="39">
        <v>284.29059373582049</v>
      </c>
      <c r="AO26" s="40">
        <v>0</v>
      </c>
      <c r="AP26" s="37">
        <v>0</v>
      </c>
      <c r="AQ26" s="37">
        <v>0</v>
      </c>
      <c r="AR26" s="38">
        <v>0</v>
      </c>
      <c r="AS26" s="40">
        <v>0</v>
      </c>
      <c r="AT26" s="37">
        <v>0</v>
      </c>
      <c r="AU26" s="37">
        <v>0</v>
      </c>
      <c r="AV26" s="39">
        <v>0</v>
      </c>
      <c r="AW26" s="40">
        <v>490.96823999999992</v>
      </c>
      <c r="AX26" s="37">
        <v>596.89725017369585</v>
      </c>
      <c r="AY26" s="37">
        <v>0</v>
      </c>
      <c r="AZ26" s="38">
        <v>105.92901017369593</v>
      </c>
      <c r="BA26" s="41">
        <v>169.76853599999998</v>
      </c>
      <c r="BB26" s="37">
        <v>473.44293257978711</v>
      </c>
      <c r="BC26" s="37">
        <v>0</v>
      </c>
      <c r="BD26" s="39">
        <v>303.67439657978713</v>
      </c>
      <c r="BE26" s="40">
        <v>4725.7171920000001</v>
      </c>
      <c r="BF26" s="37">
        <v>8.6807375176216528</v>
      </c>
      <c r="BG26" s="37">
        <v>-4717.0364544823788</v>
      </c>
      <c r="BH26" s="38">
        <v>0</v>
      </c>
      <c r="BI26" s="41">
        <v>0</v>
      </c>
      <c r="BJ26" s="37">
        <v>0</v>
      </c>
      <c r="BK26" s="37">
        <v>0</v>
      </c>
      <c r="BL26" s="39">
        <v>0</v>
      </c>
      <c r="BM26" s="40">
        <v>1.20671712</v>
      </c>
      <c r="BN26" s="37">
        <v>0</v>
      </c>
      <c r="BO26" s="37">
        <v>-1.20671712</v>
      </c>
      <c r="BP26" s="38">
        <v>0</v>
      </c>
      <c r="BQ26" s="41">
        <v>530.60061599999995</v>
      </c>
      <c r="BR26" s="37">
        <v>400.26719672942062</v>
      </c>
      <c r="BS26" s="37">
        <v>-130.33341927057933</v>
      </c>
      <c r="BT26" s="39">
        <v>0</v>
      </c>
      <c r="BU26" s="40">
        <v>0</v>
      </c>
      <c r="BV26" s="37">
        <v>0</v>
      </c>
      <c r="BW26" s="37">
        <v>0</v>
      </c>
      <c r="BX26" s="38">
        <v>0</v>
      </c>
      <c r="BY26" s="42">
        <v>15133.18856112</v>
      </c>
      <c r="BZ26" s="37">
        <v>11209.475551873365</v>
      </c>
      <c r="CA26" s="37">
        <v>-3923.7130092466341</v>
      </c>
      <c r="CB26" s="39">
        <v>0</v>
      </c>
      <c r="CC26" s="14">
        <v>2</v>
      </c>
      <c r="CD26" s="43">
        <v>0.74072132958632464</v>
      </c>
      <c r="CE26" s="50" t="s">
        <v>53</v>
      </c>
      <c r="CF26" s="51">
        <v>4695.1900410329999</v>
      </c>
      <c r="CG26" s="52">
        <v>6345.1425705099919</v>
      </c>
      <c r="CH26" s="47">
        <v>0</v>
      </c>
      <c r="CI26" s="48">
        <v>1649.9525294769919</v>
      </c>
    </row>
    <row r="27" spans="1:87" ht="15" customHeight="1" x14ac:dyDescent="0.25">
      <c r="A27" s="33">
        <v>19</v>
      </c>
      <c r="B27" s="49" t="s">
        <v>54</v>
      </c>
      <c r="C27" s="35">
        <v>1867.3</v>
      </c>
      <c r="D27" s="36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8">
        <v>0</v>
      </c>
      <c r="M27" s="40">
        <v>1469.5165333333334</v>
      </c>
      <c r="N27" s="37">
        <v>1177.5943998395346</v>
      </c>
      <c r="O27" s="37">
        <v>-291.92213349379881</v>
      </c>
      <c r="P27" s="39">
        <v>0</v>
      </c>
      <c r="Q27" s="40">
        <v>8329.9506079999992</v>
      </c>
      <c r="R27" s="37">
        <v>4761.226554890065</v>
      </c>
      <c r="S27" s="37">
        <v>-3568.7240531099342</v>
      </c>
      <c r="T27" s="38">
        <v>0</v>
      </c>
      <c r="U27" s="41">
        <v>3165.1125333333339</v>
      </c>
      <c r="V27" s="37">
        <v>2584.5126484690309</v>
      </c>
      <c r="W27" s="37">
        <v>-580.59988486430302</v>
      </c>
      <c r="X27" s="39">
        <v>0</v>
      </c>
      <c r="Y27" s="40">
        <v>0</v>
      </c>
      <c r="Z27" s="37">
        <v>0.2433732935715251</v>
      </c>
      <c r="AA27" s="37">
        <v>0</v>
      </c>
      <c r="AB27" s="38">
        <v>0.2433732935715251</v>
      </c>
      <c r="AC27" s="41">
        <v>0</v>
      </c>
      <c r="AD27" s="37">
        <v>0</v>
      </c>
      <c r="AE27" s="37">
        <v>0</v>
      </c>
      <c r="AF27" s="39">
        <v>0</v>
      </c>
      <c r="AG27" s="40">
        <v>0</v>
      </c>
      <c r="AH27" s="37">
        <v>0</v>
      </c>
      <c r="AI27" s="37">
        <v>0</v>
      </c>
      <c r="AJ27" s="38">
        <v>0</v>
      </c>
      <c r="AK27" s="41">
        <v>4931.1160453333341</v>
      </c>
      <c r="AL27" s="37">
        <v>6427.1910289845719</v>
      </c>
      <c r="AM27" s="37">
        <v>0</v>
      </c>
      <c r="AN27" s="39">
        <v>1496.0749836512377</v>
      </c>
      <c r="AO27" s="40">
        <v>0</v>
      </c>
      <c r="AP27" s="37">
        <v>0</v>
      </c>
      <c r="AQ27" s="37">
        <v>0</v>
      </c>
      <c r="AR27" s="38">
        <v>0</v>
      </c>
      <c r="AS27" s="40">
        <v>0</v>
      </c>
      <c r="AT27" s="37">
        <v>0</v>
      </c>
      <c r="AU27" s="37">
        <v>0</v>
      </c>
      <c r="AV27" s="39">
        <v>0</v>
      </c>
      <c r="AW27" s="40">
        <v>1585.9601333333335</v>
      </c>
      <c r="AX27" s="37">
        <v>1698.6099557525486</v>
      </c>
      <c r="AY27" s="37">
        <v>0</v>
      </c>
      <c r="AZ27" s="38">
        <v>112.64982241921507</v>
      </c>
      <c r="BA27" s="41">
        <v>403.80984933333337</v>
      </c>
      <c r="BB27" s="37">
        <v>976.43090356793778</v>
      </c>
      <c r="BC27" s="37">
        <v>0</v>
      </c>
      <c r="BD27" s="39">
        <v>572.62105423460434</v>
      </c>
      <c r="BE27" s="40">
        <v>5293.4469373333341</v>
      </c>
      <c r="BF27" s="37">
        <v>634.67490896612298</v>
      </c>
      <c r="BG27" s="37">
        <v>-4658.7720283672115</v>
      </c>
      <c r="BH27" s="38">
        <v>0</v>
      </c>
      <c r="BI27" s="41">
        <v>0</v>
      </c>
      <c r="BJ27" s="37">
        <v>0</v>
      </c>
      <c r="BK27" s="37">
        <v>0</v>
      </c>
      <c r="BL27" s="39">
        <v>0</v>
      </c>
      <c r="BM27" s="40">
        <v>2.4887374399999995</v>
      </c>
      <c r="BN27" s="37">
        <v>0</v>
      </c>
      <c r="BO27" s="37">
        <v>-2.4887374399999995</v>
      </c>
      <c r="BP27" s="38">
        <v>0</v>
      </c>
      <c r="BQ27" s="41">
        <v>2016.6093080000003</v>
      </c>
      <c r="BR27" s="37">
        <v>834.73927076305938</v>
      </c>
      <c r="BS27" s="37">
        <v>-1181.8700372369408</v>
      </c>
      <c r="BT27" s="39">
        <v>0</v>
      </c>
      <c r="BU27" s="40">
        <v>0</v>
      </c>
      <c r="BV27" s="37">
        <v>0</v>
      </c>
      <c r="BW27" s="37">
        <v>0</v>
      </c>
      <c r="BX27" s="38">
        <v>0</v>
      </c>
      <c r="BY27" s="42">
        <v>27198.010685440004</v>
      </c>
      <c r="BZ27" s="37">
        <v>19095.223044526443</v>
      </c>
      <c r="CA27" s="37">
        <v>-8102.7876409135606</v>
      </c>
      <c r="CB27" s="39">
        <v>0</v>
      </c>
      <c r="CC27" s="14">
        <v>5</v>
      </c>
      <c r="CD27" s="43">
        <v>0.7020816068268092</v>
      </c>
      <c r="CE27" s="50" t="s">
        <v>54</v>
      </c>
      <c r="CF27" s="51">
        <v>11272.224753992001</v>
      </c>
      <c r="CG27" s="52">
        <v>11763.32928124271</v>
      </c>
      <c r="CH27" s="47">
        <v>0</v>
      </c>
      <c r="CI27" s="48">
        <v>491.104527250709</v>
      </c>
    </row>
    <row r="28" spans="1:87" ht="15" customHeight="1" x14ac:dyDescent="0.25">
      <c r="A28" s="33">
        <v>20</v>
      </c>
      <c r="B28" s="49" t="s">
        <v>55</v>
      </c>
      <c r="C28" s="35">
        <v>1176.21</v>
      </c>
      <c r="D28" s="36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8">
        <v>0</v>
      </c>
      <c r="M28" s="40">
        <v>1372.225726666667</v>
      </c>
      <c r="N28" s="37">
        <v>1055.0126067712611</v>
      </c>
      <c r="O28" s="37">
        <v>-317.21311989540595</v>
      </c>
      <c r="P28" s="39">
        <v>0</v>
      </c>
      <c r="Q28" s="40">
        <v>7430.9811240000017</v>
      </c>
      <c r="R28" s="37">
        <v>5962.2426327464464</v>
      </c>
      <c r="S28" s="37">
        <v>-1468.7384912535554</v>
      </c>
      <c r="T28" s="38">
        <v>0</v>
      </c>
      <c r="U28" s="41">
        <v>813.68158666666659</v>
      </c>
      <c r="V28" s="37">
        <v>880.96568786311786</v>
      </c>
      <c r="W28" s="37">
        <v>0</v>
      </c>
      <c r="X28" s="39">
        <v>67.284101196451275</v>
      </c>
      <c r="Y28" s="40">
        <v>20.748344400000001</v>
      </c>
      <c r="Z28" s="37">
        <v>11.83812331562671</v>
      </c>
      <c r="AA28" s="37">
        <v>-8.9102210843732905</v>
      </c>
      <c r="AB28" s="38">
        <v>0</v>
      </c>
      <c r="AC28" s="41">
        <v>0</v>
      </c>
      <c r="AD28" s="37">
        <v>0</v>
      </c>
      <c r="AE28" s="37">
        <v>0</v>
      </c>
      <c r="AF28" s="39">
        <v>0</v>
      </c>
      <c r="AG28" s="40">
        <v>0</v>
      </c>
      <c r="AH28" s="37">
        <v>0</v>
      </c>
      <c r="AI28" s="37">
        <v>0</v>
      </c>
      <c r="AJ28" s="38">
        <v>0</v>
      </c>
      <c r="AK28" s="41">
        <v>3250.5739560000002</v>
      </c>
      <c r="AL28" s="37">
        <v>3756.6338131512352</v>
      </c>
      <c r="AM28" s="37">
        <v>0</v>
      </c>
      <c r="AN28" s="39">
        <v>506.05985715123506</v>
      </c>
      <c r="AO28" s="40">
        <v>155.22835440000003</v>
      </c>
      <c r="AP28" s="37">
        <v>133.11315408165567</v>
      </c>
      <c r="AQ28" s="37">
        <v>-22.115200318344364</v>
      </c>
      <c r="AR28" s="38">
        <v>0</v>
      </c>
      <c r="AS28" s="40">
        <v>3.8422860000000005</v>
      </c>
      <c r="AT28" s="37">
        <v>0</v>
      </c>
      <c r="AU28" s="37">
        <v>-3.8422860000000005</v>
      </c>
      <c r="AV28" s="39">
        <v>0</v>
      </c>
      <c r="AW28" s="40">
        <v>817.63846079999985</v>
      </c>
      <c r="AX28" s="37">
        <v>872.3328786514727</v>
      </c>
      <c r="AY28" s="37">
        <v>0</v>
      </c>
      <c r="AZ28" s="38">
        <v>54.694417851472849</v>
      </c>
      <c r="BA28" s="41">
        <v>367.32254160000002</v>
      </c>
      <c r="BB28" s="37">
        <v>615.04761544845405</v>
      </c>
      <c r="BC28" s="37">
        <v>0</v>
      </c>
      <c r="BD28" s="39">
        <v>247.72507384845403</v>
      </c>
      <c r="BE28" s="40">
        <v>3926.8162920000004</v>
      </c>
      <c r="BF28" s="37">
        <v>192.91720755649149</v>
      </c>
      <c r="BG28" s="37">
        <v>-3733.8990844435089</v>
      </c>
      <c r="BH28" s="38">
        <v>0</v>
      </c>
      <c r="BI28" s="41">
        <v>0</v>
      </c>
      <c r="BJ28" s="37">
        <v>0</v>
      </c>
      <c r="BK28" s="37">
        <v>0</v>
      </c>
      <c r="BL28" s="39">
        <v>0</v>
      </c>
      <c r="BM28" s="40">
        <v>1.5676526879999999</v>
      </c>
      <c r="BN28" s="37">
        <v>0</v>
      </c>
      <c r="BO28" s="37">
        <v>-1.5676526879999999</v>
      </c>
      <c r="BP28" s="38">
        <v>0</v>
      </c>
      <c r="BQ28" s="41">
        <v>1047.4071635999999</v>
      </c>
      <c r="BR28" s="37">
        <v>2196.142554432271</v>
      </c>
      <c r="BS28" s="37">
        <v>0</v>
      </c>
      <c r="BT28" s="39">
        <v>1148.7353908322712</v>
      </c>
      <c r="BU28" s="40">
        <v>0</v>
      </c>
      <c r="BV28" s="37">
        <v>0</v>
      </c>
      <c r="BW28" s="37">
        <v>0</v>
      </c>
      <c r="BX28" s="38">
        <v>0</v>
      </c>
      <c r="BY28" s="42">
        <v>19208.03348882134</v>
      </c>
      <c r="BZ28" s="37">
        <v>15676.246274018031</v>
      </c>
      <c r="CA28" s="37">
        <v>-3531.7872148033093</v>
      </c>
      <c r="CB28" s="39">
        <v>0</v>
      </c>
      <c r="CC28" s="14">
        <v>4</v>
      </c>
      <c r="CD28" s="43">
        <v>0.81612968256960128</v>
      </c>
      <c r="CE28" s="50" t="s">
        <v>55</v>
      </c>
      <c r="CF28" s="51">
        <v>6672.1584636450007</v>
      </c>
      <c r="CG28" s="52">
        <v>10884.679081169001</v>
      </c>
      <c r="CH28" s="47">
        <v>0</v>
      </c>
      <c r="CI28" s="48">
        <v>4212.520617524</v>
      </c>
    </row>
    <row r="29" spans="1:87" ht="15" customHeight="1" x14ac:dyDescent="0.25">
      <c r="A29" s="33">
        <v>21</v>
      </c>
      <c r="B29" s="49" t="s">
        <v>56</v>
      </c>
      <c r="C29" s="35">
        <v>1494.8</v>
      </c>
      <c r="D29" s="36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8">
        <v>0</v>
      </c>
      <c r="M29" s="40">
        <v>1490.1699679999999</v>
      </c>
      <c r="N29" s="37">
        <v>1184.691399756721</v>
      </c>
      <c r="O29" s="37">
        <v>-305.47856824327891</v>
      </c>
      <c r="P29" s="39">
        <v>0</v>
      </c>
      <c r="Q29" s="40">
        <v>8492.536789333335</v>
      </c>
      <c r="R29" s="37">
        <v>5936.6166215044314</v>
      </c>
      <c r="S29" s="37">
        <v>-2555.9201678289037</v>
      </c>
      <c r="T29" s="38">
        <v>0</v>
      </c>
      <c r="U29" s="41">
        <v>1943.4764159999995</v>
      </c>
      <c r="V29" s="37">
        <v>1639.9287849652187</v>
      </c>
      <c r="W29" s="37">
        <v>-303.54763103478081</v>
      </c>
      <c r="X29" s="39">
        <v>0</v>
      </c>
      <c r="Y29" s="40">
        <v>86.917637333333332</v>
      </c>
      <c r="Z29" s="37">
        <v>48.708591512591504</v>
      </c>
      <c r="AA29" s="37">
        <v>-38.209045820741828</v>
      </c>
      <c r="AB29" s="38">
        <v>0</v>
      </c>
      <c r="AC29" s="41">
        <v>0</v>
      </c>
      <c r="AD29" s="37">
        <v>0</v>
      </c>
      <c r="AE29" s="37">
        <v>0</v>
      </c>
      <c r="AF29" s="39">
        <v>0</v>
      </c>
      <c r="AG29" s="40">
        <v>0</v>
      </c>
      <c r="AH29" s="37">
        <v>0</v>
      </c>
      <c r="AI29" s="37">
        <v>0</v>
      </c>
      <c r="AJ29" s="38">
        <v>0</v>
      </c>
      <c r="AK29" s="41">
        <v>3995.2815093333338</v>
      </c>
      <c r="AL29" s="37">
        <v>5044.4653434391876</v>
      </c>
      <c r="AM29" s="37">
        <v>0</v>
      </c>
      <c r="AN29" s="39">
        <v>1049.1838341058537</v>
      </c>
      <c r="AO29" s="40">
        <v>486.34812799999992</v>
      </c>
      <c r="AP29" s="37">
        <v>418.35562711377491</v>
      </c>
      <c r="AQ29" s="37">
        <v>-67.992500886225002</v>
      </c>
      <c r="AR29" s="38">
        <v>0</v>
      </c>
      <c r="AS29" s="40">
        <v>12.695834666666665</v>
      </c>
      <c r="AT29" s="37">
        <v>0</v>
      </c>
      <c r="AU29" s="37">
        <v>-12.695834666666665</v>
      </c>
      <c r="AV29" s="39">
        <v>0</v>
      </c>
      <c r="AW29" s="40">
        <v>1510.8043253333333</v>
      </c>
      <c r="AX29" s="37">
        <v>913.66528533863254</v>
      </c>
      <c r="AY29" s="37">
        <v>-597.13903999470074</v>
      </c>
      <c r="AZ29" s="38">
        <v>0</v>
      </c>
      <c r="BA29" s="41">
        <v>381.85164266666675</v>
      </c>
      <c r="BB29" s="37">
        <v>781.63893692787065</v>
      </c>
      <c r="BC29" s="37">
        <v>0</v>
      </c>
      <c r="BD29" s="39">
        <v>399.7872942612039</v>
      </c>
      <c r="BE29" s="40">
        <v>4859.5748693333326</v>
      </c>
      <c r="BF29" s="37">
        <v>160.39719119957357</v>
      </c>
      <c r="BG29" s="37">
        <v>-4699.1776781337594</v>
      </c>
      <c r="BH29" s="38">
        <v>0</v>
      </c>
      <c r="BI29" s="41">
        <v>0</v>
      </c>
      <c r="BJ29" s="37">
        <v>0</v>
      </c>
      <c r="BK29" s="37">
        <v>0</v>
      </c>
      <c r="BL29" s="39">
        <v>0</v>
      </c>
      <c r="BM29" s="40">
        <v>1.9922694399999998</v>
      </c>
      <c r="BN29" s="37">
        <v>0</v>
      </c>
      <c r="BO29" s="37">
        <v>-1.9922694399999998</v>
      </c>
      <c r="BP29" s="38">
        <v>0</v>
      </c>
      <c r="BQ29" s="41">
        <v>1460.0209866666664</v>
      </c>
      <c r="BR29" s="37">
        <v>1552.7059660910759</v>
      </c>
      <c r="BS29" s="37">
        <v>0</v>
      </c>
      <c r="BT29" s="39">
        <v>92.684979424409448</v>
      </c>
      <c r="BU29" s="40">
        <v>0</v>
      </c>
      <c r="BV29" s="37">
        <v>0</v>
      </c>
      <c r="BW29" s="37">
        <v>0</v>
      </c>
      <c r="BX29" s="38">
        <v>0</v>
      </c>
      <c r="BY29" s="42">
        <v>24721.670376106671</v>
      </c>
      <c r="BZ29" s="37">
        <v>17681.17374784908</v>
      </c>
      <c r="CA29" s="37">
        <v>-7040.4966282575915</v>
      </c>
      <c r="CB29" s="39">
        <v>0</v>
      </c>
      <c r="CC29" s="14">
        <v>4</v>
      </c>
      <c r="CD29" s="43">
        <v>0.71520950966718722</v>
      </c>
      <c r="CE29" s="50" t="s">
        <v>56</v>
      </c>
      <c r="CF29" s="51">
        <v>8864.1790468760009</v>
      </c>
      <c r="CG29" s="52">
        <v>14110.769152457769</v>
      </c>
      <c r="CH29" s="47">
        <v>0</v>
      </c>
      <c r="CI29" s="48">
        <v>5246.5901055817685</v>
      </c>
    </row>
    <row r="30" spans="1:87" ht="15" customHeight="1" x14ac:dyDescent="0.25">
      <c r="A30" s="33">
        <v>22</v>
      </c>
      <c r="B30" s="49" t="s">
        <v>57</v>
      </c>
      <c r="C30" s="35">
        <v>2117.4</v>
      </c>
      <c r="D30" s="36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8">
        <v>0</v>
      </c>
      <c r="M30" s="40">
        <v>1724.2120000000004</v>
      </c>
      <c r="N30" s="37">
        <v>1360.6815907088703</v>
      </c>
      <c r="O30" s="37">
        <v>-363.53040929113013</v>
      </c>
      <c r="P30" s="39">
        <v>0</v>
      </c>
      <c r="Q30" s="40">
        <v>9196.6304640000017</v>
      </c>
      <c r="R30" s="37">
        <v>5938.4448206425623</v>
      </c>
      <c r="S30" s="37">
        <v>-3258.1856433574394</v>
      </c>
      <c r="T30" s="38">
        <v>0</v>
      </c>
      <c r="U30" s="41">
        <v>3118.5247706666669</v>
      </c>
      <c r="V30" s="37">
        <v>2760.8913140473637</v>
      </c>
      <c r="W30" s="37">
        <v>-357.63345661930316</v>
      </c>
      <c r="X30" s="39">
        <v>0</v>
      </c>
      <c r="Y30" s="40">
        <v>0</v>
      </c>
      <c r="Z30" s="37">
        <v>0.25768936966396766</v>
      </c>
      <c r="AA30" s="37">
        <v>0</v>
      </c>
      <c r="AB30" s="38">
        <v>0.25768936966396766</v>
      </c>
      <c r="AC30" s="41">
        <v>0</v>
      </c>
      <c r="AD30" s="37">
        <v>0</v>
      </c>
      <c r="AE30" s="37">
        <v>0</v>
      </c>
      <c r="AF30" s="39">
        <v>0</v>
      </c>
      <c r="AG30" s="40">
        <v>0</v>
      </c>
      <c r="AH30" s="37">
        <v>0</v>
      </c>
      <c r="AI30" s="37">
        <v>0</v>
      </c>
      <c r="AJ30" s="38">
        <v>0</v>
      </c>
      <c r="AK30" s="41">
        <v>5201.4636799999989</v>
      </c>
      <c r="AL30" s="37">
        <v>6954.8244381527384</v>
      </c>
      <c r="AM30" s="37">
        <v>0</v>
      </c>
      <c r="AN30" s="39">
        <v>1753.3607581527394</v>
      </c>
      <c r="AO30" s="40">
        <v>0</v>
      </c>
      <c r="AP30" s="37">
        <v>0</v>
      </c>
      <c r="AQ30" s="37">
        <v>0</v>
      </c>
      <c r="AR30" s="38">
        <v>0</v>
      </c>
      <c r="AS30" s="40">
        <v>0</v>
      </c>
      <c r="AT30" s="37">
        <v>0</v>
      </c>
      <c r="AU30" s="37">
        <v>0</v>
      </c>
      <c r="AV30" s="39">
        <v>0</v>
      </c>
      <c r="AW30" s="40">
        <v>1593.6399360000005</v>
      </c>
      <c r="AX30" s="37">
        <v>1165.7585583879536</v>
      </c>
      <c r="AY30" s="37">
        <v>-427.88137761204689</v>
      </c>
      <c r="AZ30" s="38">
        <v>0</v>
      </c>
      <c r="BA30" s="41">
        <v>459.27817600000003</v>
      </c>
      <c r="BB30" s="37">
        <v>1242.5927239643345</v>
      </c>
      <c r="BC30" s="37">
        <v>0</v>
      </c>
      <c r="BD30" s="39">
        <v>783.31454796433445</v>
      </c>
      <c r="BE30" s="40">
        <v>5350.8674240000018</v>
      </c>
      <c r="BF30" s="37">
        <v>1101.8356104241345</v>
      </c>
      <c r="BG30" s="37">
        <v>-4249.0318135758671</v>
      </c>
      <c r="BH30" s="38">
        <v>0</v>
      </c>
      <c r="BI30" s="41">
        <v>0</v>
      </c>
      <c r="BJ30" s="37">
        <v>0</v>
      </c>
      <c r="BK30" s="37">
        <v>0</v>
      </c>
      <c r="BL30" s="39">
        <v>0</v>
      </c>
      <c r="BM30" s="40">
        <v>2.8220707199999997</v>
      </c>
      <c r="BN30" s="37">
        <v>0</v>
      </c>
      <c r="BO30" s="37">
        <v>-2.8220707199999997</v>
      </c>
      <c r="BP30" s="38">
        <v>0</v>
      </c>
      <c r="BQ30" s="41">
        <v>2047.3846399999998</v>
      </c>
      <c r="BR30" s="37">
        <v>1779.5936136301832</v>
      </c>
      <c r="BS30" s="37">
        <v>-267.79102636981656</v>
      </c>
      <c r="BT30" s="39">
        <v>0</v>
      </c>
      <c r="BU30" s="40">
        <v>0</v>
      </c>
      <c r="BV30" s="37">
        <v>0</v>
      </c>
      <c r="BW30" s="37">
        <v>0</v>
      </c>
      <c r="BX30" s="38">
        <v>0</v>
      </c>
      <c r="BY30" s="42">
        <v>28694.82316138667</v>
      </c>
      <c r="BZ30" s="37">
        <v>22304.88035932781</v>
      </c>
      <c r="CA30" s="37">
        <v>-6389.9428020588603</v>
      </c>
      <c r="CB30" s="39">
        <v>0</v>
      </c>
      <c r="CC30" s="14">
        <v>5</v>
      </c>
      <c r="CD30" s="43">
        <v>0.77731374171151824</v>
      </c>
      <c r="CE30" s="50" t="s">
        <v>57</v>
      </c>
      <c r="CF30" s="51">
        <v>11936.855534594</v>
      </c>
      <c r="CG30" s="52">
        <v>15076.782881729943</v>
      </c>
      <c r="CH30" s="47">
        <v>0</v>
      </c>
      <c r="CI30" s="48">
        <v>3139.9273471359429</v>
      </c>
    </row>
    <row r="31" spans="1:87" ht="15" customHeight="1" x14ac:dyDescent="0.25">
      <c r="A31" s="33">
        <v>23</v>
      </c>
      <c r="B31" s="49" t="s">
        <v>58</v>
      </c>
      <c r="C31" s="35">
        <v>2216.2600000000002</v>
      </c>
      <c r="D31" s="36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8">
        <v>0</v>
      </c>
      <c r="M31" s="40">
        <v>4620.4292978666672</v>
      </c>
      <c r="N31" s="37">
        <v>4871.3851702833863</v>
      </c>
      <c r="O31" s="37">
        <v>0</v>
      </c>
      <c r="P31" s="39">
        <v>250.9558724167191</v>
      </c>
      <c r="Q31" s="40">
        <v>8082.4933690666694</v>
      </c>
      <c r="R31" s="37">
        <v>8879.8149043601461</v>
      </c>
      <c r="S31" s="37">
        <v>0</v>
      </c>
      <c r="T31" s="38">
        <v>797.3215352934767</v>
      </c>
      <c r="U31" s="41">
        <v>3706.7687253333334</v>
      </c>
      <c r="V31" s="37">
        <v>3052.1835298092483</v>
      </c>
      <c r="W31" s="37">
        <v>-654.58519552408507</v>
      </c>
      <c r="X31" s="39">
        <v>0</v>
      </c>
      <c r="Y31" s="40">
        <v>194.02617546666673</v>
      </c>
      <c r="Z31" s="37">
        <v>334.86163729262898</v>
      </c>
      <c r="AA31" s="37">
        <v>0</v>
      </c>
      <c r="AB31" s="38">
        <v>140.83546182596226</v>
      </c>
      <c r="AC31" s="41">
        <v>3162.6757502666674</v>
      </c>
      <c r="AD31" s="37">
        <v>3037.8825326097381</v>
      </c>
      <c r="AE31" s="37">
        <v>-124.7932176569293</v>
      </c>
      <c r="AF31" s="39">
        <v>0</v>
      </c>
      <c r="AG31" s="40">
        <v>0</v>
      </c>
      <c r="AH31" s="37">
        <v>0</v>
      </c>
      <c r="AI31" s="37">
        <v>0</v>
      </c>
      <c r="AJ31" s="38">
        <v>0</v>
      </c>
      <c r="AK31" s="41">
        <v>6139.3357013333325</v>
      </c>
      <c r="AL31" s="37">
        <v>8022.6021613674966</v>
      </c>
      <c r="AM31" s="37">
        <v>0</v>
      </c>
      <c r="AN31" s="39">
        <v>1883.2664600341641</v>
      </c>
      <c r="AO31" s="40">
        <v>401.0839597333333</v>
      </c>
      <c r="AP31" s="37">
        <v>338.62356441384446</v>
      </c>
      <c r="AQ31" s="37">
        <v>-62.460395319488839</v>
      </c>
      <c r="AR31" s="38">
        <v>0</v>
      </c>
      <c r="AS31" s="40">
        <v>10.135695733333334</v>
      </c>
      <c r="AT31" s="37">
        <v>0</v>
      </c>
      <c r="AU31" s="37">
        <v>-10.135695733333334</v>
      </c>
      <c r="AV31" s="39">
        <v>0</v>
      </c>
      <c r="AW31" s="40">
        <v>246.1526106666667</v>
      </c>
      <c r="AX31" s="37">
        <v>1001.4856826029305</v>
      </c>
      <c r="AY31" s="37">
        <v>0</v>
      </c>
      <c r="AZ31" s="38">
        <v>755.33307193626388</v>
      </c>
      <c r="BA31" s="41">
        <v>567.59896106666667</v>
      </c>
      <c r="BB31" s="37">
        <v>1208.7609206003281</v>
      </c>
      <c r="BC31" s="37">
        <v>0</v>
      </c>
      <c r="BD31" s="39">
        <v>641.16195953366139</v>
      </c>
      <c r="BE31" s="40">
        <v>8396.6999367999997</v>
      </c>
      <c r="BF31" s="37">
        <v>6479.0522286967207</v>
      </c>
      <c r="BG31" s="37">
        <v>-1917.647708103279</v>
      </c>
      <c r="BH31" s="38">
        <v>0</v>
      </c>
      <c r="BI31" s="41">
        <v>0</v>
      </c>
      <c r="BJ31" s="37">
        <v>0</v>
      </c>
      <c r="BK31" s="37">
        <v>0</v>
      </c>
      <c r="BL31" s="39">
        <v>0</v>
      </c>
      <c r="BM31" s="40">
        <v>2.9538313280000001</v>
      </c>
      <c r="BN31" s="37">
        <v>0</v>
      </c>
      <c r="BO31" s="37">
        <v>-2.9538313280000001</v>
      </c>
      <c r="BP31" s="38">
        <v>0</v>
      </c>
      <c r="BQ31" s="41">
        <v>2603.4258469333336</v>
      </c>
      <c r="BR31" s="37">
        <v>3599.9408944672859</v>
      </c>
      <c r="BS31" s="37">
        <v>0</v>
      </c>
      <c r="BT31" s="39">
        <v>996.51504753395238</v>
      </c>
      <c r="BU31" s="40">
        <v>2374.2948170666668</v>
      </c>
      <c r="BV31" s="37">
        <v>3440.2429882873603</v>
      </c>
      <c r="BW31" s="37">
        <v>0</v>
      </c>
      <c r="BX31" s="38">
        <v>1065.9481712206934</v>
      </c>
      <c r="BY31" s="42">
        <v>40508.074678661338</v>
      </c>
      <c r="BZ31" s="37">
        <v>44266.836214791118</v>
      </c>
      <c r="CA31" s="37">
        <v>0</v>
      </c>
      <c r="CB31" s="39">
        <v>3758.7615361297794</v>
      </c>
      <c r="CC31" s="14">
        <v>9</v>
      </c>
      <c r="CD31" s="43">
        <v>1.092790426746937</v>
      </c>
      <c r="CE31" s="50" t="s">
        <v>58</v>
      </c>
      <c r="CF31" s="51">
        <v>17593.942990167525</v>
      </c>
      <c r="CG31" s="52">
        <v>24515.703335030212</v>
      </c>
      <c r="CH31" s="47">
        <v>0</v>
      </c>
      <c r="CI31" s="48">
        <v>6921.7603448626869</v>
      </c>
    </row>
    <row r="32" spans="1:87" ht="15" customHeight="1" x14ac:dyDescent="0.25">
      <c r="A32" s="33">
        <v>24</v>
      </c>
      <c r="B32" s="49" t="s">
        <v>59</v>
      </c>
      <c r="C32" s="35">
        <v>5949.49</v>
      </c>
      <c r="D32" s="36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8">
        <v>0</v>
      </c>
      <c r="M32" s="40">
        <v>13347.958457866665</v>
      </c>
      <c r="N32" s="37">
        <v>13863.089974901399</v>
      </c>
      <c r="O32" s="37">
        <v>0</v>
      </c>
      <c r="P32" s="39">
        <v>515.13151703473341</v>
      </c>
      <c r="Q32" s="40">
        <v>16752.970574666666</v>
      </c>
      <c r="R32" s="37">
        <v>17185.063415949793</v>
      </c>
      <c r="S32" s="37">
        <v>0</v>
      </c>
      <c r="T32" s="38">
        <v>432.0928412831272</v>
      </c>
      <c r="U32" s="41">
        <v>9896.3023394666652</v>
      </c>
      <c r="V32" s="37">
        <v>8215.0474261983909</v>
      </c>
      <c r="W32" s="37">
        <v>-1681.2549132682743</v>
      </c>
      <c r="X32" s="39">
        <v>0</v>
      </c>
      <c r="Y32" s="40">
        <v>509.19701746666669</v>
      </c>
      <c r="Z32" s="37">
        <v>1052.1313590783434</v>
      </c>
      <c r="AA32" s="37">
        <v>0</v>
      </c>
      <c r="AB32" s="38">
        <v>542.9343416116767</v>
      </c>
      <c r="AC32" s="41">
        <v>11385.736686800001</v>
      </c>
      <c r="AD32" s="37">
        <v>10936.430059087221</v>
      </c>
      <c r="AE32" s="37">
        <v>-449.30662771278003</v>
      </c>
      <c r="AF32" s="39">
        <v>0</v>
      </c>
      <c r="AG32" s="40">
        <v>0</v>
      </c>
      <c r="AH32" s="37">
        <v>0</v>
      </c>
      <c r="AI32" s="37">
        <v>0</v>
      </c>
      <c r="AJ32" s="38">
        <v>0</v>
      </c>
      <c r="AK32" s="41">
        <v>15722.915539333333</v>
      </c>
      <c r="AL32" s="37">
        <v>21466.209030452606</v>
      </c>
      <c r="AM32" s="37">
        <v>0</v>
      </c>
      <c r="AN32" s="39">
        <v>5743.2934911192733</v>
      </c>
      <c r="AO32" s="40">
        <v>1208.8570414666665</v>
      </c>
      <c r="AP32" s="37">
        <v>1015.9250251411588</v>
      </c>
      <c r="AQ32" s="37">
        <v>-192.93201632550767</v>
      </c>
      <c r="AR32" s="38">
        <v>0</v>
      </c>
      <c r="AS32" s="40">
        <v>27.209000933333328</v>
      </c>
      <c r="AT32" s="37">
        <v>0</v>
      </c>
      <c r="AU32" s="37">
        <v>-27.209000933333328</v>
      </c>
      <c r="AV32" s="39">
        <v>0</v>
      </c>
      <c r="AW32" s="40">
        <v>742.4170254666667</v>
      </c>
      <c r="AX32" s="37">
        <v>3002.4115126371271</v>
      </c>
      <c r="AY32" s="37">
        <v>0</v>
      </c>
      <c r="AZ32" s="38">
        <v>2259.9944871704602</v>
      </c>
      <c r="BA32" s="41">
        <v>1815.2290622666667</v>
      </c>
      <c r="BB32" s="37">
        <v>3230.8988724646952</v>
      </c>
      <c r="BC32" s="37">
        <v>0</v>
      </c>
      <c r="BD32" s="39">
        <v>1415.6698101980285</v>
      </c>
      <c r="BE32" s="40">
        <v>24243.219831599999</v>
      </c>
      <c r="BF32" s="37">
        <v>6779.985478785884</v>
      </c>
      <c r="BG32" s="37">
        <v>-17463.234352814114</v>
      </c>
      <c r="BH32" s="38">
        <v>0</v>
      </c>
      <c r="BI32" s="41">
        <v>0</v>
      </c>
      <c r="BJ32" s="37">
        <v>0</v>
      </c>
      <c r="BK32" s="37">
        <v>0</v>
      </c>
      <c r="BL32" s="39">
        <v>0</v>
      </c>
      <c r="BM32" s="40">
        <v>7.9294802719999993</v>
      </c>
      <c r="BN32" s="37">
        <v>0</v>
      </c>
      <c r="BO32" s="37">
        <v>-7.9294802719999993</v>
      </c>
      <c r="BP32" s="38">
        <v>0</v>
      </c>
      <c r="BQ32" s="41">
        <v>6891.6512364</v>
      </c>
      <c r="BR32" s="37">
        <v>12560.437244729788</v>
      </c>
      <c r="BS32" s="37">
        <v>0</v>
      </c>
      <c r="BT32" s="39">
        <v>5668.7860083297883</v>
      </c>
      <c r="BU32" s="40">
        <v>6281.6645443999987</v>
      </c>
      <c r="BV32" s="37">
        <v>10032.725000547236</v>
      </c>
      <c r="BW32" s="37">
        <v>0</v>
      </c>
      <c r="BX32" s="38">
        <v>3751.0604561472373</v>
      </c>
      <c r="BY32" s="42">
        <v>108833.2578384053</v>
      </c>
      <c r="BZ32" s="37">
        <v>109340.35439997364</v>
      </c>
      <c r="CA32" s="37">
        <v>0</v>
      </c>
      <c r="CB32" s="39">
        <v>507.09656156833807</v>
      </c>
      <c r="CC32" s="14">
        <v>9</v>
      </c>
      <c r="CD32" s="43">
        <v>1.0046593897089919</v>
      </c>
      <c r="CE32" s="50" t="s">
        <v>59</v>
      </c>
      <c r="CF32" s="51">
        <v>47231.103216079457</v>
      </c>
      <c r="CG32" s="52">
        <v>60362.723361692282</v>
      </c>
      <c r="CH32" s="47">
        <v>0</v>
      </c>
      <c r="CI32" s="48">
        <v>13131.620145612826</v>
      </c>
    </row>
    <row r="33" spans="1:87" ht="15" customHeight="1" x14ac:dyDescent="0.25">
      <c r="A33" s="33">
        <v>25</v>
      </c>
      <c r="B33" s="49" t="s">
        <v>60</v>
      </c>
      <c r="C33" s="35">
        <v>3860.05</v>
      </c>
      <c r="D33" s="36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8">
        <v>0</v>
      </c>
      <c r="M33" s="40">
        <v>7593.4388926666661</v>
      </c>
      <c r="N33" s="37">
        <v>8110.8889752454161</v>
      </c>
      <c r="O33" s="37">
        <v>0</v>
      </c>
      <c r="P33" s="39">
        <v>517.45008257874997</v>
      </c>
      <c r="Q33" s="40">
        <v>10148.122917333334</v>
      </c>
      <c r="R33" s="37">
        <v>10882.842771447755</v>
      </c>
      <c r="S33" s="37">
        <v>0</v>
      </c>
      <c r="T33" s="38">
        <v>734.71985411442074</v>
      </c>
      <c r="U33" s="41">
        <v>6915.0479719999985</v>
      </c>
      <c r="V33" s="37">
        <v>5998.6956102583235</v>
      </c>
      <c r="W33" s="37">
        <v>-916.35236174167494</v>
      </c>
      <c r="X33" s="39">
        <v>0</v>
      </c>
      <c r="Y33" s="40">
        <v>295.06222200000002</v>
      </c>
      <c r="Z33" s="37">
        <v>600.54910083958237</v>
      </c>
      <c r="AA33" s="37">
        <v>0</v>
      </c>
      <c r="AB33" s="38">
        <v>305.48687883958235</v>
      </c>
      <c r="AC33" s="41">
        <v>7589.2721613333324</v>
      </c>
      <c r="AD33" s="37">
        <v>7290.9533727248145</v>
      </c>
      <c r="AE33" s="37">
        <v>-298.31878860851793</v>
      </c>
      <c r="AF33" s="39">
        <v>0</v>
      </c>
      <c r="AG33" s="40">
        <v>0</v>
      </c>
      <c r="AH33" s="37">
        <v>0</v>
      </c>
      <c r="AI33" s="37">
        <v>0</v>
      </c>
      <c r="AJ33" s="38">
        <v>0</v>
      </c>
      <c r="AK33" s="41">
        <v>9961.5023666666675</v>
      </c>
      <c r="AL33" s="37">
        <v>13933.796683862553</v>
      </c>
      <c r="AM33" s="37">
        <v>0</v>
      </c>
      <c r="AN33" s="39">
        <v>3972.294317195885</v>
      </c>
      <c r="AO33" s="40">
        <v>645.60622933333332</v>
      </c>
      <c r="AP33" s="37">
        <v>548.61635646510945</v>
      </c>
      <c r="AQ33" s="37">
        <v>-96.98987286822387</v>
      </c>
      <c r="AR33" s="38">
        <v>0</v>
      </c>
      <c r="AS33" s="40">
        <v>15.131395999999999</v>
      </c>
      <c r="AT33" s="37">
        <v>0</v>
      </c>
      <c r="AU33" s="37">
        <v>-15.131395999999999</v>
      </c>
      <c r="AV33" s="39">
        <v>0</v>
      </c>
      <c r="AW33" s="40">
        <v>496.8141686666666</v>
      </c>
      <c r="AX33" s="37">
        <v>2001.8540191651773</v>
      </c>
      <c r="AY33" s="37">
        <v>0</v>
      </c>
      <c r="AZ33" s="38">
        <v>1505.0398504985108</v>
      </c>
      <c r="BA33" s="41">
        <v>1253.383968666667</v>
      </c>
      <c r="BB33" s="37">
        <v>2143.3708863409761</v>
      </c>
      <c r="BC33" s="37">
        <v>0</v>
      </c>
      <c r="BD33" s="39">
        <v>889.9869176743091</v>
      </c>
      <c r="BE33" s="40">
        <v>15882.922001333332</v>
      </c>
      <c r="BF33" s="37">
        <v>1629.6388683468556</v>
      </c>
      <c r="BG33" s="37">
        <v>-14253.283132986477</v>
      </c>
      <c r="BH33" s="38">
        <v>0</v>
      </c>
      <c r="BI33" s="41">
        <v>0</v>
      </c>
      <c r="BJ33" s="37">
        <v>0</v>
      </c>
      <c r="BK33" s="37">
        <v>0</v>
      </c>
      <c r="BL33" s="39">
        <v>0</v>
      </c>
      <c r="BM33" s="40">
        <v>5.1446746399999999</v>
      </c>
      <c r="BN33" s="37">
        <v>0</v>
      </c>
      <c r="BO33" s="37">
        <v>-5.1446746399999999</v>
      </c>
      <c r="BP33" s="38">
        <v>0</v>
      </c>
      <c r="BQ33" s="41">
        <v>4337.6668533333341</v>
      </c>
      <c r="BR33" s="37">
        <v>2130.0416185267263</v>
      </c>
      <c r="BS33" s="37">
        <v>-2207.6252348066078</v>
      </c>
      <c r="BT33" s="39">
        <v>0</v>
      </c>
      <c r="BU33" s="40">
        <v>3953.2112199999997</v>
      </c>
      <c r="BV33" s="37">
        <v>5354.2493075901803</v>
      </c>
      <c r="BW33" s="37">
        <v>0</v>
      </c>
      <c r="BX33" s="38">
        <v>1401.0380875901806</v>
      </c>
      <c r="BY33" s="42">
        <v>69092.327043973331</v>
      </c>
      <c r="BZ33" s="37">
        <v>60625.497570813466</v>
      </c>
      <c r="CA33" s="37">
        <v>-8466.8294731598653</v>
      </c>
      <c r="CB33" s="39">
        <v>0</v>
      </c>
      <c r="CC33" s="14">
        <v>9</v>
      </c>
      <c r="CD33" s="43">
        <v>0.87745629890608245</v>
      </c>
      <c r="CE33" s="50" t="s">
        <v>60</v>
      </c>
      <c r="CF33" s="51">
        <v>30643.705589761055</v>
      </c>
      <c r="CG33" s="52">
        <v>36167.183786484544</v>
      </c>
      <c r="CH33" s="47">
        <v>0</v>
      </c>
      <c r="CI33" s="48">
        <v>5523.4781967234885</v>
      </c>
    </row>
    <row r="34" spans="1:87" ht="15" customHeight="1" x14ac:dyDescent="0.25">
      <c r="A34" s="33">
        <v>26</v>
      </c>
      <c r="B34" s="49" t="s">
        <v>61</v>
      </c>
      <c r="C34" s="35">
        <v>9777.2000000000007</v>
      </c>
      <c r="D34" s="36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8">
        <v>0</v>
      </c>
      <c r="M34" s="40">
        <v>14040.319925333337</v>
      </c>
      <c r="N34" s="37">
        <v>13624.487047461074</v>
      </c>
      <c r="O34" s="37">
        <v>-415.83287787226254</v>
      </c>
      <c r="P34" s="39">
        <v>0</v>
      </c>
      <c r="Q34" s="40">
        <v>28879.111184000009</v>
      </c>
      <c r="R34" s="37">
        <v>26463.991861227889</v>
      </c>
      <c r="S34" s="37">
        <v>-2415.1193227721196</v>
      </c>
      <c r="T34" s="38">
        <v>0</v>
      </c>
      <c r="U34" s="41">
        <v>16863.71456</v>
      </c>
      <c r="V34" s="37">
        <v>14028.122270055002</v>
      </c>
      <c r="W34" s="37">
        <v>-2835.5922899449979</v>
      </c>
      <c r="X34" s="39">
        <v>0</v>
      </c>
      <c r="Y34" s="40">
        <v>619.61375466666675</v>
      </c>
      <c r="Z34" s="37">
        <v>1341.9719186759764</v>
      </c>
      <c r="AA34" s="37">
        <v>0</v>
      </c>
      <c r="AB34" s="38">
        <v>722.35816400930969</v>
      </c>
      <c r="AC34" s="41">
        <v>8475.5018151999993</v>
      </c>
      <c r="AD34" s="37">
        <v>8121.5479691377868</v>
      </c>
      <c r="AE34" s="37">
        <v>-353.95384606221251</v>
      </c>
      <c r="AF34" s="39">
        <v>0</v>
      </c>
      <c r="AG34" s="40">
        <v>295.19497280000002</v>
      </c>
      <c r="AH34" s="37">
        <v>325.4389971172472</v>
      </c>
      <c r="AI34" s="37">
        <v>0</v>
      </c>
      <c r="AJ34" s="38">
        <v>30.244024317247181</v>
      </c>
      <c r="AK34" s="41">
        <v>24669.570314666667</v>
      </c>
      <c r="AL34" s="37">
        <v>34064.645179918603</v>
      </c>
      <c r="AM34" s="37">
        <v>0</v>
      </c>
      <c r="AN34" s="39">
        <v>9395.074865251936</v>
      </c>
      <c r="AO34" s="40">
        <v>1258.3908213333334</v>
      </c>
      <c r="AP34" s="37">
        <v>1074.4540640123682</v>
      </c>
      <c r="AQ34" s="37">
        <v>-183.93675732096517</v>
      </c>
      <c r="AR34" s="38">
        <v>0</v>
      </c>
      <c r="AS34" s="40">
        <v>31.938853333333334</v>
      </c>
      <c r="AT34" s="37">
        <v>0</v>
      </c>
      <c r="AU34" s="37">
        <v>-31.938853333333334</v>
      </c>
      <c r="AV34" s="39">
        <v>0</v>
      </c>
      <c r="AW34" s="40">
        <v>1117.8598666666667</v>
      </c>
      <c r="AX34" s="37">
        <v>4605.9687211847731</v>
      </c>
      <c r="AY34" s="37">
        <v>0</v>
      </c>
      <c r="AZ34" s="38">
        <v>3488.1088545181065</v>
      </c>
      <c r="BA34" s="41">
        <v>2523.1694133333335</v>
      </c>
      <c r="BB34" s="37">
        <v>6195.2965894068329</v>
      </c>
      <c r="BC34" s="37">
        <v>0</v>
      </c>
      <c r="BD34" s="39">
        <v>3672.1271760734994</v>
      </c>
      <c r="BE34" s="40">
        <v>35075.248730666674</v>
      </c>
      <c r="BF34" s="37">
        <v>16238.31219711228</v>
      </c>
      <c r="BG34" s="37">
        <v>-18836.936533554392</v>
      </c>
      <c r="BH34" s="38">
        <v>0</v>
      </c>
      <c r="BI34" s="41">
        <v>0</v>
      </c>
      <c r="BJ34" s="37">
        <v>0</v>
      </c>
      <c r="BK34" s="37">
        <v>0</v>
      </c>
      <c r="BL34" s="39">
        <v>0</v>
      </c>
      <c r="BM34" s="40">
        <v>13.031052160000002</v>
      </c>
      <c r="BN34" s="37">
        <v>0</v>
      </c>
      <c r="BO34" s="37">
        <v>-13.031052160000002</v>
      </c>
      <c r="BP34" s="38">
        <v>0</v>
      </c>
      <c r="BQ34" s="41">
        <v>11491.599429333333</v>
      </c>
      <c r="BR34" s="37">
        <v>23654.241107952726</v>
      </c>
      <c r="BS34" s="37">
        <v>0</v>
      </c>
      <c r="BT34" s="39">
        <v>12162.641678619393</v>
      </c>
      <c r="BU34" s="40">
        <v>10479.4215344</v>
      </c>
      <c r="BV34" s="37">
        <v>10903.183561698874</v>
      </c>
      <c r="BW34" s="37">
        <v>0</v>
      </c>
      <c r="BX34" s="38">
        <v>423.76202729887336</v>
      </c>
      <c r="BY34" s="42">
        <v>155833.68622789334</v>
      </c>
      <c r="BZ34" s="37">
        <v>160641.66148496146</v>
      </c>
      <c r="CA34" s="37">
        <v>0</v>
      </c>
      <c r="CB34" s="39">
        <v>4807.9752570681158</v>
      </c>
      <c r="CC34" s="14">
        <v>9</v>
      </c>
      <c r="CD34" s="43">
        <v>1.0308532472885026</v>
      </c>
      <c r="CE34" s="50" t="s">
        <v>61</v>
      </c>
      <c r="CF34" s="51">
        <v>77618.071862336466</v>
      </c>
      <c r="CG34" s="52">
        <v>87511.740425907235</v>
      </c>
      <c r="CH34" s="47">
        <v>0</v>
      </c>
      <c r="CI34" s="48">
        <v>9893.668563570769</v>
      </c>
    </row>
    <row r="35" spans="1:87" ht="15" customHeight="1" x14ac:dyDescent="0.25">
      <c r="A35" s="33">
        <v>27</v>
      </c>
      <c r="B35" s="49" t="s">
        <v>62</v>
      </c>
      <c r="C35" s="35">
        <v>6585.5</v>
      </c>
      <c r="D35" s="36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8">
        <v>0</v>
      </c>
      <c r="M35" s="40">
        <v>8781.4569266666676</v>
      </c>
      <c r="N35" s="37">
        <v>9056.7857364468182</v>
      </c>
      <c r="O35" s="37">
        <v>0</v>
      </c>
      <c r="P35" s="39">
        <v>275.32880978015055</v>
      </c>
      <c r="Q35" s="40">
        <v>21753.574826666671</v>
      </c>
      <c r="R35" s="37">
        <v>21365.539700116558</v>
      </c>
      <c r="S35" s="37">
        <v>-388.03512655011218</v>
      </c>
      <c r="T35" s="38">
        <v>0</v>
      </c>
      <c r="U35" s="41">
        <v>10351.87916</v>
      </c>
      <c r="V35" s="37">
        <v>8494.0168408624359</v>
      </c>
      <c r="W35" s="37">
        <v>-1857.8623191375646</v>
      </c>
      <c r="X35" s="39">
        <v>0</v>
      </c>
      <c r="Y35" s="40">
        <v>468.97540666666663</v>
      </c>
      <c r="Z35" s="37">
        <v>215.61923000868543</v>
      </c>
      <c r="AA35" s="37">
        <v>-253.35617665798119</v>
      </c>
      <c r="AB35" s="38">
        <v>0</v>
      </c>
      <c r="AC35" s="41">
        <v>6327.9636186666658</v>
      </c>
      <c r="AD35" s="37">
        <v>6075.7650652194761</v>
      </c>
      <c r="AE35" s="37">
        <v>-252.19855344718962</v>
      </c>
      <c r="AF35" s="39">
        <v>0</v>
      </c>
      <c r="AG35" s="40">
        <v>0</v>
      </c>
      <c r="AH35" s="37">
        <v>0</v>
      </c>
      <c r="AI35" s="37">
        <v>0</v>
      </c>
      <c r="AJ35" s="38">
        <v>0</v>
      </c>
      <c r="AK35" s="41">
        <v>16612.05546</v>
      </c>
      <c r="AL35" s="37">
        <v>23712.591386397078</v>
      </c>
      <c r="AM35" s="37">
        <v>0</v>
      </c>
      <c r="AN35" s="39">
        <v>7100.5359263970786</v>
      </c>
      <c r="AO35" s="40">
        <v>1213.3125199999999</v>
      </c>
      <c r="AP35" s="37">
        <v>1040.4966267466395</v>
      </c>
      <c r="AQ35" s="37">
        <v>-172.8158932533604</v>
      </c>
      <c r="AR35" s="38">
        <v>0</v>
      </c>
      <c r="AS35" s="40">
        <v>30.117686666666671</v>
      </c>
      <c r="AT35" s="37">
        <v>0</v>
      </c>
      <c r="AU35" s="37">
        <v>-30.117686666666671</v>
      </c>
      <c r="AV35" s="39">
        <v>0</v>
      </c>
      <c r="AW35" s="40">
        <v>752.94216666666682</v>
      </c>
      <c r="AX35" s="37">
        <v>3089.7788306520451</v>
      </c>
      <c r="AY35" s="37">
        <v>0</v>
      </c>
      <c r="AZ35" s="38">
        <v>2336.8366639853784</v>
      </c>
      <c r="BA35" s="41">
        <v>1544.6070733333336</v>
      </c>
      <c r="BB35" s="37">
        <v>3633.9991107442493</v>
      </c>
      <c r="BC35" s="37">
        <v>0</v>
      </c>
      <c r="BD35" s="39">
        <v>2089.3920374109157</v>
      </c>
      <c r="BE35" s="40">
        <v>33017.589640000006</v>
      </c>
      <c r="BF35" s="37">
        <v>24466.252403969269</v>
      </c>
      <c r="BG35" s="37">
        <v>-8551.3372360307367</v>
      </c>
      <c r="BH35" s="38">
        <v>0</v>
      </c>
      <c r="BI35" s="41">
        <v>0</v>
      </c>
      <c r="BJ35" s="37">
        <v>0</v>
      </c>
      <c r="BK35" s="37">
        <v>0</v>
      </c>
      <c r="BL35" s="39">
        <v>0</v>
      </c>
      <c r="BM35" s="40">
        <v>8.7771543999999988</v>
      </c>
      <c r="BN35" s="37">
        <v>0</v>
      </c>
      <c r="BO35" s="37">
        <v>-8.7771543999999988</v>
      </c>
      <c r="BP35" s="38">
        <v>0</v>
      </c>
      <c r="BQ35" s="41">
        <v>7245.4549066666668</v>
      </c>
      <c r="BR35" s="37">
        <v>12122.061912144221</v>
      </c>
      <c r="BS35" s="37">
        <v>0</v>
      </c>
      <c r="BT35" s="39">
        <v>4876.6070054775546</v>
      </c>
      <c r="BU35" s="40">
        <v>6603.4251546666665</v>
      </c>
      <c r="BV35" s="37">
        <v>6277.1155815076972</v>
      </c>
      <c r="BW35" s="37">
        <v>-326.30957315896922</v>
      </c>
      <c r="BX35" s="38">
        <v>0</v>
      </c>
      <c r="BY35" s="42">
        <v>114712.13170106667</v>
      </c>
      <c r="BZ35" s="37">
        <v>119550.02242481515</v>
      </c>
      <c r="CA35" s="37">
        <v>0</v>
      </c>
      <c r="CB35" s="39">
        <v>4837.8907237484818</v>
      </c>
      <c r="CC35" s="14">
        <v>9</v>
      </c>
      <c r="CD35" s="43">
        <v>1.0421741855199391</v>
      </c>
      <c r="CE35" s="50" t="s">
        <v>62</v>
      </c>
      <c r="CF35" s="51">
        <v>52280.183718182772</v>
      </c>
      <c r="CG35" s="52">
        <v>61598.904314367624</v>
      </c>
      <c r="CH35" s="47">
        <v>0</v>
      </c>
      <c r="CI35" s="48">
        <v>9318.7205961848522</v>
      </c>
    </row>
    <row r="36" spans="1:87" ht="15" customHeight="1" x14ac:dyDescent="0.25">
      <c r="A36" s="33">
        <v>28</v>
      </c>
      <c r="B36" s="49" t="s">
        <v>63</v>
      </c>
      <c r="C36" s="35">
        <v>3454</v>
      </c>
      <c r="D36" s="36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8">
        <v>0</v>
      </c>
      <c r="M36" s="40">
        <v>5373.3362106666664</v>
      </c>
      <c r="N36" s="37">
        <v>6689.1841993541666</v>
      </c>
      <c r="O36" s="37">
        <v>0</v>
      </c>
      <c r="P36" s="39">
        <v>1315.8479886875002</v>
      </c>
      <c r="Q36" s="40">
        <v>12332.391866666669</v>
      </c>
      <c r="R36" s="37">
        <v>13933.719587573229</v>
      </c>
      <c r="S36" s="37">
        <v>0</v>
      </c>
      <c r="T36" s="38">
        <v>1601.32772090656</v>
      </c>
      <c r="U36" s="41">
        <v>5198.6282133333334</v>
      </c>
      <c r="V36" s="37">
        <v>4481.845946177079</v>
      </c>
      <c r="W36" s="37">
        <v>-716.78226715625442</v>
      </c>
      <c r="X36" s="39">
        <v>0</v>
      </c>
      <c r="Y36" s="40">
        <v>160.21954666666667</v>
      </c>
      <c r="Z36" s="37">
        <v>147.83779795144386</v>
      </c>
      <c r="AA36" s="37">
        <v>-12.381748715222813</v>
      </c>
      <c r="AB36" s="38">
        <v>0</v>
      </c>
      <c r="AC36" s="41">
        <v>0</v>
      </c>
      <c r="AD36" s="37">
        <v>0</v>
      </c>
      <c r="AE36" s="37">
        <v>0</v>
      </c>
      <c r="AF36" s="39">
        <v>0</v>
      </c>
      <c r="AG36" s="40">
        <v>0</v>
      </c>
      <c r="AH36" s="37">
        <v>0</v>
      </c>
      <c r="AI36" s="37">
        <v>0</v>
      </c>
      <c r="AJ36" s="38">
        <v>0</v>
      </c>
      <c r="AK36" s="41">
        <v>9035.4797866666668</v>
      </c>
      <c r="AL36" s="37">
        <v>11830.156803304739</v>
      </c>
      <c r="AM36" s="37">
        <v>0</v>
      </c>
      <c r="AN36" s="39">
        <v>2794.677016638072</v>
      </c>
      <c r="AO36" s="40">
        <v>0</v>
      </c>
      <c r="AP36" s="37">
        <v>0</v>
      </c>
      <c r="AQ36" s="37">
        <v>0</v>
      </c>
      <c r="AR36" s="38">
        <v>0</v>
      </c>
      <c r="AS36" s="40">
        <v>0</v>
      </c>
      <c r="AT36" s="37">
        <v>0</v>
      </c>
      <c r="AU36" s="37">
        <v>0</v>
      </c>
      <c r="AV36" s="39">
        <v>0</v>
      </c>
      <c r="AW36" s="40">
        <v>3168.2851200000005</v>
      </c>
      <c r="AX36" s="37">
        <v>3305.3505925415157</v>
      </c>
      <c r="AY36" s="37">
        <v>0</v>
      </c>
      <c r="AZ36" s="38">
        <v>137.06547254151519</v>
      </c>
      <c r="BA36" s="41">
        <v>1017.7326133333333</v>
      </c>
      <c r="BB36" s="37">
        <v>1806.1203092752171</v>
      </c>
      <c r="BC36" s="37">
        <v>0</v>
      </c>
      <c r="BD36" s="39">
        <v>788.38769594188375</v>
      </c>
      <c r="BE36" s="40">
        <v>13165.082186666665</v>
      </c>
      <c r="BF36" s="37">
        <v>33.142218397972357</v>
      </c>
      <c r="BG36" s="37">
        <v>-13131.939968268693</v>
      </c>
      <c r="BH36" s="38">
        <v>0</v>
      </c>
      <c r="BI36" s="41">
        <v>0</v>
      </c>
      <c r="BJ36" s="37">
        <v>0</v>
      </c>
      <c r="BK36" s="37">
        <v>0</v>
      </c>
      <c r="BL36" s="39">
        <v>0</v>
      </c>
      <c r="BM36" s="40">
        <v>4.6034912000000006</v>
      </c>
      <c r="BN36" s="37">
        <v>0</v>
      </c>
      <c r="BO36" s="37">
        <v>-4.6034912000000006</v>
      </c>
      <c r="BP36" s="38">
        <v>0</v>
      </c>
      <c r="BQ36" s="41">
        <v>3912.9675200000001</v>
      </c>
      <c r="BR36" s="37">
        <v>2193.9101142642749</v>
      </c>
      <c r="BS36" s="37">
        <v>-1719.0574057357253</v>
      </c>
      <c r="BT36" s="39">
        <v>0</v>
      </c>
      <c r="BU36" s="40">
        <v>0</v>
      </c>
      <c r="BV36" s="37">
        <v>0</v>
      </c>
      <c r="BW36" s="37">
        <v>0</v>
      </c>
      <c r="BX36" s="38">
        <v>0</v>
      </c>
      <c r="BY36" s="42">
        <v>53368.726555200003</v>
      </c>
      <c r="BZ36" s="37">
        <v>44421.267568839641</v>
      </c>
      <c r="CA36" s="37">
        <v>-8947.4589863603615</v>
      </c>
      <c r="CB36" s="39">
        <v>0</v>
      </c>
      <c r="CC36" s="14">
        <v>5</v>
      </c>
      <c r="CD36" s="43">
        <v>0.83234640277380645</v>
      </c>
      <c r="CE36" s="50" t="s">
        <v>63</v>
      </c>
      <c r="CF36" s="51">
        <v>21103.843458521002</v>
      </c>
      <c r="CG36" s="52">
        <v>29491.302414410427</v>
      </c>
      <c r="CH36" s="47">
        <v>0</v>
      </c>
      <c r="CI36" s="48">
        <v>8387.4589558894259</v>
      </c>
    </row>
    <row r="37" spans="1:87" ht="15" customHeight="1" x14ac:dyDescent="0.25">
      <c r="A37" s="33">
        <v>29</v>
      </c>
      <c r="B37" s="49" t="s">
        <v>64</v>
      </c>
      <c r="C37" s="35">
        <v>2190.1999999999998</v>
      </c>
      <c r="D37" s="36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8">
        <v>0</v>
      </c>
      <c r="M37" s="40">
        <v>3251.0744746666669</v>
      </c>
      <c r="N37" s="37">
        <v>2270.1987295051122</v>
      </c>
      <c r="O37" s="37">
        <v>-980.87574516155473</v>
      </c>
      <c r="P37" s="39">
        <v>0</v>
      </c>
      <c r="Q37" s="40">
        <v>8053.277791999998</v>
      </c>
      <c r="R37" s="37">
        <v>7490.3067943091773</v>
      </c>
      <c r="S37" s="37">
        <v>-562.9709976908207</v>
      </c>
      <c r="T37" s="38">
        <v>0</v>
      </c>
      <c r="U37" s="41">
        <v>3117.9979226666669</v>
      </c>
      <c r="V37" s="37">
        <v>3144.0571624225681</v>
      </c>
      <c r="W37" s="37">
        <v>0</v>
      </c>
      <c r="X37" s="39">
        <v>26.059239755901217</v>
      </c>
      <c r="Y37" s="40">
        <v>168.84981866666664</v>
      </c>
      <c r="Z37" s="37">
        <v>423.47908803181667</v>
      </c>
      <c r="AA37" s="37">
        <v>0</v>
      </c>
      <c r="AB37" s="38">
        <v>254.62926936515004</v>
      </c>
      <c r="AC37" s="41">
        <v>0</v>
      </c>
      <c r="AD37" s="37">
        <v>0</v>
      </c>
      <c r="AE37" s="37">
        <v>0</v>
      </c>
      <c r="AF37" s="39">
        <v>0</v>
      </c>
      <c r="AG37" s="40">
        <v>0</v>
      </c>
      <c r="AH37" s="37">
        <v>0</v>
      </c>
      <c r="AI37" s="37">
        <v>0</v>
      </c>
      <c r="AJ37" s="38">
        <v>0</v>
      </c>
      <c r="AK37" s="41">
        <v>6401.9838026666666</v>
      </c>
      <c r="AL37" s="37">
        <v>6713.9372249753078</v>
      </c>
      <c r="AM37" s="37">
        <v>0</v>
      </c>
      <c r="AN37" s="39">
        <v>311.95342230864117</v>
      </c>
      <c r="AO37" s="40">
        <v>360.59452799999997</v>
      </c>
      <c r="AP37" s="37">
        <v>280.35260206585446</v>
      </c>
      <c r="AQ37" s="37">
        <v>-80.241925934145513</v>
      </c>
      <c r="AR37" s="38">
        <v>0</v>
      </c>
      <c r="AS37" s="40">
        <v>8.585583999999999</v>
      </c>
      <c r="AT37" s="37">
        <v>0</v>
      </c>
      <c r="AU37" s="37">
        <v>-8.585583999999999</v>
      </c>
      <c r="AV37" s="39">
        <v>0</v>
      </c>
      <c r="AW37" s="40">
        <v>402.09151733333334</v>
      </c>
      <c r="AX37" s="37">
        <v>1158.3219073705527</v>
      </c>
      <c r="AY37" s="37">
        <v>0</v>
      </c>
      <c r="AZ37" s="38">
        <v>756.23039003721942</v>
      </c>
      <c r="BA37" s="41">
        <v>764.11697600000002</v>
      </c>
      <c r="BB37" s="37">
        <v>1017.4615750684918</v>
      </c>
      <c r="BC37" s="37">
        <v>0</v>
      </c>
      <c r="BD37" s="39">
        <v>253.34459906849179</v>
      </c>
      <c r="BE37" s="40">
        <v>11235.667594666666</v>
      </c>
      <c r="BF37" s="37">
        <v>739.99993834488612</v>
      </c>
      <c r="BG37" s="37">
        <v>-10495.667656321779</v>
      </c>
      <c r="BH37" s="38">
        <v>0</v>
      </c>
      <c r="BI37" s="41">
        <v>0</v>
      </c>
      <c r="BJ37" s="37">
        <v>0</v>
      </c>
      <c r="BK37" s="37">
        <v>0</v>
      </c>
      <c r="BL37" s="39">
        <v>0</v>
      </c>
      <c r="BM37" s="40">
        <v>2.9190985600000001</v>
      </c>
      <c r="BN37" s="37">
        <v>0</v>
      </c>
      <c r="BO37" s="37">
        <v>-2.9190985600000001</v>
      </c>
      <c r="BP37" s="38">
        <v>0</v>
      </c>
      <c r="BQ37" s="41">
        <v>2511.2833199999995</v>
      </c>
      <c r="BR37" s="37">
        <v>3750.4174620678364</v>
      </c>
      <c r="BS37" s="37">
        <v>0</v>
      </c>
      <c r="BT37" s="39">
        <v>1239.1341420678368</v>
      </c>
      <c r="BU37" s="40">
        <v>0</v>
      </c>
      <c r="BV37" s="37">
        <v>0</v>
      </c>
      <c r="BW37" s="37">
        <v>0</v>
      </c>
      <c r="BX37" s="38">
        <v>0</v>
      </c>
      <c r="BY37" s="42">
        <v>36278.44242922667</v>
      </c>
      <c r="BZ37" s="37">
        <v>26988.532484161598</v>
      </c>
      <c r="CA37" s="37">
        <v>-9289.909945065072</v>
      </c>
      <c r="CB37" s="39">
        <v>0</v>
      </c>
      <c r="CC37" s="14">
        <v>5</v>
      </c>
      <c r="CD37" s="43">
        <v>0.74392754145417983</v>
      </c>
      <c r="CE37" s="50" t="s">
        <v>64</v>
      </c>
      <c r="CF37" s="51">
        <v>15365.164364122</v>
      </c>
      <c r="CG37" s="52">
        <v>20142.527710958435</v>
      </c>
      <c r="CH37" s="47">
        <v>0</v>
      </c>
      <c r="CI37" s="48">
        <v>4777.3633468364351</v>
      </c>
    </row>
    <row r="38" spans="1:87" ht="15" customHeight="1" x14ac:dyDescent="0.25">
      <c r="A38" s="33">
        <v>30</v>
      </c>
      <c r="B38" s="49" t="s">
        <v>65</v>
      </c>
      <c r="C38" s="35">
        <v>1167.96</v>
      </c>
      <c r="D38" s="36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8">
        <v>0</v>
      </c>
      <c r="M38" s="40">
        <v>1338.4198688000001</v>
      </c>
      <c r="N38" s="37">
        <v>721.17069671165314</v>
      </c>
      <c r="O38" s="37">
        <v>-617.249172088347</v>
      </c>
      <c r="P38" s="39">
        <v>0</v>
      </c>
      <c r="Q38" s="40">
        <v>4759.2501264000002</v>
      </c>
      <c r="R38" s="37">
        <v>2268.0824520999372</v>
      </c>
      <c r="S38" s="37">
        <v>-2491.167674300063</v>
      </c>
      <c r="T38" s="38">
        <v>0</v>
      </c>
      <c r="U38" s="41">
        <v>2215.1840815999999</v>
      </c>
      <c r="V38" s="37">
        <v>2433.5147929143045</v>
      </c>
      <c r="W38" s="37">
        <v>0</v>
      </c>
      <c r="X38" s="39">
        <v>218.33071131430461</v>
      </c>
      <c r="Y38" s="40">
        <v>58.756174399999992</v>
      </c>
      <c r="Z38" s="37">
        <v>202.02780065691383</v>
      </c>
      <c r="AA38" s="37">
        <v>0</v>
      </c>
      <c r="AB38" s="38">
        <v>143.27162625691383</v>
      </c>
      <c r="AC38" s="41">
        <v>0</v>
      </c>
      <c r="AD38" s="37">
        <v>0</v>
      </c>
      <c r="AE38" s="37">
        <v>0</v>
      </c>
      <c r="AF38" s="39">
        <v>0</v>
      </c>
      <c r="AG38" s="40">
        <v>0</v>
      </c>
      <c r="AH38" s="37">
        <v>0</v>
      </c>
      <c r="AI38" s="37">
        <v>0</v>
      </c>
      <c r="AJ38" s="38">
        <v>0</v>
      </c>
      <c r="AK38" s="41">
        <v>3940.4790207999999</v>
      </c>
      <c r="AL38" s="37">
        <v>4126.6130309591799</v>
      </c>
      <c r="AM38" s="37">
        <v>0</v>
      </c>
      <c r="AN38" s="39">
        <v>186.13401015917998</v>
      </c>
      <c r="AO38" s="40">
        <v>321.25129119999997</v>
      </c>
      <c r="AP38" s="37">
        <v>276.9162532069393</v>
      </c>
      <c r="AQ38" s="37">
        <v>-44.335037993060666</v>
      </c>
      <c r="AR38" s="38">
        <v>0</v>
      </c>
      <c r="AS38" s="40">
        <v>8.3937391999999988</v>
      </c>
      <c r="AT38" s="37">
        <v>0</v>
      </c>
      <c r="AU38" s="37">
        <v>-8.3937391999999988</v>
      </c>
      <c r="AV38" s="39">
        <v>0</v>
      </c>
      <c r="AW38" s="40">
        <v>344.14330720000004</v>
      </c>
      <c r="AX38" s="37">
        <v>1357.214102378153</v>
      </c>
      <c r="AY38" s="37">
        <v>0</v>
      </c>
      <c r="AZ38" s="38">
        <v>1013.070795178153</v>
      </c>
      <c r="BA38" s="41">
        <v>367.79839040000002</v>
      </c>
      <c r="BB38" s="37">
        <v>540.04064527734408</v>
      </c>
      <c r="BC38" s="37">
        <v>0</v>
      </c>
      <c r="BD38" s="39">
        <v>172.24225487734407</v>
      </c>
      <c r="BE38" s="40">
        <v>5832.8856767999996</v>
      </c>
      <c r="BF38" s="37">
        <v>1412.2556171188442</v>
      </c>
      <c r="BG38" s="37">
        <v>-4420.6300596811552</v>
      </c>
      <c r="BH38" s="38">
        <v>0</v>
      </c>
      <c r="BI38" s="41">
        <v>0</v>
      </c>
      <c r="BJ38" s="37">
        <v>0</v>
      </c>
      <c r="BK38" s="37">
        <v>0</v>
      </c>
      <c r="BL38" s="39">
        <v>0</v>
      </c>
      <c r="BM38" s="40">
        <v>1.5566570880000001</v>
      </c>
      <c r="BN38" s="37">
        <v>0</v>
      </c>
      <c r="BO38" s="37">
        <v>-1.5566570880000001</v>
      </c>
      <c r="BP38" s="38">
        <v>0</v>
      </c>
      <c r="BQ38" s="41">
        <v>1107.9735744000002</v>
      </c>
      <c r="BR38" s="37">
        <v>27.464670949605928</v>
      </c>
      <c r="BS38" s="37">
        <v>-1080.5089034503942</v>
      </c>
      <c r="BT38" s="39">
        <v>0</v>
      </c>
      <c r="BU38" s="40">
        <v>0</v>
      </c>
      <c r="BV38" s="37">
        <v>0</v>
      </c>
      <c r="BW38" s="37">
        <v>0</v>
      </c>
      <c r="BX38" s="38">
        <v>0</v>
      </c>
      <c r="BY38" s="42">
        <v>20296.091908287999</v>
      </c>
      <c r="BZ38" s="37">
        <v>13365.300062272876</v>
      </c>
      <c r="CA38" s="37">
        <v>-6930.7918460151232</v>
      </c>
      <c r="CB38" s="39">
        <v>0</v>
      </c>
      <c r="CC38" s="14">
        <v>4</v>
      </c>
      <c r="CD38" s="43">
        <v>0.65851594103272149</v>
      </c>
      <c r="CE38" s="50" t="s">
        <v>65</v>
      </c>
      <c r="CF38" s="51">
        <v>7836.1717316436025</v>
      </c>
      <c r="CG38" s="52">
        <v>12166.906699775123</v>
      </c>
      <c r="CH38" s="47">
        <v>0</v>
      </c>
      <c r="CI38" s="48">
        <v>4330.7349681315209</v>
      </c>
    </row>
    <row r="39" spans="1:87" ht="15" customHeight="1" x14ac:dyDescent="0.25">
      <c r="A39" s="33">
        <v>31</v>
      </c>
      <c r="B39" s="49" t="s">
        <v>66</v>
      </c>
      <c r="C39" s="35">
        <v>2743.8</v>
      </c>
      <c r="D39" s="36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8">
        <v>0</v>
      </c>
      <c r="M39" s="40">
        <v>3031.3136560000003</v>
      </c>
      <c r="N39" s="37">
        <v>3149.4647348803337</v>
      </c>
      <c r="O39" s="37">
        <v>0</v>
      </c>
      <c r="P39" s="39">
        <v>118.15107888033344</v>
      </c>
      <c r="Q39" s="40">
        <v>5345.5809120000013</v>
      </c>
      <c r="R39" s="37">
        <v>5233.9548597826106</v>
      </c>
      <c r="S39" s="37">
        <v>-111.62605221739068</v>
      </c>
      <c r="T39" s="38">
        <v>0</v>
      </c>
      <c r="U39" s="41">
        <v>5198.5864000000001</v>
      </c>
      <c r="V39" s="37">
        <v>4429.0351207341701</v>
      </c>
      <c r="W39" s="37">
        <v>-769.55127926583009</v>
      </c>
      <c r="X39" s="39">
        <v>0</v>
      </c>
      <c r="Y39" s="40">
        <v>281.44071200000002</v>
      </c>
      <c r="Z39" s="37">
        <v>589.83853843799727</v>
      </c>
      <c r="AA39" s="37">
        <v>0</v>
      </c>
      <c r="AB39" s="38">
        <v>308.39782643799725</v>
      </c>
      <c r="AC39" s="41">
        <v>0</v>
      </c>
      <c r="AD39" s="37">
        <v>0</v>
      </c>
      <c r="AE39" s="37">
        <v>0</v>
      </c>
      <c r="AF39" s="39">
        <v>0</v>
      </c>
      <c r="AG39" s="40">
        <v>0</v>
      </c>
      <c r="AH39" s="37">
        <v>0</v>
      </c>
      <c r="AI39" s="37">
        <v>0</v>
      </c>
      <c r="AJ39" s="38">
        <v>0</v>
      </c>
      <c r="AK39" s="41">
        <v>8326.7013200000001</v>
      </c>
      <c r="AL39" s="37">
        <v>8232.1494906529624</v>
      </c>
      <c r="AM39" s="37">
        <v>-94.55182934703771</v>
      </c>
      <c r="AN39" s="39">
        <v>0</v>
      </c>
      <c r="AO39" s="40">
        <v>783.37319200000024</v>
      </c>
      <c r="AP39" s="37">
        <v>675.62122711177085</v>
      </c>
      <c r="AQ39" s="37">
        <v>-107.7519648882294</v>
      </c>
      <c r="AR39" s="38">
        <v>0</v>
      </c>
      <c r="AS39" s="40">
        <v>19.718776000000005</v>
      </c>
      <c r="AT39" s="37">
        <v>0</v>
      </c>
      <c r="AU39" s="37">
        <v>-19.718776000000005</v>
      </c>
      <c r="AV39" s="39">
        <v>0</v>
      </c>
      <c r="AW39" s="40">
        <v>722.42424800000015</v>
      </c>
      <c r="AX39" s="37">
        <v>2301.4772585858391</v>
      </c>
      <c r="AY39" s="37">
        <v>0</v>
      </c>
      <c r="AZ39" s="38">
        <v>1579.0530105858388</v>
      </c>
      <c r="BA39" s="41">
        <v>1034.339432</v>
      </c>
      <c r="BB39" s="37">
        <v>1322.0782971627702</v>
      </c>
      <c r="BC39" s="37">
        <v>0</v>
      </c>
      <c r="BD39" s="39">
        <v>287.73886516277025</v>
      </c>
      <c r="BE39" s="40">
        <v>18270.342272000002</v>
      </c>
      <c r="BF39" s="37">
        <v>2072.8118854525715</v>
      </c>
      <c r="BG39" s="37">
        <v>-16197.530386547431</v>
      </c>
      <c r="BH39" s="38">
        <v>0</v>
      </c>
      <c r="BI39" s="41">
        <v>0</v>
      </c>
      <c r="BJ39" s="37">
        <v>0</v>
      </c>
      <c r="BK39" s="37">
        <v>0</v>
      </c>
      <c r="BL39" s="39">
        <v>0</v>
      </c>
      <c r="BM39" s="40">
        <v>3.6569366399999996</v>
      </c>
      <c r="BN39" s="37">
        <v>0</v>
      </c>
      <c r="BO39" s="37">
        <v>-3.6569366399999996</v>
      </c>
      <c r="BP39" s="38">
        <v>0</v>
      </c>
      <c r="BQ39" s="41">
        <v>3319.9248320000006</v>
      </c>
      <c r="BR39" s="37">
        <v>3809.0332363329203</v>
      </c>
      <c r="BS39" s="37">
        <v>0</v>
      </c>
      <c r="BT39" s="39">
        <v>489.10840433291969</v>
      </c>
      <c r="BU39" s="40">
        <v>0</v>
      </c>
      <c r="BV39" s="37">
        <v>0</v>
      </c>
      <c r="BW39" s="37">
        <v>0</v>
      </c>
      <c r="BX39" s="38">
        <v>0</v>
      </c>
      <c r="BY39" s="42">
        <v>46337.402688639995</v>
      </c>
      <c r="BZ39" s="37">
        <v>31815.464649133948</v>
      </c>
      <c r="CA39" s="37">
        <v>-14521.938039506047</v>
      </c>
      <c r="CB39" s="39">
        <v>0</v>
      </c>
      <c r="CC39" s="14">
        <v>5</v>
      </c>
      <c r="CD39" s="43">
        <v>0.68660440169500003</v>
      </c>
      <c r="CE39" s="50" t="s">
        <v>66</v>
      </c>
      <c r="CF39" s="51">
        <v>18408.924960857999</v>
      </c>
      <c r="CG39" s="52">
        <v>20670.973783774123</v>
      </c>
      <c r="CH39" s="47">
        <v>0</v>
      </c>
      <c r="CI39" s="48">
        <v>2262.0488229161238</v>
      </c>
    </row>
    <row r="40" spans="1:87" ht="15" customHeight="1" x14ac:dyDescent="0.25">
      <c r="A40" s="33">
        <v>32</v>
      </c>
      <c r="B40" s="49" t="s">
        <v>67</v>
      </c>
      <c r="C40" s="35">
        <v>2888.67</v>
      </c>
      <c r="D40" s="36">
        <v>0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8">
        <v>0</v>
      </c>
      <c r="M40" s="40">
        <v>2912.3748714666663</v>
      </c>
      <c r="N40" s="37">
        <v>3410.6645285227323</v>
      </c>
      <c r="O40" s="37">
        <v>0</v>
      </c>
      <c r="P40" s="39">
        <v>498.28965705606606</v>
      </c>
      <c r="Q40" s="40">
        <v>12891.903116399999</v>
      </c>
      <c r="R40" s="37">
        <v>13023.57710330151</v>
      </c>
      <c r="S40" s="37">
        <v>0</v>
      </c>
      <c r="T40" s="38">
        <v>131.67398690151094</v>
      </c>
      <c r="U40" s="41">
        <v>8362.5720117333331</v>
      </c>
      <c r="V40" s="37">
        <v>7553.2501404568984</v>
      </c>
      <c r="W40" s="37">
        <v>-809.32187127643465</v>
      </c>
      <c r="X40" s="39">
        <v>0</v>
      </c>
      <c r="Y40" s="40">
        <v>0</v>
      </c>
      <c r="Z40" s="37">
        <v>0.47243051105060746</v>
      </c>
      <c r="AA40" s="37">
        <v>0</v>
      </c>
      <c r="AB40" s="38">
        <v>0.47243051105060746</v>
      </c>
      <c r="AC40" s="41">
        <v>0</v>
      </c>
      <c r="AD40" s="37">
        <v>0</v>
      </c>
      <c r="AE40" s="37">
        <v>0</v>
      </c>
      <c r="AF40" s="39">
        <v>0</v>
      </c>
      <c r="AG40" s="40">
        <v>0</v>
      </c>
      <c r="AH40" s="37">
        <v>0</v>
      </c>
      <c r="AI40" s="37">
        <v>0</v>
      </c>
      <c r="AJ40" s="38">
        <v>0</v>
      </c>
      <c r="AK40" s="41">
        <v>6739.4211723999997</v>
      </c>
      <c r="AL40" s="37">
        <v>10778.412444566398</v>
      </c>
      <c r="AM40" s="37">
        <v>0</v>
      </c>
      <c r="AN40" s="39">
        <v>4038.9912721663986</v>
      </c>
      <c r="AO40" s="40">
        <v>0</v>
      </c>
      <c r="AP40" s="37">
        <v>0</v>
      </c>
      <c r="AQ40" s="37">
        <v>0</v>
      </c>
      <c r="AR40" s="38">
        <v>0</v>
      </c>
      <c r="AS40" s="40">
        <v>0</v>
      </c>
      <c r="AT40" s="37">
        <v>0</v>
      </c>
      <c r="AU40" s="37">
        <v>0</v>
      </c>
      <c r="AV40" s="39">
        <v>0</v>
      </c>
      <c r="AW40" s="40">
        <v>477.47789319999993</v>
      </c>
      <c r="AX40" s="37">
        <v>599.63164575428777</v>
      </c>
      <c r="AY40" s="37">
        <v>0</v>
      </c>
      <c r="AZ40" s="38">
        <v>122.15375255428785</v>
      </c>
      <c r="BA40" s="41">
        <v>751.1312312</v>
      </c>
      <c r="BB40" s="37">
        <v>1432.414368300078</v>
      </c>
      <c r="BC40" s="37">
        <v>0</v>
      </c>
      <c r="BD40" s="39">
        <v>681.28313710007797</v>
      </c>
      <c r="BE40" s="40">
        <v>7783.078385599998</v>
      </c>
      <c r="BF40" s="37">
        <v>993.5637481123066</v>
      </c>
      <c r="BG40" s="37">
        <v>-6789.5146374876913</v>
      </c>
      <c r="BH40" s="38">
        <v>0</v>
      </c>
      <c r="BI40" s="41">
        <v>0</v>
      </c>
      <c r="BJ40" s="37">
        <v>0</v>
      </c>
      <c r="BK40" s="37">
        <v>0</v>
      </c>
      <c r="BL40" s="39">
        <v>0</v>
      </c>
      <c r="BM40" s="40">
        <v>3.8500193760000005</v>
      </c>
      <c r="BN40" s="37">
        <v>0</v>
      </c>
      <c r="BO40" s="37">
        <v>-3.8500193760000005</v>
      </c>
      <c r="BP40" s="38">
        <v>0</v>
      </c>
      <c r="BQ40" s="41">
        <v>2711.998942799999</v>
      </c>
      <c r="BR40" s="37">
        <v>1101.676520092192</v>
      </c>
      <c r="BS40" s="37">
        <v>-1610.3224227078069</v>
      </c>
      <c r="BT40" s="39">
        <v>0</v>
      </c>
      <c r="BU40" s="40">
        <v>0</v>
      </c>
      <c r="BV40" s="37">
        <v>0</v>
      </c>
      <c r="BW40" s="37">
        <v>0</v>
      </c>
      <c r="BX40" s="38">
        <v>0</v>
      </c>
      <c r="BY40" s="42">
        <v>42633.807644175991</v>
      </c>
      <c r="BZ40" s="37">
        <v>38893.662929617451</v>
      </c>
      <c r="CA40" s="37">
        <v>-3740.1447145585407</v>
      </c>
      <c r="CB40" s="39">
        <v>0</v>
      </c>
      <c r="CC40" s="14">
        <v>5</v>
      </c>
      <c r="CD40" s="43">
        <v>0.91227279660841021</v>
      </c>
      <c r="CE40" s="50" t="s">
        <v>67</v>
      </c>
      <c r="CF40" s="51">
        <v>17938.471073427565</v>
      </c>
      <c r="CG40" s="52">
        <v>20085.364665173041</v>
      </c>
      <c r="CH40" s="47">
        <v>0</v>
      </c>
      <c r="CI40" s="48">
        <v>2146.8935917454764</v>
      </c>
    </row>
    <row r="41" spans="1:87" ht="15" customHeight="1" x14ac:dyDescent="0.25">
      <c r="A41" s="33">
        <v>33</v>
      </c>
      <c r="B41" s="49" t="s">
        <v>68</v>
      </c>
      <c r="C41" s="35">
        <v>3221.5</v>
      </c>
      <c r="D41" s="36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8">
        <v>0</v>
      </c>
      <c r="M41" s="40">
        <v>3234.9443933333337</v>
      </c>
      <c r="N41" s="37">
        <v>3784.3061191507895</v>
      </c>
      <c r="O41" s="37">
        <v>0</v>
      </c>
      <c r="P41" s="39">
        <v>549.36172581745586</v>
      </c>
      <c r="Q41" s="40">
        <v>11232.855059999998</v>
      </c>
      <c r="R41" s="37">
        <v>12021.342585654445</v>
      </c>
      <c r="S41" s="37">
        <v>0</v>
      </c>
      <c r="T41" s="38">
        <v>788.48752565444738</v>
      </c>
      <c r="U41" s="41">
        <v>6192.0666266666667</v>
      </c>
      <c r="V41" s="37">
        <v>5615.5333205047737</v>
      </c>
      <c r="W41" s="37">
        <v>-576.53330616189305</v>
      </c>
      <c r="X41" s="39">
        <v>0</v>
      </c>
      <c r="Y41" s="40">
        <v>143.12050666666664</v>
      </c>
      <c r="Z41" s="37">
        <v>123.33683297282249</v>
      </c>
      <c r="AA41" s="37">
        <v>-19.78367369384415</v>
      </c>
      <c r="AB41" s="38">
        <v>0</v>
      </c>
      <c r="AC41" s="41">
        <v>0</v>
      </c>
      <c r="AD41" s="37">
        <v>0</v>
      </c>
      <c r="AE41" s="37">
        <v>0</v>
      </c>
      <c r="AF41" s="39">
        <v>0</v>
      </c>
      <c r="AG41" s="40">
        <v>0</v>
      </c>
      <c r="AH41" s="37">
        <v>0</v>
      </c>
      <c r="AI41" s="37">
        <v>0</v>
      </c>
      <c r="AJ41" s="38">
        <v>0</v>
      </c>
      <c r="AK41" s="41">
        <v>9052.3720466666655</v>
      </c>
      <c r="AL41" s="37">
        <v>11689.748731167589</v>
      </c>
      <c r="AM41" s="37">
        <v>0</v>
      </c>
      <c r="AN41" s="39">
        <v>2637.3766845009231</v>
      </c>
      <c r="AO41" s="40">
        <v>1058.6708066666665</v>
      </c>
      <c r="AP41" s="37">
        <v>910.46680796871215</v>
      </c>
      <c r="AQ41" s="37">
        <v>-148.20399869795438</v>
      </c>
      <c r="AR41" s="38">
        <v>0</v>
      </c>
      <c r="AS41" s="40">
        <v>27.361273333333337</v>
      </c>
      <c r="AT41" s="37">
        <v>1633.5392906217796</v>
      </c>
      <c r="AU41" s="37">
        <v>0</v>
      </c>
      <c r="AV41" s="39">
        <v>1606.1780172884462</v>
      </c>
      <c r="AW41" s="40">
        <v>3253.8868133333335</v>
      </c>
      <c r="AX41" s="37">
        <v>2395.604921362532</v>
      </c>
      <c r="AY41" s="37">
        <v>-858.28189197080155</v>
      </c>
      <c r="AZ41" s="38">
        <v>0</v>
      </c>
      <c r="BA41" s="41">
        <v>1077.6132266666666</v>
      </c>
      <c r="BB41" s="37">
        <v>1524.8209677919626</v>
      </c>
      <c r="BC41" s="37">
        <v>0</v>
      </c>
      <c r="BD41" s="39">
        <v>447.20774112529602</v>
      </c>
      <c r="BE41" s="40">
        <v>10416.226286666666</v>
      </c>
      <c r="BF41" s="37">
        <v>21407.651247073452</v>
      </c>
      <c r="BG41" s="37">
        <v>0</v>
      </c>
      <c r="BH41" s="38">
        <v>10991.424960406786</v>
      </c>
      <c r="BI41" s="41">
        <v>0</v>
      </c>
      <c r="BJ41" s="37">
        <v>0</v>
      </c>
      <c r="BK41" s="37">
        <v>0</v>
      </c>
      <c r="BL41" s="39">
        <v>0</v>
      </c>
      <c r="BM41" s="40">
        <v>4.2936152000000005</v>
      </c>
      <c r="BN41" s="37">
        <v>0</v>
      </c>
      <c r="BO41" s="37">
        <v>-4.2936152000000005</v>
      </c>
      <c r="BP41" s="38">
        <v>0</v>
      </c>
      <c r="BQ41" s="41">
        <v>3668.5153400000004</v>
      </c>
      <c r="BR41" s="37">
        <v>5088.6648449022514</v>
      </c>
      <c r="BS41" s="37">
        <v>0</v>
      </c>
      <c r="BT41" s="39">
        <v>1420.149504902251</v>
      </c>
      <c r="BU41" s="40">
        <v>0</v>
      </c>
      <c r="BV41" s="37">
        <v>0</v>
      </c>
      <c r="BW41" s="37">
        <v>0</v>
      </c>
      <c r="BX41" s="38">
        <v>0</v>
      </c>
      <c r="BY41" s="42">
        <v>49361.925995199985</v>
      </c>
      <c r="BZ41" s="37">
        <v>66195.015669171116</v>
      </c>
      <c r="CA41" s="37">
        <v>0</v>
      </c>
      <c r="CB41" s="39">
        <v>16833.089673971132</v>
      </c>
      <c r="CC41" s="14">
        <v>5</v>
      </c>
      <c r="CD41" s="43">
        <v>1.3410136321586803</v>
      </c>
      <c r="CE41" s="50" t="s">
        <v>68</v>
      </c>
      <c r="CF41" s="51">
        <v>20751.010723115</v>
      </c>
      <c r="CG41" s="52">
        <v>27528.867097185637</v>
      </c>
      <c r="CH41" s="47">
        <v>0</v>
      </c>
      <c r="CI41" s="48">
        <v>6777.8563740706377</v>
      </c>
    </row>
    <row r="42" spans="1:87" ht="15" customHeight="1" x14ac:dyDescent="0.25">
      <c r="A42" s="33">
        <v>34</v>
      </c>
      <c r="B42" s="49" t="s">
        <v>69</v>
      </c>
      <c r="C42" s="35">
        <v>1819.9</v>
      </c>
      <c r="D42" s="36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8">
        <v>0</v>
      </c>
      <c r="M42" s="40">
        <v>1341.3938813333334</v>
      </c>
      <c r="N42" s="37">
        <v>1606.9035911157605</v>
      </c>
      <c r="O42" s="37">
        <v>0</v>
      </c>
      <c r="P42" s="39">
        <v>265.50970978242708</v>
      </c>
      <c r="Q42" s="40">
        <v>5393.3100479999994</v>
      </c>
      <c r="R42" s="37">
        <v>5335.483306713917</v>
      </c>
      <c r="S42" s="37">
        <v>-57.826741286082324</v>
      </c>
      <c r="T42" s="38">
        <v>0</v>
      </c>
      <c r="U42" s="41">
        <v>3118.9950400000002</v>
      </c>
      <c r="V42" s="37">
        <v>3035.5123211092614</v>
      </c>
      <c r="W42" s="37">
        <v>-83.482718890738852</v>
      </c>
      <c r="X42" s="39">
        <v>0</v>
      </c>
      <c r="Y42" s="40">
        <v>38.048042666666674</v>
      </c>
      <c r="Z42" s="37">
        <v>32.694435838192689</v>
      </c>
      <c r="AA42" s="37">
        <v>-5.3536068284739855</v>
      </c>
      <c r="AB42" s="38">
        <v>0</v>
      </c>
      <c r="AC42" s="41">
        <v>0</v>
      </c>
      <c r="AD42" s="37">
        <v>0</v>
      </c>
      <c r="AE42" s="37">
        <v>0</v>
      </c>
      <c r="AF42" s="39">
        <v>0</v>
      </c>
      <c r="AG42" s="40">
        <v>0</v>
      </c>
      <c r="AH42" s="37">
        <v>0</v>
      </c>
      <c r="AI42" s="37">
        <v>0</v>
      </c>
      <c r="AJ42" s="38">
        <v>0</v>
      </c>
      <c r="AK42" s="41">
        <v>4646.6172106666663</v>
      </c>
      <c r="AL42" s="37">
        <v>6031.9461670443197</v>
      </c>
      <c r="AM42" s="37">
        <v>0</v>
      </c>
      <c r="AN42" s="39">
        <v>1385.3289563776534</v>
      </c>
      <c r="AO42" s="40">
        <v>279.41531333333336</v>
      </c>
      <c r="AP42" s="37">
        <v>240.96197483760932</v>
      </c>
      <c r="AQ42" s="37">
        <v>-38.45333849572404</v>
      </c>
      <c r="AR42" s="38">
        <v>0</v>
      </c>
      <c r="AS42" s="40">
        <v>7.1340080000000006</v>
      </c>
      <c r="AT42" s="37">
        <v>0</v>
      </c>
      <c r="AU42" s="37">
        <v>-7.1340080000000006</v>
      </c>
      <c r="AV42" s="39">
        <v>0</v>
      </c>
      <c r="AW42" s="40">
        <v>1596.8287906666665</v>
      </c>
      <c r="AX42" s="37">
        <v>1108.0878837484745</v>
      </c>
      <c r="AY42" s="37">
        <v>-488.74090691819197</v>
      </c>
      <c r="AZ42" s="38">
        <v>0</v>
      </c>
      <c r="BA42" s="41">
        <v>430.4184826666667</v>
      </c>
      <c r="BB42" s="37">
        <v>902.44355844952656</v>
      </c>
      <c r="BC42" s="37">
        <v>0</v>
      </c>
      <c r="BD42" s="39">
        <v>472.02507578285986</v>
      </c>
      <c r="BE42" s="40">
        <v>5237.5508733333336</v>
      </c>
      <c r="BF42" s="37">
        <v>3045.1553948066125</v>
      </c>
      <c r="BG42" s="37">
        <v>-2192.395478526721</v>
      </c>
      <c r="BH42" s="38">
        <v>0</v>
      </c>
      <c r="BI42" s="41">
        <v>0</v>
      </c>
      <c r="BJ42" s="37">
        <v>0</v>
      </c>
      <c r="BK42" s="37">
        <v>0</v>
      </c>
      <c r="BL42" s="39">
        <v>0</v>
      </c>
      <c r="BM42" s="40">
        <v>2.4255627200000003</v>
      </c>
      <c r="BN42" s="37">
        <v>0</v>
      </c>
      <c r="BO42" s="37">
        <v>-2.4255627200000003</v>
      </c>
      <c r="BP42" s="38">
        <v>0</v>
      </c>
      <c r="BQ42" s="41">
        <v>2047.4602960000002</v>
      </c>
      <c r="BR42" s="37">
        <v>1865.3075206663675</v>
      </c>
      <c r="BS42" s="37">
        <v>-182.15277533363269</v>
      </c>
      <c r="BT42" s="39">
        <v>0</v>
      </c>
      <c r="BU42" s="40">
        <v>0</v>
      </c>
      <c r="BV42" s="37">
        <v>0</v>
      </c>
      <c r="BW42" s="37">
        <v>0</v>
      </c>
      <c r="BX42" s="38">
        <v>0</v>
      </c>
      <c r="BY42" s="42">
        <v>24139.597549386672</v>
      </c>
      <c r="BZ42" s="37">
        <v>23204.496154330045</v>
      </c>
      <c r="CA42" s="37">
        <v>-935.10139505662664</v>
      </c>
      <c r="CB42" s="39">
        <v>0</v>
      </c>
      <c r="CC42" s="14">
        <v>5</v>
      </c>
      <c r="CD42" s="43">
        <v>0.96126275953260931</v>
      </c>
      <c r="CE42" s="50" t="s">
        <v>69</v>
      </c>
      <c r="CF42" s="51">
        <v>11346.346372617001</v>
      </c>
      <c r="CG42" s="52">
        <v>11790.535109186358</v>
      </c>
      <c r="CH42" s="47">
        <v>0</v>
      </c>
      <c r="CI42" s="48">
        <v>444.18873656935648</v>
      </c>
    </row>
    <row r="43" spans="1:87" ht="15" customHeight="1" x14ac:dyDescent="0.25">
      <c r="A43" s="33">
        <v>35</v>
      </c>
      <c r="B43" s="49" t="s">
        <v>70</v>
      </c>
      <c r="C43" s="35">
        <v>3595.5</v>
      </c>
      <c r="D43" s="36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8">
        <v>0</v>
      </c>
      <c r="M43" s="40">
        <v>2773.1684586666661</v>
      </c>
      <c r="N43" s="37">
        <v>3239.451944583996</v>
      </c>
      <c r="O43" s="37">
        <v>0</v>
      </c>
      <c r="P43" s="39">
        <v>466.28348591732993</v>
      </c>
      <c r="Q43" s="40">
        <v>6901.5382799999998</v>
      </c>
      <c r="R43" s="37">
        <v>7579.4626409332004</v>
      </c>
      <c r="S43" s="37">
        <v>0</v>
      </c>
      <c r="T43" s="38">
        <v>677.92436093320066</v>
      </c>
      <c r="U43" s="41">
        <v>2350.7374333333332</v>
      </c>
      <c r="V43" s="37">
        <v>2062.4656923114981</v>
      </c>
      <c r="W43" s="37">
        <v>-288.27174102183517</v>
      </c>
      <c r="X43" s="39">
        <v>0</v>
      </c>
      <c r="Y43" s="40">
        <v>173.83043999999998</v>
      </c>
      <c r="Z43" s="37">
        <v>0.30063759794129563</v>
      </c>
      <c r="AA43" s="37">
        <v>-173.52980240205869</v>
      </c>
      <c r="AB43" s="38">
        <v>0</v>
      </c>
      <c r="AC43" s="41">
        <v>0</v>
      </c>
      <c r="AD43" s="37">
        <v>0</v>
      </c>
      <c r="AE43" s="37">
        <v>0</v>
      </c>
      <c r="AF43" s="39">
        <v>0</v>
      </c>
      <c r="AG43" s="40">
        <v>0</v>
      </c>
      <c r="AH43" s="37">
        <v>0</v>
      </c>
      <c r="AI43" s="37">
        <v>0</v>
      </c>
      <c r="AJ43" s="38">
        <v>0</v>
      </c>
      <c r="AK43" s="41">
        <v>8707.9654200000004</v>
      </c>
      <c r="AL43" s="37">
        <v>8454.4198260554476</v>
      </c>
      <c r="AM43" s="37">
        <v>-253.54559394455282</v>
      </c>
      <c r="AN43" s="39">
        <v>0</v>
      </c>
      <c r="AO43" s="40">
        <v>0</v>
      </c>
      <c r="AP43" s="37">
        <v>0</v>
      </c>
      <c r="AQ43" s="37">
        <v>0</v>
      </c>
      <c r="AR43" s="38">
        <v>0</v>
      </c>
      <c r="AS43" s="40">
        <v>0</v>
      </c>
      <c r="AT43" s="37">
        <v>0</v>
      </c>
      <c r="AU43" s="37">
        <v>0</v>
      </c>
      <c r="AV43" s="39">
        <v>0</v>
      </c>
      <c r="AW43" s="40">
        <v>338.26463999999993</v>
      </c>
      <c r="AX43" s="37">
        <v>547.03841088820377</v>
      </c>
      <c r="AY43" s="37">
        <v>0</v>
      </c>
      <c r="AZ43" s="38">
        <v>208.77377088820384</v>
      </c>
      <c r="BA43" s="41">
        <v>507.39696000000004</v>
      </c>
      <c r="BB43" s="37">
        <v>1996.6725206614581</v>
      </c>
      <c r="BC43" s="37">
        <v>0</v>
      </c>
      <c r="BD43" s="39">
        <v>1489.275560661458</v>
      </c>
      <c r="BE43" s="40">
        <v>12964.462139999996</v>
      </c>
      <c r="BF43" s="37">
        <v>12624.567278977907</v>
      </c>
      <c r="BG43" s="37">
        <v>-339.89486102208866</v>
      </c>
      <c r="BH43" s="38">
        <v>0</v>
      </c>
      <c r="BI43" s="41">
        <v>0</v>
      </c>
      <c r="BJ43" s="37">
        <v>0</v>
      </c>
      <c r="BK43" s="37">
        <v>0</v>
      </c>
      <c r="BL43" s="39">
        <v>0</v>
      </c>
      <c r="BM43" s="40">
        <v>4.7920824</v>
      </c>
      <c r="BN43" s="37">
        <v>0</v>
      </c>
      <c r="BO43" s="37">
        <v>-4.7920824</v>
      </c>
      <c r="BP43" s="38">
        <v>0</v>
      </c>
      <c r="BQ43" s="41">
        <v>2074.2199799999999</v>
      </c>
      <c r="BR43" s="37">
        <v>2066.8328824934442</v>
      </c>
      <c r="BS43" s="37">
        <v>-7.3870975065556195</v>
      </c>
      <c r="BT43" s="39">
        <v>0</v>
      </c>
      <c r="BU43" s="40">
        <v>0</v>
      </c>
      <c r="BV43" s="37">
        <v>0</v>
      </c>
      <c r="BW43" s="37">
        <v>0</v>
      </c>
      <c r="BX43" s="38">
        <v>0</v>
      </c>
      <c r="BY43" s="42">
        <v>36796.375834400002</v>
      </c>
      <c r="BZ43" s="37">
        <v>38571.211834503098</v>
      </c>
      <c r="CA43" s="37">
        <v>0</v>
      </c>
      <c r="CB43" s="39">
        <v>1774.836000103096</v>
      </c>
      <c r="CC43" s="14">
        <v>6</v>
      </c>
      <c r="CD43" s="43">
        <v>1.0482339893496753</v>
      </c>
      <c r="CE43" s="50" t="s">
        <v>70</v>
      </c>
      <c r="CF43" s="51">
        <v>17729.807698591001</v>
      </c>
      <c r="CG43" s="52">
        <v>15765.386187323209</v>
      </c>
      <c r="CH43" s="47">
        <v>-1964.4215112677921</v>
      </c>
      <c r="CI43" s="48">
        <v>0</v>
      </c>
    </row>
    <row r="44" spans="1:87" ht="15" customHeight="1" x14ac:dyDescent="0.25">
      <c r="A44" s="33">
        <v>36</v>
      </c>
      <c r="B44" s="49" t="s">
        <v>71</v>
      </c>
      <c r="C44" s="35">
        <v>1470.7</v>
      </c>
      <c r="D44" s="36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8">
        <v>0</v>
      </c>
      <c r="M44" s="40">
        <v>1192.4239506666668</v>
      </c>
      <c r="N44" s="37">
        <v>1368.8985151213114</v>
      </c>
      <c r="O44" s="37">
        <v>0</v>
      </c>
      <c r="P44" s="39">
        <v>176.47456445464468</v>
      </c>
      <c r="Q44" s="40">
        <v>6496.3564306666658</v>
      </c>
      <c r="R44" s="37">
        <v>6596.6456037259086</v>
      </c>
      <c r="S44" s="37">
        <v>0</v>
      </c>
      <c r="T44" s="38">
        <v>100.28917305924278</v>
      </c>
      <c r="U44" s="41">
        <v>2984.422877333333</v>
      </c>
      <c r="V44" s="37">
        <v>2643.9735937123096</v>
      </c>
      <c r="W44" s="37">
        <v>-340.44928362102337</v>
      </c>
      <c r="X44" s="39">
        <v>0</v>
      </c>
      <c r="Y44" s="40">
        <v>71.10344266666668</v>
      </c>
      <c r="Z44" s="37">
        <v>77.016416802436723</v>
      </c>
      <c r="AA44" s="37">
        <v>0</v>
      </c>
      <c r="AB44" s="38">
        <v>5.9129741357700425</v>
      </c>
      <c r="AC44" s="41">
        <v>0</v>
      </c>
      <c r="AD44" s="37">
        <v>0</v>
      </c>
      <c r="AE44" s="37">
        <v>0</v>
      </c>
      <c r="AF44" s="39">
        <v>0</v>
      </c>
      <c r="AG44" s="40">
        <v>0</v>
      </c>
      <c r="AH44" s="37">
        <v>0</v>
      </c>
      <c r="AI44" s="37">
        <v>0</v>
      </c>
      <c r="AJ44" s="38">
        <v>0</v>
      </c>
      <c r="AK44" s="41">
        <v>3810.7601840000007</v>
      </c>
      <c r="AL44" s="37">
        <v>5422.0152513691701</v>
      </c>
      <c r="AM44" s="37">
        <v>0</v>
      </c>
      <c r="AN44" s="39">
        <v>1611.2550673691694</v>
      </c>
      <c r="AO44" s="40">
        <v>524.62810400000012</v>
      </c>
      <c r="AP44" s="37">
        <v>451.49808588512587</v>
      </c>
      <c r="AQ44" s="37">
        <v>-73.130018114874247</v>
      </c>
      <c r="AR44" s="38">
        <v>0</v>
      </c>
      <c r="AS44" s="40">
        <v>13.452002666666667</v>
      </c>
      <c r="AT44" s="37">
        <v>0</v>
      </c>
      <c r="AU44" s="37">
        <v>-13.452002666666667</v>
      </c>
      <c r="AV44" s="39">
        <v>0</v>
      </c>
      <c r="AW44" s="40">
        <v>1160.7156586666667</v>
      </c>
      <c r="AX44" s="37">
        <v>1008.1126431036631</v>
      </c>
      <c r="AY44" s="37">
        <v>-152.60301556300362</v>
      </c>
      <c r="AZ44" s="38">
        <v>0</v>
      </c>
      <c r="BA44" s="41">
        <v>382.42121866666668</v>
      </c>
      <c r="BB44" s="37">
        <v>966.19464911516411</v>
      </c>
      <c r="BC44" s="37">
        <v>0</v>
      </c>
      <c r="BD44" s="39">
        <v>583.77343044849749</v>
      </c>
      <c r="BE44" s="40">
        <v>4615.9586293333332</v>
      </c>
      <c r="BF44" s="37">
        <v>14.116786281470437</v>
      </c>
      <c r="BG44" s="37">
        <v>-4601.8418430518632</v>
      </c>
      <c r="BH44" s="38">
        <v>0</v>
      </c>
      <c r="BI44" s="41">
        <v>0</v>
      </c>
      <c r="BJ44" s="37">
        <v>0</v>
      </c>
      <c r="BK44" s="37">
        <v>0</v>
      </c>
      <c r="BL44" s="39">
        <v>0</v>
      </c>
      <c r="BM44" s="40">
        <v>1.9601489600000002</v>
      </c>
      <c r="BN44" s="37">
        <v>0</v>
      </c>
      <c r="BO44" s="37">
        <v>-1.9601489600000002</v>
      </c>
      <c r="BP44" s="38">
        <v>0</v>
      </c>
      <c r="BQ44" s="41">
        <v>1644.9877546666669</v>
      </c>
      <c r="BR44" s="37">
        <v>3307.2490833227052</v>
      </c>
      <c r="BS44" s="37">
        <v>0</v>
      </c>
      <c r="BT44" s="39">
        <v>1662.2613286560384</v>
      </c>
      <c r="BU44" s="40">
        <v>0</v>
      </c>
      <c r="BV44" s="37">
        <v>0</v>
      </c>
      <c r="BW44" s="37">
        <v>0</v>
      </c>
      <c r="BX44" s="38">
        <v>0</v>
      </c>
      <c r="BY44" s="42">
        <v>22899.190402293334</v>
      </c>
      <c r="BZ44" s="37">
        <v>21855.720628439267</v>
      </c>
      <c r="CA44" s="37">
        <v>-1043.4697738540672</v>
      </c>
      <c r="CB44" s="39">
        <v>0</v>
      </c>
      <c r="CC44" s="14">
        <v>4</v>
      </c>
      <c r="CD44" s="43">
        <v>0.95443202333696631</v>
      </c>
      <c r="CE44" s="50" t="s">
        <v>71</v>
      </c>
      <c r="CF44" s="51">
        <v>9473.3855255269991</v>
      </c>
      <c r="CG44" s="52">
        <v>13351.692688107001</v>
      </c>
      <c r="CH44" s="47">
        <v>0</v>
      </c>
      <c r="CI44" s="48">
        <v>3878.3071625800021</v>
      </c>
    </row>
    <row r="45" spans="1:87" ht="15" customHeight="1" x14ac:dyDescent="0.25">
      <c r="A45" s="33">
        <v>37</v>
      </c>
      <c r="B45" s="49" t="s">
        <v>72</v>
      </c>
      <c r="C45" s="35">
        <v>253.5</v>
      </c>
      <c r="D45" s="36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8">
        <v>0</v>
      </c>
      <c r="M45" s="40">
        <v>0</v>
      </c>
      <c r="N45" s="37">
        <v>0</v>
      </c>
      <c r="O45" s="37">
        <v>0</v>
      </c>
      <c r="P45" s="39">
        <v>0</v>
      </c>
      <c r="Q45" s="40">
        <v>0</v>
      </c>
      <c r="R45" s="37">
        <v>0</v>
      </c>
      <c r="S45" s="37">
        <v>0</v>
      </c>
      <c r="T45" s="38">
        <v>0</v>
      </c>
      <c r="U45" s="41">
        <v>452.14260000000002</v>
      </c>
      <c r="V45" s="37">
        <v>353.83386127962228</v>
      </c>
      <c r="W45" s="37">
        <v>-98.308738720377733</v>
      </c>
      <c r="X45" s="39">
        <v>0</v>
      </c>
      <c r="Y45" s="40">
        <v>0</v>
      </c>
      <c r="Z45" s="37">
        <v>4.294822827732795E-2</v>
      </c>
      <c r="AA45" s="37">
        <v>0</v>
      </c>
      <c r="AB45" s="38">
        <v>4.294822827732795E-2</v>
      </c>
      <c r="AC45" s="41">
        <v>0</v>
      </c>
      <c r="AD45" s="37">
        <v>0</v>
      </c>
      <c r="AE45" s="37">
        <v>0</v>
      </c>
      <c r="AF45" s="39">
        <v>0</v>
      </c>
      <c r="AG45" s="40">
        <v>0</v>
      </c>
      <c r="AH45" s="37">
        <v>0</v>
      </c>
      <c r="AI45" s="37">
        <v>0</v>
      </c>
      <c r="AJ45" s="38">
        <v>0</v>
      </c>
      <c r="AK45" s="41">
        <v>873.81111999999985</v>
      </c>
      <c r="AL45" s="37">
        <v>920.52158206586512</v>
      </c>
      <c r="AM45" s="37">
        <v>0</v>
      </c>
      <c r="AN45" s="39">
        <v>46.710462065865272</v>
      </c>
      <c r="AO45" s="40">
        <v>0</v>
      </c>
      <c r="AP45" s="37">
        <v>0</v>
      </c>
      <c r="AQ45" s="37">
        <v>0</v>
      </c>
      <c r="AR45" s="38">
        <v>0</v>
      </c>
      <c r="AS45" s="40">
        <v>0</v>
      </c>
      <c r="AT45" s="37">
        <v>0</v>
      </c>
      <c r="AU45" s="37">
        <v>0</v>
      </c>
      <c r="AV45" s="39">
        <v>0</v>
      </c>
      <c r="AW45" s="40">
        <v>160.15454</v>
      </c>
      <c r="AX45" s="37">
        <v>126.02525851255349</v>
      </c>
      <c r="AY45" s="37">
        <v>-34.129281487446505</v>
      </c>
      <c r="AZ45" s="38">
        <v>0</v>
      </c>
      <c r="BA45" s="41">
        <v>105.66555999999999</v>
      </c>
      <c r="BB45" s="37">
        <v>166.53867211669728</v>
      </c>
      <c r="BC45" s="37">
        <v>0</v>
      </c>
      <c r="BD45" s="39">
        <v>60.8731121166973</v>
      </c>
      <c r="BE45" s="40">
        <v>1521.2197000000003</v>
      </c>
      <c r="BF45" s="37">
        <v>587.57175786483356</v>
      </c>
      <c r="BG45" s="37">
        <v>-933.64794213516677</v>
      </c>
      <c r="BH45" s="38">
        <v>0</v>
      </c>
      <c r="BI45" s="41">
        <v>0</v>
      </c>
      <c r="BJ45" s="37">
        <v>0</v>
      </c>
      <c r="BK45" s="37">
        <v>0</v>
      </c>
      <c r="BL45" s="39">
        <v>0</v>
      </c>
      <c r="BM45" s="40">
        <v>0.33786480000000002</v>
      </c>
      <c r="BN45" s="37">
        <v>0</v>
      </c>
      <c r="BO45" s="37">
        <v>-0.33786480000000002</v>
      </c>
      <c r="BP45" s="38">
        <v>0</v>
      </c>
      <c r="BQ45" s="41">
        <v>195.4316</v>
      </c>
      <c r="BR45" s="37">
        <v>316.86543890573165</v>
      </c>
      <c r="BS45" s="37">
        <v>0</v>
      </c>
      <c r="BT45" s="39">
        <v>121.43383890573165</v>
      </c>
      <c r="BU45" s="40">
        <v>0</v>
      </c>
      <c r="BV45" s="37">
        <v>0</v>
      </c>
      <c r="BW45" s="37">
        <v>0</v>
      </c>
      <c r="BX45" s="38">
        <v>0</v>
      </c>
      <c r="BY45" s="42">
        <v>3308.7629847999997</v>
      </c>
      <c r="BZ45" s="37">
        <v>2471.3995189735806</v>
      </c>
      <c r="CA45" s="37">
        <v>-837.36346582641909</v>
      </c>
      <c r="CB45" s="39">
        <v>0</v>
      </c>
      <c r="CC45" s="14">
        <v>2</v>
      </c>
      <c r="CD45" s="43">
        <v>0.74692552181188221</v>
      </c>
      <c r="CE45" s="50" t="s">
        <v>72</v>
      </c>
      <c r="CF45" s="51">
        <v>964.93842373500013</v>
      </c>
      <c r="CG45" s="52">
        <v>1310.7767995701156</v>
      </c>
      <c r="CH45" s="47">
        <v>0</v>
      </c>
      <c r="CI45" s="48">
        <v>345.83837583511547</v>
      </c>
    </row>
    <row r="46" spans="1:87" ht="15" customHeight="1" x14ac:dyDescent="0.25">
      <c r="A46" s="33">
        <v>38</v>
      </c>
      <c r="B46" s="49" t="s">
        <v>73</v>
      </c>
      <c r="C46" s="35">
        <v>1885.9</v>
      </c>
      <c r="D46" s="36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8">
        <v>0</v>
      </c>
      <c r="M46" s="40">
        <v>1335.2536586666665</v>
      </c>
      <c r="N46" s="37">
        <v>1574.7484180525832</v>
      </c>
      <c r="O46" s="37">
        <v>0</v>
      </c>
      <c r="P46" s="39">
        <v>239.49475938591672</v>
      </c>
      <c r="Q46" s="40">
        <v>5593.8308533333338</v>
      </c>
      <c r="R46" s="37">
        <v>4910.1582285026143</v>
      </c>
      <c r="S46" s="37">
        <v>-683.67262483071954</v>
      </c>
      <c r="T46" s="38">
        <v>0</v>
      </c>
      <c r="U46" s="41">
        <v>3119.2647360000001</v>
      </c>
      <c r="V46" s="37">
        <v>3107.2960674503784</v>
      </c>
      <c r="W46" s="37">
        <v>-11.968668549621725</v>
      </c>
      <c r="X46" s="39">
        <v>0</v>
      </c>
      <c r="Y46" s="40">
        <v>0</v>
      </c>
      <c r="Z46" s="37">
        <v>0.21474114138663977</v>
      </c>
      <c r="AA46" s="37">
        <v>0</v>
      </c>
      <c r="AB46" s="38">
        <v>0.21474114138663977</v>
      </c>
      <c r="AC46" s="41">
        <v>0</v>
      </c>
      <c r="AD46" s="37">
        <v>0</v>
      </c>
      <c r="AE46" s="37">
        <v>0</v>
      </c>
      <c r="AF46" s="39">
        <v>0</v>
      </c>
      <c r="AG46" s="40">
        <v>0</v>
      </c>
      <c r="AH46" s="37">
        <v>0</v>
      </c>
      <c r="AI46" s="37">
        <v>0</v>
      </c>
      <c r="AJ46" s="38">
        <v>0</v>
      </c>
      <c r="AK46" s="41">
        <v>4902.6107853333342</v>
      </c>
      <c r="AL46" s="37">
        <v>6151.3859513971329</v>
      </c>
      <c r="AM46" s="37">
        <v>0</v>
      </c>
      <c r="AN46" s="39">
        <v>1248.7751660637987</v>
      </c>
      <c r="AO46" s="40">
        <v>0</v>
      </c>
      <c r="AP46" s="37">
        <v>0</v>
      </c>
      <c r="AQ46" s="37">
        <v>0</v>
      </c>
      <c r="AR46" s="38">
        <v>0</v>
      </c>
      <c r="AS46" s="40">
        <v>0</v>
      </c>
      <c r="AT46" s="37">
        <v>0</v>
      </c>
      <c r="AU46" s="37">
        <v>0</v>
      </c>
      <c r="AV46" s="39">
        <v>0</v>
      </c>
      <c r="AW46" s="40">
        <v>1575.8831853333334</v>
      </c>
      <c r="AX46" s="37">
        <v>1048.2401604384233</v>
      </c>
      <c r="AY46" s="37">
        <v>-527.64302489491001</v>
      </c>
      <c r="AZ46" s="38">
        <v>0</v>
      </c>
      <c r="BA46" s="41">
        <v>397.97519066666672</v>
      </c>
      <c r="BB46" s="37">
        <v>986.15409579679226</v>
      </c>
      <c r="BC46" s="37">
        <v>0</v>
      </c>
      <c r="BD46" s="39">
        <v>588.17890513012549</v>
      </c>
      <c r="BE46" s="40">
        <v>5373.2811346666667</v>
      </c>
      <c r="BF46" s="37">
        <v>69.789731121289691</v>
      </c>
      <c r="BG46" s="37">
        <v>-5303.4914035453767</v>
      </c>
      <c r="BH46" s="38">
        <v>0</v>
      </c>
      <c r="BI46" s="41">
        <v>0</v>
      </c>
      <c r="BJ46" s="37">
        <v>0</v>
      </c>
      <c r="BK46" s="37">
        <v>0</v>
      </c>
      <c r="BL46" s="39">
        <v>0</v>
      </c>
      <c r="BM46" s="40">
        <v>2.5135275200000002</v>
      </c>
      <c r="BN46" s="37">
        <v>0</v>
      </c>
      <c r="BO46" s="37">
        <v>-2.5135275200000002</v>
      </c>
      <c r="BP46" s="38">
        <v>0</v>
      </c>
      <c r="BQ46" s="41">
        <v>1737.2910800000002</v>
      </c>
      <c r="BR46" s="37">
        <v>2262.3805987539636</v>
      </c>
      <c r="BS46" s="37">
        <v>0</v>
      </c>
      <c r="BT46" s="39">
        <v>525.08951875396338</v>
      </c>
      <c r="BU46" s="40">
        <v>0</v>
      </c>
      <c r="BV46" s="37">
        <v>0</v>
      </c>
      <c r="BW46" s="37">
        <v>0</v>
      </c>
      <c r="BX46" s="38">
        <v>0</v>
      </c>
      <c r="BY46" s="42">
        <v>24037.904151520004</v>
      </c>
      <c r="BZ46" s="37">
        <v>20110.367992654566</v>
      </c>
      <c r="CA46" s="37">
        <v>-3927.5361588654378</v>
      </c>
      <c r="CB46" s="39">
        <v>0</v>
      </c>
      <c r="CC46" s="14">
        <v>5</v>
      </c>
      <c r="CD46" s="43">
        <v>0.83661070723517772</v>
      </c>
      <c r="CE46" s="50" t="s">
        <v>73</v>
      </c>
      <c r="CF46" s="51">
        <v>10490.563734462001</v>
      </c>
      <c r="CG46" s="52">
        <v>11358.073455081143</v>
      </c>
      <c r="CH46" s="47">
        <v>0</v>
      </c>
      <c r="CI46" s="48">
        <v>867.50972061914217</v>
      </c>
    </row>
    <row r="47" spans="1:87" ht="15" customHeight="1" x14ac:dyDescent="0.25">
      <c r="A47" s="33">
        <v>39</v>
      </c>
      <c r="B47" s="49" t="s">
        <v>74</v>
      </c>
      <c r="C47" s="35">
        <v>847.4</v>
      </c>
      <c r="D47" s="36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8">
        <v>0</v>
      </c>
      <c r="M47" s="40">
        <v>1059.0644399999999</v>
      </c>
      <c r="N47" s="37">
        <v>1277.7995970355978</v>
      </c>
      <c r="O47" s="37">
        <v>0</v>
      </c>
      <c r="P47" s="39">
        <v>218.73515703559792</v>
      </c>
      <c r="Q47" s="40">
        <v>2865.613034666666</v>
      </c>
      <c r="R47" s="37">
        <v>3062.1313748303614</v>
      </c>
      <c r="S47" s="37">
        <v>0</v>
      </c>
      <c r="T47" s="38">
        <v>196.51834016369548</v>
      </c>
      <c r="U47" s="41">
        <v>1491.8994719999998</v>
      </c>
      <c r="V47" s="37">
        <v>1214.3111773444793</v>
      </c>
      <c r="W47" s="37">
        <v>-277.58829465552049</v>
      </c>
      <c r="X47" s="39">
        <v>0</v>
      </c>
      <c r="Y47" s="40">
        <v>62.560717333333336</v>
      </c>
      <c r="Z47" s="37">
        <v>55.315623913807215</v>
      </c>
      <c r="AA47" s="37">
        <v>-7.2450934195261212</v>
      </c>
      <c r="AB47" s="38">
        <v>0</v>
      </c>
      <c r="AC47" s="41">
        <v>0</v>
      </c>
      <c r="AD47" s="37">
        <v>0</v>
      </c>
      <c r="AE47" s="37">
        <v>0</v>
      </c>
      <c r="AF47" s="39">
        <v>0</v>
      </c>
      <c r="AG47" s="40">
        <v>0</v>
      </c>
      <c r="AH47" s="37">
        <v>0</v>
      </c>
      <c r="AI47" s="37">
        <v>0</v>
      </c>
      <c r="AJ47" s="38">
        <v>0</v>
      </c>
      <c r="AK47" s="41">
        <v>2510.7332133333334</v>
      </c>
      <c r="AL47" s="37">
        <v>4214.0804779420569</v>
      </c>
      <c r="AM47" s="37">
        <v>0</v>
      </c>
      <c r="AN47" s="39">
        <v>1703.3472646087234</v>
      </c>
      <c r="AO47" s="40">
        <v>438.47865600000006</v>
      </c>
      <c r="AP47" s="37">
        <v>377.60670239490088</v>
      </c>
      <c r="AQ47" s="37">
        <v>-60.871953605099179</v>
      </c>
      <c r="AR47" s="38">
        <v>0</v>
      </c>
      <c r="AS47" s="40">
        <v>11.072693333333333</v>
      </c>
      <c r="AT47" s="37">
        <v>0</v>
      </c>
      <c r="AU47" s="37">
        <v>-11.072693333333333</v>
      </c>
      <c r="AV47" s="39">
        <v>0</v>
      </c>
      <c r="AW47" s="40">
        <v>621.1780960000001</v>
      </c>
      <c r="AX47" s="37">
        <v>737.54583487170055</v>
      </c>
      <c r="AY47" s="37">
        <v>0</v>
      </c>
      <c r="AZ47" s="38">
        <v>116.36773887170045</v>
      </c>
      <c r="BA47" s="41">
        <v>274.60279466666663</v>
      </c>
      <c r="BB47" s="37">
        <v>443.11376576587105</v>
      </c>
      <c r="BC47" s="37">
        <v>0</v>
      </c>
      <c r="BD47" s="39">
        <v>168.51097109920443</v>
      </c>
      <c r="BE47" s="40">
        <v>3914.7507279999995</v>
      </c>
      <c r="BF47" s="37">
        <v>664.8945325203174</v>
      </c>
      <c r="BG47" s="37">
        <v>-3249.8561954796824</v>
      </c>
      <c r="BH47" s="38">
        <v>0</v>
      </c>
      <c r="BI47" s="41">
        <v>0</v>
      </c>
      <c r="BJ47" s="37">
        <v>0</v>
      </c>
      <c r="BK47" s="37">
        <v>0</v>
      </c>
      <c r="BL47" s="39">
        <v>0</v>
      </c>
      <c r="BM47" s="40">
        <v>1.1294147199999998</v>
      </c>
      <c r="BN47" s="37">
        <v>0</v>
      </c>
      <c r="BO47" s="37">
        <v>-1.1294147199999998</v>
      </c>
      <c r="BP47" s="38">
        <v>0</v>
      </c>
      <c r="BQ47" s="41">
        <v>633.91169333333335</v>
      </c>
      <c r="BR47" s="37">
        <v>2811.2199110944766</v>
      </c>
      <c r="BS47" s="37">
        <v>0</v>
      </c>
      <c r="BT47" s="39">
        <v>2177.3082177611432</v>
      </c>
      <c r="BU47" s="40">
        <v>0</v>
      </c>
      <c r="BV47" s="37">
        <v>0</v>
      </c>
      <c r="BW47" s="37">
        <v>0</v>
      </c>
      <c r="BX47" s="38">
        <v>0</v>
      </c>
      <c r="BY47" s="42">
        <v>13884.994953386666</v>
      </c>
      <c r="BZ47" s="37">
        <v>14858.018997713569</v>
      </c>
      <c r="CA47" s="37">
        <v>0</v>
      </c>
      <c r="CB47" s="39">
        <v>973.02404432690309</v>
      </c>
      <c r="CC47" s="14">
        <v>3</v>
      </c>
      <c r="CD47" s="43">
        <v>1.070077378320514</v>
      </c>
      <c r="CE47" s="50" t="s">
        <v>74</v>
      </c>
      <c r="CF47" s="51">
        <v>5190.1463710409998</v>
      </c>
      <c r="CG47" s="52">
        <v>6872.0409793181288</v>
      </c>
      <c r="CH47" s="47">
        <v>0</v>
      </c>
      <c r="CI47" s="48">
        <v>1681.894608277129</v>
      </c>
    </row>
    <row r="48" spans="1:87" ht="15" customHeight="1" x14ac:dyDescent="0.25">
      <c r="A48" s="33">
        <v>40</v>
      </c>
      <c r="B48" s="49" t="s">
        <v>75</v>
      </c>
      <c r="C48" s="35">
        <v>2692.3</v>
      </c>
      <c r="D48" s="36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8">
        <v>0</v>
      </c>
      <c r="M48" s="40">
        <v>5159.2797760000012</v>
      </c>
      <c r="N48" s="37">
        <v>5366.7053406714467</v>
      </c>
      <c r="O48" s="37">
        <v>0</v>
      </c>
      <c r="P48" s="39">
        <v>207.4255646714455</v>
      </c>
      <c r="Q48" s="40">
        <v>8078.9461479999991</v>
      </c>
      <c r="R48" s="37">
        <v>8977.9201712943213</v>
      </c>
      <c r="S48" s="37">
        <v>0</v>
      </c>
      <c r="T48" s="38">
        <v>898.97402329432225</v>
      </c>
      <c r="U48" s="41">
        <v>5198.8870640000005</v>
      </c>
      <c r="V48" s="37">
        <v>4410.062199835962</v>
      </c>
      <c r="W48" s="37">
        <v>-788.82486416403844</v>
      </c>
      <c r="X48" s="39">
        <v>0</v>
      </c>
      <c r="Y48" s="40">
        <v>212.83528933333332</v>
      </c>
      <c r="Z48" s="37">
        <v>108.74907627315349</v>
      </c>
      <c r="AA48" s="37">
        <v>-104.08621306017983</v>
      </c>
      <c r="AB48" s="38">
        <v>0</v>
      </c>
      <c r="AC48" s="41">
        <v>3375.0468266666671</v>
      </c>
      <c r="AD48" s="37">
        <v>3311.2627185588476</v>
      </c>
      <c r="AE48" s="37">
        <v>-63.78410810781952</v>
      </c>
      <c r="AF48" s="39">
        <v>0</v>
      </c>
      <c r="AG48" s="40">
        <v>0</v>
      </c>
      <c r="AH48" s="37">
        <v>0</v>
      </c>
      <c r="AI48" s="37">
        <v>0</v>
      </c>
      <c r="AJ48" s="38">
        <v>0</v>
      </c>
      <c r="AK48" s="41">
        <v>7319.0713959999994</v>
      </c>
      <c r="AL48" s="37">
        <v>9784.5582863303352</v>
      </c>
      <c r="AM48" s="37">
        <v>0</v>
      </c>
      <c r="AN48" s="39">
        <v>2465.4868903303359</v>
      </c>
      <c r="AO48" s="40">
        <v>464.36790400000012</v>
      </c>
      <c r="AP48" s="37">
        <v>389.83137981056308</v>
      </c>
      <c r="AQ48" s="37">
        <v>-74.536524189437046</v>
      </c>
      <c r="AR48" s="38">
        <v>0</v>
      </c>
      <c r="AS48" s="40">
        <v>10.553815999999999</v>
      </c>
      <c r="AT48" s="37">
        <v>0</v>
      </c>
      <c r="AU48" s="37">
        <v>-10.553815999999999</v>
      </c>
      <c r="AV48" s="39">
        <v>0</v>
      </c>
      <c r="AW48" s="40">
        <v>378.17840666666672</v>
      </c>
      <c r="AX48" s="37">
        <v>1227.5756646871162</v>
      </c>
      <c r="AY48" s="37">
        <v>0</v>
      </c>
      <c r="AZ48" s="38">
        <v>849.3972580204495</v>
      </c>
      <c r="BA48" s="41">
        <v>462.60893466666681</v>
      </c>
      <c r="BB48" s="37">
        <v>1668.3099753824361</v>
      </c>
      <c r="BC48" s="37">
        <v>0</v>
      </c>
      <c r="BD48" s="39">
        <v>1205.7010407157693</v>
      </c>
      <c r="BE48" s="40">
        <v>9243.3838466666657</v>
      </c>
      <c r="BF48" s="37">
        <v>25.848118926654809</v>
      </c>
      <c r="BG48" s="37">
        <v>-9217.5357277400108</v>
      </c>
      <c r="BH48" s="38">
        <v>0</v>
      </c>
      <c r="BI48" s="41">
        <v>0</v>
      </c>
      <c r="BJ48" s="37">
        <v>0</v>
      </c>
      <c r="BK48" s="37">
        <v>0</v>
      </c>
      <c r="BL48" s="39">
        <v>0</v>
      </c>
      <c r="BM48" s="40">
        <v>3.5882974400000007</v>
      </c>
      <c r="BN48" s="37">
        <v>0</v>
      </c>
      <c r="BO48" s="37">
        <v>-3.5882974400000007</v>
      </c>
      <c r="BP48" s="38">
        <v>0</v>
      </c>
      <c r="BQ48" s="41">
        <v>3196.0472786666669</v>
      </c>
      <c r="BR48" s="37">
        <v>7406.6852074475937</v>
      </c>
      <c r="BS48" s="37">
        <v>0</v>
      </c>
      <c r="BT48" s="39">
        <v>4210.6379287809268</v>
      </c>
      <c r="BU48" s="40">
        <v>2756.8291146666666</v>
      </c>
      <c r="BV48" s="37">
        <v>7996.933076868132</v>
      </c>
      <c r="BW48" s="37">
        <v>0</v>
      </c>
      <c r="BX48" s="38">
        <v>5240.103962201465</v>
      </c>
      <c r="BY48" s="42">
        <v>45859.624098773333</v>
      </c>
      <c r="BZ48" s="37">
        <v>50674.441216086554</v>
      </c>
      <c r="CA48" s="37">
        <v>0</v>
      </c>
      <c r="CB48" s="39">
        <v>4814.8171173132214</v>
      </c>
      <c r="CC48" s="14">
        <v>10</v>
      </c>
      <c r="CD48" s="43">
        <v>1.1049903310795348</v>
      </c>
      <c r="CE48" s="50" t="s">
        <v>75</v>
      </c>
      <c r="CF48" s="51">
        <v>21098.509653998</v>
      </c>
      <c r="CG48" s="52">
        <v>25300.647000199002</v>
      </c>
      <c r="CH48" s="47">
        <v>0</v>
      </c>
      <c r="CI48" s="48">
        <v>4202.1373462010015</v>
      </c>
    </row>
    <row r="49" spans="1:87" ht="15" customHeight="1" x14ac:dyDescent="0.25">
      <c r="A49" s="33">
        <v>41</v>
      </c>
      <c r="B49" s="49" t="s">
        <v>76</v>
      </c>
      <c r="C49" s="35">
        <v>1780.3400000000001</v>
      </c>
      <c r="D49" s="36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8">
        <v>0</v>
      </c>
      <c r="M49" s="40">
        <v>1262.9137434666668</v>
      </c>
      <c r="N49" s="37">
        <v>1318.2638108115984</v>
      </c>
      <c r="O49" s="37">
        <v>0</v>
      </c>
      <c r="P49" s="39">
        <v>55.350067344931631</v>
      </c>
      <c r="Q49" s="40">
        <v>9077.2652618666652</v>
      </c>
      <c r="R49" s="37">
        <v>8589.1611486504244</v>
      </c>
      <c r="S49" s="37">
        <v>-488.10411321624088</v>
      </c>
      <c r="T49" s="38">
        <v>0</v>
      </c>
      <c r="U49" s="41">
        <v>3254.4707103999999</v>
      </c>
      <c r="V49" s="37">
        <v>3080.6462951031986</v>
      </c>
      <c r="W49" s="37">
        <v>-173.82441529680136</v>
      </c>
      <c r="X49" s="39">
        <v>0</v>
      </c>
      <c r="Y49" s="40">
        <v>56.994617866666673</v>
      </c>
      <c r="Z49" s="37">
        <v>43.1283048609464</v>
      </c>
      <c r="AA49" s="37">
        <v>-13.866313005720272</v>
      </c>
      <c r="AB49" s="38">
        <v>0</v>
      </c>
      <c r="AC49" s="41">
        <v>0</v>
      </c>
      <c r="AD49" s="37">
        <v>0</v>
      </c>
      <c r="AE49" s="37">
        <v>0</v>
      </c>
      <c r="AF49" s="39">
        <v>0</v>
      </c>
      <c r="AG49" s="40">
        <v>0</v>
      </c>
      <c r="AH49" s="37">
        <v>0</v>
      </c>
      <c r="AI49" s="37">
        <v>0</v>
      </c>
      <c r="AJ49" s="38">
        <v>0</v>
      </c>
      <c r="AK49" s="41">
        <v>4640.9903120000008</v>
      </c>
      <c r="AL49" s="37">
        <v>5849.6491872188999</v>
      </c>
      <c r="AM49" s="37">
        <v>0</v>
      </c>
      <c r="AN49" s="39">
        <v>1208.6588752188991</v>
      </c>
      <c r="AO49" s="40">
        <v>424.55174533333337</v>
      </c>
      <c r="AP49" s="37">
        <v>365.38202497923845</v>
      </c>
      <c r="AQ49" s="37">
        <v>-59.16972035409492</v>
      </c>
      <c r="AR49" s="38">
        <v>0</v>
      </c>
      <c r="AS49" s="40">
        <v>11.631554666666668</v>
      </c>
      <c r="AT49" s="37">
        <v>0</v>
      </c>
      <c r="AU49" s="37">
        <v>-11.631554666666668</v>
      </c>
      <c r="AV49" s="39">
        <v>0</v>
      </c>
      <c r="AW49" s="40">
        <v>1520.2441949333338</v>
      </c>
      <c r="AX49" s="37">
        <v>1481.2164169072096</v>
      </c>
      <c r="AY49" s="37">
        <v>-39.027778026124224</v>
      </c>
      <c r="AZ49" s="38">
        <v>0</v>
      </c>
      <c r="BA49" s="41">
        <v>433.85698906666664</v>
      </c>
      <c r="BB49" s="37">
        <v>930.95329587160757</v>
      </c>
      <c r="BC49" s="37">
        <v>0</v>
      </c>
      <c r="BD49" s="39">
        <v>497.09630680494092</v>
      </c>
      <c r="BE49" s="40">
        <v>5077.1736120000005</v>
      </c>
      <c r="BF49" s="37">
        <v>46.429168587635672</v>
      </c>
      <c r="BG49" s="37">
        <v>-5030.7444434123645</v>
      </c>
      <c r="BH49" s="38">
        <v>0</v>
      </c>
      <c r="BI49" s="41">
        <v>0</v>
      </c>
      <c r="BJ49" s="37">
        <v>0</v>
      </c>
      <c r="BK49" s="37">
        <v>0</v>
      </c>
      <c r="BL49" s="39">
        <v>0</v>
      </c>
      <c r="BM49" s="40">
        <v>2.3728371519999998</v>
      </c>
      <c r="BN49" s="37">
        <v>0</v>
      </c>
      <c r="BO49" s="37">
        <v>-2.3728371519999998</v>
      </c>
      <c r="BP49" s="38">
        <v>0</v>
      </c>
      <c r="BQ49" s="41">
        <v>1851.7435029333333</v>
      </c>
      <c r="BR49" s="37">
        <v>3038.2317175532667</v>
      </c>
      <c r="BS49" s="37">
        <v>0</v>
      </c>
      <c r="BT49" s="39">
        <v>1186.4882146199334</v>
      </c>
      <c r="BU49" s="40">
        <v>0</v>
      </c>
      <c r="BV49" s="37">
        <v>0</v>
      </c>
      <c r="BW49" s="37">
        <v>0</v>
      </c>
      <c r="BX49" s="38">
        <v>0</v>
      </c>
      <c r="BY49" s="42">
        <v>27614.209081685331</v>
      </c>
      <c r="BZ49" s="37">
        <v>24743.061370544023</v>
      </c>
      <c r="CA49" s="37">
        <v>-2871.1477111413078</v>
      </c>
      <c r="CB49" s="39">
        <v>0</v>
      </c>
      <c r="CC49" s="14">
        <v>5</v>
      </c>
      <c r="CD49" s="43">
        <v>0.89602643687356054</v>
      </c>
      <c r="CE49" s="50" t="s">
        <v>76</v>
      </c>
      <c r="CF49" s="51">
        <v>10538.637085190401</v>
      </c>
      <c r="CG49" s="52">
        <v>15130.920142329251</v>
      </c>
      <c r="CH49" s="47">
        <v>0</v>
      </c>
      <c r="CI49" s="48">
        <v>4592.2830571388495</v>
      </c>
    </row>
    <row r="50" spans="1:87" ht="15" customHeight="1" x14ac:dyDescent="0.25">
      <c r="A50" s="33">
        <v>42</v>
      </c>
      <c r="B50" s="49" t="s">
        <v>77</v>
      </c>
      <c r="C50" s="35">
        <v>8454.2999999999993</v>
      </c>
      <c r="D50" s="36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8">
        <v>0</v>
      </c>
      <c r="M50" s="40">
        <v>18481.550695999998</v>
      </c>
      <c r="N50" s="37">
        <v>18556.344949179263</v>
      </c>
      <c r="O50" s="37">
        <v>0</v>
      </c>
      <c r="P50" s="39">
        <v>74.79425317926507</v>
      </c>
      <c r="Q50" s="40">
        <v>31340.202823999993</v>
      </c>
      <c r="R50" s="37">
        <v>31268.705420064834</v>
      </c>
      <c r="S50" s="37">
        <v>-71.497403935158218</v>
      </c>
      <c r="T50" s="38">
        <v>0</v>
      </c>
      <c r="U50" s="41">
        <v>14692.446160000003</v>
      </c>
      <c r="V50" s="37">
        <v>13030.363427369424</v>
      </c>
      <c r="W50" s="37">
        <v>-1662.0827326305789</v>
      </c>
      <c r="X50" s="39">
        <v>0</v>
      </c>
      <c r="Y50" s="40">
        <v>1088.1247719999999</v>
      </c>
      <c r="Z50" s="37">
        <v>1780.2207426707694</v>
      </c>
      <c r="AA50" s="37">
        <v>0</v>
      </c>
      <c r="AB50" s="38">
        <v>692.09597067076947</v>
      </c>
      <c r="AC50" s="41">
        <v>9956.0682666666635</v>
      </c>
      <c r="AD50" s="37">
        <v>10920.983136095276</v>
      </c>
      <c r="AE50" s="37">
        <v>0</v>
      </c>
      <c r="AF50" s="39">
        <v>964.91486942861229</v>
      </c>
      <c r="AG50" s="40">
        <v>1947.504085333333</v>
      </c>
      <c r="AH50" s="37">
        <v>1532.0965204290899</v>
      </c>
      <c r="AI50" s="37">
        <v>-415.40756490424315</v>
      </c>
      <c r="AJ50" s="38">
        <v>0</v>
      </c>
      <c r="AK50" s="41">
        <v>19575.198943999996</v>
      </c>
      <c r="AL50" s="37">
        <v>30897.072186339992</v>
      </c>
      <c r="AM50" s="37">
        <v>0</v>
      </c>
      <c r="AN50" s="39">
        <v>11321.873242339996</v>
      </c>
      <c r="AO50" s="40">
        <v>2292.2425400000002</v>
      </c>
      <c r="AP50" s="37">
        <v>1963.4190227044207</v>
      </c>
      <c r="AQ50" s="37">
        <v>-328.82351729557945</v>
      </c>
      <c r="AR50" s="38">
        <v>0</v>
      </c>
      <c r="AS50" s="40">
        <v>60.758235999999997</v>
      </c>
      <c r="AT50" s="37">
        <v>1072.772071453109</v>
      </c>
      <c r="AU50" s="37">
        <v>0</v>
      </c>
      <c r="AV50" s="39">
        <v>1012.013835453109</v>
      </c>
      <c r="AW50" s="40">
        <v>1032.8900120000001</v>
      </c>
      <c r="AX50" s="37">
        <v>3116.3166547575979</v>
      </c>
      <c r="AY50" s="37">
        <v>0</v>
      </c>
      <c r="AZ50" s="38">
        <v>2083.4266427575976</v>
      </c>
      <c r="BA50" s="41">
        <v>2905.3483759999995</v>
      </c>
      <c r="BB50" s="37">
        <v>3533.9625507570149</v>
      </c>
      <c r="BC50" s="37">
        <v>0</v>
      </c>
      <c r="BD50" s="39">
        <v>628.61417475701546</v>
      </c>
      <c r="BE50" s="40">
        <v>33179.520332</v>
      </c>
      <c r="BF50" s="37">
        <v>2749.2401873510162</v>
      </c>
      <c r="BG50" s="37">
        <v>-30430.280144648983</v>
      </c>
      <c r="BH50" s="38">
        <v>0</v>
      </c>
      <c r="BI50" s="41">
        <v>0</v>
      </c>
      <c r="BJ50" s="37">
        <v>0</v>
      </c>
      <c r="BK50" s="37">
        <v>0</v>
      </c>
      <c r="BL50" s="39">
        <v>0</v>
      </c>
      <c r="BM50" s="40">
        <v>11.26789104</v>
      </c>
      <c r="BN50" s="37">
        <v>0</v>
      </c>
      <c r="BO50" s="37">
        <v>-11.26789104</v>
      </c>
      <c r="BP50" s="38">
        <v>0</v>
      </c>
      <c r="BQ50" s="41">
        <v>9699.2238559999987</v>
      </c>
      <c r="BR50" s="37">
        <v>10015.166603329913</v>
      </c>
      <c r="BS50" s="37">
        <v>0</v>
      </c>
      <c r="BT50" s="39">
        <v>315.94274732991471</v>
      </c>
      <c r="BU50" s="40">
        <v>8839.0459733333319</v>
      </c>
      <c r="BV50" s="37">
        <v>10144.951541192593</v>
      </c>
      <c r="BW50" s="37">
        <v>0</v>
      </c>
      <c r="BX50" s="38">
        <v>1305.9055678592613</v>
      </c>
      <c r="BY50" s="42">
        <v>155101.39296437331</v>
      </c>
      <c r="BZ50" s="37">
        <v>140581.6150136943</v>
      </c>
      <c r="CA50" s="37">
        <v>-14519.77795067901</v>
      </c>
      <c r="CB50" s="39">
        <v>0</v>
      </c>
      <c r="CC50" s="14">
        <v>9</v>
      </c>
      <c r="CD50" s="43">
        <v>0.90638525113688573</v>
      </c>
      <c r="CE50" s="50" t="s">
        <v>77</v>
      </c>
      <c r="CF50" s="51">
        <v>67732.219059706331</v>
      </c>
      <c r="CG50" s="52">
        <v>86764.1377057793</v>
      </c>
      <c r="CH50" s="47">
        <v>0</v>
      </c>
      <c r="CI50" s="48">
        <v>19031.918646072969</v>
      </c>
    </row>
    <row r="51" spans="1:87" ht="15" customHeight="1" x14ac:dyDescent="0.25">
      <c r="A51" s="33">
        <v>43</v>
      </c>
      <c r="B51" s="49" t="s">
        <v>78</v>
      </c>
      <c r="C51" s="35">
        <v>7621.3</v>
      </c>
      <c r="D51" s="36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8">
        <v>0</v>
      </c>
      <c r="M51" s="40">
        <v>11785.883171999998</v>
      </c>
      <c r="N51" s="37">
        <v>6030.6499896775949</v>
      </c>
      <c r="O51" s="37">
        <v>-5755.2331823224031</v>
      </c>
      <c r="P51" s="39">
        <v>0</v>
      </c>
      <c r="Q51" s="40">
        <v>21087.120926666666</v>
      </c>
      <c r="R51" s="37">
        <v>11024.232208115625</v>
      </c>
      <c r="S51" s="37">
        <v>-10062.888718551041</v>
      </c>
      <c r="T51" s="38">
        <v>0</v>
      </c>
      <c r="U51" s="41">
        <v>12657.251805333333</v>
      </c>
      <c r="V51" s="37">
        <v>10765.672371648367</v>
      </c>
      <c r="W51" s="37">
        <v>-1891.5794336849667</v>
      </c>
      <c r="X51" s="39">
        <v>0</v>
      </c>
      <c r="Y51" s="40">
        <v>717.01190399999996</v>
      </c>
      <c r="Z51" s="37">
        <v>1031.213213445305</v>
      </c>
      <c r="AA51" s="37">
        <v>0</v>
      </c>
      <c r="AB51" s="38">
        <v>314.20130944530501</v>
      </c>
      <c r="AC51" s="41">
        <v>7284.8610986666681</v>
      </c>
      <c r="AD51" s="37">
        <v>7994.1288531747177</v>
      </c>
      <c r="AE51" s="37">
        <v>0</v>
      </c>
      <c r="AF51" s="39">
        <v>709.26775450804962</v>
      </c>
      <c r="AG51" s="40">
        <v>1571.6737586666668</v>
      </c>
      <c r="AH51" s="37">
        <v>1238.5244810859372</v>
      </c>
      <c r="AI51" s="37">
        <v>-333.14927758072963</v>
      </c>
      <c r="AJ51" s="38">
        <v>0</v>
      </c>
      <c r="AK51" s="41">
        <v>19837.329343999998</v>
      </c>
      <c r="AL51" s="37">
        <v>26819.8770277814</v>
      </c>
      <c r="AM51" s="37">
        <v>0</v>
      </c>
      <c r="AN51" s="39">
        <v>6982.5476837814022</v>
      </c>
      <c r="AO51" s="40">
        <v>1483.8163013333333</v>
      </c>
      <c r="AP51" s="37">
        <v>1266.7482397607357</v>
      </c>
      <c r="AQ51" s="37">
        <v>-217.06806157259757</v>
      </c>
      <c r="AR51" s="38">
        <v>0</v>
      </c>
      <c r="AS51" s="40">
        <v>34.854745333333334</v>
      </c>
      <c r="AT51" s="37">
        <v>0</v>
      </c>
      <c r="AU51" s="37">
        <v>-34.854745333333334</v>
      </c>
      <c r="AV51" s="39">
        <v>0</v>
      </c>
      <c r="AW51" s="40">
        <v>856.43088533333344</v>
      </c>
      <c r="AX51" s="37">
        <v>2605.1969103067809</v>
      </c>
      <c r="AY51" s="37">
        <v>0</v>
      </c>
      <c r="AZ51" s="38">
        <v>1748.7660249734474</v>
      </c>
      <c r="BA51" s="41">
        <v>2260.5791973333335</v>
      </c>
      <c r="BB51" s="37">
        <v>3187.5959903798966</v>
      </c>
      <c r="BC51" s="37">
        <v>0</v>
      </c>
      <c r="BD51" s="39">
        <v>927.01679304656318</v>
      </c>
      <c r="BE51" s="40">
        <v>30079.64522266667</v>
      </c>
      <c r="BF51" s="37">
        <v>10026.743718831882</v>
      </c>
      <c r="BG51" s="37">
        <v>-20052.901503834786</v>
      </c>
      <c r="BH51" s="38">
        <v>0</v>
      </c>
      <c r="BI51" s="41">
        <v>0</v>
      </c>
      <c r="BJ51" s="37">
        <v>0</v>
      </c>
      <c r="BK51" s="37">
        <v>0</v>
      </c>
      <c r="BL51" s="39">
        <v>0</v>
      </c>
      <c r="BM51" s="40">
        <v>10.157668639999999</v>
      </c>
      <c r="BN51" s="37">
        <v>0</v>
      </c>
      <c r="BO51" s="37">
        <v>-10.157668639999999</v>
      </c>
      <c r="BP51" s="38">
        <v>0</v>
      </c>
      <c r="BQ51" s="41">
        <v>9266.3830093333345</v>
      </c>
      <c r="BR51" s="37">
        <v>10055.503604519303</v>
      </c>
      <c r="BS51" s="37">
        <v>0</v>
      </c>
      <c r="BT51" s="39">
        <v>789.12059518596834</v>
      </c>
      <c r="BU51" s="40">
        <v>8449.3881733333328</v>
      </c>
      <c r="BV51" s="37">
        <v>15022.129244271633</v>
      </c>
      <c r="BW51" s="37">
        <v>0</v>
      </c>
      <c r="BX51" s="38">
        <v>6572.7410709383003</v>
      </c>
      <c r="BY51" s="42">
        <v>127382.38721263999</v>
      </c>
      <c r="BZ51" s="37">
        <v>107068.21585299919</v>
      </c>
      <c r="CA51" s="37">
        <v>-20314.171359640808</v>
      </c>
      <c r="CB51" s="39">
        <v>0</v>
      </c>
      <c r="CC51" s="14">
        <v>9</v>
      </c>
      <c r="CD51" s="43">
        <v>0.84052605855368157</v>
      </c>
      <c r="CE51" s="50" t="s">
        <v>78</v>
      </c>
      <c r="CF51" s="51">
        <v>61058.580972965239</v>
      </c>
      <c r="CG51" s="52">
        <v>73578.154652964629</v>
      </c>
      <c r="CH51" s="47">
        <v>0</v>
      </c>
      <c r="CI51" s="48">
        <v>12519.57367999939</v>
      </c>
    </row>
    <row r="52" spans="1:87" ht="15" customHeight="1" x14ac:dyDescent="0.25">
      <c r="A52" s="33">
        <v>44</v>
      </c>
      <c r="B52" s="49" t="s">
        <v>79</v>
      </c>
      <c r="C52" s="35">
        <v>2496.5500000000002</v>
      </c>
      <c r="D52" s="36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8">
        <v>0</v>
      </c>
      <c r="M52" s="40">
        <v>4033.6591913333336</v>
      </c>
      <c r="N52" s="37">
        <v>1615.641930757645</v>
      </c>
      <c r="O52" s="37">
        <v>-2418.0172605756889</v>
      </c>
      <c r="P52" s="39">
        <v>0</v>
      </c>
      <c r="Q52" s="40">
        <v>10416.072622666667</v>
      </c>
      <c r="R52" s="37">
        <v>6050.8210129082381</v>
      </c>
      <c r="S52" s="37">
        <v>-4365.2516097584285</v>
      </c>
      <c r="T52" s="38">
        <v>0</v>
      </c>
      <c r="U52" s="41">
        <v>4338.6710266666669</v>
      </c>
      <c r="V52" s="37">
        <v>3836.2582738606079</v>
      </c>
      <c r="W52" s="37">
        <v>-502.41275280605896</v>
      </c>
      <c r="X52" s="39">
        <v>0</v>
      </c>
      <c r="Y52" s="40">
        <v>228.35110666666668</v>
      </c>
      <c r="Z52" s="37">
        <v>430.71354945973894</v>
      </c>
      <c r="AA52" s="37">
        <v>0</v>
      </c>
      <c r="AB52" s="38">
        <v>202.36244279307226</v>
      </c>
      <c r="AC52" s="41">
        <v>0</v>
      </c>
      <c r="AD52" s="37">
        <v>0</v>
      </c>
      <c r="AE52" s="37">
        <v>0</v>
      </c>
      <c r="AF52" s="39">
        <v>0</v>
      </c>
      <c r="AG52" s="40">
        <v>0</v>
      </c>
      <c r="AH52" s="37">
        <v>0</v>
      </c>
      <c r="AI52" s="37">
        <v>0</v>
      </c>
      <c r="AJ52" s="38">
        <v>0</v>
      </c>
      <c r="AK52" s="41">
        <v>7331.7016033333348</v>
      </c>
      <c r="AL52" s="37">
        <v>9236.5177775640459</v>
      </c>
      <c r="AM52" s="37">
        <v>0</v>
      </c>
      <c r="AN52" s="39">
        <v>1904.8161742307111</v>
      </c>
      <c r="AO52" s="40">
        <v>809.01534933333346</v>
      </c>
      <c r="AP52" s="37">
        <v>686.75521126209298</v>
      </c>
      <c r="AQ52" s="37">
        <v>-122.26013807124048</v>
      </c>
      <c r="AR52" s="38">
        <v>0</v>
      </c>
      <c r="AS52" s="40">
        <v>19.572952000000001</v>
      </c>
      <c r="AT52" s="37">
        <v>390.92647561139597</v>
      </c>
      <c r="AU52" s="37">
        <v>0</v>
      </c>
      <c r="AV52" s="39">
        <v>371.35352361139599</v>
      </c>
      <c r="AW52" s="40">
        <v>681.79116133333332</v>
      </c>
      <c r="AX52" s="37">
        <v>2561.4329596852926</v>
      </c>
      <c r="AY52" s="37">
        <v>0</v>
      </c>
      <c r="AZ52" s="38">
        <v>1879.6417983519593</v>
      </c>
      <c r="BA52" s="41">
        <v>702.99519266666675</v>
      </c>
      <c r="BB52" s="37">
        <v>2779.9540714021791</v>
      </c>
      <c r="BC52" s="37">
        <v>0</v>
      </c>
      <c r="BD52" s="39">
        <v>2076.9588787355124</v>
      </c>
      <c r="BE52" s="40">
        <v>11050.562483333335</v>
      </c>
      <c r="BF52" s="37">
        <v>2151.7097190360628</v>
      </c>
      <c r="BG52" s="37">
        <v>-8898.8527642972731</v>
      </c>
      <c r="BH52" s="38">
        <v>0</v>
      </c>
      <c r="BI52" s="41">
        <v>0</v>
      </c>
      <c r="BJ52" s="37">
        <v>0</v>
      </c>
      <c r="BK52" s="37">
        <v>0</v>
      </c>
      <c r="BL52" s="39">
        <v>0</v>
      </c>
      <c r="BM52" s="40">
        <v>3.3274018400000003</v>
      </c>
      <c r="BN52" s="37">
        <v>0</v>
      </c>
      <c r="BO52" s="37">
        <v>-3.3274018400000003</v>
      </c>
      <c r="BP52" s="38">
        <v>0</v>
      </c>
      <c r="BQ52" s="41">
        <v>2655.3971546666671</v>
      </c>
      <c r="BR52" s="37">
        <v>3496.6504849834032</v>
      </c>
      <c r="BS52" s="37">
        <v>0</v>
      </c>
      <c r="BT52" s="39">
        <v>841.25333031673608</v>
      </c>
      <c r="BU52" s="40">
        <v>0</v>
      </c>
      <c r="BV52" s="37">
        <v>0</v>
      </c>
      <c r="BW52" s="37">
        <v>0</v>
      </c>
      <c r="BX52" s="38">
        <v>0</v>
      </c>
      <c r="BY52" s="42">
        <v>42271.117245840003</v>
      </c>
      <c r="BZ52" s="37">
        <v>33237.3814665307</v>
      </c>
      <c r="CA52" s="37">
        <v>-9033.7357793093033</v>
      </c>
      <c r="CB52" s="39">
        <v>0</v>
      </c>
      <c r="CC52" s="14">
        <v>5</v>
      </c>
      <c r="CD52" s="43">
        <v>0.78629058402286889</v>
      </c>
      <c r="CE52" s="50" t="s">
        <v>79</v>
      </c>
      <c r="CF52" s="51">
        <v>17514.337089420504</v>
      </c>
      <c r="CG52" s="52">
        <v>23613.314249532697</v>
      </c>
      <c r="CH52" s="47">
        <v>0</v>
      </c>
      <c r="CI52" s="48">
        <v>6098.9771601121938</v>
      </c>
    </row>
    <row r="53" spans="1:87" ht="15" customHeight="1" x14ac:dyDescent="0.25">
      <c r="A53" s="33">
        <v>45</v>
      </c>
      <c r="B53" s="49" t="s">
        <v>80</v>
      </c>
      <c r="C53" s="35">
        <v>11386.15</v>
      </c>
      <c r="D53" s="36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8">
        <v>0</v>
      </c>
      <c r="M53" s="40">
        <v>20092.607551333334</v>
      </c>
      <c r="N53" s="37">
        <v>21818.767484447886</v>
      </c>
      <c r="O53" s="37">
        <v>0</v>
      </c>
      <c r="P53" s="39">
        <v>1726.1599331145517</v>
      </c>
      <c r="Q53" s="40">
        <v>40274.482518666664</v>
      </c>
      <c r="R53" s="37">
        <v>42607.231454282199</v>
      </c>
      <c r="S53" s="37">
        <v>0</v>
      </c>
      <c r="T53" s="38">
        <v>2332.7489356155347</v>
      </c>
      <c r="U53" s="41">
        <v>20070.290697333334</v>
      </c>
      <c r="V53" s="37">
        <v>16985.704615449202</v>
      </c>
      <c r="W53" s="37">
        <v>-3084.586081884132</v>
      </c>
      <c r="X53" s="39">
        <v>0</v>
      </c>
      <c r="Y53" s="40">
        <v>1108.4037486666666</v>
      </c>
      <c r="Z53" s="37">
        <v>1930.4218646449099</v>
      </c>
      <c r="AA53" s="37">
        <v>0</v>
      </c>
      <c r="AB53" s="38">
        <v>822.01811597824326</v>
      </c>
      <c r="AC53" s="41">
        <v>13716.646962666664</v>
      </c>
      <c r="AD53" s="37">
        <v>13676.026200087843</v>
      </c>
      <c r="AE53" s="37">
        <v>-40.620762578821086</v>
      </c>
      <c r="AF53" s="39">
        <v>0</v>
      </c>
      <c r="AG53" s="40">
        <v>1497.0777919999998</v>
      </c>
      <c r="AH53" s="37">
        <v>1383.6851382069574</v>
      </c>
      <c r="AI53" s="37">
        <v>-113.39265379304243</v>
      </c>
      <c r="AJ53" s="38">
        <v>0</v>
      </c>
      <c r="AK53" s="41">
        <v>31340.301967333329</v>
      </c>
      <c r="AL53" s="37">
        <v>39576.914300787816</v>
      </c>
      <c r="AM53" s="37">
        <v>0</v>
      </c>
      <c r="AN53" s="39">
        <v>8236.6123334544864</v>
      </c>
      <c r="AO53" s="40">
        <v>1710.9588066666665</v>
      </c>
      <c r="AP53" s="37">
        <v>1463.7013759019605</v>
      </c>
      <c r="AQ53" s="37">
        <v>-247.25743076470599</v>
      </c>
      <c r="AR53" s="38">
        <v>0</v>
      </c>
      <c r="AS53" s="40">
        <v>44.633707999999999</v>
      </c>
      <c r="AT53" s="37">
        <v>0</v>
      </c>
      <c r="AU53" s="37">
        <v>-44.633707999999999</v>
      </c>
      <c r="AV53" s="39">
        <v>0</v>
      </c>
      <c r="AW53" s="40">
        <v>1339.0112399999998</v>
      </c>
      <c r="AX53" s="37">
        <v>4051.8223184410667</v>
      </c>
      <c r="AY53" s="37">
        <v>0</v>
      </c>
      <c r="AZ53" s="38">
        <v>2712.8110784410669</v>
      </c>
      <c r="BA53" s="41">
        <v>4552.6382159999994</v>
      </c>
      <c r="BB53" s="37">
        <v>5433.8458552517923</v>
      </c>
      <c r="BC53" s="37">
        <v>0</v>
      </c>
      <c r="BD53" s="39">
        <v>881.2076392517929</v>
      </c>
      <c r="BE53" s="40">
        <v>48435.012131333329</v>
      </c>
      <c r="BF53" s="37">
        <v>25589.980360627938</v>
      </c>
      <c r="BG53" s="37">
        <v>-22845.031770705391</v>
      </c>
      <c r="BH53" s="38">
        <v>0</v>
      </c>
      <c r="BI53" s="41">
        <v>0</v>
      </c>
      <c r="BJ53" s="37">
        <v>0</v>
      </c>
      <c r="BK53" s="37">
        <v>0</v>
      </c>
      <c r="BL53" s="39">
        <v>0</v>
      </c>
      <c r="BM53" s="40">
        <v>15.175460719999997</v>
      </c>
      <c r="BN53" s="37">
        <v>0</v>
      </c>
      <c r="BO53" s="37">
        <v>-15.175460719999997</v>
      </c>
      <c r="BP53" s="38">
        <v>0</v>
      </c>
      <c r="BQ53" s="41">
        <v>13583.52513466667</v>
      </c>
      <c r="BR53" s="37">
        <v>19780.582414440727</v>
      </c>
      <c r="BS53" s="37">
        <v>0</v>
      </c>
      <c r="BT53" s="39">
        <v>6197.057279774057</v>
      </c>
      <c r="BU53" s="40">
        <v>12377.156306666666</v>
      </c>
      <c r="BV53" s="37">
        <v>14354.785917750103</v>
      </c>
      <c r="BW53" s="37">
        <v>0</v>
      </c>
      <c r="BX53" s="38">
        <v>1977.6296110834373</v>
      </c>
      <c r="BY53" s="42">
        <v>210157.92224205332</v>
      </c>
      <c r="BZ53" s="37">
        <v>208653.4693003204</v>
      </c>
      <c r="CA53" s="37">
        <v>-1504.4529417329177</v>
      </c>
      <c r="CB53" s="39">
        <v>0</v>
      </c>
      <c r="CC53" s="14">
        <v>9</v>
      </c>
      <c r="CD53" s="43">
        <v>0.99284132177515472</v>
      </c>
      <c r="CE53" s="50" t="s">
        <v>80</v>
      </c>
      <c r="CF53" s="51">
        <v>91220.941538232088</v>
      </c>
      <c r="CG53" s="52">
        <v>116302.66140483248</v>
      </c>
      <c r="CH53" s="47">
        <v>0</v>
      </c>
      <c r="CI53" s="48">
        <v>25081.719866600397</v>
      </c>
    </row>
    <row r="54" spans="1:87" ht="15" customHeight="1" x14ac:dyDescent="0.25">
      <c r="A54" s="33">
        <v>46</v>
      </c>
      <c r="B54" s="49" t="s">
        <v>81</v>
      </c>
      <c r="C54" s="35">
        <v>2482.34</v>
      </c>
      <c r="D54" s="36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8">
        <v>0</v>
      </c>
      <c r="M54" s="40">
        <v>3734.9949597333334</v>
      </c>
      <c r="N54" s="37">
        <v>2842.3321933329835</v>
      </c>
      <c r="O54" s="37">
        <v>-892.66276640034994</v>
      </c>
      <c r="P54" s="39">
        <v>0</v>
      </c>
      <c r="Q54" s="40">
        <v>10462.202555466669</v>
      </c>
      <c r="R54" s="37">
        <v>10095.522484367575</v>
      </c>
      <c r="S54" s="37">
        <v>-366.68007109909377</v>
      </c>
      <c r="T54" s="38">
        <v>0</v>
      </c>
      <c r="U54" s="41">
        <v>4565.3542386666668</v>
      </c>
      <c r="V54" s="37">
        <v>3951.9786367142387</v>
      </c>
      <c r="W54" s="37">
        <v>-613.37560195242804</v>
      </c>
      <c r="X54" s="39">
        <v>0</v>
      </c>
      <c r="Y54" s="40">
        <v>228.67316079999998</v>
      </c>
      <c r="Z54" s="37">
        <v>469.46275723961156</v>
      </c>
      <c r="AA54" s="37">
        <v>0</v>
      </c>
      <c r="AB54" s="38">
        <v>240.78959643961159</v>
      </c>
      <c r="AC54" s="41">
        <v>0</v>
      </c>
      <c r="AD54" s="37">
        <v>0</v>
      </c>
      <c r="AE54" s="37">
        <v>0</v>
      </c>
      <c r="AF54" s="39">
        <v>0</v>
      </c>
      <c r="AG54" s="40">
        <v>0</v>
      </c>
      <c r="AH54" s="37">
        <v>0</v>
      </c>
      <c r="AI54" s="37">
        <v>0</v>
      </c>
      <c r="AJ54" s="38">
        <v>0</v>
      </c>
      <c r="AK54" s="41">
        <v>7085.6243938666685</v>
      </c>
      <c r="AL54" s="37">
        <v>8798.0923230764329</v>
      </c>
      <c r="AM54" s="37">
        <v>0</v>
      </c>
      <c r="AN54" s="39">
        <v>1712.4679292097644</v>
      </c>
      <c r="AO54" s="40">
        <v>867.66057466666689</v>
      </c>
      <c r="AP54" s="37">
        <v>733.88813418692416</v>
      </c>
      <c r="AQ54" s="37">
        <v>-133.77244047974273</v>
      </c>
      <c r="AR54" s="38">
        <v>0</v>
      </c>
      <c r="AS54" s="40">
        <v>21.083341066666669</v>
      </c>
      <c r="AT54" s="37">
        <v>0</v>
      </c>
      <c r="AU54" s="37">
        <v>-21.083341066666669</v>
      </c>
      <c r="AV54" s="39">
        <v>0</v>
      </c>
      <c r="AW54" s="40">
        <v>677.91050506666647</v>
      </c>
      <c r="AX54" s="37">
        <v>1736.2808319576493</v>
      </c>
      <c r="AY54" s="37">
        <v>0</v>
      </c>
      <c r="AZ54" s="38">
        <v>1058.3703268909828</v>
      </c>
      <c r="BA54" s="41">
        <v>702.23743706666664</v>
      </c>
      <c r="BB54" s="37">
        <v>2033.7915628362814</v>
      </c>
      <c r="BC54" s="37">
        <v>0</v>
      </c>
      <c r="BD54" s="39">
        <v>1331.5541257696148</v>
      </c>
      <c r="BE54" s="40">
        <v>10319.4845544</v>
      </c>
      <c r="BF54" s="37">
        <v>1476.0275006475854</v>
      </c>
      <c r="BG54" s="37">
        <v>-8843.4570537524141</v>
      </c>
      <c r="BH54" s="38">
        <v>0</v>
      </c>
      <c r="BI54" s="41">
        <v>0</v>
      </c>
      <c r="BJ54" s="37">
        <v>0</v>
      </c>
      <c r="BK54" s="37">
        <v>0</v>
      </c>
      <c r="BL54" s="39">
        <v>0</v>
      </c>
      <c r="BM54" s="40">
        <v>3.0383841600000006</v>
      </c>
      <c r="BN54" s="37">
        <v>0</v>
      </c>
      <c r="BO54" s="37">
        <v>-3.0383841600000006</v>
      </c>
      <c r="BP54" s="38">
        <v>0</v>
      </c>
      <c r="BQ54" s="41">
        <v>2693.3973641710377</v>
      </c>
      <c r="BR54" s="37">
        <v>4472.849656446986</v>
      </c>
      <c r="BS54" s="37">
        <v>0</v>
      </c>
      <c r="BT54" s="39">
        <v>1779.4522922759484</v>
      </c>
      <c r="BU54" s="40">
        <v>0</v>
      </c>
      <c r="BV54" s="37">
        <v>0</v>
      </c>
      <c r="BW54" s="37">
        <v>0</v>
      </c>
      <c r="BX54" s="38">
        <v>0</v>
      </c>
      <c r="BY54" s="42">
        <v>41361.661469131046</v>
      </c>
      <c r="BZ54" s="37">
        <v>36610.226080806271</v>
      </c>
      <c r="CA54" s="37">
        <v>-4751.435388324775</v>
      </c>
      <c r="CB54" s="39">
        <v>0</v>
      </c>
      <c r="CC54" s="14">
        <v>5</v>
      </c>
      <c r="CD54" s="43">
        <v>0.88512464877962271</v>
      </c>
      <c r="CE54" s="50" t="s">
        <v>81</v>
      </c>
      <c r="CF54" s="51">
        <v>17414.648026497402</v>
      </c>
      <c r="CG54" s="52">
        <v>23472.186915979302</v>
      </c>
      <c r="CH54" s="47">
        <v>0</v>
      </c>
      <c r="CI54" s="48">
        <v>6057.5388894819007</v>
      </c>
    </row>
    <row r="55" spans="1:87" ht="15" customHeight="1" x14ac:dyDescent="0.25">
      <c r="A55" s="33">
        <v>47</v>
      </c>
      <c r="B55" s="49" t="s">
        <v>82</v>
      </c>
      <c r="C55" s="35">
        <v>11445.45</v>
      </c>
      <c r="D55" s="36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8">
        <v>0</v>
      </c>
      <c r="M55" s="40">
        <v>20084.544196266663</v>
      </c>
      <c r="N55" s="37">
        <v>19216.834962335746</v>
      </c>
      <c r="O55" s="37">
        <v>-867.70923393091653</v>
      </c>
      <c r="P55" s="39">
        <v>0</v>
      </c>
      <c r="Q55" s="40">
        <v>37074.406852</v>
      </c>
      <c r="R55" s="37">
        <v>34247.41242905541</v>
      </c>
      <c r="S55" s="37">
        <v>-2826.99442294459</v>
      </c>
      <c r="T55" s="38">
        <v>0</v>
      </c>
      <c r="U55" s="41">
        <v>19758.207436800003</v>
      </c>
      <c r="V55" s="37">
        <v>17169.87303472856</v>
      </c>
      <c r="W55" s="37">
        <v>-2588.334402071443</v>
      </c>
      <c r="X55" s="39">
        <v>0</v>
      </c>
      <c r="Y55" s="40">
        <v>755.24709399999983</v>
      </c>
      <c r="Z55" s="37">
        <v>1481.3437368561024</v>
      </c>
      <c r="AA55" s="37">
        <v>0</v>
      </c>
      <c r="AB55" s="38">
        <v>726.09664285610256</v>
      </c>
      <c r="AC55" s="41">
        <v>12838.729276799999</v>
      </c>
      <c r="AD55" s="37">
        <v>14084.09254277529</v>
      </c>
      <c r="AE55" s="37">
        <v>0</v>
      </c>
      <c r="AF55" s="39">
        <v>1245.3632659752911</v>
      </c>
      <c r="AG55" s="40">
        <v>2327.1831072000004</v>
      </c>
      <c r="AH55" s="37">
        <v>1825.661401734196</v>
      </c>
      <c r="AI55" s="37">
        <v>-501.52170546580442</v>
      </c>
      <c r="AJ55" s="38">
        <v>0</v>
      </c>
      <c r="AK55" s="41">
        <v>30621.156930000001</v>
      </c>
      <c r="AL55" s="37">
        <v>40624.815141238003</v>
      </c>
      <c r="AM55" s="37">
        <v>0</v>
      </c>
      <c r="AN55" s="39">
        <v>10003.658211238002</v>
      </c>
      <c r="AO55" s="40">
        <v>1241.297204</v>
      </c>
      <c r="AP55" s="37">
        <v>1049.4206412600729</v>
      </c>
      <c r="AQ55" s="37">
        <v>-191.87656273992707</v>
      </c>
      <c r="AR55" s="38">
        <v>0</v>
      </c>
      <c r="AS55" s="40">
        <v>29.910775999999998</v>
      </c>
      <c r="AT55" s="37">
        <v>0</v>
      </c>
      <c r="AU55" s="37">
        <v>-29.910775999999998</v>
      </c>
      <c r="AV55" s="39">
        <v>0</v>
      </c>
      <c r="AW55" s="40">
        <v>1360.940308</v>
      </c>
      <c r="AX55" s="37">
        <v>4118.3992883796327</v>
      </c>
      <c r="AY55" s="37">
        <v>0</v>
      </c>
      <c r="AZ55" s="38">
        <v>2757.4589803796325</v>
      </c>
      <c r="BA55" s="41">
        <v>4546.4379519999993</v>
      </c>
      <c r="BB55" s="37">
        <v>6472.706616782536</v>
      </c>
      <c r="BC55" s="37">
        <v>0</v>
      </c>
      <c r="BD55" s="39">
        <v>1926.2686647825367</v>
      </c>
      <c r="BE55" s="40">
        <v>49479.901198</v>
      </c>
      <c r="BF55" s="37">
        <v>8479.3558111875882</v>
      </c>
      <c r="BG55" s="37">
        <v>-41000.54538681241</v>
      </c>
      <c r="BH55" s="38">
        <v>0</v>
      </c>
      <c r="BI55" s="41">
        <v>0</v>
      </c>
      <c r="BJ55" s="37">
        <v>0</v>
      </c>
      <c r="BK55" s="37">
        <v>0</v>
      </c>
      <c r="BL55" s="39">
        <v>0</v>
      </c>
      <c r="BM55" s="40">
        <v>15.254495760000001</v>
      </c>
      <c r="BN55" s="37">
        <v>0</v>
      </c>
      <c r="BO55" s="37">
        <v>-15.254495760000001</v>
      </c>
      <c r="BP55" s="38">
        <v>0</v>
      </c>
      <c r="BQ55" s="41">
        <v>13646.791549999994</v>
      </c>
      <c r="BR55" s="37">
        <v>26048.85857806995</v>
      </c>
      <c r="BS55" s="37">
        <v>0</v>
      </c>
      <c r="BT55" s="39">
        <v>12402.067028069956</v>
      </c>
      <c r="BU55" s="40">
        <v>12439.970373599999</v>
      </c>
      <c r="BV55" s="37">
        <v>11577.774214424717</v>
      </c>
      <c r="BW55" s="37">
        <v>-862.19615917528245</v>
      </c>
      <c r="BX55" s="38">
        <v>0</v>
      </c>
      <c r="BY55" s="42">
        <v>206219.97875042667</v>
      </c>
      <c r="BZ55" s="37">
        <v>186396.54839882781</v>
      </c>
      <c r="CA55" s="37">
        <v>-19823.430351598858</v>
      </c>
      <c r="CB55" s="39">
        <v>0</v>
      </c>
      <c r="CC55" s="14">
        <v>9</v>
      </c>
      <c r="CD55" s="43">
        <v>0.90387240619595965</v>
      </c>
      <c r="CE55" s="50" t="s">
        <v>82</v>
      </c>
      <c r="CF55" s="51">
        <v>91185.288265679832</v>
      </c>
      <c r="CG55" s="52">
        <v>112183.49324008195</v>
      </c>
      <c r="CH55" s="47">
        <v>0</v>
      </c>
      <c r="CI55" s="48">
        <v>20998.204974402121</v>
      </c>
    </row>
    <row r="56" spans="1:87" ht="15" customHeight="1" x14ac:dyDescent="0.25">
      <c r="A56" s="33">
        <v>48</v>
      </c>
      <c r="B56" s="49" t="s">
        <v>83</v>
      </c>
      <c r="C56" s="35">
        <v>6950.2</v>
      </c>
      <c r="D56" s="36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8">
        <v>0</v>
      </c>
      <c r="M56" s="40">
        <v>16265.136048</v>
      </c>
      <c r="N56" s="37">
        <v>12954.82350504949</v>
      </c>
      <c r="O56" s="37">
        <v>-3310.3125429505108</v>
      </c>
      <c r="P56" s="39">
        <v>0</v>
      </c>
      <c r="Q56" s="40">
        <v>14262.644424</v>
      </c>
      <c r="R56" s="37">
        <v>11293.450438776297</v>
      </c>
      <c r="S56" s="37">
        <v>-2969.1939852237028</v>
      </c>
      <c r="T56" s="38">
        <v>0</v>
      </c>
      <c r="U56" s="41">
        <v>2715.3968053333333</v>
      </c>
      <c r="V56" s="37">
        <v>3444.0955318867473</v>
      </c>
      <c r="W56" s="37">
        <v>0</v>
      </c>
      <c r="X56" s="39">
        <v>728.69872655341396</v>
      </c>
      <c r="Y56" s="40">
        <v>631.17082933333336</v>
      </c>
      <c r="Z56" s="37">
        <v>1086.8209607499048</v>
      </c>
      <c r="AA56" s="37">
        <v>0</v>
      </c>
      <c r="AB56" s="38">
        <v>455.65013141657141</v>
      </c>
      <c r="AC56" s="41">
        <v>4993.3189973333328</v>
      </c>
      <c r="AD56" s="37">
        <v>3200.7933177579926</v>
      </c>
      <c r="AE56" s="37">
        <v>-1792.5256795753403</v>
      </c>
      <c r="AF56" s="39">
        <v>0</v>
      </c>
      <c r="AG56" s="40">
        <v>603.89978133333329</v>
      </c>
      <c r="AH56" s="37">
        <v>662.34270743453487</v>
      </c>
      <c r="AI56" s="37">
        <v>0</v>
      </c>
      <c r="AJ56" s="38">
        <v>58.442926101201579</v>
      </c>
      <c r="AK56" s="41">
        <v>15761.107544000002</v>
      </c>
      <c r="AL56" s="37">
        <v>20878.837707423594</v>
      </c>
      <c r="AM56" s="37">
        <v>0</v>
      </c>
      <c r="AN56" s="39">
        <v>5117.7301634235919</v>
      </c>
      <c r="AO56" s="40">
        <v>594.84445066666672</v>
      </c>
      <c r="AP56" s="37">
        <v>488.98709662649026</v>
      </c>
      <c r="AQ56" s="37">
        <v>-105.85735404017646</v>
      </c>
      <c r="AR56" s="38">
        <v>0</v>
      </c>
      <c r="AS56" s="40">
        <v>18.163189333333335</v>
      </c>
      <c r="AT56" s="37">
        <v>0</v>
      </c>
      <c r="AU56" s="37">
        <v>-18.163189333333335</v>
      </c>
      <c r="AV56" s="39">
        <v>0</v>
      </c>
      <c r="AW56" s="40">
        <v>1280.504848</v>
      </c>
      <c r="AX56" s="37">
        <v>1939.1220778162885</v>
      </c>
      <c r="AY56" s="37">
        <v>0</v>
      </c>
      <c r="AZ56" s="38">
        <v>658.6172298162885</v>
      </c>
      <c r="BA56" s="41">
        <v>1062.5465760000002</v>
      </c>
      <c r="BB56" s="37">
        <v>3124.6876011818617</v>
      </c>
      <c r="BC56" s="37">
        <v>0</v>
      </c>
      <c r="BD56" s="39">
        <v>2062.1410251818616</v>
      </c>
      <c r="BE56" s="40">
        <v>19302.929464000001</v>
      </c>
      <c r="BF56" s="37">
        <v>1784.1461174495739</v>
      </c>
      <c r="BG56" s="37">
        <v>-17518.783346550426</v>
      </c>
      <c r="BH56" s="38">
        <v>0</v>
      </c>
      <c r="BI56" s="41">
        <v>0</v>
      </c>
      <c r="BJ56" s="37">
        <v>0</v>
      </c>
      <c r="BK56" s="37">
        <v>0</v>
      </c>
      <c r="BL56" s="39">
        <v>0</v>
      </c>
      <c r="BM56" s="40">
        <v>9.2632265600000014</v>
      </c>
      <c r="BN56" s="37">
        <v>0</v>
      </c>
      <c r="BO56" s="37">
        <v>-9.2632265600000014</v>
      </c>
      <c r="BP56" s="38">
        <v>0</v>
      </c>
      <c r="BQ56" s="41">
        <v>6193.6475626666661</v>
      </c>
      <c r="BR56" s="37">
        <v>16679.301523204154</v>
      </c>
      <c r="BS56" s="37">
        <v>0</v>
      </c>
      <c r="BT56" s="39">
        <v>10485.653960537489</v>
      </c>
      <c r="BU56" s="40">
        <v>2756.0526933333335</v>
      </c>
      <c r="BV56" s="37">
        <v>5299.0752781761294</v>
      </c>
      <c r="BW56" s="37">
        <v>0</v>
      </c>
      <c r="BX56" s="38">
        <v>2543.0225848427958</v>
      </c>
      <c r="BY56" s="42">
        <v>86450.626439893313</v>
      </c>
      <c r="BZ56" s="37">
        <v>82836.483863533052</v>
      </c>
      <c r="CA56" s="37">
        <v>-3614.1425763602601</v>
      </c>
      <c r="CB56" s="39">
        <v>0</v>
      </c>
      <c r="CC56" s="14">
        <v>10</v>
      </c>
      <c r="CD56" s="43">
        <v>0.9581941424233279</v>
      </c>
      <c r="CE56" s="50" t="s">
        <v>83</v>
      </c>
      <c r="CF56" s="51">
        <v>51836.112373262004</v>
      </c>
      <c r="CG56" s="52">
        <v>60935.717410064077</v>
      </c>
      <c r="CH56" s="47">
        <v>0</v>
      </c>
      <c r="CI56" s="48">
        <v>9099.6050368020733</v>
      </c>
    </row>
    <row r="57" spans="1:87" ht="15" customHeight="1" x14ac:dyDescent="0.25">
      <c r="A57" s="33">
        <v>49</v>
      </c>
      <c r="B57" s="49" t="s">
        <v>84</v>
      </c>
      <c r="C57" s="35">
        <v>171.6</v>
      </c>
      <c r="D57" s="36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8">
        <v>0</v>
      </c>
      <c r="M57" s="40">
        <v>0</v>
      </c>
      <c r="N57" s="37">
        <v>0</v>
      </c>
      <c r="O57" s="37">
        <v>0</v>
      </c>
      <c r="P57" s="39">
        <v>0</v>
      </c>
      <c r="Q57" s="40">
        <v>0</v>
      </c>
      <c r="R57" s="37">
        <v>0</v>
      </c>
      <c r="S57" s="37">
        <v>0</v>
      </c>
      <c r="T57" s="38">
        <v>0</v>
      </c>
      <c r="U57" s="41">
        <v>677.94126400000005</v>
      </c>
      <c r="V57" s="37">
        <v>476.91298216359542</v>
      </c>
      <c r="W57" s="37">
        <v>-201.02828183640463</v>
      </c>
      <c r="X57" s="39">
        <v>0</v>
      </c>
      <c r="Y57" s="40">
        <v>0</v>
      </c>
      <c r="Z57" s="37">
        <v>0</v>
      </c>
      <c r="AA57" s="37">
        <v>0</v>
      </c>
      <c r="AB57" s="38">
        <v>0</v>
      </c>
      <c r="AC57" s="41">
        <v>0</v>
      </c>
      <c r="AD57" s="37">
        <v>0</v>
      </c>
      <c r="AE57" s="37">
        <v>0</v>
      </c>
      <c r="AF57" s="39">
        <v>0</v>
      </c>
      <c r="AG57" s="40">
        <v>0</v>
      </c>
      <c r="AH57" s="37">
        <v>0</v>
      </c>
      <c r="AI57" s="37">
        <v>0</v>
      </c>
      <c r="AJ57" s="38">
        <v>0</v>
      </c>
      <c r="AK57" s="41">
        <v>536.90436799999998</v>
      </c>
      <c r="AL57" s="37">
        <v>430.68653361717674</v>
      </c>
      <c r="AM57" s="37">
        <v>-106.21783438282324</v>
      </c>
      <c r="AN57" s="39">
        <v>0</v>
      </c>
      <c r="AO57" s="40">
        <v>0</v>
      </c>
      <c r="AP57" s="37">
        <v>0</v>
      </c>
      <c r="AQ57" s="37">
        <v>0</v>
      </c>
      <c r="AR57" s="38">
        <v>0</v>
      </c>
      <c r="AS57" s="40">
        <v>0</v>
      </c>
      <c r="AT57" s="37">
        <v>0</v>
      </c>
      <c r="AU57" s="37">
        <v>0</v>
      </c>
      <c r="AV57" s="39">
        <v>0</v>
      </c>
      <c r="AW57" s="40">
        <v>148.54839999999999</v>
      </c>
      <c r="AX57" s="37">
        <v>0</v>
      </c>
      <c r="AY57" s="37">
        <v>-148.54839999999999</v>
      </c>
      <c r="AZ57" s="38">
        <v>0</v>
      </c>
      <c r="BA57" s="41">
        <v>0</v>
      </c>
      <c r="BB57" s="37">
        <v>0</v>
      </c>
      <c r="BC57" s="37">
        <v>0</v>
      </c>
      <c r="BD57" s="39">
        <v>0</v>
      </c>
      <c r="BE57" s="40">
        <v>957.88492800000006</v>
      </c>
      <c r="BF57" s="37">
        <v>0.37397064328948498</v>
      </c>
      <c r="BG57" s="37">
        <v>-957.51095735671061</v>
      </c>
      <c r="BH57" s="38">
        <v>0</v>
      </c>
      <c r="BI57" s="41">
        <v>0</v>
      </c>
      <c r="BJ57" s="37">
        <v>0</v>
      </c>
      <c r="BK57" s="37">
        <v>0</v>
      </c>
      <c r="BL57" s="39">
        <v>0</v>
      </c>
      <c r="BM57" s="40">
        <v>0.22870847999999996</v>
      </c>
      <c r="BN57" s="37">
        <v>0</v>
      </c>
      <c r="BO57" s="37">
        <v>-0.22870847999999996</v>
      </c>
      <c r="BP57" s="38">
        <v>0</v>
      </c>
      <c r="BQ57" s="41">
        <v>0</v>
      </c>
      <c r="BR57" s="37">
        <v>0</v>
      </c>
      <c r="BS57" s="37">
        <v>0</v>
      </c>
      <c r="BT57" s="39">
        <v>0</v>
      </c>
      <c r="BU57" s="40">
        <v>0</v>
      </c>
      <c r="BV57" s="37">
        <v>0</v>
      </c>
      <c r="BW57" s="37">
        <v>0</v>
      </c>
      <c r="BX57" s="38">
        <v>0</v>
      </c>
      <c r="BY57" s="42">
        <v>2321.5076684800001</v>
      </c>
      <c r="BZ57" s="37">
        <v>907.97348642406166</v>
      </c>
      <c r="CA57" s="37">
        <v>-1413.5341820559383</v>
      </c>
      <c r="CB57" s="39">
        <v>0</v>
      </c>
      <c r="CC57" s="14">
        <v>2</v>
      </c>
      <c r="CD57" s="43">
        <v>0.39111371405400286</v>
      </c>
      <c r="CE57" s="50" t="s">
        <v>84</v>
      </c>
      <c r="CF57" s="51">
        <v>614.72757231599996</v>
      </c>
      <c r="CG57" s="52">
        <v>863.70983431338334</v>
      </c>
      <c r="CH57" s="47">
        <v>0</v>
      </c>
      <c r="CI57" s="48">
        <v>248.98226199738338</v>
      </c>
    </row>
    <row r="58" spans="1:87" ht="15" customHeight="1" x14ac:dyDescent="0.25">
      <c r="A58" s="33">
        <v>50</v>
      </c>
      <c r="B58" s="49" t="s">
        <v>85</v>
      </c>
      <c r="C58" s="35">
        <v>5048.6000000000004</v>
      </c>
      <c r="D58" s="36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8">
        <v>0</v>
      </c>
      <c r="M58" s="40">
        <v>9040.9655653333357</v>
      </c>
      <c r="N58" s="37">
        <v>7964.5594342059394</v>
      </c>
      <c r="O58" s="37">
        <v>-1076.4061311273963</v>
      </c>
      <c r="P58" s="39">
        <v>0</v>
      </c>
      <c r="Q58" s="40">
        <v>11940.275573333332</v>
      </c>
      <c r="R58" s="37">
        <v>10936.103175062572</v>
      </c>
      <c r="S58" s="37">
        <v>-1004.1723982707608</v>
      </c>
      <c r="T58" s="38">
        <v>0</v>
      </c>
      <c r="U58" s="41">
        <v>10126.145306666667</v>
      </c>
      <c r="V58" s="37">
        <v>8690.8838782390321</v>
      </c>
      <c r="W58" s="37">
        <v>-1435.2614284276351</v>
      </c>
      <c r="X58" s="39">
        <v>0</v>
      </c>
      <c r="Y58" s="40">
        <v>514.55331200000001</v>
      </c>
      <c r="Z58" s="37">
        <v>838.09360435630219</v>
      </c>
      <c r="AA58" s="37">
        <v>0</v>
      </c>
      <c r="AB58" s="38">
        <v>323.54029235630219</v>
      </c>
      <c r="AC58" s="41">
        <v>6324.8968066666666</v>
      </c>
      <c r="AD58" s="37">
        <v>6075.7650652194761</v>
      </c>
      <c r="AE58" s="37">
        <v>-249.13174144719051</v>
      </c>
      <c r="AF58" s="39">
        <v>0</v>
      </c>
      <c r="AG58" s="40">
        <v>0</v>
      </c>
      <c r="AH58" s="37">
        <v>0</v>
      </c>
      <c r="AI58" s="37">
        <v>0</v>
      </c>
      <c r="AJ58" s="38">
        <v>0</v>
      </c>
      <c r="AK58" s="41">
        <v>13464.144997333337</v>
      </c>
      <c r="AL58" s="37">
        <v>20069.419536878111</v>
      </c>
      <c r="AM58" s="37">
        <v>0</v>
      </c>
      <c r="AN58" s="39">
        <v>6605.2745395447746</v>
      </c>
      <c r="AO58" s="40">
        <v>1029.106624</v>
      </c>
      <c r="AP58" s="37">
        <v>880.99175242205979</v>
      </c>
      <c r="AQ58" s="37">
        <v>-148.11487157794022</v>
      </c>
      <c r="AR58" s="38">
        <v>0</v>
      </c>
      <c r="AS58" s="40">
        <v>26.387349333333333</v>
      </c>
      <c r="AT58" s="37">
        <v>0</v>
      </c>
      <c r="AU58" s="37">
        <v>-26.387349333333333</v>
      </c>
      <c r="AV58" s="39">
        <v>0</v>
      </c>
      <c r="AW58" s="40">
        <v>814.70941066666671</v>
      </c>
      <c r="AX58" s="37">
        <v>2317.5387579791391</v>
      </c>
      <c r="AY58" s="37">
        <v>0</v>
      </c>
      <c r="AZ58" s="38">
        <v>1502.8293473124722</v>
      </c>
      <c r="BA58" s="41">
        <v>1441.4089573333335</v>
      </c>
      <c r="BB58" s="37">
        <v>2485.423604743939</v>
      </c>
      <c r="BC58" s="37">
        <v>0</v>
      </c>
      <c r="BD58" s="39">
        <v>1044.0146474106054</v>
      </c>
      <c r="BE58" s="40">
        <v>20443.598896</v>
      </c>
      <c r="BF58" s="37">
        <v>3760.0533099222152</v>
      </c>
      <c r="BG58" s="37">
        <v>-16683.545586077784</v>
      </c>
      <c r="BH58" s="38">
        <v>0</v>
      </c>
      <c r="BI58" s="41">
        <v>0</v>
      </c>
      <c r="BJ58" s="37">
        <v>0</v>
      </c>
      <c r="BK58" s="37">
        <v>0</v>
      </c>
      <c r="BL58" s="39">
        <v>0</v>
      </c>
      <c r="BM58" s="40">
        <v>6.72877408</v>
      </c>
      <c r="BN58" s="37">
        <v>0</v>
      </c>
      <c r="BO58" s="37">
        <v>-6.72877408</v>
      </c>
      <c r="BP58" s="38">
        <v>0</v>
      </c>
      <c r="BQ58" s="41">
        <v>5927.2583439999999</v>
      </c>
      <c r="BR58" s="37">
        <v>10949.126993774571</v>
      </c>
      <c r="BS58" s="37">
        <v>0</v>
      </c>
      <c r="BT58" s="39">
        <v>5021.8686497745712</v>
      </c>
      <c r="BU58" s="40">
        <v>5405.3925333333327</v>
      </c>
      <c r="BV58" s="37">
        <v>4216.6571988932501</v>
      </c>
      <c r="BW58" s="37">
        <v>-1188.7353344400826</v>
      </c>
      <c r="BX58" s="38">
        <v>0</v>
      </c>
      <c r="BY58" s="42">
        <v>86505.572450079999</v>
      </c>
      <c r="BZ58" s="37">
        <v>79184.61631169662</v>
      </c>
      <c r="CA58" s="37">
        <v>-7320.9561383833789</v>
      </c>
      <c r="CB58" s="39">
        <v>0</v>
      </c>
      <c r="CC58" s="14">
        <v>9</v>
      </c>
      <c r="CD58" s="43">
        <v>0.91537012089471925</v>
      </c>
      <c r="CE58" s="50" t="s">
        <v>85</v>
      </c>
      <c r="CF58" s="51">
        <v>40079.224890990452</v>
      </c>
      <c r="CG58" s="52">
        <v>47025.897670849023</v>
      </c>
      <c r="CH58" s="47">
        <v>0</v>
      </c>
      <c r="CI58" s="48">
        <v>6946.6727798585707</v>
      </c>
    </row>
    <row r="59" spans="1:87" ht="15" customHeight="1" x14ac:dyDescent="0.25">
      <c r="A59" s="33">
        <v>51</v>
      </c>
      <c r="B59" s="49" t="s">
        <v>86</v>
      </c>
      <c r="C59" s="35">
        <v>2606.1999999999998</v>
      </c>
      <c r="D59" s="36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8">
        <v>0</v>
      </c>
      <c r="M59" s="40">
        <v>4069.4944266666662</v>
      </c>
      <c r="N59" s="37">
        <v>4089.2621699427273</v>
      </c>
      <c r="O59" s="37">
        <v>0</v>
      </c>
      <c r="P59" s="39">
        <v>19.767743276061083</v>
      </c>
      <c r="Q59" s="40">
        <v>6114.4579439999989</v>
      </c>
      <c r="R59" s="37">
        <v>6045.709349969472</v>
      </c>
      <c r="S59" s="37">
        <v>-68.748594030526874</v>
      </c>
      <c r="T59" s="38">
        <v>0</v>
      </c>
      <c r="U59" s="41">
        <v>3977.5476906666668</v>
      </c>
      <c r="V59" s="37">
        <v>3318.830143375455</v>
      </c>
      <c r="W59" s="37">
        <v>-658.71754729121176</v>
      </c>
      <c r="X59" s="39">
        <v>0</v>
      </c>
      <c r="Y59" s="40">
        <v>241.78586133333332</v>
      </c>
      <c r="Z59" s="37">
        <v>440.22202430390422</v>
      </c>
      <c r="AA59" s="37">
        <v>0</v>
      </c>
      <c r="AB59" s="38">
        <v>198.4361629705709</v>
      </c>
      <c r="AC59" s="41">
        <v>3162.9037439999993</v>
      </c>
      <c r="AD59" s="37">
        <v>3284.3266245030923</v>
      </c>
      <c r="AE59" s="37">
        <v>0</v>
      </c>
      <c r="AF59" s="39">
        <v>121.42288050309298</v>
      </c>
      <c r="AG59" s="40">
        <v>0</v>
      </c>
      <c r="AH59" s="37">
        <v>0</v>
      </c>
      <c r="AI59" s="37">
        <v>0</v>
      </c>
      <c r="AJ59" s="38">
        <v>0</v>
      </c>
      <c r="AK59" s="41">
        <v>7115.6557359999988</v>
      </c>
      <c r="AL59" s="37">
        <v>10443.882320449717</v>
      </c>
      <c r="AM59" s="37">
        <v>0</v>
      </c>
      <c r="AN59" s="39">
        <v>3328.2265844497178</v>
      </c>
      <c r="AO59" s="40">
        <v>486.97715733333337</v>
      </c>
      <c r="AP59" s="37">
        <v>415.23154288532783</v>
      </c>
      <c r="AQ59" s="37">
        <v>-71.74561444800554</v>
      </c>
      <c r="AR59" s="38">
        <v>0</v>
      </c>
      <c r="AS59" s="40">
        <v>11.919021333333331</v>
      </c>
      <c r="AT59" s="37">
        <v>488.65809451424502</v>
      </c>
      <c r="AU59" s="37">
        <v>0</v>
      </c>
      <c r="AV59" s="39">
        <v>476.7390731809117</v>
      </c>
      <c r="AW59" s="40">
        <v>405.2467253333333</v>
      </c>
      <c r="AX59" s="37">
        <v>1488.4271749156278</v>
      </c>
      <c r="AY59" s="37">
        <v>0</v>
      </c>
      <c r="AZ59" s="38">
        <v>1083.1804495822944</v>
      </c>
      <c r="BA59" s="41">
        <v>410.35487733333326</v>
      </c>
      <c r="BB59" s="37">
        <v>1788.2418647474624</v>
      </c>
      <c r="BC59" s="37">
        <v>0</v>
      </c>
      <c r="BD59" s="39">
        <v>1377.8869874141292</v>
      </c>
      <c r="BE59" s="40">
        <v>9058.4562133333347</v>
      </c>
      <c r="BF59" s="37">
        <v>3029.5474953975277</v>
      </c>
      <c r="BG59" s="37">
        <v>-6028.9087179358066</v>
      </c>
      <c r="BH59" s="38">
        <v>0</v>
      </c>
      <c r="BI59" s="41">
        <v>0</v>
      </c>
      <c r="BJ59" s="37">
        <v>0</v>
      </c>
      <c r="BK59" s="37">
        <v>0</v>
      </c>
      <c r="BL59" s="39">
        <v>0</v>
      </c>
      <c r="BM59" s="40">
        <v>3.473543359999999</v>
      </c>
      <c r="BN59" s="37">
        <v>0</v>
      </c>
      <c r="BO59" s="37">
        <v>-3.473543359999999</v>
      </c>
      <c r="BP59" s="38">
        <v>0</v>
      </c>
      <c r="BQ59" s="41">
        <v>3367.9748853333326</v>
      </c>
      <c r="BR59" s="37">
        <v>2807.3718288150963</v>
      </c>
      <c r="BS59" s="37">
        <v>-560.60305651823637</v>
      </c>
      <c r="BT59" s="39">
        <v>0</v>
      </c>
      <c r="BU59" s="40">
        <v>2904.397187999999</v>
      </c>
      <c r="BV59" s="37">
        <v>3026.6578217938859</v>
      </c>
      <c r="BW59" s="37">
        <v>0</v>
      </c>
      <c r="BX59" s="38">
        <v>122.26063379388688</v>
      </c>
      <c r="BY59" s="42">
        <v>41330.645014026668</v>
      </c>
      <c r="BZ59" s="37">
        <v>40666.368455613549</v>
      </c>
      <c r="CA59" s="37">
        <v>-664.27655841311935</v>
      </c>
      <c r="CB59" s="39">
        <v>0</v>
      </c>
      <c r="CC59" s="14">
        <v>10</v>
      </c>
      <c r="CD59" s="43">
        <v>0.98392774760259172</v>
      </c>
      <c r="CE59" s="50" t="s">
        <v>86</v>
      </c>
      <c r="CF59" s="51">
        <v>20719.868081222001</v>
      </c>
      <c r="CG59" s="52">
        <v>20686.447841989691</v>
      </c>
      <c r="CH59" s="47">
        <v>-33.420239232309541</v>
      </c>
      <c r="CI59" s="48">
        <v>0</v>
      </c>
    </row>
    <row r="60" spans="1:87" ht="15" customHeight="1" x14ac:dyDescent="0.25">
      <c r="A60" s="33">
        <v>52</v>
      </c>
      <c r="B60" s="49" t="s">
        <v>87</v>
      </c>
      <c r="C60" s="35">
        <v>4662</v>
      </c>
      <c r="D60" s="36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8">
        <v>0</v>
      </c>
      <c r="M60" s="40">
        <v>8765.9275200000011</v>
      </c>
      <c r="N60" s="37">
        <v>8770.6252606532453</v>
      </c>
      <c r="O60" s="37">
        <v>0</v>
      </c>
      <c r="P60" s="39">
        <v>4.6977406532441819</v>
      </c>
      <c r="Q60" s="40">
        <v>11686.888079999999</v>
      </c>
      <c r="R60" s="37">
        <v>11368.698493406215</v>
      </c>
      <c r="S60" s="37">
        <v>-318.18958659378404</v>
      </c>
      <c r="T60" s="38">
        <v>0</v>
      </c>
      <c r="U60" s="41">
        <v>9810.6506399999998</v>
      </c>
      <c r="V60" s="37">
        <v>8095.0490055888749</v>
      </c>
      <c r="W60" s="37">
        <v>-1715.6016344111249</v>
      </c>
      <c r="X60" s="39">
        <v>0</v>
      </c>
      <c r="Y60" s="40">
        <v>368.54663999999997</v>
      </c>
      <c r="Z60" s="37">
        <v>611.49141896753326</v>
      </c>
      <c r="AA60" s="37">
        <v>0</v>
      </c>
      <c r="AB60" s="38">
        <v>242.9447789675333</v>
      </c>
      <c r="AC60" s="41">
        <v>5694.8453333333327</v>
      </c>
      <c r="AD60" s="37">
        <v>5469.5826899245521</v>
      </c>
      <c r="AE60" s="37">
        <v>-225.2626434087806</v>
      </c>
      <c r="AF60" s="39">
        <v>0</v>
      </c>
      <c r="AG60" s="40">
        <v>0</v>
      </c>
      <c r="AH60" s="37">
        <v>0</v>
      </c>
      <c r="AI60" s="37">
        <v>0</v>
      </c>
      <c r="AJ60" s="38">
        <v>0</v>
      </c>
      <c r="AK60" s="41">
        <v>12926.544959999997</v>
      </c>
      <c r="AL60" s="37">
        <v>17590.319832432506</v>
      </c>
      <c r="AM60" s="37">
        <v>0</v>
      </c>
      <c r="AN60" s="39">
        <v>4663.7748724325083</v>
      </c>
      <c r="AO60" s="40">
        <v>843.69767999999976</v>
      </c>
      <c r="AP60" s="37">
        <v>720.16932953156993</v>
      </c>
      <c r="AQ60" s="37">
        <v>-123.52835046842984</v>
      </c>
      <c r="AR60" s="38">
        <v>0</v>
      </c>
      <c r="AS60" s="40">
        <v>21.320880000000002</v>
      </c>
      <c r="AT60" s="37">
        <v>0</v>
      </c>
      <c r="AU60" s="37">
        <v>-21.320880000000002</v>
      </c>
      <c r="AV60" s="39">
        <v>0</v>
      </c>
      <c r="AW60" s="40">
        <v>807.14760000000001</v>
      </c>
      <c r="AX60" s="37">
        <v>2975.8068965790035</v>
      </c>
      <c r="AY60" s="37">
        <v>0</v>
      </c>
      <c r="AZ60" s="38">
        <v>2168.6592965790032</v>
      </c>
      <c r="BA60" s="41">
        <v>910.70616000000018</v>
      </c>
      <c r="BB60" s="37">
        <v>2600.4916334246036</v>
      </c>
      <c r="BC60" s="37">
        <v>0</v>
      </c>
      <c r="BD60" s="39">
        <v>1689.7854734246034</v>
      </c>
      <c r="BE60" s="40">
        <v>16018.072560000002</v>
      </c>
      <c r="BF60" s="37">
        <v>3613.8565311592006</v>
      </c>
      <c r="BG60" s="37">
        <v>-12404.216028840801</v>
      </c>
      <c r="BH60" s="38">
        <v>0</v>
      </c>
      <c r="BI60" s="41">
        <v>0</v>
      </c>
      <c r="BJ60" s="37">
        <v>0</v>
      </c>
      <c r="BK60" s="37">
        <v>0</v>
      </c>
      <c r="BL60" s="39">
        <v>0</v>
      </c>
      <c r="BM60" s="40">
        <v>6.2135136000000006</v>
      </c>
      <c r="BN60" s="37">
        <v>0</v>
      </c>
      <c r="BO60" s="37">
        <v>-6.2135136000000006</v>
      </c>
      <c r="BP60" s="38">
        <v>0</v>
      </c>
      <c r="BQ60" s="41">
        <v>5872.3795200000004</v>
      </c>
      <c r="BR60" s="37">
        <v>3080.3626971670055</v>
      </c>
      <c r="BS60" s="37">
        <v>-2792.0168228329949</v>
      </c>
      <c r="BT60" s="39">
        <v>0</v>
      </c>
      <c r="BU60" s="40">
        <v>5064.2453866666674</v>
      </c>
      <c r="BV60" s="37">
        <v>4801.3137566610221</v>
      </c>
      <c r="BW60" s="37">
        <v>-262.93163000564527</v>
      </c>
      <c r="BX60" s="38">
        <v>0</v>
      </c>
      <c r="BY60" s="42">
        <v>78797.186473599999</v>
      </c>
      <c r="BZ60" s="37">
        <v>69697.767545495328</v>
      </c>
      <c r="CA60" s="37">
        <v>-9099.4189281046711</v>
      </c>
      <c r="CB60" s="39">
        <v>0</v>
      </c>
      <c r="CC60" s="14">
        <v>10</v>
      </c>
      <c r="CD60" s="43">
        <v>0.88452101736965805</v>
      </c>
      <c r="CE60" s="50" t="s">
        <v>87</v>
      </c>
      <c r="CF60" s="51">
        <v>37063.934078220016</v>
      </c>
      <c r="CG60" s="52">
        <v>39191.22838957014</v>
      </c>
      <c r="CH60" s="47">
        <v>0</v>
      </c>
      <c r="CI60" s="48">
        <v>2127.2943113501242</v>
      </c>
    </row>
    <row r="61" spans="1:87" ht="15" customHeight="1" x14ac:dyDescent="0.25">
      <c r="A61" s="33">
        <v>53</v>
      </c>
      <c r="B61" s="49" t="s">
        <v>88</v>
      </c>
      <c r="C61" s="35">
        <v>344.61</v>
      </c>
      <c r="D61" s="36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8">
        <v>0</v>
      </c>
      <c r="M61" s="40">
        <v>226.12930293333329</v>
      </c>
      <c r="N61" s="37">
        <v>245.04824287425504</v>
      </c>
      <c r="O61" s="37">
        <v>0</v>
      </c>
      <c r="P61" s="39">
        <v>18.918939940921746</v>
      </c>
      <c r="Q61" s="40">
        <v>1862.8513848</v>
      </c>
      <c r="R61" s="37">
        <v>1829.6567436028986</v>
      </c>
      <c r="S61" s="37">
        <v>-33.194641197101419</v>
      </c>
      <c r="T61" s="38">
        <v>0</v>
      </c>
      <c r="U61" s="41">
        <v>316.45498826666665</v>
      </c>
      <c r="V61" s="37">
        <v>403.03138400888918</v>
      </c>
      <c r="W61" s="37">
        <v>0</v>
      </c>
      <c r="X61" s="39">
        <v>86.57639574222253</v>
      </c>
      <c r="Y61" s="40">
        <v>0</v>
      </c>
      <c r="Z61" s="37">
        <v>0</v>
      </c>
      <c r="AA61" s="37">
        <v>0</v>
      </c>
      <c r="AB61" s="38">
        <v>0</v>
      </c>
      <c r="AC61" s="41">
        <v>0</v>
      </c>
      <c r="AD61" s="37">
        <v>0</v>
      </c>
      <c r="AE61" s="37">
        <v>0</v>
      </c>
      <c r="AF61" s="39">
        <v>0</v>
      </c>
      <c r="AG61" s="40">
        <v>0</v>
      </c>
      <c r="AH61" s="37">
        <v>0</v>
      </c>
      <c r="AI61" s="37">
        <v>0</v>
      </c>
      <c r="AJ61" s="38">
        <v>0</v>
      </c>
      <c r="AK61" s="41">
        <v>729.92073839999989</v>
      </c>
      <c r="AL61" s="37">
        <v>630.95255613400877</v>
      </c>
      <c r="AM61" s="37">
        <v>-98.968182265991118</v>
      </c>
      <c r="AN61" s="39">
        <v>0</v>
      </c>
      <c r="AO61" s="40">
        <v>0</v>
      </c>
      <c r="AP61" s="37">
        <v>0</v>
      </c>
      <c r="AQ61" s="37">
        <v>0</v>
      </c>
      <c r="AR61" s="38">
        <v>0</v>
      </c>
      <c r="AS61" s="40">
        <v>0</v>
      </c>
      <c r="AT61" s="37">
        <v>0</v>
      </c>
      <c r="AU61" s="37">
        <v>0</v>
      </c>
      <c r="AV61" s="39">
        <v>0</v>
      </c>
      <c r="AW61" s="40">
        <v>234.60129840000002</v>
      </c>
      <c r="AX61" s="37">
        <v>270.02989347254822</v>
      </c>
      <c r="AY61" s="37">
        <v>0</v>
      </c>
      <c r="AZ61" s="38">
        <v>35.428595072548205</v>
      </c>
      <c r="BA61" s="41">
        <v>84.204304799999989</v>
      </c>
      <c r="BB61" s="37">
        <v>143.29316813334631</v>
      </c>
      <c r="BC61" s="37">
        <v>0</v>
      </c>
      <c r="BD61" s="39">
        <v>59.088863333346325</v>
      </c>
      <c r="BE61" s="40">
        <v>1748.9279136</v>
      </c>
      <c r="BF61" s="37">
        <v>0.76187339140303623</v>
      </c>
      <c r="BG61" s="37">
        <v>-1748.166040208597</v>
      </c>
      <c r="BH61" s="38">
        <v>0</v>
      </c>
      <c r="BI61" s="41">
        <v>0</v>
      </c>
      <c r="BJ61" s="37">
        <v>0</v>
      </c>
      <c r="BK61" s="37">
        <v>0</v>
      </c>
      <c r="BL61" s="39">
        <v>0</v>
      </c>
      <c r="BM61" s="40">
        <v>0.45929620800000009</v>
      </c>
      <c r="BN61" s="37">
        <v>0</v>
      </c>
      <c r="BO61" s="37">
        <v>-0.45929620800000009</v>
      </c>
      <c r="BP61" s="38">
        <v>0</v>
      </c>
      <c r="BQ61" s="41">
        <v>150.17184840000002</v>
      </c>
      <c r="BR61" s="37">
        <v>1.1518447555988043</v>
      </c>
      <c r="BS61" s="37">
        <v>-149.02000364440121</v>
      </c>
      <c r="BT61" s="39">
        <v>0</v>
      </c>
      <c r="BU61" s="40">
        <v>0</v>
      </c>
      <c r="BV61" s="37">
        <v>0</v>
      </c>
      <c r="BW61" s="37">
        <v>0</v>
      </c>
      <c r="BX61" s="38">
        <v>0</v>
      </c>
      <c r="BY61" s="42">
        <v>5353.7210758079991</v>
      </c>
      <c r="BZ61" s="37">
        <v>3523.9257063729478</v>
      </c>
      <c r="CA61" s="37">
        <v>-1829.7953694350513</v>
      </c>
      <c r="CB61" s="39">
        <v>0</v>
      </c>
      <c r="CC61" s="14">
        <v>2</v>
      </c>
      <c r="CD61" s="43">
        <v>0.65821989163697825</v>
      </c>
      <c r="CE61" s="50" t="s">
        <v>88</v>
      </c>
      <c r="CF61" s="51">
        <v>1341.5668186355999</v>
      </c>
      <c r="CG61" s="52">
        <v>2472.1625344590238</v>
      </c>
      <c r="CH61" s="47">
        <v>0</v>
      </c>
      <c r="CI61" s="48">
        <v>1130.5957158234239</v>
      </c>
    </row>
    <row r="62" spans="1:87" ht="15" customHeight="1" x14ac:dyDescent="0.25">
      <c r="A62" s="33">
        <v>54</v>
      </c>
      <c r="B62" s="49" t="s">
        <v>89</v>
      </c>
      <c r="C62" s="35">
        <v>4709.3999999999996</v>
      </c>
      <c r="D62" s="36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8">
        <v>0</v>
      </c>
      <c r="M62" s="40">
        <v>8042.7761119999996</v>
      </c>
      <c r="N62" s="37">
        <v>6404.5973360548232</v>
      </c>
      <c r="O62" s="37">
        <v>-1638.1787759451763</v>
      </c>
      <c r="P62" s="39">
        <v>0</v>
      </c>
      <c r="Q62" s="40">
        <v>17814.71832</v>
      </c>
      <c r="R62" s="37">
        <v>13939.536239399797</v>
      </c>
      <c r="S62" s="37">
        <v>-3875.1820806002033</v>
      </c>
      <c r="T62" s="38">
        <v>0</v>
      </c>
      <c r="U62" s="41">
        <v>7593.5621439999995</v>
      </c>
      <c r="V62" s="37">
        <v>6560.8397991852189</v>
      </c>
      <c r="W62" s="37">
        <v>-1032.7223448147806</v>
      </c>
      <c r="X62" s="39">
        <v>0</v>
      </c>
      <c r="Y62" s="40">
        <v>458.44439199999988</v>
      </c>
      <c r="Z62" s="37">
        <v>720.25547131987003</v>
      </c>
      <c r="AA62" s="37">
        <v>0</v>
      </c>
      <c r="AB62" s="38">
        <v>261.81107931987015</v>
      </c>
      <c r="AC62" s="41">
        <v>5092.1542186666666</v>
      </c>
      <c r="AD62" s="37">
        <v>5586.5443319621827</v>
      </c>
      <c r="AE62" s="37">
        <v>0</v>
      </c>
      <c r="AF62" s="39">
        <v>494.39011329551613</v>
      </c>
      <c r="AG62" s="40">
        <v>1200.6991360000002</v>
      </c>
      <c r="AH62" s="37">
        <v>944.95959978083056</v>
      </c>
      <c r="AI62" s="37">
        <v>-255.73953621916962</v>
      </c>
      <c r="AJ62" s="38">
        <v>0</v>
      </c>
      <c r="AK62" s="41">
        <v>12630.296839999995</v>
      </c>
      <c r="AL62" s="37">
        <v>17156.871064730862</v>
      </c>
      <c r="AM62" s="37">
        <v>0</v>
      </c>
      <c r="AN62" s="39">
        <v>4526.5742247308663</v>
      </c>
      <c r="AO62" s="40">
        <v>1070.7291839999998</v>
      </c>
      <c r="AP62" s="37">
        <v>914.40587069153673</v>
      </c>
      <c r="AQ62" s="37">
        <v>-156.32331330846307</v>
      </c>
      <c r="AR62" s="38">
        <v>0</v>
      </c>
      <c r="AS62" s="40">
        <v>24.614464000000002</v>
      </c>
      <c r="AT62" s="37">
        <v>0</v>
      </c>
      <c r="AU62" s="37">
        <v>-24.614464000000002</v>
      </c>
      <c r="AV62" s="39">
        <v>0</v>
      </c>
      <c r="AW62" s="40">
        <v>532.28778399999999</v>
      </c>
      <c r="AX62" s="37">
        <v>2779.1383933470252</v>
      </c>
      <c r="AY62" s="37">
        <v>0</v>
      </c>
      <c r="AZ62" s="38">
        <v>2246.8506093470251</v>
      </c>
      <c r="BA62" s="41">
        <v>1455.3301839999997</v>
      </c>
      <c r="BB62" s="37">
        <v>1972.1413854184973</v>
      </c>
      <c r="BC62" s="37">
        <v>0</v>
      </c>
      <c r="BD62" s="39">
        <v>516.8112014184976</v>
      </c>
      <c r="BE62" s="40">
        <v>22180.708871999999</v>
      </c>
      <c r="BF62" s="37">
        <v>1117.1941556692104</v>
      </c>
      <c r="BG62" s="37">
        <v>-21063.514716330788</v>
      </c>
      <c r="BH62" s="38">
        <v>0</v>
      </c>
      <c r="BI62" s="41">
        <v>0</v>
      </c>
      <c r="BJ62" s="37">
        <v>0</v>
      </c>
      <c r="BK62" s="37">
        <v>0</v>
      </c>
      <c r="BL62" s="39">
        <v>0</v>
      </c>
      <c r="BM62" s="40">
        <v>6.276688319999999</v>
      </c>
      <c r="BN62" s="37">
        <v>0</v>
      </c>
      <c r="BO62" s="37">
        <v>-6.276688319999999</v>
      </c>
      <c r="BP62" s="38">
        <v>0</v>
      </c>
      <c r="BQ62" s="41">
        <v>5698.2484159999995</v>
      </c>
      <c r="BR62" s="37">
        <v>15553.053278944082</v>
      </c>
      <c r="BS62" s="37">
        <v>0</v>
      </c>
      <c r="BT62" s="39">
        <v>9854.8048629440818</v>
      </c>
      <c r="BU62" s="40">
        <v>5194.9167573333325</v>
      </c>
      <c r="BV62" s="37">
        <v>5389.5075801707853</v>
      </c>
      <c r="BW62" s="37">
        <v>0</v>
      </c>
      <c r="BX62" s="38">
        <v>194.59082283745283</v>
      </c>
      <c r="BY62" s="42">
        <v>88995.763512320002</v>
      </c>
      <c r="BZ62" s="37">
        <v>79039.04450667472</v>
      </c>
      <c r="CA62" s="37">
        <v>-9956.7190056452819</v>
      </c>
      <c r="CB62" s="39">
        <v>0</v>
      </c>
      <c r="CC62" s="14">
        <v>9</v>
      </c>
      <c r="CD62" s="43">
        <v>0.88812142721527487</v>
      </c>
      <c r="CE62" s="50" t="s">
        <v>89</v>
      </c>
      <c r="CF62" s="51">
        <v>37729.689322567334</v>
      </c>
      <c r="CG62" s="52">
        <v>50161.547938969466</v>
      </c>
      <c r="CH62" s="47">
        <v>0</v>
      </c>
      <c r="CI62" s="48">
        <v>12431.858616402133</v>
      </c>
    </row>
    <row r="63" spans="1:87" ht="15" customHeight="1" x14ac:dyDescent="0.25">
      <c r="A63" s="33">
        <v>55</v>
      </c>
      <c r="B63" s="49" t="s">
        <v>90</v>
      </c>
      <c r="C63" s="35">
        <v>9753.9499999999989</v>
      </c>
      <c r="D63" s="36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8">
        <v>0</v>
      </c>
      <c r="M63" s="40">
        <v>17314.177701333334</v>
      </c>
      <c r="N63" s="37">
        <v>16937.553484509441</v>
      </c>
      <c r="O63" s="37">
        <v>-376.62421682389322</v>
      </c>
      <c r="P63" s="39">
        <v>0</v>
      </c>
      <c r="Q63" s="40">
        <v>35202.135602666662</v>
      </c>
      <c r="R63" s="37">
        <v>34975.603366070973</v>
      </c>
      <c r="S63" s="37">
        <v>-226.53223659568903</v>
      </c>
      <c r="T63" s="38">
        <v>0</v>
      </c>
      <c r="U63" s="41">
        <v>16368.498640666665</v>
      </c>
      <c r="V63" s="37">
        <v>14102.916114700191</v>
      </c>
      <c r="W63" s="37">
        <v>-2265.5825259664743</v>
      </c>
      <c r="X63" s="39">
        <v>0</v>
      </c>
      <c r="Y63" s="40">
        <v>828.43548666666641</v>
      </c>
      <c r="Z63" s="37">
        <v>1400.0368425548479</v>
      </c>
      <c r="AA63" s="37">
        <v>0</v>
      </c>
      <c r="AB63" s="38">
        <v>571.6013558881815</v>
      </c>
      <c r="AC63" s="41">
        <v>12010.595930666665</v>
      </c>
      <c r="AD63" s="37">
        <v>11305.386681964384</v>
      </c>
      <c r="AE63" s="37">
        <v>-705.20924870228009</v>
      </c>
      <c r="AF63" s="39">
        <v>0</v>
      </c>
      <c r="AG63" s="40">
        <v>869.04126400000007</v>
      </c>
      <c r="AH63" s="37">
        <v>1122.271154869565</v>
      </c>
      <c r="AI63" s="37">
        <v>0</v>
      </c>
      <c r="AJ63" s="38">
        <v>253.22989086956488</v>
      </c>
      <c r="AK63" s="41">
        <v>25605.029118666665</v>
      </c>
      <c r="AL63" s="37">
        <v>35626.045360358803</v>
      </c>
      <c r="AM63" s="37">
        <v>0</v>
      </c>
      <c r="AN63" s="39">
        <v>10021.016241692138</v>
      </c>
      <c r="AO63" s="40">
        <v>1612.2629086666666</v>
      </c>
      <c r="AP63" s="37">
        <v>1377.3136554979471</v>
      </c>
      <c r="AQ63" s="37">
        <v>-234.94925316871945</v>
      </c>
      <c r="AR63" s="38">
        <v>0</v>
      </c>
      <c r="AS63" s="40">
        <v>38.235484</v>
      </c>
      <c r="AT63" s="37">
        <v>0</v>
      </c>
      <c r="AU63" s="37">
        <v>-38.235484</v>
      </c>
      <c r="AV63" s="39">
        <v>0</v>
      </c>
      <c r="AW63" s="40">
        <v>1108.8290360000001</v>
      </c>
      <c r="AX63" s="37">
        <v>3362.1364000528756</v>
      </c>
      <c r="AY63" s="37">
        <v>0</v>
      </c>
      <c r="AZ63" s="38">
        <v>2253.3073640528755</v>
      </c>
      <c r="BA63" s="41">
        <v>3294.6242046666666</v>
      </c>
      <c r="BB63" s="37">
        <v>3828.8173132680236</v>
      </c>
      <c r="BC63" s="37">
        <v>0</v>
      </c>
      <c r="BD63" s="39">
        <v>534.19310860135693</v>
      </c>
      <c r="BE63" s="40">
        <v>39968.825941333329</v>
      </c>
      <c r="BF63" s="37">
        <v>10282.610067587482</v>
      </c>
      <c r="BG63" s="37">
        <v>-29686.215873745845</v>
      </c>
      <c r="BH63" s="38">
        <v>0</v>
      </c>
      <c r="BI63" s="41">
        <v>0</v>
      </c>
      <c r="BJ63" s="37">
        <v>0</v>
      </c>
      <c r="BK63" s="37">
        <v>0</v>
      </c>
      <c r="BL63" s="39">
        <v>0</v>
      </c>
      <c r="BM63" s="40">
        <v>13.000064559999998</v>
      </c>
      <c r="BN63" s="37">
        <v>0</v>
      </c>
      <c r="BO63" s="37">
        <v>-13.000064559999998</v>
      </c>
      <c r="BP63" s="38">
        <v>0</v>
      </c>
      <c r="BQ63" s="41">
        <v>11527.998426</v>
      </c>
      <c r="BR63" s="37">
        <v>11962.565962579905</v>
      </c>
      <c r="BS63" s="37">
        <v>0</v>
      </c>
      <c r="BT63" s="39">
        <v>434.56753657990521</v>
      </c>
      <c r="BU63" s="40">
        <v>10506.486050666665</v>
      </c>
      <c r="BV63" s="37">
        <v>17877.702137025077</v>
      </c>
      <c r="BW63" s="37">
        <v>0</v>
      </c>
      <c r="BX63" s="38">
        <v>7371.2160863584122</v>
      </c>
      <c r="BY63" s="42">
        <v>176268.17586056</v>
      </c>
      <c r="BZ63" s="37">
        <v>164160.95854103952</v>
      </c>
      <c r="CA63" s="37">
        <v>-12107.217319520481</v>
      </c>
      <c r="CB63" s="39">
        <v>0</v>
      </c>
      <c r="CC63" s="14">
        <v>9</v>
      </c>
      <c r="CD63" s="43">
        <v>0.93131365171045899</v>
      </c>
      <c r="CE63" s="50" t="s">
        <v>90</v>
      </c>
      <c r="CF63" s="51">
        <v>77928.7405936094</v>
      </c>
      <c r="CG63" s="52">
        <v>97595.861097472909</v>
      </c>
      <c r="CH63" s="47">
        <v>0</v>
      </c>
      <c r="CI63" s="48">
        <v>19667.120503863509</v>
      </c>
    </row>
    <row r="64" spans="1:87" ht="15" customHeight="1" x14ac:dyDescent="0.25">
      <c r="A64" s="33">
        <v>56</v>
      </c>
      <c r="B64" s="49" t="s">
        <v>91</v>
      </c>
      <c r="C64" s="35">
        <v>1870.57</v>
      </c>
      <c r="D64" s="36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8">
        <v>0</v>
      </c>
      <c r="M64" s="40">
        <v>1337.3889676000001</v>
      </c>
      <c r="N64" s="37">
        <v>876.5184044469562</v>
      </c>
      <c r="O64" s="37">
        <v>-460.87056315304392</v>
      </c>
      <c r="P64" s="39">
        <v>0</v>
      </c>
      <c r="Q64" s="40">
        <v>6348.8392846666666</v>
      </c>
      <c r="R64" s="37">
        <v>2562.3210588215557</v>
      </c>
      <c r="S64" s="37">
        <v>-3786.5182258451109</v>
      </c>
      <c r="T64" s="38">
        <v>0</v>
      </c>
      <c r="U64" s="41">
        <v>3119.4102986666667</v>
      </c>
      <c r="V64" s="37">
        <v>2741.1251087702422</v>
      </c>
      <c r="W64" s="37">
        <v>-378.28518989642453</v>
      </c>
      <c r="X64" s="39">
        <v>0</v>
      </c>
      <c r="Y64" s="40">
        <v>51.328440799999996</v>
      </c>
      <c r="Z64" s="37">
        <v>414.78469267419365</v>
      </c>
      <c r="AA64" s="37">
        <v>0</v>
      </c>
      <c r="AB64" s="38">
        <v>363.45625187419364</v>
      </c>
      <c r="AC64" s="41">
        <v>0</v>
      </c>
      <c r="AD64" s="37">
        <v>0</v>
      </c>
      <c r="AE64" s="37">
        <v>0</v>
      </c>
      <c r="AF64" s="39">
        <v>0</v>
      </c>
      <c r="AG64" s="40">
        <v>0</v>
      </c>
      <c r="AH64" s="37">
        <v>0</v>
      </c>
      <c r="AI64" s="37">
        <v>0</v>
      </c>
      <c r="AJ64" s="38">
        <v>0</v>
      </c>
      <c r="AK64" s="41">
        <v>5167.0630405333332</v>
      </c>
      <c r="AL64" s="37">
        <v>6169.0110323732952</v>
      </c>
      <c r="AM64" s="37">
        <v>0</v>
      </c>
      <c r="AN64" s="39">
        <v>1001.947991839962</v>
      </c>
      <c r="AO64" s="40">
        <v>375.1864601333333</v>
      </c>
      <c r="AP64" s="37">
        <v>323.27480276973523</v>
      </c>
      <c r="AQ64" s="37">
        <v>-51.911657363598067</v>
      </c>
      <c r="AR64" s="38">
        <v>0</v>
      </c>
      <c r="AS64" s="40">
        <v>9.7768458666666671</v>
      </c>
      <c r="AT64" s="37">
        <v>0</v>
      </c>
      <c r="AU64" s="37">
        <v>-9.7768458666666671</v>
      </c>
      <c r="AV64" s="39">
        <v>0</v>
      </c>
      <c r="AW64" s="40">
        <v>1626.6227310666666</v>
      </c>
      <c r="AX64" s="37">
        <v>3413.0381526170818</v>
      </c>
      <c r="AY64" s="37">
        <v>0</v>
      </c>
      <c r="AZ64" s="38">
        <v>1786.4154215504152</v>
      </c>
      <c r="BA64" s="41">
        <v>427.73700666666662</v>
      </c>
      <c r="BB64" s="37">
        <v>620.41887957310621</v>
      </c>
      <c r="BC64" s="37">
        <v>0</v>
      </c>
      <c r="BD64" s="39">
        <v>192.68187290643959</v>
      </c>
      <c r="BE64" s="40">
        <v>6122.7497239999993</v>
      </c>
      <c r="BF64" s="37">
        <v>1576.4980095803407</v>
      </c>
      <c r="BG64" s="37">
        <v>-4546.251714419659</v>
      </c>
      <c r="BH64" s="38">
        <v>0</v>
      </c>
      <c r="BI64" s="41">
        <v>0</v>
      </c>
      <c r="BJ64" s="37">
        <v>0</v>
      </c>
      <c r="BK64" s="37">
        <v>0</v>
      </c>
      <c r="BL64" s="39">
        <v>0</v>
      </c>
      <c r="BM64" s="40">
        <v>2.4930956960000001</v>
      </c>
      <c r="BN64" s="37">
        <v>0</v>
      </c>
      <c r="BO64" s="37">
        <v>-2.4930956960000001</v>
      </c>
      <c r="BP64" s="38">
        <v>0</v>
      </c>
      <c r="BQ64" s="41">
        <v>2150.9060906666664</v>
      </c>
      <c r="BR64" s="37">
        <v>2134.9613662011971</v>
      </c>
      <c r="BS64" s="37">
        <v>-15.944724465469335</v>
      </c>
      <c r="BT64" s="39">
        <v>0</v>
      </c>
      <c r="BU64" s="40">
        <v>0</v>
      </c>
      <c r="BV64" s="37">
        <v>0</v>
      </c>
      <c r="BW64" s="37">
        <v>0</v>
      </c>
      <c r="BX64" s="38">
        <v>0</v>
      </c>
      <c r="BY64" s="42">
        <v>26739.501986362662</v>
      </c>
      <c r="BZ64" s="37">
        <v>20831.951507827704</v>
      </c>
      <c r="CA64" s="37">
        <v>-5907.5504785349585</v>
      </c>
      <c r="CB64" s="39">
        <v>0</v>
      </c>
      <c r="CC64" s="14">
        <v>5</v>
      </c>
      <c r="CD64" s="43">
        <v>0.77907028778816256</v>
      </c>
      <c r="CE64" s="50" t="s">
        <v>91</v>
      </c>
      <c r="CF64" s="51">
        <v>11677.740028097698</v>
      </c>
      <c r="CG64" s="52">
        <v>13601.561302887749</v>
      </c>
      <c r="CH64" s="47">
        <v>0</v>
      </c>
      <c r="CI64" s="48">
        <v>1923.8212747900507</v>
      </c>
    </row>
    <row r="65" spans="1:87" ht="15" customHeight="1" x14ac:dyDescent="0.25">
      <c r="A65" s="33">
        <v>57</v>
      </c>
      <c r="B65" s="49" t="s">
        <v>92</v>
      </c>
      <c r="C65" s="35">
        <v>9282.4000000000015</v>
      </c>
      <c r="D65" s="36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8">
        <v>0</v>
      </c>
      <c r="M65" s="40">
        <v>14320.374394666665</v>
      </c>
      <c r="N65" s="37">
        <v>6467.0174780448042</v>
      </c>
      <c r="O65" s="37">
        <v>-7853.3569166218613</v>
      </c>
      <c r="P65" s="39">
        <v>0</v>
      </c>
      <c r="Q65" s="40">
        <v>28260.576213333341</v>
      </c>
      <c r="R65" s="37">
        <v>14168.075215947545</v>
      </c>
      <c r="S65" s="37">
        <v>-14092.500997385796</v>
      </c>
      <c r="T65" s="38">
        <v>0</v>
      </c>
      <c r="U65" s="41">
        <v>16367.00463066667</v>
      </c>
      <c r="V65" s="37">
        <v>14075.545432486904</v>
      </c>
      <c r="W65" s="37">
        <v>-2291.4591981797657</v>
      </c>
      <c r="X65" s="39">
        <v>0</v>
      </c>
      <c r="Y65" s="40">
        <v>685.28865066666663</v>
      </c>
      <c r="Z65" s="37">
        <v>895.03073097921208</v>
      </c>
      <c r="AA65" s="37">
        <v>0</v>
      </c>
      <c r="AB65" s="38">
        <v>209.74208031254545</v>
      </c>
      <c r="AC65" s="41">
        <v>10249.956808000003</v>
      </c>
      <c r="AD65" s="37">
        <v>10372.650956313199</v>
      </c>
      <c r="AE65" s="37">
        <v>0</v>
      </c>
      <c r="AF65" s="39">
        <v>122.69414831319591</v>
      </c>
      <c r="AG65" s="40">
        <v>1461.2321360000001</v>
      </c>
      <c r="AH65" s="37">
        <v>1353.6638159004949</v>
      </c>
      <c r="AI65" s="37">
        <v>-107.56832009950517</v>
      </c>
      <c r="AJ65" s="38">
        <v>0</v>
      </c>
      <c r="AK65" s="41">
        <v>24609.74641066667</v>
      </c>
      <c r="AL65" s="37">
        <v>33843.902759501652</v>
      </c>
      <c r="AM65" s="37">
        <v>0</v>
      </c>
      <c r="AN65" s="39">
        <v>9234.1563488349821</v>
      </c>
      <c r="AO65" s="40">
        <v>1406.9643093333334</v>
      </c>
      <c r="AP65" s="37">
        <v>1196.3884297461461</v>
      </c>
      <c r="AQ65" s="37">
        <v>-210.57587958718727</v>
      </c>
      <c r="AR65" s="38">
        <v>0</v>
      </c>
      <c r="AS65" s="40">
        <v>36.387007999999994</v>
      </c>
      <c r="AT65" s="37">
        <v>0</v>
      </c>
      <c r="AU65" s="37">
        <v>-36.387007999999994</v>
      </c>
      <c r="AV65" s="39">
        <v>0</v>
      </c>
      <c r="AW65" s="40">
        <v>1079.4812373333334</v>
      </c>
      <c r="AX65" s="37">
        <v>5630.203419230068</v>
      </c>
      <c r="AY65" s="37">
        <v>0</v>
      </c>
      <c r="AZ65" s="38">
        <v>4550.7221818967346</v>
      </c>
      <c r="BA65" s="41">
        <v>3299.0887253333331</v>
      </c>
      <c r="BB65" s="37">
        <v>3288.7683107356602</v>
      </c>
      <c r="BC65" s="37">
        <v>-10.32041459767288</v>
      </c>
      <c r="BD65" s="39">
        <v>0</v>
      </c>
      <c r="BE65" s="40">
        <v>37787.907808000004</v>
      </c>
      <c r="BF65" s="37">
        <v>14065.45201127835</v>
      </c>
      <c r="BG65" s="37">
        <v>-23722.455796721653</v>
      </c>
      <c r="BH65" s="38">
        <v>0</v>
      </c>
      <c r="BI65" s="41">
        <v>0</v>
      </c>
      <c r="BJ65" s="37">
        <v>0</v>
      </c>
      <c r="BK65" s="37">
        <v>0</v>
      </c>
      <c r="BL65" s="39">
        <v>0</v>
      </c>
      <c r="BM65" s="40">
        <v>12.371582720000001</v>
      </c>
      <c r="BN65" s="37">
        <v>0</v>
      </c>
      <c r="BO65" s="37">
        <v>-12.371582720000001</v>
      </c>
      <c r="BP65" s="38">
        <v>0</v>
      </c>
      <c r="BQ65" s="41">
        <v>11055.585930666666</v>
      </c>
      <c r="BR65" s="37">
        <v>27623.35079505726</v>
      </c>
      <c r="BS65" s="37">
        <v>0</v>
      </c>
      <c r="BT65" s="39">
        <v>16567.764864390592</v>
      </c>
      <c r="BU65" s="40">
        <v>10073.968996000003</v>
      </c>
      <c r="BV65" s="37">
        <v>9350.9304995358161</v>
      </c>
      <c r="BW65" s="37">
        <v>-723.03849646418712</v>
      </c>
      <c r="BX65" s="38">
        <v>0</v>
      </c>
      <c r="BY65" s="42">
        <v>160705.93484138671</v>
      </c>
      <c r="BZ65" s="37">
        <v>142330.97985475708</v>
      </c>
      <c r="CA65" s="37">
        <v>-18374.954986629629</v>
      </c>
      <c r="CB65" s="39">
        <v>0</v>
      </c>
      <c r="CC65" s="14">
        <v>9</v>
      </c>
      <c r="CD65" s="43">
        <v>0.88566100558286587</v>
      </c>
      <c r="CE65" s="50" t="s">
        <v>92</v>
      </c>
      <c r="CF65" s="51">
        <v>74138.292053925892</v>
      </c>
      <c r="CG65" s="52">
        <v>91592.632383182106</v>
      </c>
      <c r="CH65" s="47">
        <v>0</v>
      </c>
      <c r="CI65" s="48">
        <v>17454.340329256214</v>
      </c>
    </row>
    <row r="66" spans="1:87" ht="15" customHeight="1" x14ac:dyDescent="0.25">
      <c r="A66" s="33">
        <v>58</v>
      </c>
      <c r="B66" s="49" t="s">
        <v>93</v>
      </c>
      <c r="C66" s="35">
        <v>3776.76</v>
      </c>
      <c r="D66" s="36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8">
        <v>0</v>
      </c>
      <c r="M66" s="40">
        <v>7998.5105704000016</v>
      </c>
      <c r="N66" s="37">
        <v>7220.3340666990571</v>
      </c>
      <c r="O66" s="37">
        <v>-778.17650370094452</v>
      </c>
      <c r="P66" s="39">
        <v>0</v>
      </c>
      <c r="Q66" s="40">
        <v>10286.9374608</v>
      </c>
      <c r="R66" s="37">
        <v>9048.7640943609731</v>
      </c>
      <c r="S66" s="37">
        <v>-1238.1733664390267</v>
      </c>
      <c r="T66" s="38">
        <v>0</v>
      </c>
      <c r="U66" s="41">
        <v>6826.7542448000004</v>
      </c>
      <c r="V66" s="37">
        <v>5979.2524182561174</v>
      </c>
      <c r="W66" s="37">
        <v>-847.501826543883</v>
      </c>
      <c r="X66" s="39">
        <v>0</v>
      </c>
      <c r="Y66" s="40">
        <v>318.30533280000003</v>
      </c>
      <c r="Z66" s="37">
        <v>490.83789397611207</v>
      </c>
      <c r="AA66" s="37">
        <v>0</v>
      </c>
      <c r="AB66" s="38">
        <v>172.53256117611204</v>
      </c>
      <c r="AC66" s="41">
        <v>7170.8393661333348</v>
      </c>
      <c r="AD66" s="37">
        <v>10033.506717343498</v>
      </c>
      <c r="AE66" s="37">
        <v>0</v>
      </c>
      <c r="AF66" s="39">
        <v>2862.6673512101634</v>
      </c>
      <c r="AG66" s="40">
        <v>987.25754026666675</v>
      </c>
      <c r="AH66" s="37">
        <v>752.00729832549587</v>
      </c>
      <c r="AI66" s="37">
        <v>-235.25024194117088</v>
      </c>
      <c r="AJ66" s="38">
        <v>0</v>
      </c>
      <c r="AK66" s="41">
        <v>10000.7094096</v>
      </c>
      <c r="AL66" s="37">
        <v>13025.997469408856</v>
      </c>
      <c r="AM66" s="37">
        <v>0</v>
      </c>
      <c r="AN66" s="39">
        <v>3025.2880598088559</v>
      </c>
      <c r="AO66" s="40">
        <v>661.2854976000001</v>
      </c>
      <c r="AP66" s="37">
        <v>560.70520413170891</v>
      </c>
      <c r="AQ66" s="37">
        <v>-100.58029346829119</v>
      </c>
      <c r="AR66" s="38">
        <v>0</v>
      </c>
      <c r="AS66" s="40">
        <v>17.272382399999998</v>
      </c>
      <c r="AT66" s="37">
        <v>0</v>
      </c>
      <c r="AU66" s="37">
        <v>-17.272382399999998</v>
      </c>
      <c r="AV66" s="39">
        <v>0</v>
      </c>
      <c r="AW66" s="40">
        <v>796.99707360000025</v>
      </c>
      <c r="AX66" s="37">
        <v>2777.7428107189789</v>
      </c>
      <c r="AY66" s="37">
        <v>0</v>
      </c>
      <c r="AZ66" s="38">
        <v>1980.7457371189787</v>
      </c>
      <c r="BA66" s="41">
        <v>1142.4447216000003</v>
      </c>
      <c r="BB66" s="37">
        <v>1565.2605315162343</v>
      </c>
      <c r="BC66" s="37">
        <v>0</v>
      </c>
      <c r="BD66" s="39">
        <v>422.815809916234</v>
      </c>
      <c r="BE66" s="40">
        <v>14239.845547200001</v>
      </c>
      <c r="BF66" s="37">
        <v>43052.349851261781</v>
      </c>
      <c r="BG66" s="37">
        <v>0</v>
      </c>
      <c r="BH66" s="38">
        <v>28812.504304061782</v>
      </c>
      <c r="BI66" s="41">
        <v>0</v>
      </c>
      <c r="BJ66" s="37">
        <v>0</v>
      </c>
      <c r="BK66" s="37">
        <v>0</v>
      </c>
      <c r="BL66" s="39">
        <v>0</v>
      </c>
      <c r="BM66" s="40">
        <v>5.0336657280000008</v>
      </c>
      <c r="BN66" s="37">
        <v>0</v>
      </c>
      <c r="BO66" s="37">
        <v>-5.0336657280000008</v>
      </c>
      <c r="BP66" s="38">
        <v>0</v>
      </c>
      <c r="BQ66" s="41">
        <v>4466.1445920000006</v>
      </c>
      <c r="BR66" s="37">
        <v>8467.8028817916456</v>
      </c>
      <c r="BS66" s="37">
        <v>0</v>
      </c>
      <c r="BT66" s="39">
        <v>4001.6582897916451</v>
      </c>
      <c r="BU66" s="40">
        <v>4072.4373536000007</v>
      </c>
      <c r="BV66" s="37">
        <v>6567.0016726697322</v>
      </c>
      <c r="BW66" s="37">
        <v>0</v>
      </c>
      <c r="BX66" s="38">
        <v>2494.5643190697315</v>
      </c>
      <c r="BY66" s="42">
        <v>68990.774758528016</v>
      </c>
      <c r="BZ66" s="37">
        <v>109541.5629104602</v>
      </c>
      <c r="CA66" s="37">
        <v>0</v>
      </c>
      <c r="CB66" s="39">
        <v>40550.788151932182</v>
      </c>
      <c r="CC66" s="14">
        <v>9</v>
      </c>
      <c r="CD66" s="43">
        <v>1.5877711664184444</v>
      </c>
      <c r="CE66" s="50" t="s">
        <v>93</v>
      </c>
      <c r="CF66" s="51">
        <v>29639.457454734162</v>
      </c>
      <c r="CG66" s="52">
        <v>38812.574710067507</v>
      </c>
      <c r="CH66" s="47">
        <v>0</v>
      </c>
      <c r="CI66" s="48">
        <v>9173.1172553333454</v>
      </c>
    </row>
    <row r="67" spans="1:87" ht="15" customHeight="1" x14ac:dyDescent="0.25">
      <c r="A67" s="33">
        <v>59</v>
      </c>
      <c r="B67" s="49" t="s">
        <v>94</v>
      </c>
      <c r="C67" s="35">
        <v>4580.18</v>
      </c>
      <c r="D67" s="36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8">
        <v>0</v>
      </c>
      <c r="M67" s="40">
        <v>8080.2319210666665</v>
      </c>
      <c r="N67" s="37">
        <v>7275.740399837372</v>
      </c>
      <c r="O67" s="37">
        <v>-804.49152122929445</v>
      </c>
      <c r="P67" s="39">
        <v>0</v>
      </c>
      <c r="Q67" s="40">
        <v>13256.262301333332</v>
      </c>
      <c r="R67" s="37">
        <v>11518.562066012762</v>
      </c>
      <c r="S67" s="37">
        <v>-1737.7002353205698</v>
      </c>
      <c r="T67" s="38">
        <v>0</v>
      </c>
      <c r="U67" s="41">
        <v>7279.2759872000006</v>
      </c>
      <c r="V67" s="37">
        <v>6365.8974524318392</v>
      </c>
      <c r="W67" s="37">
        <v>-913.37853476816144</v>
      </c>
      <c r="X67" s="39">
        <v>0</v>
      </c>
      <c r="Y67" s="40">
        <v>320.18511653333337</v>
      </c>
      <c r="Z67" s="37">
        <v>587.38503661642926</v>
      </c>
      <c r="AA67" s="37">
        <v>0</v>
      </c>
      <c r="AB67" s="38">
        <v>267.19992008309589</v>
      </c>
      <c r="AC67" s="41">
        <v>4303.3460381333343</v>
      </c>
      <c r="AD67" s="37">
        <v>4720.7704539985207</v>
      </c>
      <c r="AE67" s="37">
        <v>0</v>
      </c>
      <c r="AF67" s="39">
        <v>417.42441586518635</v>
      </c>
      <c r="AG67" s="40">
        <v>966.48489840000025</v>
      </c>
      <c r="AH67" s="37">
        <v>752.00729832549587</v>
      </c>
      <c r="AI67" s="37">
        <v>-214.47760007450438</v>
      </c>
      <c r="AJ67" s="38">
        <v>0</v>
      </c>
      <c r="AK67" s="41">
        <v>13034.8258656</v>
      </c>
      <c r="AL67" s="37">
        <v>16094.675954675069</v>
      </c>
      <c r="AM67" s="37">
        <v>0</v>
      </c>
      <c r="AN67" s="39">
        <v>3059.8500890750693</v>
      </c>
      <c r="AO67" s="40">
        <v>592.49208480000016</v>
      </c>
      <c r="AP67" s="37">
        <v>484.50471490741404</v>
      </c>
      <c r="AQ67" s="37">
        <v>-107.98736989258612</v>
      </c>
      <c r="AR67" s="38">
        <v>0</v>
      </c>
      <c r="AS67" s="40">
        <v>14.961921333333333</v>
      </c>
      <c r="AT67" s="37">
        <v>0</v>
      </c>
      <c r="AU67" s="37">
        <v>-14.961921333333333</v>
      </c>
      <c r="AV67" s="39">
        <v>0</v>
      </c>
      <c r="AW67" s="40">
        <v>831.88282613333331</v>
      </c>
      <c r="AX67" s="37">
        <v>4042.3281297654521</v>
      </c>
      <c r="AY67" s="37">
        <v>0</v>
      </c>
      <c r="AZ67" s="38">
        <v>3210.4453036321188</v>
      </c>
      <c r="BA67" s="41">
        <v>879.7609743999999</v>
      </c>
      <c r="BB67" s="37">
        <v>2143.5283051204251</v>
      </c>
      <c r="BC67" s="37">
        <v>0</v>
      </c>
      <c r="BD67" s="39">
        <v>1263.7673307204252</v>
      </c>
      <c r="BE67" s="40">
        <v>16227.699878133337</v>
      </c>
      <c r="BF67" s="37">
        <v>2837.9779358129063</v>
      </c>
      <c r="BG67" s="37">
        <v>-13389.72194232043</v>
      </c>
      <c r="BH67" s="38">
        <v>0</v>
      </c>
      <c r="BI67" s="41">
        <v>0</v>
      </c>
      <c r="BJ67" s="37">
        <v>0</v>
      </c>
      <c r="BK67" s="37">
        <v>0</v>
      </c>
      <c r="BL67" s="39">
        <v>0</v>
      </c>
      <c r="BM67" s="40">
        <v>6.1044639040000011</v>
      </c>
      <c r="BN67" s="37">
        <v>0</v>
      </c>
      <c r="BO67" s="37">
        <v>-6.1044639040000011</v>
      </c>
      <c r="BP67" s="38">
        <v>0</v>
      </c>
      <c r="BQ67" s="41">
        <v>5185.8019341333338</v>
      </c>
      <c r="BR67" s="37">
        <v>5175.7814527465416</v>
      </c>
      <c r="BS67" s="37">
        <v>-10.020481386792198</v>
      </c>
      <c r="BT67" s="39">
        <v>0</v>
      </c>
      <c r="BU67" s="40">
        <v>4727.6564813333334</v>
      </c>
      <c r="BV67" s="37">
        <v>7733.6004855634092</v>
      </c>
      <c r="BW67" s="37">
        <v>0</v>
      </c>
      <c r="BX67" s="38">
        <v>3005.9440042300757</v>
      </c>
      <c r="BY67" s="42">
        <v>75706.972692437339</v>
      </c>
      <c r="BZ67" s="37">
        <v>69732.759685813638</v>
      </c>
      <c r="CA67" s="37">
        <v>-5974.2130066237005</v>
      </c>
      <c r="CB67" s="39">
        <v>0</v>
      </c>
      <c r="CC67" s="14">
        <v>9</v>
      </c>
      <c r="CD67" s="43">
        <v>0.92108767800167912</v>
      </c>
      <c r="CE67" s="50" t="s">
        <v>94</v>
      </c>
      <c r="CF67" s="51">
        <v>35966.23228697203</v>
      </c>
      <c r="CG67" s="52">
        <v>42740.484218709069</v>
      </c>
      <c r="CH67" s="47">
        <v>0</v>
      </c>
      <c r="CI67" s="48">
        <v>6774.2519317370388</v>
      </c>
    </row>
    <row r="68" spans="1:87" ht="15" customHeight="1" x14ac:dyDescent="0.25">
      <c r="A68" s="33">
        <v>60</v>
      </c>
      <c r="B68" s="49" t="s">
        <v>95</v>
      </c>
      <c r="C68" s="35">
        <v>4849.8</v>
      </c>
      <c r="D68" s="36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8">
        <v>0</v>
      </c>
      <c r="M68" s="40">
        <v>8578.6513493333314</v>
      </c>
      <c r="N68" s="37">
        <v>4464.7126836730404</v>
      </c>
      <c r="O68" s="37">
        <v>-4113.938665660291</v>
      </c>
      <c r="P68" s="39">
        <v>0</v>
      </c>
      <c r="Q68" s="40">
        <v>15896.545112</v>
      </c>
      <c r="R68" s="37">
        <v>8390.1304721710512</v>
      </c>
      <c r="S68" s="37">
        <v>-7506.4146398289486</v>
      </c>
      <c r="T68" s="38">
        <v>0</v>
      </c>
      <c r="U68" s="41">
        <v>9447.7712746666675</v>
      </c>
      <c r="V68" s="37">
        <v>8068.6499905610062</v>
      </c>
      <c r="W68" s="37">
        <v>-1379.1212841056613</v>
      </c>
      <c r="X68" s="39">
        <v>0</v>
      </c>
      <c r="Y68" s="40">
        <v>310.51652799999999</v>
      </c>
      <c r="Z68" s="37">
        <v>634.97415885692124</v>
      </c>
      <c r="AA68" s="37">
        <v>0</v>
      </c>
      <c r="AB68" s="38">
        <v>324.45763085692124</v>
      </c>
      <c r="AC68" s="41">
        <v>4302.878944</v>
      </c>
      <c r="AD68" s="37">
        <v>4721.2706097997088</v>
      </c>
      <c r="AE68" s="37">
        <v>0</v>
      </c>
      <c r="AF68" s="39">
        <v>418.39166579970879</v>
      </c>
      <c r="AG68" s="40">
        <v>991.43359466666675</v>
      </c>
      <c r="AH68" s="37">
        <v>752.00729832549587</v>
      </c>
      <c r="AI68" s="37">
        <v>-239.42629634117088</v>
      </c>
      <c r="AJ68" s="38">
        <v>0</v>
      </c>
      <c r="AK68" s="41">
        <v>14001.760584</v>
      </c>
      <c r="AL68" s="37">
        <v>16437.295997834754</v>
      </c>
      <c r="AM68" s="37">
        <v>0</v>
      </c>
      <c r="AN68" s="39">
        <v>2435.5354138347539</v>
      </c>
      <c r="AO68" s="40">
        <v>459.43772000000001</v>
      </c>
      <c r="AP68" s="37">
        <v>356.96058053733788</v>
      </c>
      <c r="AQ68" s="37">
        <v>-102.47713946266214</v>
      </c>
      <c r="AR68" s="38">
        <v>0</v>
      </c>
      <c r="AS68" s="40">
        <v>12.674144000000002</v>
      </c>
      <c r="AT68" s="37">
        <v>0</v>
      </c>
      <c r="AU68" s="37">
        <v>-12.674144000000002</v>
      </c>
      <c r="AV68" s="39">
        <v>0</v>
      </c>
      <c r="AW68" s="40">
        <v>925.21251199999983</v>
      </c>
      <c r="AX68" s="37">
        <v>3087.3713464345437</v>
      </c>
      <c r="AY68" s="37">
        <v>0</v>
      </c>
      <c r="AZ68" s="38">
        <v>2162.1588344345437</v>
      </c>
      <c r="BA68" s="41">
        <v>963.23494399999981</v>
      </c>
      <c r="BB68" s="37">
        <v>2252.9681682521209</v>
      </c>
      <c r="BC68" s="37">
        <v>0</v>
      </c>
      <c r="BD68" s="39">
        <v>1289.7332242521211</v>
      </c>
      <c r="BE68" s="40">
        <v>17011.869784000002</v>
      </c>
      <c r="BF68" s="37">
        <v>54115.429620511582</v>
      </c>
      <c r="BG68" s="37">
        <v>0</v>
      </c>
      <c r="BH68" s="38">
        <v>37103.55983651158</v>
      </c>
      <c r="BI68" s="41">
        <v>0</v>
      </c>
      <c r="BJ68" s="37">
        <v>0</v>
      </c>
      <c r="BK68" s="37">
        <v>0</v>
      </c>
      <c r="BL68" s="39">
        <v>0</v>
      </c>
      <c r="BM68" s="40">
        <v>6.46381344</v>
      </c>
      <c r="BN68" s="37">
        <v>0</v>
      </c>
      <c r="BO68" s="37">
        <v>-6.46381344</v>
      </c>
      <c r="BP68" s="38">
        <v>0</v>
      </c>
      <c r="BQ68" s="41">
        <v>5960.0162159999991</v>
      </c>
      <c r="BR68" s="37">
        <v>12909.132659660439</v>
      </c>
      <c r="BS68" s="37">
        <v>0</v>
      </c>
      <c r="BT68" s="39">
        <v>6949.1164436604404</v>
      </c>
      <c r="BU68" s="40">
        <v>5140.0260426666664</v>
      </c>
      <c r="BV68" s="37">
        <v>8135.794696897935</v>
      </c>
      <c r="BW68" s="37">
        <v>0</v>
      </c>
      <c r="BX68" s="38">
        <v>2995.7686542312686</v>
      </c>
      <c r="BY68" s="42">
        <v>84008.492562773332</v>
      </c>
      <c r="BZ68" s="37">
        <v>124326.69828351593</v>
      </c>
      <c r="CA68" s="37">
        <v>0</v>
      </c>
      <c r="CB68" s="39">
        <v>40318.205720742597</v>
      </c>
      <c r="CC68" s="14">
        <v>10</v>
      </c>
      <c r="CD68" s="43">
        <v>1.479930117667756</v>
      </c>
      <c r="CE68" s="50" t="s">
        <v>95</v>
      </c>
      <c r="CF68" s="51">
        <v>38207.262457692006</v>
      </c>
      <c r="CG68" s="52">
        <v>53260.443883010681</v>
      </c>
      <c r="CH68" s="47">
        <v>0</v>
      </c>
      <c r="CI68" s="48">
        <v>15053.181425318675</v>
      </c>
    </row>
    <row r="69" spans="1:87" ht="15" customHeight="1" x14ac:dyDescent="0.25">
      <c r="A69" s="33">
        <v>61</v>
      </c>
      <c r="B69" s="49" t="s">
        <v>96</v>
      </c>
      <c r="C69" s="35">
        <v>9539.7199999999993</v>
      </c>
      <c r="D69" s="36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8">
        <v>0</v>
      </c>
      <c r="M69" s="40">
        <v>19657.674228266667</v>
      </c>
      <c r="N69" s="37">
        <v>19301.168600846715</v>
      </c>
      <c r="O69" s="37">
        <v>-356.50562741995236</v>
      </c>
      <c r="P69" s="39">
        <v>0</v>
      </c>
      <c r="Q69" s="40">
        <v>35818.850282133324</v>
      </c>
      <c r="R69" s="37">
        <v>34459.781842839868</v>
      </c>
      <c r="S69" s="37">
        <v>-1359.0684392934563</v>
      </c>
      <c r="T69" s="38">
        <v>0</v>
      </c>
      <c r="U69" s="41">
        <v>18623.059795199999</v>
      </c>
      <c r="V69" s="37">
        <v>15918.011031457139</v>
      </c>
      <c r="W69" s="37">
        <v>-2705.0487637428596</v>
      </c>
      <c r="X69" s="39">
        <v>0</v>
      </c>
      <c r="Y69" s="40">
        <v>810.24021866666646</v>
      </c>
      <c r="Z69" s="37">
        <v>1312.5532589663674</v>
      </c>
      <c r="AA69" s="37">
        <v>0</v>
      </c>
      <c r="AB69" s="38">
        <v>502.3130402997009</v>
      </c>
      <c r="AC69" s="41">
        <v>8603.6991039999994</v>
      </c>
      <c r="AD69" s="37">
        <v>9441.5409079970414</v>
      </c>
      <c r="AE69" s="37">
        <v>0</v>
      </c>
      <c r="AF69" s="39">
        <v>837.84180399704201</v>
      </c>
      <c r="AG69" s="40">
        <v>1957.893065333333</v>
      </c>
      <c r="AH69" s="37">
        <v>1532.0965204290899</v>
      </c>
      <c r="AI69" s="37">
        <v>-425.79654490424309</v>
      </c>
      <c r="AJ69" s="38">
        <v>0</v>
      </c>
      <c r="AK69" s="41">
        <v>24749.722371733333</v>
      </c>
      <c r="AL69" s="37">
        <v>32345.207394702262</v>
      </c>
      <c r="AM69" s="37">
        <v>0</v>
      </c>
      <c r="AN69" s="39">
        <v>7595.4850229689291</v>
      </c>
      <c r="AO69" s="40">
        <v>1053.3122842666667</v>
      </c>
      <c r="AP69" s="37">
        <v>893.75974883397384</v>
      </c>
      <c r="AQ69" s="37">
        <v>-159.55253543269282</v>
      </c>
      <c r="AR69" s="38">
        <v>0</v>
      </c>
      <c r="AS69" s="40">
        <v>31.163085333333335</v>
      </c>
      <c r="AT69" s="37">
        <v>0</v>
      </c>
      <c r="AU69" s="37">
        <v>-31.163085333333335</v>
      </c>
      <c r="AV69" s="39">
        <v>0</v>
      </c>
      <c r="AW69" s="40">
        <v>1115.6384549333332</v>
      </c>
      <c r="AX69" s="37">
        <v>5904.9886697324564</v>
      </c>
      <c r="AY69" s="37">
        <v>0</v>
      </c>
      <c r="AZ69" s="38">
        <v>4789.350214799123</v>
      </c>
      <c r="BA69" s="41">
        <v>2848.3059994666669</v>
      </c>
      <c r="BB69" s="37">
        <v>4464.7494683502882</v>
      </c>
      <c r="BC69" s="37">
        <v>0</v>
      </c>
      <c r="BD69" s="39">
        <v>1616.4434688836213</v>
      </c>
      <c r="BE69" s="40">
        <v>40306.334570133338</v>
      </c>
      <c r="BF69" s="37">
        <v>10434.483540724304</v>
      </c>
      <c r="BG69" s="37">
        <v>-29871.851029409034</v>
      </c>
      <c r="BH69" s="38">
        <v>0</v>
      </c>
      <c r="BI69" s="41">
        <v>0</v>
      </c>
      <c r="BJ69" s="37">
        <v>0</v>
      </c>
      <c r="BK69" s="37">
        <v>0</v>
      </c>
      <c r="BL69" s="39">
        <v>0</v>
      </c>
      <c r="BM69" s="40">
        <v>12.714538815999997</v>
      </c>
      <c r="BN69" s="37">
        <v>0</v>
      </c>
      <c r="BO69" s="37">
        <v>-12.714538815999997</v>
      </c>
      <c r="BP69" s="38">
        <v>0</v>
      </c>
      <c r="BQ69" s="41">
        <v>11605.132978133332</v>
      </c>
      <c r="BR69" s="37">
        <v>13445.508707693472</v>
      </c>
      <c r="BS69" s="37">
        <v>0</v>
      </c>
      <c r="BT69" s="39">
        <v>1840.3757295601408</v>
      </c>
      <c r="BU69" s="40">
        <v>10583.652936266666</v>
      </c>
      <c r="BV69" s="37">
        <v>20081.573945340355</v>
      </c>
      <c r="BW69" s="37">
        <v>0</v>
      </c>
      <c r="BX69" s="38">
        <v>9497.9210090736888</v>
      </c>
      <c r="BY69" s="42">
        <v>177777.39391268269</v>
      </c>
      <c r="BZ69" s="37">
        <v>169535.42363791331</v>
      </c>
      <c r="CA69" s="37">
        <v>-8241.9702747693809</v>
      </c>
      <c r="CB69" s="39">
        <v>0</v>
      </c>
      <c r="CC69" s="14">
        <v>9</v>
      </c>
      <c r="CD69" s="43">
        <v>0.95363881709944787</v>
      </c>
      <c r="CE69" s="50" t="s">
        <v>96</v>
      </c>
      <c r="CF69" s="51">
        <v>76428.137729706999</v>
      </c>
      <c r="CG69" s="52">
        <v>102613.99917800365</v>
      </c>
      <c r="CH69" s="47">
        <v>0</v>
      </c>
      <c r="CI69" s="48">
        <v>26185.861448296651</v>
      </c>
    </row>
    <row r="70" spans="1:87" ht="15" customHeight="1" x14ac:dyDescent="0.25">
      <c r="A70" s="33">
        <v>62</v>
      </c>
      <c r="B70" s="49" t="s">
        <v>97</v>
      </c>
      <c r="C70" s="35">
        <v>7510.22</v>
      </c>
      <c r="D70" s="36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8">
        <v>0</v>
      </c>
      <c r="M70" s="40">
        <v>14533.577471466666</v>
      </c>
      <c r="N70" s="37">
        <v>14079.697919786307</v>
      </c>
      <c r="O70" s="37">
        <v>-453.87955168035842</v>
      </c>
      <c r="P70" s="39">
        <v>0</v>
      </c>
      <c r="Q70" s="40">
        <v>26721.76330506667</v>
      </c>
      <c r="R70" s="37">
        <v>25328.061266845976</v>
      </c>
      <c r="S70" s="37">
        <v>-1393.7020382206938</v>
      </c>
      <c r="T70" s="38">
        <v>0</v>
      </c>
      <c r="U70" s="41">
        <v>12974.302868799999</v>
      </c>
      <c r="V70" s="37">
        <v>11490.162938390136</v>
      </c>
      <c r="W70" s="37">
        <v>-1484.1399304098632</v>
      </c>
      <c r="X70" s="39">
        <v>0</v>
      </c>
      <c r="Y70" s="40">
        <v>525.01444613333331</v>
      </c>
      <c r="Z70" s="37">
        <v>1017.9507996344607</v>
      </c>
      <c r="AA70" s="37">
        <v>0</v>
      </c>
      <c r="AB70" s="38">
        <v>492.93635350112743</v>
      </c>
      <c r="AC70" s="41">
        <v>14341.563445066668</v>
      </c>
      <c r="AD70" s="37">
        <v>15701.27372661866</v>
      </c>
      <c r="AE70" s="37">
        <v>0</v>
      </c>
      <c r="AF70" s="39">
        <v>1359.710281551992</v>
      </c>
      <c r="AG70" s="40">
        <v>1384.8220586666664</v>
      </c>
      <c r="AH70" s="37">
        <v>1086.7289450525905</v>
      </c>
      <c r="AI70" s="37">
        <v>-298.09311361407595</v>
      </c>
      <c r="AJ70" s="38">
        <v>0</v>
      </c>
      <c r="AK70" s="41">
        <v>20024.149109066671</v>
      </c>
      <c r="AL70" s="37">
        <v>25519.881199003434</v>
      </c>
      <c r="AM70" s="37">
        <v>0</v>
      </c>
      <c r="AN70" s="39">
        <v>5495.7320899367623</v>
      </c>
      <c r="AO70" s="40">
        <v>1084.3756317333334</v>
      </c>
      <c r="AP70" s="37">
        <v>918.20910366529813</v>
      </c>
      <c r="AQ70" s="37">
        <v>-166.16652806803529</v>
      </c>
      <c r="AR70" s="38">
        <v>0</v>
      </c>
      <c r="AS70" s="40">
        <v>29.440062400000002</v>
      </c>
      <c r="AT70" s="37">
        <v>0</v>
      </c>
      <c r="AU70" s="37">
        <v>-29.440062400000002</v>
      </c>
      <c r="AV70" s="39">
        <v>0</v>
      </c>
      <c r="AW70" s="40">
        <v>1059.8422463999998</v>
      </c>
      <c r="AX70" s="37">
        <v>8139.0158056336331</v>
      </c>
      <c r="AY70" s="37">
        <v>0</v>
      </c>
      <c r="AZ70" s="38">
        <v>7079.1735592336336</v>
      </c>
      <c r="BA70" s="41">
        <v>2713.3924178666662</v>
      </c>
      <c r="BB70" s="37">
        <v>3507.3663387030651</v>
      </c>
      <c r="BC70" s="37">
        <v>0</v>
      </c>
      <c r="BD70" s="39">
        <v>793.97392083639897</v>
      </c>
      <c r="BE70" s="40">
        <v>27590.245145866676</v>
      </c>
      <c r="BF70" s="37">
        <v>6217.7276480294804</v>
      </c>
      <c r="BG70" s="37">
        <v>-21372.517497837194</v>
      </c>
      <c r="BH70" s="38">
        <v>0</v>
      </c>
      <c r="BI70" s="41">
        <v>0</v>
      </c>
      <c r="BJ70" s="37">
        <v>0</v>
      </c>
      <c r="BK70" s="37">
        <v>0</v>
      </c>
      <c r="BL70" s="39">
        <v>0</v>
      </c>
      <c r="BM70" s="40">
        <v>10.009621215999999</v>
      </c>
      <c r="BN70" s="37">
        <v>0</v>
      </c>
      <c r="BO70" s="37">
        <v>-10.009621215999999</v>
      </c>
      <c r="BP70" s="38">
        <v>0</v>
      </c>
      <c r="BQ70" s="41">
        <v>8989.0323861333345</v>
      </c>
      <c r="BR70" s="37">
        <v>7477.1880500612615</v>
      </c>
      <c r="BS70" s="37">
        <v>-1511.844336072073</v>
      </c>
      <c r="BT70" s="39">
        <v>0</v>
      </c>
      <c r="BU70" s="40">
        <v>8196.415559733332</v>
      </c>
      <c r="BV70" s="37">
        <v>9163.3213896350444</v>
      </c>
      <c r="BW70" s="37">
        <v>0</v>
      </c>
      <c r="BX70" s="38">
        <v>966.90582990171242</v>
      </c>
      <c r="BY70" s="42">
        <v>140177.94577561604</v>
      </c>
      <c r="BZ70" s="37">
        <v>129646.58513105936</v>
      </c>
      <c r="CA70" s="37">
        <v>-10531.360644556684</v>
      </c>
      <c r="CB70" s="39">
        <v>0</v>
      </c>
      <c r="CC70" s="14">
        <v>9</v>
      </c>
      <c r="CD70" s="43">
        <v>0.92487148683563736</v>
      </c>
      <c r="CE70" s="50" t="s">
        <v>97</v>
      </c>
      <c r="CF70" s="51">
        <v>59446.192895449822</v>
      </c>
      <c r="CG70" s="52">
        <v>74264.026472210695</v>
      </c>
      <c r="CH70" s="47">
        <v>0</v>
      </c>
      <c r="CI70" s="48">
        <v>14817.833576760873</v>
      </c>
    </row>
    <row r="71" spans="1:87" ht="15" customHeight="1" x14ac:dyDescent="0.25">
      <c r="A71" s="33">
        <v>63</v>
      </c>
      <c r="B71" s="49" t="s">
        <v>98</v>
      </c>
      <c r="C71" s="35">
        <v>506.90000000000003</v>
      </c>
      <c r="D71" s="36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8">
        <v>0</v>
      </c>
      <c r="M71" s="40">
        <v>594.24612800000011</v>
      </c>
      <c r="N71" s="37">
        <v>598.35149500320892</v>
      </c>
      <c r="O71" s="37">
        <v>0</v>
      </c>
      <c r="P71" s="39">
        <v>4.1053670032088121</v>
      </c>
      <c r="Q71" s="40">
        <v>2530.8368026666672</v>
      </c>
      <c r="R71" s="37">
        <v>1899.1422611967596</v>
      </c>
      <c r="S71" s="37">
        <v>-631.69454146990756</v>
      </c>
      <c r="T71" s="38">
        <v>0</v>
      </c>
      <c r="U71" s="41">
        <v>451.94464000000011</v>
      </c>
      <c r="V71" s="37">
        <v>425.61760762073919</v>
      </c>
      <c r="W71" s="37">
        <v>-26.327032379260913</v>
      </c>
      <c r="X71" s="39">
        <v>0</v>
      </c>
      <c r="Y71" s="40">
        <v>0</v>
      </c>
      <c r="Z71" s="37">
        <v>4.294822827732795E-2</v>
      </c>
      <c r="AA71" s="37">
        <v>0</v>
      </c>
      <c r="AB71" s="38">
        <v>4.294822827732795E-2</v>
      </c>
      <c r="AC71" s="41">
        <v>0</v>
      </c>
      <c r="AD71" s="37">
        <v>0</v>
      </c>
      <c r="AE71" s="37">
        <v>0</v>
      </c>
      <c r="AF71" s="39">
        <v>0</v>
      </c>
      <c r="AG71" s="40">
        <v>0</v>
      </c>
      <c r="AH71" s="37">
        <v>0</v>
      </c>
      <c r="AI71" s="37">
        <v>0</v>
      </c>
      <c r="AJ71" s="38">
        <v>0</v>
      </c>
      <c r="AK71" s="41">
        <v>1404.5117613333337</v>
      </c>
      <c r="AL71" s="37">
        <v>1491.6830384174564</v>
      </c>
      <c r="AM71" s="37">
        <v>0</v>
      </c>
      <c r="AN71" s="39">
        <v>87.171277084122721</v>
      </c>
      <c r="AO71" s="40">
        <v>0</v>
      </c>
      <c r="AP71" s="37">
        <v>0</v>
      </c>
      <c r="AQ71" s="37">
        <v>0</v>
      </c>
      <c r="AR71" s="38">
        <v>0</v>
      </c>
      <c r="AS71" s="40">
        <v>0</v>
      </c>
      <c r="AT71" s="37">
        <v>0</v>
      </c>
      <c r="AU71" s="37">
        <v>0</v>
      </c>
      <c r="AV71" s="39">
        <v>0</v>
      </c>
      <c r="AW71" s="40">
        <v>222.88055066666669</v>
      </c>
      <c r="AX71" s="37">
        <v>235.28629456043524</v>
      </c>
      <c r="AY71" s="37">
        <v>0</v>
      </c>
      <c r="AZ71" s="38">
        <v>12.405743893768545</v>
      </c>
      <c r="BA71" s="41">
        <v>106.96941733333337</v>
      </c>
      <c r="BB71" s="37">
        <v>209.2304070216818</v>
      </c>
      <c r="BC71" s="37">
        <v>0</v>
      </c>
      <c r="BD71" s="39">
        <v>102.26098968834843</v>
      </c>
      <c r="BE71" s="40">
        <v>2419.8932893333335</v>
      </c>
      <c r="BF71" s="37">
        <v>4.8674775049421539</v>
      </c>
      <c r="BG71" s="37">
        <v>-2415.0258118283914</v>
      </c>
      <c r="BH71" s="38">
        <v>0</v>
      </c>
      <c r="BI71" s="41">
        <v>0</v>
      </c>
      <c r="BJ71" s="37">
        <v>0</v>
      </c>
      <c r="BK71" s="37">
        <v>0</v>
      </c>
      <c r="BL71" s="39">
        <v>0</v>
      </c>
      <c r="BM71" s="40">
        <v>0.67559632000000003</v>
      </c>
      <c r="BN71" s="37">
        <v>0</v>
      </c>
      <c r="BO71" s="37">
        <v>-0.67559632000000003</v>
      </c>
      <c r="BP71" s="38">
        <v>0</v>
      </c>
      <c r="BQ71" s="41">
        <v>241.42633200000006</v>
      </c>
      <c r="BR71" s="37">
        <v>402.91736784067763</v>
      </c>
      <c r="BS71" s="37">
        <v>0</v>
      </c>
      <c r="BT71" s="39">
        <v>161.49103584067757</v>
      </c>
      <c r="BU71" s="40">
        <v>0</v>
      </c>
      <c r="BV71" s="37">
        <v>0</v>
      </c>
      <c r="BW71" s="37">
        <v>0</v>
      </c>
      <c r="BX71" s="38">
        <v>0</v>
      </c>
      <c r="BY71" s="42">
        <v>7973.3845176533359</v>
      </c>
      <c r="BZ71" s="37">
        <v>5267.1388973941785</v>
      </c>
      <c r="CA71" s="37">
        <v>-2706.2456202591575</v>
      </c>
      <c r="CB71" s="39">
        <v>0</v>
      </c>
      <c r="CC71" s="14">
        <v>2</v>
      </c>
      <c r="CD71" s="43">
        <v>0.66059010270137597</v>
      </c>
      <c r="CE71" s="50" t="s">
        <v>98</v>
      </c>
      <c r="CF71" s="51">
        <v>2400.3382067860002</v>
      </c>
      <c r="CG71" s="52">
        <v>3746.1108123739191</v>
      </c>
      <c r="CH71" s="47">
        <v>0</v>
      </c>
      <c r="CI71" s="48">
        <v>1345.7726055879189</v>
      </c>
    </row>
    <row r="72" spans="1:87" ht="15" customHeight="1" x14ac:dyDescent="0.25">
      <c r="A72" s="33">
        <v>64</v>
      </c>
      <c r="B72" s="49" t="s">
        <v>99</v>
      </c>
      <c r="C72" s="35">
        <v>452.20000000000005</v>
      </c>
      <c r="D72" s="36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8">
        <v>0</v>
      </c>
      <c r="M72" s="40">
        <v>712.84807999999998</v>
      </c>
      <c r="N72" s="37">
        <v>709.77456022827982</v>
      </c>
      <c r="O72" s="37">
        <v>-3.0735197717201572</v>
      </c>
      <c r="P72" s="39">
        <v>0</v>
      </c>
      <c r="Q72" s="40">
        <v>1581.4760453333336</v>
      </c>
      <c r="R72" s="37">
        <v>1245.0289479987966</v>
      </c>
      <c r="S72" s="37">
        <v>-336.44709733453692</v>
      </c>
      <c r="T72" s="38">
        <v>0</v>
      </c>
      <c r="U72" s="41">
        <v>994.69529599999998</v>
      </c>
      <c r="V72" s="37">
        <v>785.61286944928065</v>
      </c>
      <c r="W72" s="37">
        <v>-209.08242655071933</v>
      </c>
      <c r="X72" s="39">
        <v>0</v>
      </c>
      <c r="Y72" s="40">
        <v>0</v>
      </c>
      <c r="Z72" s="37">
        <v>5.7264304369770605E-2</v>
      </c>
      <c r="AA72" s="37">
        <v>0</v>
      </c>
      <c r="AB72" s="38">
        <v>5.7264304369770605E-2</v>
      </c>
      <c r="AC72" s="41">
        <v>0</v>
      </c>
      <c r="AD72" s="37">
        <v>0</v>
      </c>
      <c r="AE72" s="37">
        <v>0</v>
      </c>
      <c r="AF72" s="39">
        <v>0</v>
      </c>
      <c r="AG72" s="40">
        <v>0</v>
      </c>
      <c r="AH72" s="37">
        <v>0</v>
      </c>
      <c r="AI72" s="37">
        <v>0</v>
      </c>
      <c r="AJ72" s="38">
        <v>0</v>
      </c>
      <c r="AK72" s="41">
        <v>1334.1949973333335</v>
      </c>
      <c r="AL72" s="37">
        <v>1353.8773001335089</v>
      </c>
      <c r="AM72" s="37">
        <v>0</v>
      </c>
      <c r="AN72" s="39">
        <v>19.682302800175421</v>
      </c>
      <c r="AO72" s="40">
        <v>0</v>
      </c>
      <c r="AP72" s="37">
        <v>0</v>
      </c>
      <c r="AQ72" s="37">
        <v>0</v>
      </c>
      <c r="AR72" s="38">
        <v>0</v>
      </c>
      <c r="AS72" s="40">
        <v>0</v>
      </c>
      <c r="AT72" s="37">
        <v>0</v>
      </c>
      <c r="AU72" s="37">
        <v>0</v>
      </c>
      <c r="AV72" s="39">
        <v>0</v>
      </c>
      <c r="AW72" s="40">
        <v>255.5532933333333</v>
      </c>
      <c r="AX72" s="37">
        <v>311.06230246690552</v>
      </c>
      <c r="AY72" s="37">
        <v>0</v>
      </c>
      <c r="AZ72" s="38">
        <v>55.509009133572221</v>
      </c>
      <c r="BA72" s="41">
        <v>106.35744000000001</v>
      </c>
      <c r="BB72" s="37">
        <v>186.6508764460828</v>
      </c>
      <c r="BC72" s="37">
        <v>0</v>
      </c>
      <c r="BD72" s="39">
        <v>80.293436446082794</v>
      </c>
      <c r="BE72" s="40">
        <v>2321.8420026666668</v>
      </c>
      <c r="BF72" s="37">
        <v>5997.125433413451</v>
      </c>
      <c r="BG72" s="37">
        <v>0</v>
      </c>
      <c r="BH72" s="38">
        <v>3675.2834307467842</v>
      </c>
      <c r="BI72" s="41">
        <v>0</v>
      </c>
      <c r="BJ72" s="37">
        <v>0</v>
      </c>
      <c r="BK72" s="37">
        <v>0</v>
      </c>
      <c r="BL72" s="39">
        <v>0</v>
      </c>
      <c r="BM72" s="40">
        <v>0.60269216000000003</v>
      </c>
      <c r="BN72" s="37">
        <v>0</v>
      </c>
      <c r="BO72" s="37">
        <v>-0.60269216000000003</v>
      </c>
      <c r="BP72" s="38">
        <v>0</v>
      </c>
      <c r="BQ72" s="41">
        <v>306.66395199999999</v>
      </c>
      <c r="BR72" s="37">
        <v>293.66142425437823</v>
      </c>
      <c r="BS72" s="37">
        <v>-13.002527745621762</v>
      </c>
      <c r="BT72" s="39">
        <v>0</v>
      </c>
      <c r="BU72" s="40">
        <v>0</v>
      </c>
      <c r="BV72" s="37">
        <v>0</v>
      </c>
      <c r="BW72" s="37">
        <v>0</v>
      </c>
      <c r="BX72" s="38">
        <v>0</v>
      </c>
      <c r="BY72" s="42">
        <v>7614.2337988266663</v>
      </c>
      <c r="BZ72" s="37">
        <v>10882.850978695054</v>
      </c>
      <c r="CA72" s="37">
        <v>0</v>
      </c>
      <c r="CB72" s="39">
        <v>3268.6171798683881</v>
      </c>
      <c r="CC72" s="14">
        <v>2</v>
      </c>
      <c r="CD72" s="43">
        <v>1.4292772281791601</v>
      </c>
      <c r="CE72" s="50" t="s">
        <v>99</v>
      </c>
      <c r="CF72" s="51">
        <v>2598.7515366160005</v>
      </c>
      <c r="CG72" s="52">
        <v>3731.6368785659506</v>
      </c>
      <c r="CH72" s="47">
        <v>0</v>
      </c>
      <c r="CI72" s="48">
        <v>1132.8853419499501</v>
      </c>
    </row>
    <row r="73" spans="1:87" ht="15" customHeight="1" x14ac:dyDescent="0.25">
      <c r="A73" s="33">
        <v>65</v>
      </c>
      <c r="B73" s="49" t="s">
        <v>100</v>
      </c>
      <c r="C73" s="35">
        <v>377.79999999999995</v>
      </c>
      <c r="D73" s="36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8">
        <v>0</v>
      </c>
      <c r="M73" s="40">
        <v>607.1488733333332</v>
      </c>
      <c r="N73" s="37">
        <v>610.12504874145395</v>
      </c>
      <c r="O73" s="37">
        <v>0</v>
      </c>
      <c r="P73" s="39">
        <v>2.9761754081207528</v>
      </c>
      <c r="Q73" s="40">
        <v>1240.0705706666665</v>
      </c>
      <c r="R73" s="37">
        <v>1331.5445979814242</v>
      </c>
      <c r="S73" s="37">
        <v>0</v>
      </c>
      <c r="T73" s="38">
        <v>91.474027314757677</v>
      </c>
      <c r="U73" s="41">
        <v>497.42317333333318</v>
      </c>
      <c r="V73" s="37">
        <v>464.59018106575729</v>
      </c>
      <c r="W73" s="37">
        <v>-32.832992267575889</v>
      </c>
      <c r="X73" s="39">
        <v>0</v>
      </c>
      <c r="Y73" s="40">
        <v>22.214639999999996</v>
      </c>
      <c r="Z73" s="37">
        <v>172.43815519265343</v>
      </c>
      <c r="AA73" s="37">
        <v>0</v>
      </c>
      <c r="AB73" s="38">
        <v>150.22351519265342</v>
      </c>
      <c r="AC73" s="41">
        <v>0</v>
      </c>
      <c r="AD73" s="37">
        <v>0</v>
      </c>
      <c r="AE73" s="37">
        <v>0</v>
      </c>
      <c r="AF73" s="39">
        <v>0</v>
      </c>
      <c r="AG73" s="40">
        <v>0</v>
      </c>
      <c r="AH73" s="37">
        <v>0</v>
      </c>
      <c r="AI73" s="37">
        <v>0</v>
      </c>
      <c r="AJ73" s="38">
        <v>0</v>
      </c>
      <c r="AK73" s="41">
        <v>1250.9310613333332</v>
      </c>
      <c r="AL73" s="37">
        <v>1240.7366674411555</v>
      </c>
      <c r="AM73" s="37">
        <v>-10.194393892177686</v>
      </c>
      <c r="AN73" s="39">
        <v>0</v>
      </c>
      <c r="AO73" s="40">
        <v>164.14150666666666</v>
      </c>
      <c r="AP73" s="37">
        <v>141.26293902543051</v>
      </c>
      <c r="AQ73" s="37">
        <v>-22.878567641236145</v>
      </c>
      <c r="AR73" s="38">
        <v>0</v>
      </c>
      <c r="AS73" s="40">
        <v>4.196098666666666</v>
      </c>
      <c r="AT73" s="37">
        <v>0</v>
      </c>
      <c r="AU73" s="37">
        <v>-4.196098666666666</v>
      </c>
      <c r="AV73" s="39">
        <v>0</v>
      </c>
      <c r="AW73" s="40">
        <v>267.06933866666668</v>
      </c>
      <c r="AX73" s="37">
        <v>1344.6252728398822</v>
      </c>
      <c r="AY73" s="37">
        <v>0</v>
      </c>
      <c r="AZ73" s="38">
        <v>1077.5559341732155</v>
      </c>
      <c r="BA73" s="41">
        <v>82.93465599999999</v>
      </c>
      <c r="BB73" s="37">
        <v>155.94284659757287</v>
      </c>
      <c r="BC73" s="37">
        <v>0</v>
      </c>
      <c r="BD73" s="39">
        <v>73.008190597572877</v>
      </c>
      <c r="BE73" s="40">
        <v>2092.8659173333335</v>
      </c>
      <c r="BF73" s="37">
        <v>1674.7249533384356</v>
      </c>
      <c r="BG73" s="37">
        <v>-418.1409639948979</v>
      </c>
      <c r="BH73" s="38">
        <v>0</v>
      </c>
      <c r="BI73" s="41">
        <v>0</v>
      </c>
      <c r="BJ73" s="37">
        <v>0</v>
      </c>
      <c r="BK73" s="37">
        <v>0</v>
      </c>
      <c r="BL73" s="39">
        <v>0</v>
      </c>
      <c r="BM73" s="40">
        <v>0.50353183999999995</v>
      </c>
      <c r="BN73" s="37">
        <v>0</v>
      </c>
      <c r="BO73" s="37">
        <v>-0.50353183999999995</v>
      </c>
      <c r="BP73" s="38">
        <v>0</v>
      </c>
      <c r="BQ73" s="41">
        <v>217.70347199999995</v>
      </c>
      <c r="BR73" s="37">
        <v>721.84525636582202</v>
      </c>
      <c r="BS73" s="37">
        <v>0</v>
      </c>
      <c r="BT73" s="39">
        <v>504.1417843658221</v>
      </c>
      <c r="BU73" s="40">
        <v>0</v>
      </c>
      <c r="BV73" s="37">
        <v>0</v>
      </c>
      <c r="BW73" s="37">
        <v>0</v>
      </c>
      <c r="BX73" s="38">
        <v>0</v>
      </c>
      <c r="BY73" s="42">
        <v>6447.2028398399998</v>
      </c>
      <c r="BZ73" s="37">
        <v>7857.8359185895879</v>
      </c>
      <c r="CA73" s="37">
        <v>0</v>
      </c>
      <c r="CB73" s="39">
        <v>1410.6330787495881</v>
      </c>
      <c r="CC73" s="14">
        <v>2</v>
      </c>
      <c r="CD73" s="43">
        <v>1.2187976885158147</v>
      </c>
      <c r="CE73" s="50" t="s">
        <v>100</v>
      </c>
      <c r="CF73" s="51">
        <v>2191.964494889</v>
      </c>
      <c r="CG73" s="52">
        <v>3545.9812129151173</v>
      </c>
      <c r="CH73" s="47">
        <v>0</v>
      </c>
      <c r="CI73" s="48">
        <v>1354.0167180261174</v>
      </c>
    </row>
    <row r="74" spans="1:87" ht="15" customHeight="1" x14ac:dyDescent="0.25">
      <c r="A74" s="33">
        <v>66</v>
      </c>
      <c r="B74" s="49" t="s">
        <v>101</v>
      </c>
      <c r="C74" s="35">
        <v>766.3</v>
      </c>
      <c r="D74" s="36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8">
        <v>0</v>
      </c>
      <c r="M74" s="40">
        <v>1196.757576</v>
      </c>
      <c r="N74" s="37">
        <v>1189.8658004076731</v>
      </c>
      <c r="O74" s="37">
        <v>-6.8917755923268942</v>
      </c>
      <c r="P74" s="39">
        <v>0</v>
      </c>
      <c r="Q74" s="40">
        <v>2902.7648346666665</v>
      </c>
      <c r="R74" s="37">
        <v>2844.8053392225211</v>
      </c>
      <c r="S74" s="37">
        <v>-57.959495444145432</v>
      </c>
      <c r="T74" s="38">
        <v>0</v>
      </c>
      <c r="U74" s="41">
        <v>1446.3247679999999</v>
      </c>
      <c r="V74" s="37">
        <v>1211.2304770700198</v>
      </c>
      <c r="W74" s="37">
        <v>-235.09429092998016</v>
      </c>
      <c r="X74" s="39">
        <v>0</v>
      </c>
      <c r="Y74" s="40">
        <v>22.028570666666667</v>
      </c>
      <c r="Z74" s="37">
        <v>469.32048548458027</v>
      </c>
      <c r="AA74" s="37">
        <v>0</v>
      </c>
      <c r="AB74" s="38">
        <v>447.29191481791361</v>
      </c>
      <c r="AC74" s="41">
        <v>0</v>
      </c>
      <c r="AD74" s="37">
        <v>0</v>
      </c>
      <c r="AE74" s="37">
        <v>0</v>
      </c>
      <c r="AF74" s="39">
        <v>0</v>
      </c>
      <c r="AG74" s="40">
        <v>0</v>
      </c>
      <c r="AH74" s="37">
        <v>0</v>
      </c>
      <c r="AI74" s="37">
        <v>0</v>
      </c>
      <c r="AJ74" s="38">
        <v>0</v>
      </c>
      <c r="AK74" s="41">
        <v>2480.7174466666665</v>
      </c>
      <c r="AL74" s="37">
        <v>2550.2480786179563</v>
      </c>
      <c r="AM74" s="37">
        <v>0</v>
      </c>
      <c r="AN74" s="39">
        <v>69.530631951289706</v>
      </c>
      <c r="AO74" s="40">
        <v>0</v>
      </c>
      <c r="AP74" s="37">
        <v>0</v>
      </c>
      <c r="AQ74" s="37">
        <v>0</v>
      </c>
      <c r="AR74" s="38">
        <v>0</v>
      </c>
      <c r="AS74" s="40">
        <v>0</v>
      </c>
      <c r="AT74" s="37">
        <v>0</v>
      </c>
      <c r="AU74" s="37">
        <v>0</v>
      </c>
      <c r="AV74" s="39">
        <v>0</v>
      </c>
      <c r="AW74" s="40">
        <v>481.12400933333339</v>
      </c>
      <c r="AX74" s="37">
        <v>612.28368547590026</v>
      </c>
      <c r="AY74" s="37">
        <v>0</v>
      </c>
      <c r="AZ74" s="38">
        <v>131.15967614256687</v>
      </c>
      <c r="BA74" s="41">
        <v>171.72272133333328</v>
      </c>
      <c r="BB74" s="37">
        <v>316.31020001398917</v>
      </c>
      <c r="BC74" s="37">
        <v>0</v>
      </c>
      <c r="BD74" s="39">
        <v>144.58747868065589</v>
      </c>
      <c r="BE74" s="40">
        <v>3780.9037653333326</v>
      </c>
      <c r="BF74" s="37">
        <v>75.835484508999343</v>
      </c>
      <c r="BG74" s="37">
        <v>-3705.0682808243332</v>
      </c>
      <c r="BH74" s="38">
        <v>0</v>
      </c>
      <c r="BI74" s="41">
        <v>0</v>
      </c>
      <c r="BJ74" s="37">
        <v>0</v>
      </c>
      <c r="BK74" s="37">
        <v>0</v>
      </c>
      <c r="BL74" s="39">
        <v>0</v>
      </c>
      <c r="BM74" s="40">
        <v>1.0213246399999998</v>
      </c>
      <c r="BN74" s="37">
        <v>0</v>
      </c>
      <c r="BO74" s="37">
        <v>-1.0213246399999998</v>
      </c>
      <c r="BP74" s="38">
        <v>0</v>
      </c>
      <c r="BQ74" s="41">
        <v>582.25517466666656</v>
      </c>
      <c r="BR74" s="37">
        <v>1395.8184849925608</v>
      </c>
      <c r="BS74" s="37">
        <v>0</v>
      </c>
      <c r="BT74" s="39">
        <v>813.56331032589424</v>
      </c>
      <c r="BU74" s="40">
        <v>0</v>
      </c>
      <c r="BV74" s="37">
        <v>0</v>
      </c>
      <c r="BW74" s="37">
        <v>0</v>
      </c>
      <c r="BX74" s="38">
        <v>0</v>
      </c>
      <c r="BY74" s="42">
        <v>13065.620191306665</v>
      </c>
      <c r="BZ74" s="37">
        <v>10665.7180357942</v>
      </c>
      <c r="CA74" s="37">
        <v>-2399.9021555124655</v>
      </c>
      <c r="CB74" s="39">
        <v>0</v>
      </c>
      <c r="CC74" s="14">
        <v>2</v>
      </c>
      <c r="CD74" s="43">
        <v>0.81631930820174436</v>
      </c>
      <c r="CE74" s="50" t="s">
        <v>101</v>
      </c>
      <c r="CF74" s="51">
        <v>4524.7451684080006</v>
      </c>
      <c r="CG74" s="52">
        <v>6802.9198932969339</v>
      </c>
      <c r="CH74" s="47">
        <v>0</v>
      </c>
      <c r="CI74" s="48">
        <v>2278.1747248889333</v>
      </c>
    </row>
    <row r="75" spans="1:87" ht="15" customHeight="1" x14ac:dyDescent="0.25">
      <c r="A75" s="33">
        <v>67</v>
      </c>
      <c r="B75" s="49" t="s">
        <v>102</v>
      </c>
      <c r="C75" s="35">
        <v>993.3</v>
      </c>
      <c r="D75" s="36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8">
        <v>0</v>
      </c>
      <c r="M75" s="40">
        <v>1210.1122320000002</v>
      </c>
      <c r="N75" s="37">
        <v>1128.568739953223</v>
      </c>
      <c r="O75" s="37">
        <v>-81.543492046777146</v>
      </c>
      <c r="P75" s="39">
        <v>0</v>
      </c>
      <c r="Q75" s="40">
        <v>3343.4213120000004</v>
      </c>
      <c r="R75" s="37">
        <v>2993.775939077962</v>
      </c>
      <c r="S75" s="37">
        <v>-349.6453729220384</v>
      </c>
      <c r="T75" s="38">
        <v>0</v>
      </c>
      <c r="U75" s="41">
        <v>1310.7095586666665</v>
      </c>
      <c r="V75" s="37">
        <v>1166.0965030760829</v>
      </c>
      <c r="W75" s="37">
        <v>-144.6130555905836</v>
      </c>
      <c r="X75" s="39">
        <v>0</v>
      </c>
      <c r="Y75" s="40">
        <v>41.533184000000006</v>
      </c>
      <c r="Z75" s="37">
        <v>596.5720675389116</v>
      </c>
      <c r="AA75" s="37">
        <v>0</v>
      </c>
      <c r="AB75" s="38">
        <v>555.03888353891159</v>
      </c>
      <c r="AC75" s="41">
        <v>0</v>
      </c>
      <c r="AD75" s="37">
        <v>0</v>
      </c>
      <c r="AE75" s="37">
        <v>0</v>
      </c>
      <c r="AF75" s="39">
        <v>0</v>
      </c>
      <c r="AG75" s="40">
        <v>0</v>
      </c>
      <c r="AH75" s="37">
        <v>0</v>
      </c>
      <c r="AI75" s="37">
        <v>0</v>
      </c>
      <c r="AJ75" s="38">
        <v>0</v>
      </c>
      <c r="AK75" s="41">
        <v>2912.5145280000002</v>
      </c>
      <c r="AL75" s="37">
        <v>2820.5084085358098</v>
      </c>
      <c r="AM75" s="37">
        <v>-92.006119464190306</v>
      </c>
      <c r="AN75" s="39">
        <v>0</v>
      </c>
      <c r="AO75" s="40">
        <v>307.60514400000005</v>
      </c>
      <c r="AP75" s="37">
        <v>264.8680106726822</v>
      </c>
      <c r="AQ75" s="37">
        <v>-42.737133327317849</v>
      </c>
      <c r="AR75" s="38">
        <v>0</v>
      </c>
      <c r="AS75" s="40">
        <v>7.7874719999999993</v>
      </c>
      <c r="AT75" s="37">
        <v>0</v>
      </c>
      <c r="AU75" s="37">
        <v>-7.7874719999999993</v>
      </c>
      <c r="AV75" s="39">
        <v>0</v>
      </c>
      <c r="AW75" s="40">
        <v>573.0281480000001</v>
      </c>
      <c r="AX75" s="37">
        <v>628.46054362957466</v>
      </c>
      <c r="AY75" s="37">
        <v>0</v>
      </c>
      <c r="AZ75" s="38">
        <v>55.432395629574557</v>
      </c>
      <c r="BA75" s="41">
        <v>171.97334000000001</v>
      </c>
      <c r="BB75" s="37">
        <v>527.06846532592635</v>
      </c>
      <c r="BC75" s="37">
        <v>0</v>
      </c>
      <c r="BD75" s="39">
        <v>355.09512532592635</v>
      </c>
      <c r="BE75" s="40">
        <v>5104.6878959999995</v>
      </c>
      <c r="BF75" s="37">
        <v>746.33889805038791</v>
      </c>
      <c r="BG75" s="37">
        <v>-4358.3489979496117</v>
      </c>
      <c r="BH75" s="38">
        <v>0</v>
      </c>
      <c r="BI75" s="41">
        <v>0</v>
      </c>
      <c r="BJ75" s="37">
        <v>0</v>
      </c>
      <c r="BK75" s="37">
        <v>0</v>
      </c>
      <c r="BL75" s="39">
        <v>0</v>
      </c>
      <c r="BM75" s="40">
        <v>1.3238702399999998</v>
      </c>
      <c r="BN75" s="37">
        <v>0</v>
      </c>
      <c r="BO75" s="37">
        <v>-1.3238702399999998</v>
      </c>
      <c r="BP75" s="38">
        <v>0</v>
      </c>
      <c r="BQ75" s="41">
        <v>610.01864</v>
      </c>
      <c r="BR75" s="37">
        <v>1290.5375445895575</v>
      </c>
      <c r="BS75" s="37">
        <v>0</v>
      </c>
      <c r="BT75" s="39">
        <v>680.51890458955745</v>
      </c>
      <c r="BU75" s="40">
        <v>0</v>
      </c>
      <c r="BV75" s="37">
        <v>0</v>
      </c>
      <c r="BW75" s="37">
        <v>0</v>
      </c>
      <c r="BX75" s="38">
        <v>0</v>
      </c>
      <c r="BY75" s="42">
        <v>15594.715324906665</v>
      </c>
      <c r="BZ75" s="37">
        <v>12162.795120450119</v>
      </c>
      <c r="CA75" s="37">
        <v>-3431.9202044565463</v>
      </c>
      <c r="CB75" s="39">
        <v>0</v>
      </c>
      <c r="CC75" s="14">
        <v>2</v>
      </c>
      <c r="CD75" s="43">
        <v>0.7799305641074864</v>
      </c>
      <c r="CE75" s="50" t="s">
        <v>102</v>
      </c>
      <c r="CF75" s="51">
        <v>5387.619428471</v>
      </c>
      <c r="CG75" s="52">
        <v>8038.4011289384362</v>
      </c>
      <c r="CH75" s="47">
        <v>0</v>
      </c>
      <c r="CI75" s="48">
        <v>2650.7817004674362</v>
      </c>
    </row>
    <row r="76" spans="1:87" ht="15" customHeight="1" x14ac:dyDescent="0.25">
      <c r="A76" s="33">
        <v>68</v>
      </c>
      <c r="B76" s="49" t="s">
        <v>103</v>
      </c>
      <c r="C76" s="35">
        <v>598.30999999999995</v>
      </c>
      <c r="D76" s="36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8">
        <v>0</v>
      </c>
      <c r="M76" s="40">
        <v>857.06359293333344</v>
      </c>
      <c r="N76" s="37">
        <v>1083.3956020588525</v>
      </c>
      <c r="O76" s="37">
        <v>0</v>
      </c>
      <c r="P76" s="39">
        <v>226.33200912551911</v>
      </c>
      <c r="Q76" s="40">
        <v>1401.3616819999995</v>
      </c>
      <c r="R76" s="37">
        <v>1583.1037353017937</v>
      </c>
      <c r="S76" s="37">
        <v>0</v>
      </c>
      <c r="T76" s="38">
        <v>181.74205330179416</v>
      </c>
      <c r="U76" s="41">
        <v>587.68327706666673</v>
      </c>
      <c r="V76" s="37">
        <v>506.64345478523495</v>
      </c>
      <c r="W76" s="37">
        <v>-81.039822281431782</v>
      </c>
      <c r="X76" s="39">
        <v>0</v>
      </c>
      <c r="Y76" s="40">
        <v>34.007940400000003</v>
      </c>
      <c r="Z76" s="37">
        <v>344.4194137067081</v>
      </c>
      <c r="AA76" s="37">
        <v>0</v>
      </c>
      <c r="AB76" s="38">
        <v>310.4114733067081</v>
      </c>
      <c r="AC76" s="41">
        <v>0</v>
      </c>
      <c r="AD76" s="37">
        <v>0</v>
      </c>
      <c r="AE76" s="37">
        <v>0</v>
      </c>
      <c r="AF76" s="39">
        <v>0</v>
      </c>
      <c r="AG76" s="40">
        <v>0</v>
      </c>
      <c r="AH76" s="37">
        <v>0</v>
      </c>
      <c r="AI76" s="37">
        <v>0</v>
      </c>
      <c r="AJ76" s="38">
        <v>0</v>
      </c>
      <c r="AK76" s="41">
        <v>1987.7054819999994</v>
      </c>
      <c r="AL76" s="37">
        <v>1904.5244718933316</v>
      </c>
      <c r="AM76" s="37">
        <v>-83.181010106667827</v>
      </c>
      <c r="AN76" s="39">
        <v>0</v>
      </c>
      <c r="AO76" s="40">
        <v>252.51872986666666</v>
      </c>
      <c r="AP76" s="37">
        <v>217.32759850066228</v>
      </c>
      <c r="AQ76" s="37">
        <v>-35.191131366004385</v>
      </c>
      <c r="AR76" s="38">
        <v>0</v>
      </c>
      <c r="AS76" s="40">
        <v>6.6452297333333341</v>
      </c>
      <c r="AT76" s="37">
        <v>0</v>
      </c>
      <c r="AU76" s="37">
        <v>-6.6452297333333341</v>
      </c>
      <c r="AV76" s="39">
        <v>0</v>
      </c>
      <c r="AW76" s="40">
        <v>357.27882213333339</v>
      </c>
      <c r="AX76" s="37">
        <v>401.15699401344767</v>
      </c>
      <c r="AY76" s="37">
        <v>0</v>
      </c>
      <c r="AZ76" s="38">
        <v>43.87817188011428</v>
      </c>
      <c r="BA76" s="41">
        <v>126.25936493333333</v>
      </c>
      <c r="BB76" s="37">
        <v>312.86326220960865</v>
      </c>
      <c r="BC76" s="37">
        <v>0</v>
      </c>
      <c r="BD76" s="39">
        <v>186.60389727627532</v>
      </c>
      <c r="BE76" s="40">
        <v>3622.4319963999997</v>
      </c>
      <c r="BF76" s="37">
        <v>2201.2523530998856</v>
      </c>
      <c r="BG76" s="37">
        <v>-1421.1796433001141</v>
      </c>
      <c r="BH76" s="38">
        <v>0</v>
      </c>
      <c r="BI76" s="41">
        <v>0</v>
      </c>
      <c r="BJ76" s="37">
        <v>0</v>
      </c>
      <c r="BK76" s="37">
        <v>0</v>
      </c>
      <c r="BL76" s="39">
        <v>0</v>
      </c>
      <c r="BM76" s="40">
        <v>0.79742756800000003</v>
      </c>
      <c r="BN76" s="37">
        <v>0</v>
      </c>
      <c r="BO76" s="37">
        <v>-0.79742756800000003</v>
      </c>
      <c r="BP76" s="38">
        <v>0</v>
      </c>
      <c r="BQ76" s="41">
        <v>390.50497079999997</v>
      </c>
      <c r="BR76" s="37">
        <v>987.7159669111519</v>
      </c>
      <c r="BS76" s="37">
        <v>0</v>
      </c>
      <c r="BT76" s="39">
        <v>597.21099611115187</v>
      </c>
      <c r="BU76" s="40">
        <v>0</v>
      </c>
      <c r="BV76" s="37">
        <v>0</v>
      </c>
      <c r="BW76" s="37">
        <v>0</v>
      </c>
      <c r="BX76" s="38">
        <v>0</v>
      </c>
      <c r="BY76" s="42">
        <v>9624.2585158346665</v>
      </c>
      <c r="BZ76" s="37">
        <v>9542.4028524806763</v>
      </c>
      <c r="CA76" s="37">
        <v>-81.855663353990167</v>
      </c>
      <c r="CB76" s="39">
        <v>0</v>
      </c>
      <c r="CC76" s="14">
        <v>2</v>
      </c>
      <c r="CD76" s="43">
        <v>0.99149486028255429</v>
      </c>
      <c r="CE76" s="50" t="s">
        <v>103</v>
      </c>
      <c r="CF76" s="51">
        <v>3310.2545847561</v>
      </c>
      <c r="CG76" s="52">
        <v>3885.4321480514645</v>
      </c>
      <c r="CH76" s="47">
        <v>0</v>
      </c>
      <c r="CI76" s="48">
        <v>575.17756329536451</v>
      </c>
    </row>
    <row r="77" spans="1:87" ht="15" customHeight="1" x14ac:dyDescent="0.25">
      <c r="A77" s="33">
        <v>69</v>
      </c>
      <c r="B77" s="49" t="s">
        <v>104</v>
      </c>
      <c r="C77" s="35">
        <v>464.95</v>
      </c>
      <c r="D77" s="36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8">
        <v>0</v>
      </c>
      <c r="M77" s="40">
        <v>328.80257666666671</v>
      </c>
      <c r="N77" s="37">
        <v>429.79454139976104</v>
      </c>
      <c r="O77" s="37">
        <v>0</v>
      </c>
      <c r="P77" s="39">
        <v>100.99196473309433</v>
      </c>
      <c r="Q77" s="40">
        <v>1719.9306413333334</v>
      </c>
      <c r="R77" s="37">
        <v>2137.7211135114044</v>
      </c>
      <c r="S77" s="37">
        <v>0</v>
      </c>
      <c r="T77" s="38">
        <v>417.79047217807101</v>
      </c>
      <c r="U77" s="41">
        <v>361.66001666666665</v>
      </c>
      <c r="V77" s="37">
        <v>311.78058756014457</v>
      </c>
      <c r="W77" s="37">
        <v>-49.879429106522082</v>
      </c>
      <c r="X77" s="39">
        <v>0</v>
      </c>
      <c r="Y77" s="40">
        <v>13.365762666666669</v>
      </c>
      <c r="Z77" s="37">
        <v>285.77016673044233</v>
      </c>
      <c r="AA77" s="37">
        <v>0</v>
      </c>
      <c r="AB77" s="38">
        <v>272.40440406377564</v>
      </c>
      <c r="AC77" s="41">
        <v>0</v>
      </c>
      <c r="AD77" s="37">
        <v>0</v>
      </c>
      <c r="AE77" s="37">
        <v>0</v>
      </c>
      <c r="AF77" s="39">
        <v>0</v>
      </c>
      <c r="AG77" s="40">
        <v>0</v>
      </c>
      <c r="AH77" s="37">
        <v>0</v>
      </c>
      <c r="AI77" s="37">
        <v>0</v>
      </c>
      <c r="AJ77" s="38">
        <v>0</v>
      </c>
      <c r="AK77" s="41">
        <v>1454.4379920000001</v>
      </c>
      <c r="AL77" s="37">
        <v>1499.1997163677349</v>
      </c>
      <c r="AM77" s="37">
        <v>0</v>
      </c>
      <c r="AN77" s="39">
        <v>44.761724367734814</v>
      </c>
      <c r="AO77" s="40">
        <v>97.813081333333329</v>
      </c>
      <c r="AP77" s="37">
        <v>84.214444419006654</v>
      </c>
      <c r="AQ77" s="37">
        <v>-13.598636914326676</v>
      </c>
      <c r="AR77" s="38">
        <v>0</v>
      </c>
      <c r="AS77" s="40">
        <v>2.4301386666666671</v>
      </c>
      <c r="AT77" s="37">
        <v>0</v>
      </c>
      <c r="AU77" s="37">
        <v>-2.4301386666666671</v>
      </c>
      <c r="AV77" s="39">
        <v>0</v>
      </c>
      <c r="AW77" s="40">
        <v>283.71868933333332</v>
      </c>
      <c r="AX77" s="37">
        <v>275.49263651006214</v>
      </c>
      <c r="AY77" s="37">
        <v>-8.2260528232711749</v>
      </c>
      <c r="AZ77" s="38">
        <v>0</v>
      </c>
      <c r="BA77" s="41">
        <v>126.06344333333334</v>
      </c>
      <c r="BB77" s="37">
        <v>243.12994916817888</v>
      </c>
      <c r="BC77" s="37">
        <v>0</v>
      </c>
      <c r="BD77" s="39">
        <v>117.06650583484554</v>
      </c>
      <c r="BE77" s="40">
        <v>2960.8201979999999</v>
      </c>
      <c r="BF77" s="37">
        <v>91.891831260205905</v>
      </c>
      <c r="BG77" s="37">
        <v>-2868.928366739794</v>
      </c>
      <c r="BH77" s="38">
        <v>0</v>
      </c>
      <c r="BI77" s="41">
        <v>0</v>
      </c>
      <c r="BJ77" s="37">
        <v>0</v>
      </c>
      <c r="BK77" s="37">
        <v>0</v>
      </c>
      <c r="BL77" s="39">
        <v>0</v>
      </c>
      <c r="BM77" s="40">
        <v>0.61968535999999996</v>
      </c>
      <c r="BN77" s="37">
        <v>0</v>
      </c>
      <c r="BO77" s="37">
        <v>-0.61968535999999996</v>
      </c>
      <c r="BP77" s="38">
        <v>0</v>
      </c>
      <c r="BQ77" s="41">
        <v>310.45021466666668</v>
      </c>
      <c r="BR77" s="37">
        <v>621.47658268606881</v>
      </c>
      <c r="BS77" s="37">
        <v>0</v>
      </c>
      <c r="BT77" s="39">
        <v>311.02636801940213</v>
      </c>
      <c r="BU77" s="40">
        <v>0</v>
      </c>
      <c r="BV77" s="37">
        <v>0</v>
      </c>
      <c r="BW77" s="37">
        <v>0</v>
      </c>
      <c r="BX77" s="38">
        <v>0</v>
      </c>
      <c r="BY77" s="42">
        <v>7660.1124400266672</v>
      </c>
      <c r="BZ77" s="37">
        <v>5980.4715696130079</v>
      </c>
      <c r="CA77" s="37">
        <v>-1679.6408704136593</v>
      </c>
      <c r="CB77" s="39">
        <v>0</v>
      </c>
      <c r="CC77" s="14">
        <v>2</v>
      </c>
      <c r="CD77" s="43">
        <v>0.78072895358076333</v>
      </c>
      <c r="CE77" s="50" t="s">
        <v>104</v>
      </c>
      <c r="CF77" s="51">
        <v>2512.1496878925004</v>
      </c>
      <c r="CG77" s="52">
        <v>3161.6636442572653</v>
      </c>
      <c r="CH77" s="47">
        <v>0</v>
      </c>
      <c r="CI77" s="48">
        <v>649.51395636476491</v>
      </c>
    </row>
    <row r="78" spans="1:87" ht="15" customHeight="1" x14ac:dyDescent="0.25">
      <c r="A78" s="33">
        <v>70</v>
      </c>
      <c r="B78" s="49" t="s">
        <v>105</v>
      </c>
      <c r="C78" s="35">
        <v>475.2</v>
      </c>
      <c r="D78" s="36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8">
        <v>0</v>
      </c>
      <c r="M78" s="40">
        <v>458.55532800000003</v>
      </c>
      <c r="N78" s="37">
        <v>594.47932291661004</v>
      </c>
      <c r="O78" s="37">
        <v>0</v>
      </c>
      <c r="P78" s="39">
        <v>135.92399491661001</v>
      </c>
      <c r="Q78" s="40">
        <v>1374.113664</v>
      </c>
      <c r="R78" s="37">
        <v>881.33311233162829</v>
      </c>
      <c r="S78" s="37">
        <v>-492.78055166837169</v>
      </c>
      <c r="T78" s="38">
        <v>0</v>
      </c>
      <c r="U78" s="41">
        <v>1084.7612159999999</v>
      </c>
      <c r="V78" s="37">
        <v>899.44988950987511</v>
      </c>
      <c r="W78" s="37">
        <v>-185.31132649012477</v>
      </c>
      <c r="X78" s="39">
        <v>0</v>
      </c>
      <c r="Y78" s="40">
        <v>0</v>
      </c>
      <c r="Z78" s="37">
        <v>7.1580380462213253E-2</v>
      </c>
      <c r="AA78" s="37">
        <v>0</v>
      </c>
      <c r="AB78" s="38">
        <v>7.1580380462213253E-2</v>
      </c>
      <c r="AC78" s="41">
        <v>0</v>
      </c>
      <c r="AD78" s="37">
        <v>0</v>
      </c>
      <c r="AE78" s="37">
        <v>0</v>
      </c>
      <c r="AF78" s="39">
        <v>0</v>
      </c>
      <c r="AG78" s="40">
        <v>0</v>
      </c>
      <c r="AH78" s="37">
        <v>0</v>
      </c>
      <c r="AI78" s="37">
        <v>0</v>
      </c>
      <c r="AJ78" s="38">
        <v>0</v>
      </c>
      <c r="AK78" s="41">
        <v>1723.696128</v>
      </c>
      <c r="AL78" s="37">
        <v>1654.5304189217209</v>
      </c>
      <c r="AM78" s="37">
        <v>-69.165709078279178</v>
      </c>
      <c r="AN78" s="39">
        <v>0</v>
      </c>
      <c r="AO78" s="40">
        <v>0</v>
      </c>
      <c r="AP78" s="37">
        <v>0</v>
      </c>
      <c r="AQ78" s="37">
        <v>0</v>
      </c>
      <c r="AR78" s="38">
        <v>0</v>
      </c>
      <c r="AS78" s="40">
        <v>0</v>
      </c>
      <c r="AT78" s="37">
        <v>0</v>
      </c>
      <c r="AU78" s="37">
        <v>0</v>
      </c>
      <c r="AV78" s="39">
        <v>0</v>
      </c>
      <c r="AW78" s="40">
        <v>362.93241599999999</v>
      </c>
      <c r="AX78" s="37">
        <v>352.5440054234615</v>
      </c>
      <c r="AY78" s="37">
        <v>-10.38841057653849</v>
      </c>
      <c r="AZ78" s="38">
        <v>0</v>
      </c>
      <c r="BA78" s="41">
        <v>124.496064</v>
      </c>
      <c r="BB78" s="37">
        <v>248.48815993945624</v>
      </c>
      <c r="BC78" s="37">
        <v>0</v>
      </c>
      <c r="BD78" s="39">
        <v>123.99209593945623</v>
      </c>
      <c r="BE78" s="40">
        <v>2820.2549759999997</v>
      </c>
      <c r="BF78" s="37">
        <v>4.5759867689097318</v>
      </c>
      <c r="BG78" s="37">
        <v>-2815.6789892310899</v>
      </c>
      <c r="BH78" s="38">
        <v>0</v>
      </c>
      <c r="BI78" s="41">
        <v>0</v>
      </c>
      <c r="BJ78" s="37">
        <v>0</v>
      </c>
      <c r="BK78" s="37">
        <v>0</v>
      </c>
      <c r="BL78" s="39">
        <v>0</v>
      </c>
      <c r="BM78" s="40">
        <v>0.63334655999999989</v>
      </c>
      <c r="BN78" s="37">
        <v>0</v>
      </c>
      <c r="BO78" s="37">
        <v>-0.63334655999999989</v>
      </c>
      <c r="BP78" s="38">
        <v>0</v>
      </c>
      <c r="BQ78" s="41">
        <v>420.67872</v>
      </c>
      <c r="BR78" s="37">
        <v>2851.0918308448718</v>
      </c>
      <c r="BS78" s="37">
        <v>0</v>
      </c>
      <c r="BT78" s="39">
        <v>2430.4131108448719</v>
      </c>
      <c r="BU78" s="40">
        <v>0</v>
      </c>
      <c r="BV78" s="37">
        <v>0</v>
      </c>
      <c r="BW78" s="37">
        <v>0</v>
      </c>
      <c r="BX78" s="38">
        <v>0</v>
      </c>
      <c r="BY78" s="42">
        <v>8370.1218585599981</v>
      </c>
      <c r="BZ78" s="37">
        <v>7486.5643070369961</v>
      </c>
      <c r="CA78" s="37">
        <v>-883.55755152300208</v>
      </c>
      <c r="CB78" s="39">
        <v>0</v>
      </c>
      <c r="CC78" s="14">
        <v>2</v>
      </c>
      <c r="CD78" s="43">
        <v>0.89443910537342997</v>
      </c>
      <c r="CE78" s="50" t="s">
        <v>105</v>
      </c>
      <c r="CF78" s="51">
        <v>3014.1993071519996</v>
      </c>
      <c r="CG78" s="52">
        <v>4124.2180007725165</v>
      </c>
      <c r="CH78" s="47">
        <v>0</v>
      </c>
      <c r="CI78" s="48">
        <v>1110.0186936205168</v>
      </c>
    </row>
    <row r="79" spans="1:87" ht="15" customHeight="1" x14ac:dyDescent="0.25">
      <c r="A79" s="33">
        <v>71</v>
      </c>
      <c r="B79" s="49" t="s">
        <v>106</v>
      </c>
      <c r="C79" s="35">
        <v>1108.9000000000001</v>
      </c>
      <c r="D79" s="36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8">
        <v>0</v>
      </c>
      <c r="M79" s="40">
        <v>1259.8730386666668</v>
      </c>
      <c r="N79" s="37">
        <v>1547.3385786573499</v>
      </c>
      <c r="O79" s="37">
        <v>0</v>
      </c>
      <c r="P79" s="39">
        <v>287.46553999068306</v>
      </c>
      <c r="Q79" s="40">
        <v>4109.258122666668</v>
      </c>
      <c r="R79" s="37">
        <v>3913.7200040928669</v>
      </c>
      <c r="S79" s="37">
        <v>-195.53811857380106</v>
      </c>
      <c r="T79" s="38">
        <v>0</v>
      </c>
      <c r="U79" s="41">
        <v>1717.7452413333335</v>
      </c>
      <c r="V79" s="37">
        <v>1373.2821713990111</v>
      </c>
      <c r="W79" s="37">
        <v>-344.46306993432245</v>
      </c>
      <c r="X79" s="39">
        <v>0</v>
      </c>
      <c r="Y79" s="40">
        <v>18.83651466666667</v>
      </c>
      <c r="Z79" s="37">
        <v>423.97316190967496</v>
      </c>
      <c r="AA79" s="37">
        <v>0</v>
      </c>
      <c r="AB79" s="38">
        <v>405.13664724300827</v>
      </c>
      <c r="AC79" s="41">
        <v>0</v>
      </c>
      <c r="AD79" s="37">
        <v>0</v>
      </c>
      <c r="AE79" s="37">
        <v>0</v>
      </c>
      <c r="AF79" s="39">
        <v>0</v>
      </c>
      <c r="AG79" s="40">
        <v>0</v>
      </c>
      <c r="AH79" s="37">
        <v>0</v>
      </c>
      <c r="AI79" s="37">
        <v>0</v>
      </c>
      <c r="AJ79" s="38">
        <v>0</v>
      </c>
      <c r="AK79" s="41">
        <v>3209.4523066666675</v>
      </c>
      <c r="AL79" s="37">
        <v>3722.3101135551969</v>
      </c>
      <c r="AM79" s="37">
        <v>0</v>
      </c>
      <c r="AN79" s="39">
        <v>512.85780688852947</v>
      </c>
      <c r="AO79" s="40">
        <v>139.100416</v>
      </c>
      <c r="AP79" s="37">
        <v>119.53017917536428</v>
      </c>
      <c r="AQ79" s="37">
        <v>-19.570236824635714</v>
      </c>
      <c r="AR79" s="38">
        <v>0</v>
      </c>
      <c r="AS79" s="40">
        <v>3.6224066666666674</v>
      </c>
      <c r="AT79" s="37">
        <v>0</v>
      </c>
      <c r="AU79" s="37">
        <v>-3.6224066666666674</v>
      </c>
      <c r="AV79" s="39">
        <v>0</v>
      </c>
      <c r="AW79" s="40">
        <v>851.2655666666667</v>
      </c>
      <c r="AX79" s="37">
        <v>1101.7554616030666</v>
      </c>
      <c r="AY79" s="37">
        <v>0</v>
      </c>
      <c r="AZ79" s="38">
        <v>250.48989493639988</v>
      </c>
      <c r="BA79" s="41">
        <v>231.10954533333333</v>
      </c>
      <c r="BB79" s="37">
        <v>579.85162499740704</v>
      </c>
      <c r="BC79" s="37">
        <v>0</v>
      </c>
      <c r="BD79" s="39">
        <v>348.74207966407369</v>
      </c>
      <c r="BE79" s="40">
        <v>4427.3054280000006</v>
      </c>
      <c r="BF79" s="37">
        <v>638.43258281041835</v>
      </c>
      <c r="BG79" s="37">
        <v>-3788.8728451895822</v>
      </c>
      <c r="BH79" s="38">
        <v>0</v>
      </c>
      <c r="BI79" s="41">
        <v>0</v>
      </c>
      <c r="BJ79" s="37">
        <v>0</v>
      </c>
      <c r="BK79" s="37">
        <v>0</v>
      </c>
      <c r="BL79" s="39">
        <v>0</v>
      </c>
      <c r="BM79" s="40">
        <v>1.4779419199999999</v>
      </c>
      <c r="BN79" s="37">
        <v>0</v>
      </c>
      <c r="BO79" s="37">
        <v>-1.4779419199999999</v>
      </c>
      <c r="BP79" s="38">
        <v>0</v>
      </c>
      <c r="BQ79" s="41">
        <v>943.27469600000006</v>
      </c>
      <c r="BR79" s="37">
        <v>1472.0828179150349</v>
      </c>
      <c r="BS79" s="37">
        <v>0</v>
      </c>
      <c r="BT79" s="39">
        <v>528.8081219150348</v>
      </c>
      <c r="BU79" s="40">
        <v>0</v>
      </c>
      <c r="BV79" s="37">
        <v>0</v>
      </c>
      <c r="BW79" s="37">
        <v>0</v>
      </c>
      <c r="BX79" s="38">
        <v>0</v>
      </c>
      <c r="BY79" s="42">
        <v>16912.321224586667</v>
      </c>
      <c r="BZ79" s="37">
        <v>14892.27669611539</v>
      </c>
      <c r="CA79" s="37">
        <v>-2020.0445284712769</v>
      </c>
      <c r="CB79" s="39">
        <v>0</v>
      </c>
      <c r="CC79" s="14">
        <v>3</v>
      </c>
      <c r="CD79" s="43">
        <v>0.8805578192581518</v>
      </c>
      <c r="CE79" s="50" t="s">
        <v>106</v>
      </c>
      <c r="CF79" s="51">
        <v>7142.8824432290003</v>
      </c>
      <c r="CG79" s="52">
        <v>8616.4861516248238</v>
      </c>
      <c r="CH79" s="47">
        <v>0</v>
      </c>
      <c r="CI79" s="48">
        <v>1473.6037083958236</v>
      </c>
    </row>
    <row r="80" spans="1:87" ht="15" customHeight="1" x14ac:dyDescent="0.25">
      <c r="A80" s="33">
        <v>72</v>
      </c>
      <c r="B80" s="49" t="s">
        <v>107</v>
      </c>
      <c r="C80" s="35">
        <v>1472.3000000000002</v>
      </c>
      <c r="D80" s="36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8">
        <v>0</v>
      </c>
      <c r="M80" s="40">
        <v>1512.0988400000001</v>
      </c>
      <c r="N80" s="37">
        <v>1873.3185583805325</v>
      </c>
      <c r="O80" s="37">
        <v>0</v>
      </c>
      <c r="P80" s="39">
        <v>361.21971838053241</v>
      </c>
      <c r="Q80" s="40">
        <v>6054.2153839999992</v>
      </c>
      <c r="R80" s="37">
        <v>5481.3200650658137</v>
      </c>
      <c r="S80" s="37">
        <v>-572.89531893418552</v>
      </c>
      <c r="T80" s="38">
        <v>0</v>
      </c>
      <c r="U80" s="41">
        <v>2893.3964920000003</v>
      </c>
      <c r="V80" s="37">
        <v>2458.3528273105981</v>
      </c>
      <c r="W80" s="37">
        <v>-435.04366468940225</v>
      </c>
      <c r="X80" s="39">
        <v>0</v>
      </c>
      <c r="Y80" s="40">
        <v>26.933274666666669</v>
      </c>
      <c r="Z80" s="37">
        <v>375.7136589801911</v>
      </c>
      <c r="AA80" s="37">
        <v>0</v>
      </c>
      <c r="AB80" s="38">
        <v>348.78038431352445</v>
      </c>
      <c r="AC80" s="41">
        <v>0</v>
      </c>
      <c r="AD80" s="37">
        <v>0</v>
      </c>
      <c r="AE80" s="37">
        <v>0</v>
      </c>
      <c r="AF80" s="39">
        <v>0</v>
      </c>
      <c r="AG80" s="40">
        <v>0</v>
      </c>
      <c r="AH80" s="37">
        <v>0</v>
      </c>
      <c r="AI80" s="37">
        <v>0</v>
      </c>
      <c r="AJ80" s="38">
        <v>0</v>
      </c>
      <c r="AK80" s="41">
        <v>4032.2959786666675</v>
      </c>
      <c r="AL80" s="37">
        <v>5131.1089664426408</v>
      </c>
      <c r="AM80" s="37">
        <v>0</v>
      </c>
      <c r="AN80" s="39">
        <v>1098.8129877759734</v>
      </c>
      <c r="AO80" s="40">
        <v>197.19004666666669</v>
      </c>
      <c r="AP80" s="37">
        <v>169.78718632864243</v>
      </c>
      <c r="AQ80" s="37">
        <v>-27.402860338024254</v>
      </c>
      <c r="AR80" s="38">
        <v>0</v>
      </c>
      <c r="AS80" s="40">
        <v>4.8095133333333342</v>
      </c>
      <c r="AT80" s="37">
        <v>0</v>
      </c>
      <c r="AU80" s="37">
        <v>-4.8095133333333342</v>
      </c>
      <c r="AV80" s="39">
        <v>0</v>
      </c>
      <c r="AW80" s="40">
        <v>1211.9973600000001</v>
      </c>
      <c r="AX80" s="37">
        <v>1339.7402146359184</v>
      </c>
      <c r="AY80" s="37">
        <v>0</v>
      </c>
      <c r="AZ80" s="38">
        <v>127.74285463591832</v>
      </c>
      <c r="BA80" s="41">
        <v>382.83726133333334</v>
      </c>
      <c r="BB80" s="37">
        <v>782.62414938364179</v>
      </c>
      <c r="BC80" s="37">
        <v>0</v>
      </c>
      <c r="BD80" s="39">
        <v>399.78688805030845</v>
      </c>
      <c r="BE80" s="40">
        <v>4748.913465333334</v>
      </c>
      <c r="BF80" s="37">
        <v>14.130549385217494</v>
      </c>
      <c r="BG80" s="37">
        <v>-4734.7829159481162</v>
      </c>
      <c r="BH80" s="38">
        <v>0</v>
      </c>
      <c r="BI80" s="41">
        <v>0</v>
      </c>
      <c r="BJ80" s="37">
        <v>0</v>
      </c>
      <c r="BK80" s="37">
        <v>0</v>
      </c>
      <c r="BL80" s="39">
        <v>0</v>
      </c>
      <c r="BM80" s="40">
        <v>1.9622814400000004</v>
      </c>
      <c r="BN80" s="37">
        <v>0</v>
      </c>
      <c r="BO80" s="37">
        <v>-1.9622814400000004</v>
      </c>
      <c r="BP80" s="38">
        <v>0</v>
      </c>
      <c r="BQ80" s="41">
        <v>1539.0442666666668</v>
      </c>
      <c r="BR80" s="37">
        <v>1758.4645626909464</v>
      </c>
      <c r="BS80" s="37">
        <v>0</v>
      </c>
      <c r="BT80" s="39">
        <v>219.42029602427965</v>
      </c>
      <c r="BU80" s="40">
        <v>0</v>
      </c>
      <c r="BV80" s="37">
        <v>0</v>
      </c>
      <c r="BW80" s="37">
        <v>0</v>
      </c>
      <c r="BX80" s="38">
        <v>0</v>
      </c>
      <c r="BY80" s="42">
        <v>22605.694164106666</v>
      </c>
      <c r="BZ80" s="37">
        <v>19384.560738604145</v>
      </c>
      <c r="CA80" s="37">
        <v>-3221.1334255025213</v>
      </c>
      <c r="CB80" s="39">
        <v>0</v>
      </c>
      <c r="CC80" s="14">
        <v>4</v>
      </c>
      <c r="CD80" s="43">
        <v>0.85750787380743043</v>
      </c>
      <c r="CE80" s="50" t="s">
        <v>107</v>
      </c>
      <c r="CF80" s="51">
        <v>9265.0406231390007</v>
      </c>
      <c r="CG80" s="52">
        <v>11867.73954452709</v>
      </c>
      <c r="CH80" s="47">
        <v>0</v>
      </c>
      <c r="CI80" s="48">
        <v>2602.6989213880897</v>
      </c>
    </row>
    <row r="81" spans="1:87" ht="15" customHeight="1" x14ac:dyDescent="0.25">
      <c r="A81" s="33">
        <v>73</v>
      </c>
      <c r="B81" s="49" t="s">
        <v>108</v>
      </c>
      <c r="C81" s="35">
        <v>498.78</v>
      </c>
      <c r="D81" s="36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8">
        <v>0</v>
      </c>
      <c r="M81" s="40">
        <v>459.47613599999983</v>
      </c>
      <c r="N81" s="37">
        <v>458.76805873325469</v>
      </c>
      <c r="O81" s="37">
        <v>-0.7080772667451356</v>
      </c>
      <c r="P81" s="39">
        <v>0</v>
      </c>
      <c r="Q81" s="40">
        <v>1961.4091223999999</v>
      </c>
      <c r="R81" s="37">
        <v>1909.4767558618416</v>
      </c>
      <c r="S81" s="37">
        <v>-51.932366538158249</v>
      </c>
      <c r="T81" s="38">
        <v>0</v>
      </c>
      <c r="U81" s="41">
        <v>497.27700960000004</v>
      </c>
      <c r="V81" s="37">
        <v>392.80643472464033</v>
      </c>
      <c r="W81" s="37">
        <v>-104.47057487535972</v>
      </c>
      <c r="X81" s="39">
        <v>0</v>
      </c>
      <c r="Y81" s="40">
        <v>27.047176799999995</v>
      </c>
      <c r="Z81" s="37">
        <v>263.31085582710591</v>
      </c>
      <c r="AA81" s="37">
        <v>0</v>
      </c>
      <c r="AB81" s="38">
        <v>236.26367902710592</v>
      </c>
      <c r="AC81" s="41">
        <v>0</v>
      </c>
      <c r="AD81" s="37">
        <v>0</v>
      </c>
      <c r="AE81" s="37">
        <v>0</v>
      </c>
      <c r="AF81" s="39">
        <v>0</v>
      </c>
      <c r="AG81" s="40">
        <v>0</v>
      </c>
      <c r="AH81" s="37">
        <v>0</v>
      </c>
      <c r="AI81" s="37">
        <v>0</v>
      </c>
      <c r="AJ81" s="38">
        <v>0</v>
      </c>
      <c r="AK81" s="41">
        <v>1453.7042856</v>
      </c>
      <c r="AL81" s="37">
        <v>1600.2643126722719</v>
      </c>
      <c r="AM81" s="37">
        <v>0</v>
      </c>
      <c r="AN81" s="39">
        <v>146.56002707227185</v>
      </c>
      <c r="AO81" s="40">
        <v>200.08393439999998</v>
      </c>
      <c r="AP81" s="37">
        <v>172.50378130990069</v>
      </c>
      <c r="AQ81" s="37">
        <v>-27.580153090099287</v>
      </c>
      <c r="AR81" s="38">
        <v>0</v>
      </c>
      <c r="AS81" s="40">
        <v>5.2139135999999997</v>
      </c>
      <c r="AT81" s="37">
        <v>0</v>
      </c>
      <c r="AU81" s="37">
        <v>-5.2139135999999997</v>
      </c>
      <c r="AV81" s="39">
        <v>0</v>
      </c>
      <c r="AW81" s="40">
        <v>363.01873439999997</v>
      </c>
      <c r="AX81" s="37">
        <v>354.21700103364668</v>
      </c>
      <c r="AY81" s="37">
        <v>-8.8017333663532895</v>
      </c>
      <c r="AZ81" s="38">
        <v>0</v>
      </c>
      <c r="BA81" s="41">
        <v>126.43740480000002</v>
      </c>
      <c r="BB81" s="37">
        <v>260.81465847474607</v>
      </c>
      <c r="BC81" s="37">
        <v>0</v>
      </c>
      <c r="BD81" s="39">
        <v>134.37725367474604</v>
      </c>
      <c r="BE81" s="40">
        <v>2919.4657463999993</v>
      </c>
      <c r="BF81" s="37">
        <v>13953.671874315007</v>
      </c>
      <c r="BG81" s="37">
        <v>0</v>
      </c>
      <c r="BH81" s="38">
        <v>11034.206127915008</v>
      </c>
      <c r="BI81" s="41">
        <v>0</v>
      </c>
      <c r="BJ81" s="37">
        <v>0</v>
      </c>
      <c r="BK81" s="37">
        <v>0</v>
      </c>
      <c r="BL81" s="39">
        <v>0</v>
      </c>
      <c r="BM81" s="40">
        <v>0.66477398399999987</v>
      </c>
      <c r="BN81" s="37">
        <v>0</v>
      </c>
      <c r="BO81" s="37">
        <v>-0.66477398399999987</v>
      </c>
      <c r="BP81" s="38">
        <v>0</v>
      </c>
      <c r="BQ81" s="41">
        <v>444.16026479999994</v>
      </c>
      <c r="BR81" s="37">
        <v>845.06271255918068</v>
      </c>
      <c r="BS81" s="37">
        <v>0</v>
      </c>
      <c r="BT81" s="39">
        <v>400.90244775918075</v>
      </c>
      <c r="BU81" s="40">
        <v>0</v>
      </c>
      <c r="BV81" s="37">
        <v>0</v>
      </c>
      <c r="BW81" s="37">
        <v>0</v>
      </c>
      <c r="BX81" s="38">
        <v>0</v>
      </c>
      <c r="BY81" s="42">
        <v>8457.9585027839985</v>
      </c>
      <c r="BZ81" s="37">
        <v>20210.896445511597</v>
      </c>
      <c r="CA81" s="37">
        <v>0</v>
      </c>
      <c r="CB81" s="39">
        <v>11752.937942727598</v>
      </c>
      <c r="CC81" s="14">
        <v>2</v>
      </c>
      <c r="CD81" s="43">
        <v>2.3895714833383295</v>
      </c>
      <c r="CE81" s="50" t="s">
        <v>108</v>
      </c>
      <c r="CF81" s="51">
        <v>3212.8477816158006</v>
      </c>
      <c r="CG81" s="52">
        <v>4291.5860658803258</v>
      </c>
      <c r="CH81" s="47">
        <v>0</v>
      </c>
      <c r="CI81" s="48">
        <v>1078.7382842645252</v>
      </c>
    </row>
    <row r="82" spans="1:87" ht="15" customHeight="1" x14ac:dyDescent="0.25">
      <c r="A82" s="33">
        <v>74</v>
      </c>
      <c r="B82" s="49" t="s">
        <v>109</v>
      </c>
      <c r="C82" s="35">
        <v>1482.58</v>
      </c>
      <c r="D82" s="36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8">
        <v>0</v>
      </c>
      <c r="M82" s="40">
        <v>1618.9117055999998</v>
      </c>
      <c r="N82" s="37">
        <v>1558.9789967232787</v>
      </c>
      <c r="O82" s="37">
        <v>-59.932708876721108</v>
      </c>
      <c r="P82" s="39">
        <v>0</v>
      </c>
      <c r="Q82" s="40">
        <v>6431.6297173333332</v>
      </c>
      <c r="R82" s="37">
        <v>5590.641999933493</v>
      </c>
      <c r="S82" s="37">
        <v>-840.98771739984022</v>
      </c>
      <c r="T82" s="38">
        <v>0</v>
      </c>
      <c r="U82" s="41">
        <v>2079.4427135999999</v>
      </c>
      <c r="V82" s="37">
        <v>1900.4139979825065</v>
      </c>
      <c r="W82" s="37">
        <v>-179.02871561749339</v>
      </c>
      <c r="X82" s="39">
        <v>0</v>
      </c>
      <c r="Y82" s="40">
        <v>24.215473333333332</v>
      </c>
      <c r="Z82" s="37">
        <v>419.79762625374536</v>
      </c>
      <c r="AA82" s="37">
        <v>0</v>
      </c>
      <c r="AB82" s="38">
        <v>395.58215292041206</v>
      </c>
      <c r="AC82" s="41">
        <v>0</v>
      </c>
      <c r="AD82" s="37">
        <v>0</v>
      </c>
      <c r="AE82" s="37">
        <v>0</v>
      </c>
      <c r="AF82" s="39">
        <v>0</v>
      </c>
      <c r="AG82" s="40">
        <v>0</v>
      </c>
      <c r="AH82" s="37">
        <v>0</v>
      </c>
      <c r="AI82" s="37">
        <v>0</v>
      </c>
      <c r="AJ82" s="38">
        <v>0</v>
      </c>
      <c r="AK82" s="41">
        <v>3983.9296727999999</v>
      </c>
      <c r="AL82" s="37">
        <v>5394.991159758707</v>
      </c>
      <c r="AM82" s="37">
        <v>0</v>
      </c>
      <c r="AN82" s="39">
        <v>1411.0614869587071</v>
      </c>
      <c r="AO82" s="40">
        <v>178.22588373333332</v>
      </c>
      <c r="AP82" s="37">
        <v>153.48761644109274</v>
      </c>
      <c r="AQ82" s="37">
        <v>-24.738267292240579</v>
      </c>
      <c r="AR82" s="38">
        <v>0</v>
      </c>
      <c r="AS82" s="40">
        <v>4.8430946666666665</v>
      </c>
      <c r="AT82" s="37">
        <v>0</v>
      </c>
      <c r="AU82" s="37">
        <v>-4.8430946666666665</v>
      </c>
      <c r="AV82" s="39">
        <v>0</v>
      </c>
      <c r="AW82" s="40">
        <v>1166.217195733333</v>
      </c>
      <c r="AX82" s="37">
        <v>1220.9899593690138</v>
      </c>
      <c r="AY82" s="37">
        <v>0</v>
      </c>
      <c r="AZ82" s="38">
        <v>54.772763635680803</v>
      </c>
      <c r="BA82" s="41">
        <v>383.57309760000004</v>
      </c>
      <c r="BB82" s="37">
        <v>5919.310376942256</v>
      </c>
      <c r="BC82" s="37">
        <v>0</v>
      </c>
      <c r="BD82" s="39">
        <v>5535.7372793422555</v>
      </c>
      <c r="BE82" s="40">
        <v>5023.2577882666656</v>
      </c>
      <c r="BF82" s="37">
        <v>7612.0640545309852</v>
      </c>
      <c r="BG82" s="37">
        <v>0</v>
      </c>
      <c r="BH82" s="38">
        <v>2588.8062662643197</v>
      </c>
      <c r="BI82" s="41">
        <v>0</v>
      </c>
      <c r="BJ82" s="37">
        <v>0</v>
      </c>
      <c r="BK82" s="37">
        <v>0</v>
      </c>
      <c r="BL82" s="39">
        <v>0</v>
      </c>
      <c r="BM82" s="40">
        <v>1.9759826240000002</v>
      </c>
      <c r="BN82" s="37">
        <v>0</v>
      </c>
      <c r="BO82" s="37">
        <v>-1.9759826240000002</v>
      </c>
      <c r="BP82" s="38">
        <v>0</v>
      </c>
      <c r="BQ82" s="41">
        <v>1409.3405479999997</v>
      </c>
      <c r="BR82" s="37">
        <v>1767.2661103488838</v>
      </c>
      <c r="BS82" s="37">
        <v>0</v>
      </c>
      <c r="BT82" s="39">
        <v>357.92556234888411</v>
      </c>
      <c r="BU82" s="40">
        <v>0</v>
      </c>
      <c r="BV82" s="37">
        <v>0</v>
      </c>
      <c r="BW82" s="37">
        <v>0</v>
      </c>
      <c r="BX82" s="38">
        <v>0</v>
      </c>
      <c r="BY82" s="42">
        <v>22305.562873290663</v>
      </c>
      <c r="BZ82" s="37">
        <v>31537.94189828396</v>
      </c>
      <c r="CA82" s="37">
        <v>0</v>
      </c>
      <c r="CB82" s="39">
        <v>9232.3790249932972</v>
      </c>
      <c r="CC82" s="14">
        <v>4</v>
      </c>
      <c r="CD82" s="43">
        <v>1.4139047769132256</v>
      </c>
      <c r="CE82" s="50" t="s">
        <v>109</v>
      </c>
      <c r="CF82" s="51">
        <v>8663.2039339588009</v>
      </c>
      <c r="CG82" s="52">
        <v>12391.219397959563</v>
      </c>
      <c r="CH82" s="47">
        <v>0</v>
      </c>
      <c r="CI82" s="48">
        <v>3728.0154640007622</v>
      </c>
    </row>
    <row r="83" spans="1:87" ht="15" customHeight="1" x14ac:dyDescent="0.25">
      <c r="A83" s="33">
        <v>75</v>
      </c>
      <c r="B83" s="49" t="s">
        <v>110</v>
      </c>
      <c r="C83" s="35">
        <v>626.29999999999995</v>
      </c>
      <c r="D83" s="36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8">
        <v>0</v>
      </c>
      <c r="M83" s="40">
        <v>1140.3920919999998</v>
      </c>
      <c r="N83" s="37">
        <v>1100.5318907317633</v>
      </c>
      <c r="O83" s="37">
        <v>-39.860201268236551</v>
      </c>
      <c r="P83" s="39">
        <v>0</v>
      </c>
      <c r="Q83" s="40">
        <v>926.38955733333319</v>
      </c>
      <c r="R83" s="37">
        <v>981.18378747931456</v>
      </c>
      <c r="S83" s="37">
        <v>0</v>
      </c>
      <c r="T83" s="38">
        <v>54.794230145981373</v>
      </c>
      <c r="U83" s="41">
        <v>587.58630933333336</v>
      </c>
      <c r="V83" s="37">
        <v>506.64345478523495</v>
      </c>
      <c r="W83" s="37">
        <v>-80.94285454809841</v>
      </c>
      <c r="X83" s="39">
        <v>0</v>
      </c>
      <c r="Y83" s="40">
        <v>0</v>
      </c>
      <c r="Z83" s="37">
        <v>8.5896456554655901E-2</v>
      </c>
      <c r="AA83" s="37">
        <v>0</v>
      </c>
      <c r="AB83" s="38">
        <v>8.5896456554655901E-2</v>
      </c>
      <c r="AC83" s="41">
        <v>0</v>
      </c>
      <c r="AD83" s="37">
        <v>0</v>
      </c>
      <c r="AE83" s="37">
        <v>0</v>
      </c>
      <c r="AF83" s="39">
        <v>0</v>
      </c>
      <c r="AG83" s="40">
        <v>0</v>
      </c>
      <c r="AH83" s="37">
        <v>0</v>
      </c>
      <c r="AI83" s="37">
        <v>0</v>
      </c>
      <c r="AJ83" s="38">
        <v>0</v>
      </c>
      <c r="AK83" s="41">
        <v>1971.8512706666663</v>
      </c>
      <c r="AL83" s="37">
        <v>2304.2462409047007</v>
      </c>
      <c r="AM83" s="37">
        <v>0</v>
      </c>
      <c r="AN83" s="39">
        <v>332.39497023803438</v>
      </c>
      <c r="AO83" s="40">
        <v>0</v>
      </c>
      <c r="AP83" s="37">
        <v>0</v>
      </c>
      <c r="AQ83" s="37">
        <v>0</v>
      </c>
      <c r="AR83" s="38">
        <v>0</v>
      </c>
      <c r="AS83" s="40">
        <v>0</v>
      </c>
      <c r="AT83" s="37">
        <v>0</v>
      </c>
      <c r="AU83" s="37">
        <v>0</v>
      </c>
      <c r="AV83" s="39">
        <v>0</v>
      </c>
      <c r="AW83" s="40">
        <v>399.77146533333325</v>
      </c>
      <c r="AX83" s="37">
        <v>522.62249703276041</v>
      </c>
      <c r="AY83" s="37">
        <v>0</v>
      </c>
      <c r="AZ83" s="38">
        <v>122.85103169942715</v>
      </c>
      <c r="BA83" s="41">
        <v>235.28003333333331</v>
      </c>
      <c r="BB83" s="37">
        <v>327.49509825722367</v>
      </c>
      <c r="BC83" s="37">
        <v>0</v>
      </c>
      <c r="BD83" s="39">
        <v>92.215064923890367</v>
      </c>
      <c r="BE83" s="40">
        <v>3428.1323813333333</v>
      </c>
      <c r="BF83" s="37">
        <v>6.0182732644898778</v>
      </c>
      <c r="BG83" s="37">
        <v>-3422.1141080688435</v>
      </c>
      <c r="BH83" s="38">
        <v>0</v>
      </c>
      <c r="BI83" s="41">
        <v>0</v>
      </c>
      <c r="BJ83" s="37">
        <v>0</v>
      </c>
      <c r="BK83" s="37">
        <v>0</v>
      </c>
      <c r="BL83" s="39">
        <v>0</v>
      </c>
      <c r="BM83" s="40">
        <v>0.83473264000000003</v>
      </c>
      <c r="BN83" s="37">
        <v>0</v>
      </c>
      <c r="BO83" s="37">
        <v>-0.83473264000000003</v>
      </c>
      <c r="BP83" s="38">
        <v>0</v>
      </c>
      <c r="BQ83" s="41">
        <v>517.2068906666666</v>
      </c>
      <c r="BR83" s="37">
        <v>1296.1509562617125</v>
      </c>
      <c r="BS83" s="37">
        <v>0</v>
      </c>
      <c r="BT83" s="39">
        <v>778.94406559504591</v>
      </c>
      <c r="BU83" s="40">
        <v>0</v>
      </c>
      <c r="BV83" s="37">
        <v>0</v>
      </c>
      <c r="BW83" s="37">
        <v>0</v>
      </c>
      <c r="BX83" s="38">
        <v>0</v>
      </c>
      <c r="BY83" s="42">
        <v>9207.4447326399986</v>
      </c>
      <c r="BZ83" s="37">
        <v>7044.9780951737539</v>
      </c>
      <c r="CA83" s="37">
        <v>-2162.4666374662447</v>
      </c>
      <c r="CB83" s="39">
        <v>0</v>
      </c>
      <c r="CC83" s="14">
        <v>2</v>
      </c>
      <c r="CD83" s="43">
        <v>0.76513933015526092</v>
      </c>
      <c r="CE83" s="50" t="s">
        <v>110</v>
      </c>
      <c r="CF83" s="51">
        <v>3972.6284218629999</v>
      </c>
      <c r="CG83" s="52">
        <v>4964.6661983150889</v>
      </c>
      <c r="CH83" s="47">
        <v>0</v>
      </c>
      <c r="CI83" s="48">
        <v>992.03777645208902</v>
      </c>
    </row>
    <row r="84" spans="1:87" ht="15" customHeight="1" x14ac:dyDescent="0.25">
      <c r="A84" s="33">
        <v>76</v>
      </c>
      <c r="B84" s="49" t="s">
        <v>111</v>
      </c>
      <c r="C84" s="35">
        <v>2637.84</v>
      </c>
      <c r="D84" s="36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8">
        <v>0</v>
      </c>
      <c r="M84" s="40">
        <v>2152.592932</v>
      </c>
      <c r="N84" s="37">
        <v>2139.1250467104792</v>
      </c>
      <c r="O84" s="37">
        <v>-13.467885289520837</v>
      </c>
      <c r="P84" s="39">
        <v>0</v>
      </c>
      <c r="Q84" s="40">
        <v>17957.711296000001</v>
      </c>
      <c r="R84" s="37">
        <v>15760.819607900159</v>
      </c>
      <c r="S84" s="37">
        <v>-2196.8916880998422</v>
      </c>
      <c r="T84" s="38">
        <v>0</v>
      </c>
      <c r="U84" s="41">
        <v>4157.8601119999994</v>
      </c>
      <c r="V84" s="37">
        <v>3627.5300306611412</v>
      </c>
      <c r="W84" s="37">
        <v>-530.33008133885824</v>
      </c>
      <c r="X84" s="39">
        <v>0</v>
      </c>
      <c r="Y84" s="40">
        <v>55.148441600000005</v>
      </c>
      <c r="Z84" s="37">
        <v>590.79631119164276</v>
      </c>
      <c r="AA84" s="37">
        <v>0</v>
      </c>
      <c r="AB84" s="38">
        <v>535.6478695916428</v>
      </c>
      <c r="AC84" s="41">
        <v>0</v>
      </c>
      <c r="AD84" s="37">
        <v>0</v>
      </c>
      <c r="AE84" s="37">
        <v>0</v>
      </c>
      <c r="AF84" s="39">
        <v>0</v>
      </c>
      <c r="AG84" s="40">
        <v>0</v>
      </c>
      <c r="AH84" s="37">
        <v>0</v>
      </c>
      <c r="AI84" s="37">
        <v>0</v>
      </c>
      <c r="AJ84" s="38">
        <v>0</v>
      </c>
      <c r="AK84" s="41">
        <v>7084.8513567999998</v>
      </c>
      <c r="AL84" s="37">
        <v>8881.9552300901814</v>
      </c>
      <c r="AM84" s="37">
        <v>0</v>
      </c>
      <c r="AN84" s="39">
        <v>1797.1038732901816</v>
      </c>
      <c r="AO84" s="40">
        <v>411.88992320000006</v>
      </c>
      <c r="AP84" s="37">
        <v>354.51564505420544</v>
      </c>
      <c r="AQ84" s="37">
        <v>-57.374278145794619</v>
      </c>
      <c r="AR84" s="38">
        <v>0</v>
      </c>
      <c r="AS84" s="40">
        <v>10.340332799999999</v>
      </c>
      <c r="AT84" s="37">
        <v>0</v>
      </c>
      <c r="AU84" s="37">
        <v>-10.340332799999999</v>
      </c>
      <c r="AV84" s="39">
        <v>0</v>
      </c>
      <c r="AW84" s="40">
        <v>2429.9782079999995</v>
      </c>
      <c r="AX84" s="37">
        <v>2538.13649441607</v>
      </c>
      <c r="AY84" s="37">
        <v>0</v>
      </c>
      <c r="AZ84" s="38">
        <v>108.1582864160705</v>
      </c>
      <c r="BA84" s="41">
        <v>710.03618559999995</v>
      </c>
      <c r="BB84" s="37">
        <v>1379.3468595682009</v>
      </c>
      <c r="BC84" s="37">
        <v>0</v>
      </c>
      <c r="BD84" s="39">
        <v>669.31067396820094</v>
      </c>
      <c r="BE84" s="40">
        <v>7920.6949248000001</v>
      </c>
      <c r="BF84" s="37">
        <v>25.306952894090443</v>
      </c>
      <c r="BG84" s="37">
        <v>-7895.3879719059096</v>
      </c>
      <c r="BH84" s="38">
        <v>0</v>
      </c>
      <c r="BI84" s="41">
        <v>0</v>
      </c>
      <c r="BJ84" s="37">
        <v>0</v>
      </c>
      <c r="BK84" s="37">
        <v>0</v>
      </c>
      <c r="BL84" s="39">
        <v>0</v>
      </c>
      <c r="BM84" s="40">
        <v>3.515713152</v>
      </c>
      <c r="BN84" s="37">
        <v>0</v>
      </c>
      <c r="BO84" s="37">
        <v>-3.515713152</v>
      </c>
      <c r="BP84" s="38">
        <v>0</v>
      </c>
      <c r="BQ84" s="41">
        <v>2852.2084639999998</v>
      </c>
      <c r="BR84" s="37">
        <v>1002.9815570025904</v>
      </c>
      <c r="BS84" s="37">
        <v>-1849.2269069974095</v>
      </c>
      <c r="BT84" s="39">
        <v>0</v>
      </c>
      <c r="BU84" s="40">
        <v>0</v>
      </c>
      <c r="BV84" s="37">
        <v>0</v>
      </c>
      <c r="BW84" s="37">
        <v>0</v>
      </c>
      <c r="BX84" s="38">
        <v>0</v>
      </c>
      <c r="BY84" s="42">
        <v>45746.827889952001</v>
      </c>
      <c r="BZ84" s="37">
        <v>36300.513735488756</v>
      </c>
      <c r="CA84" s="37">
        <v>-9446.3141544632454</v>
      </c>
      <c r="CB84" s="39">
        <v>0</v>
      </c>
      <c r="CC84" s="14">
        <v>5</v>
      </c>
      <c r="CD84" s="43">
        <v>0.79350887066558629</v>
      </c>
      <c r="CE84" s="50" t="s">
        <v>111</v>
      </c>
      <c r="CF84" s="51">
        <v>16439.363381009403</v>
      </c>
      <c r="CG84" s="52">
        <v>26027.815039913701</v>
      </c>
      <c r="CH84" s="47">
        <v>0</v>
      </c>
      <c r="CI84" s="48">
        <v>9588.4516589042978</v>
      </c>
    </row>
    <row r="85" spans="1:87" ht="15" customHeight="1" x14ac:dyDescent="0.25">
      <c r="A85" s="33">
        <v>77</v>
      </c>
      <c r="B85" s="49" t="s">
        <v>112</v>
      </c>
      <c r="C85" s="35">
        <v>1892.76</v>
      </c>
      <c r="D85" s="36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8">
        <v>0</v>
      </c>
      <c r="M85" s="40">
        <v>1370.9248616000002</v>
      </c>
      <c r="N85" s="37">
        <v>1418.3142899622162</v>
      </c>
      <c r="O85" s="37">
        <v>0</v>
      </c>
      <c r="P85" s="39">
        <v>47.389428362215995</v>
      </c>
      <c r="Q85" s="40">
        <v>7990.9298784000002</v>
      </c>
      <c r="R85" s="37">
        <v>6899.442626860774</v>
      </c>
      <c r="S85" s="37">
        <v>-1091.4872515392262</v>
      </c>
      <c r="T85" s="38">
        <v>0</v>
      </c>
      <c r="U85" s="41">
        <v>3074.2665855999999</v>
      </c>
      <c r="V85" s="37">
        <v>2503.4868013045352</v>
      </c>
      <c r="W85" s="37">
        <v>-570.77978429546465</v>
      </c>
      <c r="X85" s="39">
        <v>0</v>
      </c>
      <c r="Y85" s="40">
        <v>44.517715199999991</v>
      </c>
      <c r="Z85" s="37">
        <v>438.95636211559906</v>
      </c>
      <c r="AA85" s="37">
        <v>0</v>
      </c>
      <c r="AB85" s="38">
        <v>394.43864691559907</v>
      </c>
      <c r="AC85" s="41">
        <v>0</v>
      </c>
      <c r="AD85" s="37">
        <v>0</v>
      </c>
      <c r="AE85" s="37">
        <v>0</v>
      </c>
      <c r="AF85" s="39">
        <v>0</v>
      </c>
      <c r="AG85" s="40">
        <v>0</v>
      </c>
      <c r="AH85" s="37">
        <v>0</v>
      </c>
      <c r="AI85" s="37">
        <v>0</v>
      </c>
      <c r="AJ85" s="38">
        <v>0</v>
      </c>
      <c r="AK85" s="41">
        <v>4932.8101647999993</v>
      </c>
      <c r="AL85" s="37">
        <v>5811.4528218273408</v>
      </c>
      <c r="AM85" s="37">
        <v>0</v>
      </c>
      <c r="AN85" s="39">
        <v>878.64265702734156</v>
      </c>
      <c r="AO85" s="40">
        <v>331.4096576</v>
      </c>
      <c r="AP85" s="37">
        <v>285.24247303211928</v>
      </c>
      <c r="AQ85" s="37">
        <v>-46.167184567880724</v>
      </c>
      <c r="AR85" s="38">
        <v>0</v>
      </c>
      <c r="AS85" s="40">
        <v>8.6562224000000008</v>
      </c>
      <c r="AT85" s="37">
        <v>0</v>
      </c>
      <c r="AU85" s="37">
        <v>-8.6562224000000008</v>
      </c>
      <c r="AV85" s="39">
        <v>0</v>
      </c>
      <c r="AW85" s="40">
        <v>1607.5841600000001</v>
      </c>
      <c r="AX85" s="37">
        <v>1744.4947332060897</v>
      </c>
      <c r="AY85" s="37">
        <v>0</v>
      </c>
      <c r="AZ85" s="38">
        <v>136.91057320608957</v>
      </c>
      <c r="BA85" s="41">
        <v>430.33791359999998</v>
      </c>
      <c r="BB85" s="37">
        <v>989.74017637152031</v>
      </c>
      <c r="BC85" s="37">
        <v>0</v>
      </c>
      <c r="BD85" s="39">
        <v>559.40226277152033</v>
      </c>
      <c r="BE85" s="40">
        <v>5355.7284591999996</v>
      </c>
      <c r="BF85" s="37">
        <v>7455.4395466169117</v>
      </c>
      <c r="BG85" s="37">
        <v>0</v>
      </c>
      <c r="BH85" s="38">
        <v>2099.7110874169121</v>
      </c>
      <c r="BI85" s="41">
        <v>0</v>
      </c>
      <c r="BJ85" s="37">
        <v>0</v>
      </c>
      <c r="BK85" s="37">
        <v>0</v>
      </c>
      <c r="BL85" s="39">
        <v>0</v>
      </c>
      <c r="BM85" s="40">
        <v>2.5226705279999999</v>
      </c>
      <c r="BN85" s="37">
        <v>0</v>
      </c>
      <c r="BO85" s="37">
        <v>-2.5226705279999999</v>
      </c>
      <c r="BP85" s="38">
        <v>0</v>
      </c>
      <c r="BQ85" s="41">
        <v>2104.6986463999997</v>
      </c>
      <c r="BR85" s="37">
        <v>2820.8530529345858</v>
      </c>
      <c r="BS85" s="37">
        <v>0</v>
      </c>
      <c r="BT85" s="39">
        <v>716.15440653458609</v>
      </c>
      <c r="BU85" s="40">
        <v>0</v>
      </c>
      <c r="BV85" s="37">
        <v>0</v>
      </c>
      <c r="BW85" s="37">
        <v>0</v>
      </c>
      <c r="BX85" s="38">
        <v>0</v>
      </c>
      <c r="BY85" s="42">
        <v>27254.386935328002</v>
      </c>
      <c r="BZ85" s="37">
        <v>30367.422884231688</v>
      </c>
      <c r="CA85" s="37">
        <v>0</v>
      </c>
      <c r="CB85" s="39">
        <v>3113.0359489036855</v>
      </c>
      <c r="CC85" s="14">
        <v>5</v>
      </c>
      <c r="CD85" s="43">
        <v>1.1142214629993554</v>
      </c>
      <c r="CE85" s="50" t="s">
        <v>112</v>
      </c>
      <c r="CF85" s="51">
        <v>11822.761339968602</v>
      </c>
      <c r="CG85" s="52">
        <v>15400.647157818617</v>
      </c>
      <c r="CH85" s="47">
        <v>0</v>
      </c>
      <c r="CI85" s="48">
        <v>3577.8858178500159</v>
      </c>
    </row>
    <row r="86" spans="1:87" ht="15" customHeight="1" x14ac:dyDescent="0.25">
      <c r="A86" s="33">
        <v>78</v>
      </c>
      <c r="B86" s="49" t="s">
        <v>113</v>
      </c>
      <c r="C86" s="35">
        <v>5781.8</v>
      </c>
      <c r="D86" s="36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8">
        <v>0</v>
      </c>
      <c r="M86" s="40">
        <v>13217.271890666667</v>
      </c>
      <c r="N86" s="37">
        <v>13306.376120742138</v>
      </c>
      <c r="O86" s="37">
        <v>0</v>
      </c>
      <c r="P86" s="39">
        <v>89.104230075470696</v>
      </c>
      <c r="Q86" s="40">
        <v>14093.638589333335</v>
      </c>
      <c r="R86" s="37">
        <v>14152.444983331616</v>
      </c>
      <c r="S86" s="37">
        <v>0</v>
      </c>
      <c r="T86" s="38">
        <v>58.806393998280328</v>
      </c>
      <c r="U86" s="41">
        <v>7547.3304480000006</v>
      </c>
      <c r="V86" s="37">
        <v>6490.4313281744244</v>
      </c>
      <c r="W86" s="37">
        <v>-1056.8991198255762</v>
      </c>
      <c r="X86" s="39">
        <v>0</v>
      </c>
      <c r="Y86" s="40">
        <v>491.06754666666666</v>
      </c>
      <c r="Z86" s="37">
        <v>945.97981578023303</v>
      </c>
      <c r="AA86" s="37">
        <v>0</v>
      </c>
      <c r="AB86" s="38">
        <v>454.91226911356637</v>
      </c>
      <c r="AC86" s="41">
        <v>4637.8031559999999</v>
      </c>
      <c r="AD86" s="37">
        <v>4552.9073447609962</v>
      </c>
      <c r="AE86" s="37">
        <v>-84.895811239003706</v>
      </c>
      <c r="AF86" s="39">
        <v>0</v>
      </c>
      <c r="AG86" s="40">
        <v>0</v>
      </c>
      <c r="AH86" s="37">
        <v>0</v>
      </c>
      <c r="AI86" s="37">
        <v>0</v>
      </c>
      <c r="AJ86" s="38">
        <v>0</v>
      </c>
      <c r="AK86" s="41">
        <v>14886.901549333332</v>
      </c>
      <c r="AL86" s="37">
        <v>20848.13858422124</v>
      </c>
      <c r="AM86" s="37">
        <v>0</v>
      </c>
      <c r="AN86" s="39">
        <v>5961.2370348879085</v>
      </c>
      <c r="AO86" s="40">
        <v>1182.339554666667</v>
      </c>
      <c r="AP86" s="37">
        <v>1010.5733330280798</v>
      </c>
      <c r="AQ86" s="37">
        <v>-171.76622163858724</v>
      </c>
      <c r="AR86" s="38">
        <v>0</v>
      </c>
      <c r="AS86" s="40">
        <v>30.219541333333339</v>
      </c>
      <c r="AT86" s="37">
        <v>0</v>
      </c>
      <c r="AU86" s="37">
        <v>-30.219541333333339</v>
      </c>
      <c r="AV86" s="39">
        <v>0</v>
      </c>
      <c r="AW86" s="40">
        <v>800.81784533333337</v>
      </c>
      <c r="AX86" s="37">
        <v>2204.7922996164389</v>
      </c>
      <c r="AY86" s="37">
        <v>0</v>
      </c>
      <c r="AZ86" s="38">
        <v>1403.9744542831054</v>
      </c>
      <c r="BA86" s="41">
        <v>861.25692800000002</v>
      </c>
      <c r="BB86" s="37">
        <v>3748.9798141201395</v>
      </c>
      <c r="BC86" s="37">
        <v>0</v>
      </c>
      <c r="BD86" s="39">
        <v>2887.7228861201393</v>
      </c>
      <c r="BE86" s="40">
        <v>18460.362312000001</v>
      </c>
      <c r="BF86" s="37">
        <v>24487.285620891758</v>
      </c>
      <c r="BG86" s="37">
        <v>0</v>
      </c>
      <c r="BH86" s="38">
        <v>6026.9233088917572</v>
      </c>
      <c r="BI86" s="41">
        <v>0</v>
      </c>
      <c r="BJ86" s="37">
        <v>0</v>
      </c>
      <c r="BK86" s="37">
        <v>0</v>
      </c>
      <c r="BL86" s="39">
        <v>0</v>
      </c>
      <c r="BM86" s="40">
        <v>7.7059830400000013</v>
      </c>
      <c r="BN86" s="37">
        <v>0</v>
      </c>
      <c r="BO86" s="37">
        <v>-7.7059830400000013</v>
      </c>
      <c r="BP86" s="38">
        <v>0</v>
      </c>
      <c r="BQ86" s="41">
        <v>6013.6887253333334</v>
      </c>
      <c r="BR86" s="37">
        <v>4300.7163459978592</v>
      </c>
      <c r="BS86" s="37">
        <v>-1712.9723793354742</v>
      </c>
      <c r="BT86" s="39">
        <v>0</v>
      </c>
      <c r="BU86" s="40">
        <v>5481.9573200000004</v>
      </c>
      <c r="BV86" s="37">
        <v>10326.059723289321</v>
      </c>
      <c r="BW86" s="37">
        <v>0</v>
      </c>
      <c r="BX86" s="38">
        <v>4844.102403289321</v>
      </c>
      <c r="BY86" s="42">
        <v>87712.361389706653</v>
      </c>
      <c r="BZ86" s="37">
        <v>106374.68531395425</v>
      </c>
      <c r="CA86" s="37">
        <v>0</v>
      </c>
      <c r="CB86" s="39">
        <v>18662.323924247597</v>
      </c>
      <c r="CC86" s="14">
        <v>9</v>
      </c>
      <c r="CD86" s="43">
        <v>1.2127673184094401</v>
      </c>
      <c r="CE86" s="50" t="s">
        <v>113</v>
      </c>
      <c r="CF86" s="51">
        <v>45899.865799375781</v>
      </c>
      <c r="CG86" s="52">
        <v>52240.983561350171</v>
      </c>
      <c r="CH86" s="47">
        <v>0</v>
      </c>
      <c r="CI86" s="48">
        <v>6341.1177619743903</v>
      </c>
    </row>
    <row r="87" spans="1:87" ht="15" customHeight="1" x14ac:dyDescent="0.25">
      <c r="A87" s="33">
        <v>79</v>
      </c>
      <c r="B87" s="49" t="s">
        <v>114</v>
      </c>
      <c r="C87" s="35">
        <v>2744.1</v>
      </c>
      <c r="D87" s="36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8">
        <v>0</v>
      </c>
      <c r="M87" s="40">
        <v>5832.0174360000001</v>
      </c>
      <c r="N87" s="37">
        <v>6376.1014169807986</v>
      </c>
      <c r="O87" s="37">
        <v>0</v>
      </c>
      <c r="P87" s="39">
        <v>544.08398098079851</v>
      </c>
      <c r="Q87" s="40">
        <v>9225.8105519999972</v>
      </c>
      <c r="R87" s="37">
        <v>9880.2228549913307</v>
      </c>
      <c r="S87" s="37">
        <v>0</v>
      </c>
      <c r="T87" s="38">
        <v>654.41230299133349</v>
      </c>
      <c r="U87" s="41">
        <v>3933.4295280000006</v>
      </c>
      <c r="V87" s="37">
        <v>3426.5057628871305</v>
      </c>
      <c r="W87" s="37">
        <v>-506.92376511287011</v>
      </c>
      <c r="X87" s="39">
        <v>0</v>
      </c>
      <c r="Y87" s="40">
        <v>195.41650799999996</v>
      </c>
      <c r="Z87" s="37">
        <v>360.14341530753899</v>
      </c>
      <c r="AA87" s="37">
        <v>0</v>
      </c>
      <c r="AB87" s="38">
        <v>164.72690730753902</v>
      </c>
      <c r="AC87" s="41">
        <v>2953.0096960000001</v>
      </c>
      <c r="AD87" s="37">
        <v>2897.3210673429548</v>
      </c>
      <c r="AE87" s="37">
        <v>-55.688628657045228</v>
      </c>
      <c r="AF87" s="39">
        <v>0</v>
      </c>
      <c r="AG87" s="40">
        <v>0</v>
      </c>
      <c r="AH87" s="37">
        <v>0</v>
      </c>
      <c r="AI87" s="37">
        <v>0</v>
      </c>
      <c r="AJ87" s="38">
        <v>0</v>
      </c>
      <c r="AK87" s="41">
        <v>7366.6645079999998</v>
      </c>
      <c r="AL87" s="37">
        <v>10595.867260450592</v>
      </c>
      <c r="AM87" s="37">
        <v>0</v>
      </c>
      <c r="AN87" s="39">
        <v>3229.202752450592</v>
      </c>
      <c r="AO87" s="40">
        <v>351.39115199999998</v>
      </c>
      <c r="AP87" s="37">
        <v>293.3922579758941</v>
      </c>
      <c r="AQ87" s="37">
        <v>-57.99889402410588</v>
      </c>
      <c r="AR87" s="38">
        <v>0</v>
      </c>
      <c r="AS87" s="40">
        <v>8.9640599999999999</v>
      </c>
      <c r="AT87" s="37">
        <v>0</v>
      </c>
      <c r="AU87" s="37">
        <v>-8.9640599999999999</v>
      </c>
      <c r="AV87" s="39">
        <v>0</v>
      </c>
      <c r="AW87" s="40">
        <v>385.45458000000002</v>
      </c>
      <c r="AX87" s="37">
        <v>1257.8131190921067</v>
      </c>
      <c r="AY87" s="37">
        <v>0</v>
      </c>
      <c r="AZ87" s="38">
        <v>872.35853909210664</v>
      </c>
      <c r="BA87" s="41">
        <v>458.95987200000002</v>
      </c>
      <c r="BB87" s="37">
        <v>1501.8426884117684</v>
      </c>
      <c r="BC87" s="37">
        <v>0</v>
      </c>
      <c r="BD87" s="39">
        <v>1042.8828164117685</v>
      </c>
      <c r="BE87" s="40">
        <v>9154.0980720000007</v>
      </c>
      <c r="BF87" s="37">
        <v>258.7596244736061</v>
      </c>
      <c r="BG87" s="37">
        <v>-8895.3384475263938</v>
      </c>
      <c r="BH87" s="38">
        <v>0</v>
      </c>
      <c r="BI87" s="41">
        <v>0</v>
      </c>
      <c r="BJ87" s="37">
        <v>0</v>
      </c>
      <c r="BK87" s="37">
        <v>0</v>
      </c>
      <c r="BL87" s="39">
        <v>0</v>
      </c>
      <c r="BM87" s="40">
        <v>3.6573364799999997</v>
      </c>
      <c r="BN87" s="37">
        <v>0</v>
      </c>
      <c r="BO87" s="37">
        <v>-3.6573364799999997</v>
      </c>
      <c r="BP87" s="38">
        <v>0</v>
      </c>
      <c r="BQ87" s="41">
        <v>3390.207492</v>
      </c>
      <c r="BR87" s="37">
        <v>5251.2998439422636</v>
      </c>
      <c r="BS87" s="37">
        <v>0</v>
      </c>
      <c r="BT87" s="39">
        <v>1861.0923519422636</v>
      </c>
      <c r="BU87" s="40">
        <v>2923.93192</v>
      </c>
      <c r="BV87" s="37">
        <v>2052.6265055151753</v>
      </c>
      <c r="BW87" s="37">
        <v>-871.30541448482472</v>
      </c>
      <c r="BX87" s="38">
        <v>0</v>
      </c>
      <c r="BY87" s="42">
        <v>46183.012712479998</v>
      </c>
      <c r="BZ87" s="37">
        <v>44151.895817371158</v>
      </c>
      <c r="CA87" s="37">
        <v>-2031.1168951088403</v>
      </c>
      <c r="CB87" s="39">
        <v>0</v>
      </c>
      <c r="CC87" s="14">
        <v>10</v>
      </c>
      <c r="CD87" s="43">
        <v>0.95602025992210826</v>
      </c>
      <c r="CE87" s="50" t="s">
        <v>114</v>
      </c>
      <c r="CF87" s="51">
        <v>21816.203668821003</v>
      </c>
      <c r="CG87" s="52">
        <v>26133.227707081533</v>
      </c>
      <c r="CH87" s="47">
        <v>0</v>
      </c>
      <c r="CI87" s="48">
        <v>4317.0240382605298</v>
      </c>
    </row>
    <row r="88" spans="1:87" ht="15" customHeight="1" x14ac:dyDescent="0.25">
      <c r="A88" s="33">
        <v>80</v>
      </c>
      <c r="B88" s="49" t="s">
        <v>115</v>
      </c>
      <c r="C88" s="35">
        <v>4255.3</v>
      </c>
      <c r="D88" s="36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8">
        <v>0</v>
      </c>
      <c r="M88" s="40">
        <v>7406.2645440000015</v>
      </c>
      <c r="N88" s="37">
        <v>8214.6675171103088</v>
      </c>
      <c r="O88" s="37">
        <v>0</v>
      </c>
      <c r="P88" s="39">
        <v>808.40297311030736</v>
      </c>
      <c r="Q88" s="40">
        <v>11056.574358666667</v>
      </c>
      <c r="R88" s="37">
        <v>11647.179245022828</v>
      </c>
      <c r="S88" s="37">
        <v>0</v>
      </c>
      <c r="T88" s="38">
        <v>590.60488635616093</v>
      </c>
      <c r="U88" s="41">
        <v>8362.6290346666683</v>
      </c>
      <c r="V88" s="37">
        <v>6743.3317361110821</v>
      </c>
      <c r="W88" s="37">
        <v>-1619.2972985555862</v>
      </c>
      <c r="X88" s="39">
        <v>0</v>
      </c>
      <c r="Y88" s="40">
        <v>314.1546146666667</v>
      </c>
      <c r="Z88" s="37">
        <v>552.01100567087337</v>
      </c>
      <c r="AA88" s="37">
        <v>0</v>
      </c>
      <c r="AB88" s="38">
        <v>237.85639100420667</v>
      </c>
      <c r="AC88" s="41">
        <v>7169.3023994666692</v>
      </c>
      <c r="AD88" s="37">
        <v>6386.8697180953568</v>
      </c>
      <c r="AE88" s="37">
        <v>-782.43268137131236</v>
      </c>
      <c r="AF88" s="39">
        <v>0</v>
      </c>
      <c r="AG88" s="40">
        <v>0</v>
      </c>
      <c r="AH88" s="37">
        <v>145.96132155586932</v>
      </c>
      <c r="AI88" s="37">
        <v>0</v>
      </c>
      <c r="AJ88" s="38">
        <v>145.96132155586932</v>
      </c>
      <c r="AK88" s="41">
        <v>12335.433852</v>
      </c>
      <c r="AL88" s="37">
        <v>15491.524252848321</v>
      </c>
      <c r="AM88" s="37">
        <v>0</v>
      </c>
      <c r="AN88" s="39">
        <v>3156.0904008483212</v>
      </c>
      <c r="AO88" s="40">
        <v>453.16108133333341</v>
      </c>
      <c r="AP88" s="37">
        <v>380.32329737615908</v>
      </c>
      <c r="AQ88" s="37">
        <v>-72.837783957174338</v>
      </c>
      <c r="AR88" s="38">
        <v>0</v>
      </c>
      <c r="AS88" s="40">
        <v>11.120517333333334</v>
      </c>
      <c r="AT88" s="37">
        <v>0</v>
      </c>
      <c r="AU88" s="37">
        <v>-11.120517333333334</v>
      </c>
      <c r="AV88" s="39">
        <v>0</v>
      </c>
      <c r="AW88" s="40">
        <v>714.4932386666668</v>
      </c>
      <c r="AX88" s="37">
        <v>2215.3134711558919</v>
      </c>
      <c r="AY88" s="37">
        <v>0</v>
      </c>
      <c r="AZ88" s="38">
        <v>1500.820232489225</v>
      </c>
      <c r="BA88" s="41">
        <v>917.44268</v>
      </c>
      <c r="BB88" s="37">
        <v>2517.3269729648873</v>
      </c>
      <c r="BC88" s="37">
        <v>0</v>
      </c>
      <c r="BD88" s="39">
        <v>1599.8842929648872</v>
      </c>
      <c r="BE88" s="40">
        <v>15599.305689333334</v>
      </c>
      <c r="BF88" s="37">
        <v>15764.517578359644</v>
      </c>
      <c r="BG88" s="37">
        <v>0</v>
      </c>
      <c r="BH88" s="38">
        <v>165.21188902631002</v>
      </c>
      <c r="BI88" s="41">
        <v>0</v>
      </c>
      <c r="BJ88" s="37">
        <v>0</v>
      </c>
      <c r="BK88" s="37">
        <v>0</v>
      </c>
      <c r="BL88" s="39">
        <v>0</v>
      </c>
      <c r="BM88" s="40">
        <v>5.6714638399999995</v>
      </c>
      <c r="BN88" s="37">
        <v>0</v>
      </c>
      <c r="BO88" s="37">
        <v>-5.6714638399999995</v>
      </c>
      <c r="BP88" s="38">
        <v>0</v>
      </c>
      <c r="BQ88" s="41">
        <v>5098.7571973333334</v>
      </c>
      <c r="BR88" s="37">
        <v>10594.581271604095</v>
      </c>
      <c r="BS88" s="37">
        <v>0</v>
      </c>
      <c r="BT88" s="39">
        <v>5495.8240742707612</v>
      </c>
      <c r="BU88" s="40">
        <v>4654.7514719999999</v>
      </c>
      <c r="BV88" s="37">
        <v>4601.031131434328</v>
      </c>
      <c r="BW88" s="37">
        <v>-53.720340565671904</v>
      </c>
      <c r="BX88" s="38">
        <v>0</v>
      </c>
      <c r="BY88" s="42">
        <v>74099.062143306684</v>
      </c>
      <c r="BZ88" s="37">
        <v>85254.63851930965</v>
      </c>
      <c r="CA88" s="37">
        <v>0</v>
      </c>
      <c r="CB88" s="39">
        <v>11155.576376002966</v>
      </c>
      <c r="CC88" s="14">
        <v>9</v>
      </c>
      <c r="CD88" s="43">
        <v>1.15054949486983</v>
      </c>
      <c r="CE88" s="50" t="s">
        <v>115</v>
      </c>
      <c r="CF88" s="51">
        <v>33781.469254571894</v>
      </c>
      <c r="CG88" s="52">
        <v>39245.869821268556</v>
      </c>
      <c r="CH88" s="47">
        <v>0</v>
      </c>
      <c r="CI88" s="48">
        <v>5464.4005666966623</v>
      </c>
    </row>
    <row r="89" spans="1:87" ht="15" customHeight="1" x14ac:dyDescent="0.25">
      <c r="A89" s="33">
        <v>81</v>
      </c>
      <c r="B89" s="49" t="s">
        <v>116</v>
      </c>
      <c r="C89" s="35">
        <v>3842.2</v>
      </c>
      <c r="D89" s="36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8">
        <v>0</v>
      </c>
      <c r="M89" s="40">
        <v>11240.842778666665</v>
      </c>
      <c r="N89" s="37">
        <v>11328.265508123281</v>
      </c>
      <c r="O89" s="37">
        <v>0</v>
      </c>
      <c r="P89" s="39">
        <v>87.422729456615343</v>
      </c>
      <c r="Q89" s="40">
        <v>20568.884709333332</v>
      </c>
      <c r="R89" s="37">
        <v>21613.977724870692</v>
      </c>
      <c r="S89" s="37">
        <v>0</v>
      </c>
      <c r="T89" s="38">
        <v>1045.0930155373608</v>
      </c>
      <c r="U89" s="41">
        <v>3752.8048133333327</v>
      </c>
      <c r="V89" s="37">
        <v>3378.2910886187342</v>
      </c>
      <c r="W89" s="37">
        <v>-374.51372471459854</v>
      </c>
      <c r="X89" s="39">
        <v>0</v>
      </c>
      <c r="Y89" s="40">
        <v>223.4111226666667</v>
      </c>
      <c r="Z89" s="37">
        <v>346.26609142452332</v>
      </c>
      <c r="AA89" s="37">
        <v>0</v>
      </c>
      <c r="AB89" s="38">
        <v>122.85496875785662</v>
      </c>
      <c r="AC89" s="41">
        <v>5799.6431359999988</v>
      </c>
      <c r="AD89" s="37">
        <v>4603.1587886983234</v>
      </c>
      <c r="AE89" s="37">
        <v>-1196.4843473016754</v>
      </c>
      <c r="AF89" s="39">
        <v>0</v>
      </c>
      <c r="AG89" s="40">
        <v>0</v>
      </c>
      <c r="AH89" s="37">
        <v>145.96132155586932</v>
      </c>
      <c r="AI89" s="37">
        <v>0</v>
      </c>
      <c r="AJ89" s="38">
        <v>145.96132155586932</v>
      </c>
      <c r="AK89" s="41">
        <v>9044.3851119999999</v>
      </c>
      <c r="AL89" s="37">
        <v>14915.318836176486</v>
      </c>
      <c r="AM89" s="37">
        <v>0</v>
      </c>
      <c r="AN89" s="39">
        <v>5870.9337241764861</v>
      </c>
      <c r="AO89" s="40">
        <v>481.96556799999996</v>
      </c>
      <c r="AP89" s="37">
        <v>395.26456977307959</v>
      </c>
      <c r="AQ89" s="37">
        <v>-86.700998226920376</v>
      </c>
      <c r="AR89" s="38">
        <v>0</v>
      </c>
      <c r="AS89" s="40">
        <v>12.551186666666666</v>
      </c>
      <c r="AT89" s="37">
        <v>0</v>
      </c>
      <c r="AU89" s="37">
        <v>-12.551186666666666</v>
      </c>
      <c r="AV89" s="39">
        <v>0</v>
      </c>
      <c r="AW89" s="40">
        <v>416.69939733333331</v>
      </c>
      <c r="AX89" s="37">
        <v>1442.3270839596569</v>
      </c>
      <c r="AY89" s="37">
        <v>0</v>
      </c>
      <c r="AZ89" s="38">
        <v>1025.6276866263236</v>
      </c>
      <c r="BA89" s="41">
        <v>537.19078933333333</v>
      </c>
      <c r="BB89" s="37">
        <v>2095.6031387123003</v>
      </c>
      <c r="BC89" s="37">
        <v>0</v>
      </c>
      <c r="BD89" s="39">
        <v>1558.4123493789671</v>
      </c>
      <c r="BE89" s="40">
        <v>9312.980506666665</v>
      </c>
      <c r="BF89" s="37">
        <v>112909.3273998097</v>
      </c>
      <c r="BG89" s="37">
        <v>0</v>
      </c>
      <c r="BH89" s="38">
        <v>103596.34689314304</v>
      </c>
      <c r="BI89" s="41">
        <v>0</v>
      </c>
      <c r="BJ89" s="37">
        <v>0</v>
      </c>
      <c r="BK89" s="37">
        <v>0</v>
      </c>
      <c r="BL89" s="39">
        <v>0</v>
      </c>
      <c r="BM89" s="40">
        <v>5.1208841600000001</v>
      </c>
      <c r="BN89" s="37">
        <v>0</v>
      </c>
      <c r="BO89" s="37">
        <v>-5.1208841600000001</v>
      </c>
      <c r="BP89" s="38">
        <v>0</v>
      </c>
      <c r="BQ89" s="41">
        <v>4638.918592</v>
      </c>
      <c r="BR89" s="37">
        <v>3436.0250709739817</v>
      </c>
      <c r="BS89" s="37">
        <v>-1202.8935210260183</v>
      </c>
      <c r="BT89" s="39">
        <v>0</v>
      </c>
      <c r="BU89" s="40">
        <v>4227.3961295999998</v>
      </c>
      <c r="BV89" s="37">
        <v>7409.032093952148</v>
      </c>
      <c r="BW89" s="37">
        <v>0</v>
      </c>
      <c r="BX89" s="38">
        <v>3181.6359643521482</v>
      </c>
      <c r="BY89" s="42">
        <v>70262.794725760003</v>
      </c>
      <c r="BZ89" s="37">
        <v>184018.81871664879</v>
      </c>
      <c r="CA89" s="37">
        <v>0</v>
      </c>
      <c r="CB89" s="39">
        <v>113756.02399088879</v>
      </c>
      <c r="CC89" s="14">
        <v>9</v>
      </c>
      <c r="CD89" s="43">
        <v>2.6190079605413579</v>
      </c>
      <c r="CE89" s="50" t="s">
        <v>116</v>
      </c>
      <c r="CF89" s="51">
        <v>30502.000133930891</v>
      </c>
      <c r="CG89" s="52">
        <v>42517.65562671284</v>
      </c>
      <c r="CH89" s="47">
        <v>0</v>
      </c>
      <c r="CI89" s="48">
        <v>12015.655492781949</v>
      </c>
    </row>
    <row r="90" spans="1:87" ht="15" customHeight="1" x14ac:dyDescent="0.25">
      <c r="A90" s="33">
        <v>82</v>
      </c>
      <c r="B90" s="49" t="s">
        <v>117</v>
      </c>
      <c r="C90" s="35">
        <v>373.7</v>
      </c>
      <c r="D90" s="36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8">
        <v>0</v>
      </c>
      <c r="M90" s="40">
        <v>0</v>
      </c>
      <c r="N90" s="37">
        <v>0</v>
      </c>
      <c r="O90" s="37">
        <v>0</v>
      </c>
      <c r="P90" s="39">
        <v>0</v>
      </c>
      <c r="Q90" s="40">
        <v>0</v>
      </c>
      <c r="R90" s="37">
        <v>0</v>
      </c>
      <c r="S90" s="37">
        <v>0</v>
      </c>
      <c r="T90" s="38">
        <v>0</v>
      </c>
      <c r="U90" s="41">
        <v>813.51002133333327</v>
      </c>
      <c r="V90" s="37">
        <v>701.50632201032545</v>
      </c>
      <c r="W90" s="37">
        <v>-112.00369932300782</v>
      </c>
      <c r="X90" s="39">
        <v>0</v>
      </c>
      <c r="Y90" s="40">
        <v>22.217710666666662</v>
      </c>
      <c r="Z90" s="37">
        <v>260.19936704055431</v>
      </c>
      <c r="AA90" s="37">
        <v>0</v>
      </c>
      <c r="AB90" s="38">
        <v>237.98165637388763</v>
      </c>
      <c r="AC90" s="41">
        <v>0</v>
      </c>
      <c r="AD90" s="37">
        <v>0</v>
      </c>
      <c r="AE90" s="37">
        <v>0</v>
      </c>
      <c r="AF90" s="39">
        <v>0</v>
      </c>
      <c r="AG90" s="40">
        <v>0</v>
      </c>
      <c r="AH90" s="37">
        <v>0</v>
      </c>
      <c r="AI90" s="37">
        <v>0</v>
      </c>
      <c r="AJ90" s="38">
        <v>0</v>
      </c>
      <c r="AK90" s="41">
        <v>1101.3636573333331</v>
      </c>
      <c r="AL90" s="37">
        <v>1340.1797781047433</v>
      </c>
      <c r="AM90" s="37">
        <v>0</v>
      </c>
      <c r="AN90" s="39">
        <v>238.81612077141017</v>
      </c>
      <c r="AO90" s="40">
        <v>163.09264533333331</v>
      </c>
      <c r="AP90" s="37">
        <v>140.58379028011592</v>
      </c>
      <c r="AQ90" s="37">
        <v>-22.508855053217388</v>
      </c>
      <c r="AR90" s="38">
        <v>0</v>
      </c>
      <c r="AS90" s="40">
        <v>4.1505613333333322</v>
      </c>
      <c r="AT90" s="37">
        <v>0</v>
      </c>
      <c r="AU90" s="37">
        <v>-4.1505613333333322</v>
      </c>
      <c r="AV90" s="39">
        <v>0</v>
      </c>
      <c r="AW90" s="40">
        <v>224.61861333333337</v>
      </c>
      <c r="AX90" s="37">
        <v>156.49512893958348</v>
      </c>
      <c r="AY90" s="37">
        <v>-68.123484393749891</v>
      </c>
      <c r="AZ90" s="38">
        <v>0</v>
      </c>
      <c r="BA90" s="41">
        <v>89.359144000000001</v>
      </c>
      <c r="BB90" s="37">
        <v>181.36441353245422</v>
      </c>
      <c r="BC90" s="37">
        <v>0</v>
      </c>
      <c r="BD90" s="39">
        <v>92.005269532454221</v>
      </c>
      <c r="BE90" s="40">
        <v>1989.5837826666664</v>
      </c>
      <c r="BF90" s="37">
        <v>3.7536790083311038</v>
      </c>
      <c r="BG90" s="37">
        <v>-1985.8301036583352</v>
      </c>
      <c r="BH90" s="38">
        <v>0</v>
      </c>
      <c r="BI90" s="41">
        <v>0</v>
      </c>
      <c r="BJ90" s="37">
        <v>0</v>
      </c>
      <c r="BK90" s="37">
        <v>0</v>
      </c>
      <c r="BL90" s="39">
        <v>0</v>
      </c>
      <c r="BM90" s="40">
        <v>0.49806735999999996</v>
      </c>
      <c r="BN90" s="37">
        <v>0</v>
      </c>
      <c r="BO90" s="37">
        <v>-0.49806735999999996</v>
      </c>
      <c r="BP90" s="38">
        <v>0</v>
      </c>
      <c r="BQ90" s="41">
        <v>354.99506933333333</v>
      </c>
      <c r="BR90" s="37">
        <v>156.41420752652266</v>
      </c>
      <c r="BS90" s="37">
        <v>-198.58086180681067</v>
      </c>
      <c r="BT90" s="39">
        <v>0</v>
      </c>
      <c r="BU90" s="40">
        <v>0</v>
      </c>
      <c r="BV90" s="37">
        <v>0</v>
      </c>
      <c r="BW90" s="37">
        <v>0</v>
      </c>
      <c r="BX90" s="38">
        <v>0</v>
      </c>
      <c r="BY90" s="42">
        <v>4763.3892726933327</v>
      </c>
      <c r="BZ90" s="37">
        <v>2940.4966864426301</v>
      </c>
      <c r="CA90" s="37">
        <v>-1822.8925862507026</v>
      </c>
      <c r="CB90" s="39">
        <v>0</v>
      </c>
      <c r="CC90" s="14">
        <v>2</v>
      </c>
      <c r="CD90" s="43">
        <v>0.61731185886892759</v>
      </c>
      <c r="CE90" s="50" t="s">
        <v>117</v>
      </c>
      <c r="CF90" s="51">
        <v>1375.4884684070003</v>
      </c>
      <c r="CG90" s="52">
        <v>1777.9662069539263</v>
      </c>
      <c r="CH90" s="47">
        <v>0</v>
      </c>
      <c r="CI90" s="48">
        <v>402.47773854692605</v>
      </c>
    </row>
    <row r="91" spans="1:87" ht="15" customHeight="1" x14ac:dyDescent="0.25">
      <c r="A91" s="33">
        <v>83</v>
      </c>
      <c r="B91" s="49" t="s">
        <v>118</v>
      </c>
      <c r="C91" s="35">
        <v>3176.55</v>
      </c>
      <c r="D91" s="36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8">
        <v>0</v>
      </c>
      <c r="M91" s="40">
        <v>3073.5874260000005</v>
      </c>
      <c r="N91" s="37">
        <v>3459.6881130354432</v>
      </c>
      <c r="O91" s="37">
        <v>0</v>
      </c>
      <c r="P91" s="39">
        <v>386.10068703544266</v>
      </c>
      <c r="Q91" s="40">
        <v>9245.6664299999993</v>
      </c>
      <c r="R91" s="37">
        <v>10750.402604608273</v>
      </c>
      <c r="S91" s="37">
        <v>0</v>
      </c>
      <c r="T91" s="38">
        <v>1504.7361746082734</v>
      </c>
      <c r="U91" s="41">
        <v>6553.9426679999997</v>
      </c>
      <c r="V91" s="37">
        <v>5435.6719105042685</v>
      </c>
      <c r="W91" s="37">
        <v>-1118.2707574957312</v>
      </c>
      <c r="X91" s="39">
        <v>0</v>
      </c>
      <c r="Y91" s="40">
        <v>303.00051600000006</v>
      </c>
      <c r="Z91" s="37">
        <v>860.31638731258965</v>
      </c>
      <c r="AA91" s="37">
        <v>0</v>
      </c>
      <c r="AB91" s="38">
        <v>557.31587131258959</v>
      </c>
      <c r="AC91" s="41">
        <v>0</v>
      </c>
      <c r="AD91" s="37">
        <v>0</v>
      </c>
      <c r="AE91" s="37">
        <v>0</v>
      </c>
      <c r="AF91" s="39">
        <v>0</v>
      </c>
      <c r="AG91" s="40">
        <v>0</v>
      </c>
      <c r="AH91" s="37">
        <v>0</v>
      </c>
      <c r="AI91" s="37">
        <v>0</v>
      </c>
      <c r="AJ91" s="38">
        <v>0</v>
      </c>
      <c r="AK91" s="41">
        <v>8820.2205000000013</v>
      </c>
      <c r="AL91" s="37">
        <v>11601.98729522901</v>
      </c>
      <c r="AM91" s="37">
        <v>0</v>
      </c>
      <c r="AN91" s="39">
        <v>2781.7667952290085</v>
      </c>
      <c r="AO91" s="40">
        <v>994.090734</v>
      </c>
      <c r="AP91" s="37">
        <v>856.5423975907355</v>
      </c>
      <c r="AQ91" s="37">
        <v>-137.54833640926449</v>
      </c>
      <c r="AR91" s="38">
        <v>0</v>
      </c>
      <c r="AS91" s="40">
        <v>24.904151999999996</v>
      </c>
      <c r="AT91" s="37">
        <v>0</v>
      </c>
      <c r="AU91" s="37">
        <v>-24.904151999999996</v>
      </c>
      <c r="AV91" s="39">
        <v>0</v>
      </c>
      <c r="AW91" s="40">
        <v>2668.8949560000001</v>
      </c>
      <c r="AX91" s="37">
        <v>3668.1103805180014</v>
      </c>
      <c r="AY91" s="37">
        <v>0</v>
      </c>
      <c r="AZ91" s="38">
        <v>999.21542451800133</v>
      </c>
      <c r="BA91" s="41">
        <v>1012.7688480000002</v>
      </c>
      <c r="BB91" s="37">
        <v>1725.2948596126332</v>
      </c>
      <c r="BC91" s="37">
        <v>0</v>
      </c>
      <c r="BD91" s="39">
        <v>712.52601161263306</v>
      </c>
      <c r="BE91" s="40">
        <v>13116.186720000002</v>
      </c>
      <c r="BF91" s="37">
        <v>12805.503207603035</v>
      </c>
      <c r="BG91" s="37">
        <v>-310.68351239696676</v>
      </c>
      <c r="BH91" s="38">
        <v>0</v>
      </c>
      <c r="BI91" s="41">
        <v>0</v>
      </c>
      <c r="BJ91" s="37">
        <v>0</v>
      </c>
      <c r="BK91" s="37">
        <v>0</v>
      </c>
      <c r="BL91" s="39">
        <v>0</v>
      </c>
      <c r="BM91" s="40">
        <v>4.2337058399999998</v>
      </c>
      <c r="BN91" s="37">
        <v>0</v>
      </c>
      <c r="BO91" s="37">
        <v>-4.2337058399999998</v>
      </c>
      <c r="BP91" s="38">
        <v>0</v>
      </c>
      <c r="BQ91" s="41">
        <v>3866.3695980000002</v>
      </c>
      <c r="BR91" s="37">
        <v>4287.5811890395153</v>
      </c>
      <c r="BS91" s="37">
        <v>0</v>
      </c>
      <c r="BT91" s="39">
        <v>421.21159103951504</v>
      </c>
      <c r="BU91" s="40">
        <v>0</v>
      </c>
      <c r="BV91" s="37">
        <v>0</v>
      </c>
      <c r="BW91" s="37">
        <v>0</v>
      </c>
      <c r="BX91" s="38">
        <v>0</v>
      </c>
      <c r="BY91" s="42">
        <v>49683.866253840002</v>
      </c>
      <c r="BZ91" s="37">
        <v>55451.098345053491</v>
      </c>
      <c r="CA91" s="37">
        <v>0</v>
      </c>
      <c r="CB91" s="39">
        <v>5767.2320912134892</v>
      </c>
      <c r="CC91" s="14">
        <v>5</v>
      </c>
      <c r="CD91" s="43">
        <v>1.1160785688808537</v>
      </c>
      <c r="CE91" s="50" t="s">
        <v>118</v>
      </c>
      <c r="CF91" s="51">
        <v>20461.469226295507</v>
      </c>
      <c r="CG91" s="52">
        <v>25371.19110855355</v>
      </c>
      <c r="CH91" s="47">
        <v>0</v>
      </c>
      <c r="CI91" s="48">
        <v>4909.7218822580435</v>
      </c>
    </row>
    <row r="92" spans="1:87" ht="15" customHeight="1" x14ac:dyDescent="0.25">
      <c r="A92" s="33">
        <v>84</v>
      </c>
      <c r="B92" s="49" t="s">
        <v>119</v>
      </c>
      <c r="C92" s="35">
        <v>3067.3</v>
      </c>
      <c r="D92" s="36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8">
        <v>0</v>
      </c>
      <c r="M92" s="40">
        <v>2945.8349200000002</v>
      </c>
      <c r="N92" s="37">
        <v>3126.7072784306188</v>
      </c>
      <c r="O92" s="37">
        <v>0</v>
      </c>
      <c r="P92" s="39">
        <v>180.87235843061853</v>
      </c>
      <c r="Q92" s="40">
        <v>6100.0826506666681</v>
      </c>
      <c r="R92" s="37">
        <v>6098.0784275940296</v>
      </c>
      <c r="S92" s="37">
        <v>-2.0042230726385242</v>
      </c>
      <c r="T92" s="38">
        <v>0</v>
      </c>
      <c r="U92" s="41">
        <v>5965.8167053333354</v>
      </c>
      <c r="V92" s="37">
        <v>5072.5959484012692</v>
      </c>
      <c r="W92" s="37">
        <v>-893.22075693206625</v>
      </c>
      <c r="X92" s="39">
        <v>0</v>
      </c>
      <c r="Y92" s="40">
        <v>124.24609866666665</v>
      </c>
      <c r="Z92" s="37">
        <v>845.96098367673108</v>
      </c>
      <c r="AA92" s="37">
        <v>0</v>
      </c>
      <c r="AB92" s="38">
        <v>721.71488501006445</v>
      </c>
      <c r="AC92" s="41">
        <v>0</v>
      </c>
      <c r="AD92" s="37">
        <v>0</v>
      </c>
      <c r="AE92" s="37">
        <v>0</v>
      </c>
      <c r="AF92" s="39">
        <v>0</v>
      </c>
      <c r="AG92" s="40">
        <v>0</v>
      </c>
      <c r="AH92" s="37">
        <v>0</v>
      </c>
      <c r="AI92" s="37">
        <v>0</v>
      </c>
      <c r="AJ92" s="38">
        <v>0</v>
      </c>
      <c r="AK92" s="41">
        <v>8580.9966853333353</v>
      </c>
      <c r="AL92" s="37">
        <v>12631.52023293292</v>
      </c>
      <c r="AM92" s="37">
        <v>0</v>
      </c>
      <c r="AN92" s="39">
        <v>4050.5235475995851</v>
      </c>
      <c r="AO92" s="40">
        <v>915.81398533333345</v>
      </c>
      <c r="AP92" s="37">
        <v>789.84999080084458</v>
      </c>
      <c r="AQ92" s="37">
        <v>-125.96399453248887</v>
      </c>
      <c r="AR92" s="38">
        <v>0</v>
      </c>
      <c r="AS92" s="40">
        <v>24.047631999999997</v>
      </c>
      <c r="AT92" s="37">
        <v>487.62366884232222</v>
      </c>
      <c r="AU92" s="37">
        <v>0</v>
      </c>
      <c r="AV92" s="39">
        <v>463.5760368423222</v>
      </c>
      <c r="AW92" s="40">
        <v>2563.0767773333341</v>
      </c>
      <c r="AX92" s="37">
        <v>3563.2613598973453</v>
      </c>
      <c r="AY92" s="37">
        <v>0</v>
      </c>
      <c r="AZ92" s="38">
        <v>1000.1845825640112</v>
      </c>
      <c r="BA92" s="41">
        <v>1122.2228266666668</v>
      </c>
      <c r="BB92" s="37">
        <v>1665.9633848799838</v>
      </c>
      <c r="BC92" s="37">
        <v>0</v>
      </c>
      <c r="BD92" s="39">
        <v>543.74055821331694</v>
      </c>
      <c r="BE92" s="40">
        <v>12608.975045333333</v>
      </c>
      <c r="BF92" s="37">
        <v>4171.2315389896366</v>
      </c>
      <c r="BG92" s="37">
        <v>-8437.7435063436969</v>
      </c>
      <c r="BH92" s="38">
        <v>0</v>
      </c>
      <c r="BI92" s="41">
        <v>0</v>
      </c>
      <c r="BJ92" s="37">
        <v>0</v>
      </c>
      <c r="BK92" s="37">
        <v>0</v>
      </c>
      <c r="BL92" s="39">
        <v>0</v>
      </c>
      <c r="BM92" s="40">
        <v>4.0880974399999994</v>
      </c>
      <c r="BN92" s="37">
        <v>0</v>
      </c>
      <c r="BO92" s="37">
        <v>-4.0880974399999994</v>
      </c>
      <c r="BP92" s="38">
        <v>0</v>
      </c>
      <c r="BQ92" s="41">
        <v>3713.3551746666662</v>
      </c>
      <c r="BR92" s="37">
        <v>4539.9404914928255</v>
      </c>
      <c r="BS92" s="37">
        <v>0</v>
      </c>
      <c r="BT92" s="39">
        <v>826.58531682615921</v>
      </c>
      <c r="BU92" s="40">
        <v>0</v>
      </c>
      <c r="BV92" s="37">
        <v>0</v>
      </c>
      <c r="BW92" s="37">
        <v>0</v>
      </c>
      <c r="BX92" s="38">
        <v>0</v>
      </c>
      <c r="BY92" s="42">
        <v>44668.556598773335</v>
      </c>
      <c r="BZ92" s="37">
        <v>42992.733305938527</v>
      </c>
      <c r="CA92" s="37">
        <v>-1675.8232928348079</v>
      </c>
      <c r="CB92" s="39">
        <v>0</v>
      </c>
      <c r="CC92" s="14">
        <v>5</v>
      </c>
      <c r="CD92" s="43">
        <v>0.96248315548031771</v>
      </c>
      <c r="CE92" s="50" t="s">
        <v>119</v>
      </c>
      <c r="CF92" s="51">
        <v>19757.744898653003</v>
      </c>
      <c r="CG92" s="52">
        <v>23271.971932022745</v>
      </c>
      <c r="CH92" s="47">
        <v>0</v>
      </c>
      <c r="CI92" s="48">
        <v>3514.2270333697415</v>
      </c>
    </row>
    <row r="93" spans="1:87" ht="15" customHeight="1" x14ac:dyDescent="0.25">
      <c r="A93" s="33">
        <v>85</v>
      </c>
      <c r="B93" s="49" t="s">
        <v>120</v>
      </c>
      <c r="C93" s="35">
        <v>7115.7</v>
      </c>
      <c r="D93" s="36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8">
        <v>0</v>
      </c>
      <c r="M93" s="40">
        <v>14946.290659999999</v>
      </c>
      <c r="N93" s="37">
        <v>11747.31329131179</v>
      </c>
      <c r="O93" s="37">
        <v>-3198.977368688209</v>
      </c>
      <c r="P93" s="39">
        <v>0</v>
      </c>
      <c r="Q93" s="40">
        <v>22630.962031999999</v>
      </c>
      <c r="R93" s="37">
        <v>18241.067016771503</v>
      </c>
      <c r="S93" s="37">
        <v>-4389.895015228496</v>
      </c>
      <c r="T93" s="38">
        <v>0</v>
      </c>
      <c r="U93" s="41">
        <v>12431.222776000001</v>
      </c>
      <c r="V93" s="37">
        <v>11094.49064862384</v>
      </c>
      <c r="W93" s="37">
        <v>-1336.7321273761609</v>
      </c>
      <c r="X93" s="39">
        <v>0</v>
      </c>
      <c r="Y93" s="40">
        <v>562.51980399999991</v>
      </c>
      <c r="Z93" s="37">
        <v>955.6569875318479</v>
      </c>
      <c r="AA93" s="37">
        <v>0</v>
      </c>
      <c r="AB93" s="38">
        <v>393.137183531848</v>
      </c>
      <c r="AC93" s="41">
        <v>9810.4563909333356</v>
      </c>
      <c r="AD93" s="37">
        <v>9379.7108565215403</v>
      </c>
      <c r="AE93" s="37">
        <v>-430.74553441179523</v>
      </c>
      <c r="AF93" s="39">
        <v>0</v>
      </c>
      <c r="AG93" s="40">
        <v>0</v>
      </c>
      <c r="AH93" s="37">
        <v>0</v>
      </c>
      <c r="AI93" s="37">
        <v>0</v>
      </c>
      <c r="AJ93" s="38">
        <v>0</v>
      </c>
      <c r="AK93" s="41">
        <v>20436.669903999995</v>
      </c>
      <c r="AL93" s="37">
        <v>22698.954268238438</v>
      </c>
      <c r="AM93" s="37">
        <v>0</v>
      </c>
      <c r="AN93" s="39">
        <v>2262.2843642384432</v>
      </c>
      <c r="AO93" s="40">
        <v>980.92296399999987</v>
      </c>
      <c r="AP93" s="37">
        <v>822.0416413287553</v>
      </c>
      <c r="AQ93" s="37">
        <v>-158.88132267124456</v>
      </c>
      <c r="AR93" s="38">
        <v>0</v>
      </c>
      <c r="AS93" s="40">
        <v>23.244620000000005</v>
      </c>
      <c r="AT93" s="37">
        <v>0</v>
      </c>
      <c r="AU93" s="37">
        <v>-23.244620000000005</v>
      </c>
      <c r="AV93" s="39">
        <v>0</v>
      </c>
      <c r="AW93" s="40">
        <v>1473.7089080000001</v>
      </c>
      <c r="AX93" s="37">
        <v>2670.9310592272354</v>
      </c>
      <c r="AY93" s="37">
        <v>0</v>
      </c>
      <c r="AZ93" s="38">
        <v>1197.2221512272354</v>
      </c>
      <c r="BA93" s="41">
        <v>1562.0384640000002</v>
      </c>
      <c r="BB93" s="37">
        <v>3535.8642058467062</v>
      </c>
      <c r="BC93" s="37">
        <v>0</v>
      </c>
      <c r="BD93" s="39">
        <v>1973.825741846706</v>
      </c>
      <c r="BE93" s="40">
        <v>24750.871375999996</v>
      </c>
      <c r="BF93" s="37">
        <v>34883.458112234708</v>
      </c>
      <c r="BG93" s="37">
        <v>0</v>
      </c>
      <c r="BH93" s="38">
        <v>10132.586736234713</v>
      </c>
      <c r="BI93" s="41">
        <v>0</v>
      </c>
      <c r="BJ93" s="37">
        <v>0</v>
      </c>
      <c r="BK93" s="37">
        <v>0</v>
      </c>
      <c r="BL93" s="39">
        <v>0</v>
      </c>
      <c r="BM93" s="40">
        <v>9.4838049599999987</v>
      </c>
      <c r="BN93" s="37">
        <v>0</v>
      </c>
      <c r="BO93" s="37">
        <v>-9.4838049599999987</v>
      </c>
      <c r="BP93" s="38">
        <v>0</v>
      </c>
      <c r="BQ93" s="41">
        <v>9144.4335080000001</v>
      </c>
      <c r="BR93" s="37">
        <v>15110.471177644431</v>
      </c>
      <c r="BS93" s="37">
        <v>0</v>
      </c>
      <c r="BT93" s="39">
        <v>5966.0376696444309</v>
      </c>
      <c r="BU93" s="40">
        <v>7886.1925221333313</v>
      </c>
      <c r="BV93" s="37">
        <v>10548.824630020406</v>
      </c>
      <c r="BW93" s="37">
        <v>0</v>
      </c>
      <c r="BX93" s="38">
        <v>2662.6321078870751</v>
      </c>
      <c r="BY93" s="42">
        <v>126649.01773402665</v>
      </c>
      <c r="BZ93" s="37">
        <v>141688.78389530123</v>
      </c>
      <c r="CA93" s="37">
        <v>0</v>
      </c>
      <c r="CB93" s="39">
        <v>15039.766161274572</v>
      </c>
      <c r="CC93" s="14">
        <v>10</v>
      </c>
      <c r="CD93" s="43">
        <v>1.1187515420992789</v>
      </c>
      <c r="CE93" s="50" t="s">
        <v>120</v>
      </c>
      <c r="CF93" s="51">
        <v>56571.393333417007</v>
      </c>
      <c r="CG93" s="52">
        <v>72661.712679840857</v>
      </c>
      <c r="CH93" s="47">
        <v>0</v>
      </c>
      <c r="CI93" s="48">
        <v>16090.31934642385</v>
      </c>
    </row>
    <row r="94" spans="1:87" ht="15" customHeight="1" x14ac:dyDescent="0.25">
      <c r="A94" s="33">
        <v>86</v>
      </c>
      <c r="B94" s="49" t="s">
        <v>121</v>
      </c>
      <c r="C94" s="35">
        <v>9464.7999999999993</v>
      </c>
      <c r="D94" s="36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8">
        <v>0</v>
      </c>
      <c r="M94" s="40">
        <v>16096.091274666664</v>
      </c>
      <c r="N94" s="37">
        <v>15185.4395432404</v>
      </c>
      <c r="O94" s="37">
        <v>-910.65173142626372</v>
      </c>
      <c r="P94" s="39">
        <v>0</v>
      </c>
      <c r="Q94" s="40">
        <v>24716.126325333331</v>
      </c>
      <c r="R94" s="37">
        <v>23391.44679334496</v>
      </c>
      <c r="S94" s="37">
        <v>-1324.6795319883713</v>
      </c>
      <c r="T94" s="38">
        <v>0</v>
      </c>
      <c r="U94" s="41">
        <v>12794.011850666666</v>
      </c>
      <c r="V94" s="37">
        <v>11461.457351984702</v>
      </c>
      <c r="W94" s="37">
        <v>-1332.5544986819641</v>
      </c>
      <c r="X94" s="39">
        <v>0</v>
      </c>
      <c r="Y94" s="40">
        <v>476.14253866666667</v>
      </c>
      <c r="Z94" s="37">
        <v>1217.8992818101797</v>
      </c>
      <c r="AA94" s="37">
        <v>0</v>
      </c>
      <c r="AB94" s="38">
        <v>741.75674314351295</v>
      </c>
      <c r="AC94" s="41">
        <v>8129.1791840000014</v>
      </c>
      <c r="AD94" s="37">
        <v>7775.8773875978895</v>
      </c>
      <c r="AE94" s="37">
        <v>-353.3017964021119</v>
      </c>
      <c r="AF94" s="39">
        <v>0</v>
      </c>
      <c r="AG94" s="40">
        <v>0</v>
      </c>
      <c r="AH94" s="37">
        <v>0</v>
      </c>
      <c r="AI94" s="37">
        <v>0</v>
      </c>
      <c r="AJ94" s="38">
        <v>0</v>
      </c>
      <c r="AK94" s="41">
        <v>25618.942048000004</v>
      </c>
      <c r="AL94" s="37">
        <v>31358.917806451587</v>
      </c>
      <c r="AM94" s="37">
        <v>0</v>
      </c>
      <c r="AN94" s="39">
        <v>5739.9757584515828</v>
      </c>
      <c r="AO94" s="40">
        <v>711.12197333333324</v>
      </c>
      <c r="AP94" s="37">
        <v>593.30434390680807</v>
      </c>
      <c r="AQ94" s="37">
        <v>-117.81762942652517</v>
      </c>
      <c r="AR94" s="38">
        <v>0</v>
      </c>
      <c r="AS94" s="40">
        <v>12.367338666666669</v>
      </c>
      <c r="AT94" s="37">
        <v>0</v>
      </c>
      <c r="AU94" s="37">
        <v>-12.367338666666669</v>
      </c>
      <c r="AV94" s="39">
        <v>0</v>
      </c>
      <c r="AW94" s="40">
        <v>1607.7540266666665</v>
      </c>
      <c r="AX94" s="37">
        <v>2785.3377580186875</v>
      </c>
      <c r="AY94" s="37">
        <v>0</v>
      </c>
      <c r="AZ94" s="38">
        <v>1177.583731352021</v>
      </c>
      <c r="BA94" s="41">
        <v>1620.1213653333334</v>
      </c>
      <c r="BB94" s="37">
        <v>4694.748392862386</v>
      </c>
      <c r="BC94" s="37">
        <v>0</v>
      </c>
      <c r="BD94" s="39">
        <v>3074.6270275290526</v>
      </c>
      <c r="BE94" s="40">
        <v>31103.856746666661</v>
      </c>
      <c r="BF94" s="37">
        <v>3254.5140467629617</v>
      </c>
      <c r="BG94" s="37">
        <v>-27849.3426999037</v>
      </c>
      <c r="BH94" s="38">
        <v>0</v>
      </c>
      <c r="BI94" s="41">
        <v>0</v>
      </c>
      <c r="BJ94" s="37">
        <v>0</v>
      </c>
      <c r="BK94" s="37">
        <v>0</v>
      </c>
      <c r="BL94" s="39">
        <v>0</v>
      </c>
      <c r="BM94" s="40">
        <v>12.614685440000001</v>
      </c>
      <c r="BN94" s="37">
        <v>0</v>
      </c>
      <c r="BO94" s="37">
        <v>-12.614685440000001</v>
      </c>
      <c r="BP94" s="38">
        <v>0</v>
      </c>
      <c r="BQ94" s="41">
        <v>11192.441493333332</v>
      </c>
      <c r="BR94" s="37">
        <v>16221.909261565537</v>
      </c>
      <c r="BS94" s="37">
        <v>0</v>
      </c>
      <c r="BT94" s="39">
        <v>5029.4677682322053</v>
      </c>
      <c r="BU94" s="40">
        <v>9646.4782959999975</v>
      </c>
      <c r="BV94" s="37">
        <v>13125.546605045869</v>
      </c>
      <c r="BW94" s="37">
        <v>0</v>
      </c>
      <c r="BX94" s="38">
        <v>3479.0683090458715</v>
      </c>
      <c r="BY94" s="42">
        <v>143737.24914677331</v>
      </c>
      <c r="BZ94" s="37">
        <v>131066.39857259198</v>
      </c>
      <c r="CA94" s="37">
        <v>-12670.850574181328</v>
      </c>
      <c r="CB94" s="39">
        <v>0</v>
      </c>
      <c r="CC94" s="14">
        <v>10</v>
      </c>
      <c r="CD94" s="43">
        <v>0.91184713322819444</v>
      </c>
      <c r="CE94" s="50" t="s">
        <v>121</v>
      </c>
      <c r="CF94" s="51">
        <v>75247.25938728801</v>
      </c>
      <c r="CG94" s="52">
        <v>82432.98848983497</v>
      </c>
      <c r="CH94" s="47">
        <v>0</v>
      </c>
      <c r="CI94" s="48">
        <v>7185.7291025469603</v>
      </c>
    </row>
    <row r="95" spans="1:87" ht="15" customHeight="1" x14ac:dyDescent="0.25">
      <c r="A95" s="33">
        <v>87</v>
      </c>
      <c r="B95" s="49" t="s">
        <v>122</v>
      </c>
      <c r="C95" s="35">
        <v>3814</v>
      </c>
      <c r="D95" s="36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8">
        <v>0</v>
      </c>
      <c r="M95" s="40">
        <v>5957.9256800000003</v>
      </c>
      <c r="N95" s="37">
        <v>6236.3253299715871</v>
      </c>
      <c r="O95" s="37">
        <v>0</v>
      </c>
      <c r="P95" s="39">
        <v>278.39964997158677</v>
      </c>
      <c r="Q95" s="40">
        <v>9384.1690133333323</v>
      </c>
      <c r="R95" s="37">
        <v>10046.278024802201</v>
      </c>
      <c r="S95" s="37">
        <v>0</v>
      </c>
      <c r="T95" s="38">
        <v>662.10901146886863</v>
      </c>
      <c r="U95" s="41">
        <v>3436.210586666667</v>
      </c>
      <c r="V95" s="37">
        <v>2890.1318354802561</v>
      </c>
      <c r="W95" s="37">
        <v>-546.07875118641095</v>
      </c>
      <c r="X95" s="39">
        <v>0</v>
      </c>
      <c r="Y95" s="40">
        <v>279.08309333333335</v>
      </c>
      <c r="Z95" s="37">
        <v>598.86391350057761</v>
      </c>
      <c r="AA95" s="37">
        <v>0</v>
      </c>
      <c r="AB95" s="38">
        <v>319.78082016724426</v>
      </c>
      <c r="AC95" s="41">
        <v>2107.7353266666669</v>
      </c>
      <c r="AD95" s="37">
        <v>2025.2844337910283</v>
      </c>
      <c r="AE95" s="37">
        <v>-82.450892875638601</v>
      </c>
      <c r="AF95" s="39">
        <v>0</v>
      </c>
      <c r="AG95" s="40">
        <v>0</v>
      </c>
      <c r="AH95" s="37">
        <v>0</v>
      </c>
      <c r="AI95" s="37">
        <v>0</v>
      </c>
      <c r="AJ95" s="38">
        <v>0</v>
      </c>
      <c r="AK95" s="41">
        <v>9147.4467466666665</v>
      </c>
      <c r="AL95" s="37">
        <v>15376.938239595804</v>
      </c>
      <c r="AM95" s="37">
        <v>0</v>
      </c>
      <c r="AN95" s="39">
        <v>6229.4914929291372</v>
      </c>
      <c r="AO95" s="40">
        <v>732.59312</v>
      </c>
      <c r="AP95" s="37">
        <v>622.77939945346054</v>
      </c>
      <c r="AQ95" s="37">
        <v>-109.81372054653946</v>
      </c>
      <c r="AR95" s="38">
        <v>0</v>
      </c>
      <c r="AS95" s="40">
        <v>17.442693333333334</v>
      </c>
      <c r="AT95" s="37">
        <v>0</v>
      </c>
      <c r="AU95" s="37">
        <v>-17.442693333333334</v>
      </c>
      <c r="AV95" s="39">
        <v>0</v>
      </c>
      <c r="AW95" s="40">
        <v>443.5427733333334</v>
      </c>
      <c r="AX95" s="37">
        <v>1616.2544972661447</v>
      </c>
      <c r="AY95" s="37">
        <v>0</v>
      </c>
      <c r="AZ95" s="38">
        <v>1172.7117239328113</v>
      </c>
      <c r="BA95" s="41">
        <v>463.47728000000001</v>
      </c>
      <c r="BB95" s="37">
        <v>2103.0794288900447</v>
      </c>
      <c r="BC95" s="37">
        <v>0</v>
      </c>
      <c r="BD95" s="39">
        <v>1639.6021488900446</v>
      </c>
      <c r="BE95" s="40">
        <v>10002.138719999999</v>
      </c>
      <c r="BF95" s="37">
        <v>89.554397332892023</v>
      </c>
      <c r="BG95" s="37">
        <v>-9912.5843226671077</v>
      </c>
      <c r="BH95" s="38">
        <v>0</v>
      </c>
      <c r="BI95" s="41">
        <v>0</v>
      </c>
      <c r="BJ95" s="37">
        <v>0</v>
      </c>
      <c r="BK95" s="37">
        <v>0</v>
      </c>
      <c r="BL95" s="39">
        <v>0</v>
      </c>
      <c r="BM95" s="40">
        <v>5.0832991999999999</v>
      </c>
      <c r="BN95" s="37">
        <v>0</v>
      </c>
      <c r="BO95" s="37">
        <v>-5.0832991999999999</v>
      </c>
      <c r="BP95" s="38">
        <v>0</v>
      </c>
      <c r="BQ95" s="41">
        <v>4333.2633866666674</v>
      </c>
      <c r="BR95" s="37">
        <v>2906.3953328117227</v>
      </c>
      <c r="BS95" s="37">
        <v>-1426.8680538549447</v>
      </c>
      <c r="BT95" s="39">
        <v>0</v>
      </c>
      <c r="BU95" s="40">
        <v>3948.9498533333326</v>
      </c>
      <c r="BV95" s="37">
        <v>3119.1220651657541</v>
      </c>
      <c r="BW95" s="37">
        <v>-829.82778816757855</v>
      </c>
      <c r="BX95" s="38">
        <v>0</v>
      </c>
      <c r="BY95" s="42">
        <v>50259.061572533341</v>
      </c>
      <c r="BZ95" s="37">
        <v>47631.00689806146</v>
      </c>
      <c r="CA95" s="37">
        <v>-2628.0546744718813</v>
      </c>
      <c r="CB95" s="39">
        <v>0</v>
      </c>
      <c r="CC95" s="14">
        <v>9</v>
      </c>
      <c r="CD95" s="43">
        <v>0.94770983396339181</v>
      </c>
      <c r="CE95" s="50" t="s">
        <v>122</v>
      </c>
      <c r="CF95" s="51">
        <v>30278.129329762218</v>
      </c>
      <c r="CG95" s="52">
        <v>26939.264740618772</v>
      </c>
      <c r="CH95" s="47">
        <v>-3338.8645891434462</v>
      </c>
      <c r="CI95" s="48">
        <v>0</v>
      </c>
    </row>
    <row r="96" spans="1:87" ht="15" customHeight="1" x14ac:dyDescent="0.25">
      <c r="A96" s="33">
        <v>88</v>
      </c>
      <c r="B96" s="49" t="s">
        <v>123</v>
      </c>
      <c r="C96" s="35">
        <v>1484.7</v>
      </c>
      <c r="D96" s="36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8">
        <v>0</v>
      </c>
      <c r="M96" s="40">
        <v>1621.9783999999997</v>
      </c>
      <c r="N96" s="37">
        <v>2071.7979687636766</v>
      </c>
      <c r="O96" s="37">
        <v>0</v>
      </c>
      <c r="P96" s="39">
        <v>449.8195687636769</v>
      </c>
      <c r="Q96" s="40">
        <v>8283.8341600000003</v>
      </c>
      <c r="R96" s="37">
        <v>9870.8280551527769</v>
      </c>
      <c r="S96" s="37">
        <v>0</v>
      </c>
      <c r="T96" s="38">
        <v>1586.9938951527765</v>
      </c>
      <c r="U96" s="41">
        <v>2532.1668586666665</v>
      </c>
      <c r="V96" s="37">
        <v>2182.4641129210117</v>
      </c>
      <c r="W96" s="37">
        <v>-349.70274574565474</v>
      </c>
      <c r="X96" s="39">
        <v>0</v>
      </c>
      <c r="Y96" s="40">
        <v>42.680175999999996</v>
      </c>
      <c r="Z96" s="37">
        <v>351.94953328191008</v>
      </c>
      <c r="AA96" s="37">
        <v>0</v>
      </c>
      <c r="AB96" s="38">
        <v>309.26935728191006</v>
      </c>
      <c r="AC96" s="41">
        <v>0</v>
      </c>
      <c r="AD96" s="37">
        <v>0</v>
      </c>
      <c r="AE96" s="37">
        <v>0</v>
      </c>
      <c r="AF96" s="39">
        <v>0</v>
      </c>
      <c r="AG96" s="40">
        <v>0</v>
      </c>
      <c r="AH96" s="37">
        <v>0</v>
      </c>
      <c r="AI96" s="37">
        <v>0</v>
      </c>
      <c r="AJ96" s="38">
        <v>0</v>
      </c>
      <c r="AK96" s="41">
        <v>4009.9965360000006</v>
      </c>
      <c r="AL96" s="37">
        <v>5119.1798941415327</v>
      </c>
      <c r="AM96" s="37">
        <v>0</v>
      </c>
      <c r="AN96" s="39">
        <v>1109.1833581415322</v>
      </c>
      <c r="AO96" s="40">
        <v>316.22130399999992</v>
      </c>
      <c r="AP96" s="37">
        <v>273.01779561645702</v>
      </c>
      <c r="AQ96" s="37">
        <v>-43.203508383542896</v>
      </c>
      <c r="AR96" s="38">
        <v>0</v>
      </c>
      <c r="AS96" s="40">
        <v>7.7600319999999998</v>
      </c>
      <c r="AT96" s="37">
        <v>0</v>
      </c>
      <c r="AU96" s="37">
        <v>-7.7600319999999998</v>
      </c>
      <c r="AV96" s="39">
        <v>0</v>
      </c>
      <c r="AW96" s="40">
        <v>1210.5649919999998</v>
      </c>
      <c r="AX96" s="37">
        <v>1423.1315712505577</v>
      </c>
      <c r="AY96" s="37">
        <v>0</v>
      </c>
      <c r="AZ96" s="38">
        <v>212.56657925055788</v>
      </c>
      <c r="BA96" s="41">
        <v>374.42154400000004</v>
      </c>
      <c r="BB96" s="37">
        <v>612.8371107186091</v>
      </c>
      <c r="BC96" s="37">
        <v>0</v>
      </c>
      <c r="BD96" s="39">
        <v>238.41556671860906</v>
      </c>
      <c r="BE96" s="40">
        <v>4728.7695000000003</v>
      </c>
      <c r="BF96" s="37">
        <v>354.17908568173272</v>
      </c>
      <c r="BG96" s="37">
        <v>-4374.5904143182679</v>
      </c>
      <c r="BH96" s="38">
        <v>0</v>
      </c>
      <c r="BI96" s="41">
        <v>0</v>
      </c>
      <c r="BJ96" s="37">
        <v>0</v>
      </c>
      <c r="BK96" s="37">
        <v>0</v>
      </c>
      <c r="BL96" s="39">
        <v>0</v>
      </c>
      <c r="BM96" s="40">
        <v>1.97880816</v>
      </c>
      <c r="BN96" s="37">
        <v>0</v>
      </c>
      <c r="BO96" s="37">
        <v>-1.97880816</v>
      </c>
      <c r="BP96" s="38">
        <v>0</v>
      </c>
      <c r="BQ96" s="41">
        <v>1609.2366360000001</v>
      </c>
      <c r="BR96" s="37">
        <v>1151.6396039341605</v>
      </c>
      <c r="BS96" s="37">
        <v>-457.59703206583958</v>
      </c>
      <c r="BT96" s="39">
        <v>0</v>
      </c>
      <c r="BU96" s="40">
        <v>0</v>
      </c>
      <c r="BV96" s="37">
        <v>0</v>
      </c>
      <c r="BW96" s="37">
        <v>0</v>
      </c>
      <c r="BX96" s="38">
        <v>0</v>
      </c>
      <c r="BY96" s="42">
        <v>24739.608946826669</v>
      </c>
      <c r="BZ96" s="37">
        <v>23411.024731462421</v>
      </c>
      <c r="CA96" s="37">
        <v>-1328.5842153642479</v>
      </c>
      <c r="CB96" s="39">
        <v>0</v>
      </c>
      <c r="CC96" s="14">
        <v>4</v>
      </c>
      <c r="CD96" s="43">
        <v>0.94629728310500782</v>
      </c>
      <c r="CE96" s="50" t="s">
        <v>123</v>
      </c>
      <c r="CF96" s="51">
        <v>9373.705991062001</v>
      </c>
      <c r="CG96" s="52">
        <v>13746.693219566147</v>
      </c>
      <c r="CH96" s="47">
        <v>0</v>
      </c>
      <c r="CI96" s="48">
        <v>4372.9872285041456</v>
      </c>
    </row>
    <row r="97" spans="1:87" ht="15" customHeight="1" x14ac:dyDescent="0.25">
      <c r="A97" s="33">
        <v>89</v>
      </c>
      <c r="B97" s="49" t="s">
        <v>124</v>
      </c>
      <c r="C97" s="35">
        <v>4024.2</v>
      </c>
      <c r="D97" s="36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8">
        <v>0</v>
      </c>
      <c r="M97" s="40">
        <v>9501.7264159999977</v>
      </c>
      <c r="N97" s="37">
        <v>5975.4221733805553</v>
      </c>
      <c r="O97" s="37">
        <v>-3526.3042426194424</v>
      </c>
      <c r="P97" s="39">
        <v>0</v>
      </c>
      <c r="Q97" s="40">
        <v>14186.861023999998</v>
      </c>
      <c r="R97" s="37">
        <v>8505.693492835273</v>
      </c>
      <c r="S97" s="37">
        <v>-5681.167531164725</v>
      </c>
      <c r="T97" s="38">
        <v>0</v>
      </c>
      <c r="U97" s="41">
        <v>7366.8614880000005</v>
      </c>
      <c r="V97" s="37">
        <v>6676.61567651309</v>
      </c>
      <c r="W97" s="37">
        <v>-690.2458114869105</v>
      </c>
      <c r="X97" s="39">
        <v>0</v>
      </c>
      <c r="Y97" s="40">
        <v>328.64300000000003</v>
      </c>
      <c r="Z97" s="37">
        <v>589.60497513452151</v>
      </c>
      <c r="AA97" s="37">
        <v>0</v>
      </c>
      <c r="AB97" s="38">
        <v>260.96197513452148</v>
      </c>
      <c r="AC97" s="41">
        <v>4303.6331519999994</v>
      </c>
      <c r="AD97" s="37">
        <v>4720.7704539985207</v>
      </c>
      <c r="AE97" s="37">
        <v>0</v>
      </c>
      <c r="AF97" s="39">
        <v>417.13730199852125</v>
      </c>
      <c r="AG97" s="40">
        <v>1080.5061866666665</v>
      </c>
      <c r="AH97" s="37">
        <v>855.46814697049274</v>
      </c>
      <c r="AI97" s="37">
        <v>-225.03803969617377</v>
      </c>
      <c r="AJ97" s="38">
        <v>0</v>
      </c>
      <c r="AK97" s="41">
        <v>10634.887479999998</v>
      </c>
      <c r="AL97" s="37">
        <v>11789.560773200636</v>
      </c>
      <c r="AM97" s="37">
        <v>0</v>
      </c>
      <c r="AN97" s="39">
        <v>1154.673293200638</v>
      </c>
      <c r="AO97" s="40">
        <v>612.590552</v>
      </c>
      <c r="AP97" s="37">
        <v>520.63542815814924</v>
      </c>
      <c r="AQ97" s="37">
        <v>-91.955123841850764</v>
      </c>
      <c r="AR97" s="38">
        <v>0</v>
      </c>
      <c r="AS97" s="40">
        <v>15.774863999999997</v>
      </c>
      <c r="AT97" s="37">
        <v>137.6310374705661</v>
      </c>
      <c r="AU97" s="37">
        <v>0</v>
      </c>
      <c r="AV97" s="39">
        <v>121.85617347056611</v>
      </c>
      <c r="AW97" s="40">
        <v>525.82879999999989</v>
      </c>
      <c r="AX97" s="37">
        <v>2720.3674747431305</v>
      </c>
      <c r="AY97" s="37">
        <v>0</v>
      </c>
      <c r="AZ97" s="38">
        <v>2194.5386747431307</v>
      </c>
      <c r="BA97" s="41">
        <v>1288.2805599999999</v>
      </c>
      <c r="BB97" s="37">
        <v>1924.6794161807018</v>
      </c>
      <c r="BC97" s="37">
        <v>0</v>
      </c>
      <c r="BD97" s="39">
        <v>636.39885618070184</v>
      </c>
      <c r="BE97" s="40">
        <v>16642.481520000001</v>
      </c>
      <c r="BF97" s="37">
        <v>19483.591841151047</v>
      </c>
      <c r="BG97" s="37">
        <v>0</v>
      </c>
      <c r="BH97" s="38">
        <v>2841.1103211510454</v>
      </c>
      <c r="BI97" s="41">
        <v>0</v>
      </c>
      <c r="BJ97" s="37">
        <v>0</v>
      </c>
      <c r="BK97" s="37">
        <v>0</v>
      </c>
      <c r="BL97" s="39">
        <v>0</v>
      </c>
      <c r="BM97" s="40">
        <v>5.3634537600000005</v>
      </c>
      <c r="BN97" s="37">
        <v>0</v>
      </c>
      <c r="BO97" s="37">
        <v>-5.3634537600000005</v>
      </c>
      <c r="BP97" s="38">
        <v>0</v>
      </c>
      <c r="BQ97" s="41">
        <v>4519.4985359999991</v>
      </c>
      <c r="BR97" s="37">
        <v>5370.7345462356452</v>
      </c>
      <c r="BS97" s="37">
        <v>0</v>
      </c>
      <c r="BT97" s="39">
        <v>851.23601023564606</v>
      </c>
      <c r="BU97" s="40">
        <v>4119.7172053333334</v>
      </c>
      <c r="BV97" s="37">
        <v>7771.819153615309</v>
      </c>
      <c r="BW97" s="37">
        <v>0</v>
      </c>
      <c r="BX97" s="38">
        <v>3652.1019482819756</v>
      </c>
      <c r="BY97" s="42">
        <v>75132.654237759998</v>
      </c>
      <c r="BZ97" s="37">
        <v>77042.594589587636</v>
      </c>
      <c r="CA97" s="37">
        <v>0</v>
      </c>
      <c r="CB97" s="39">
        <v>1909.9403518276376</v>
      </c>
      <c r="CC97" s="14">
        <v>9</v>
      </c>
      <c r="CD97" s="43">
        <v>1.0254209088072885</v>
      </c>
      <c r="CE97" s="50" t="s">
        <v>124</v>
      </c>
      <c r="CF97" s="51">
        <v>32240.161330928673</v>
      </c>
      <c r="CG97" s="52">
        <v>42428.441236011393</v>
      </c>
      <c r="CH97" s="47">
        <v>0</v>
      </c>
      <c r="CI97" s="48">
        <v>10188.27990508272</v>
      </c>
    </row>
    <row r="98" spans="1:87" ht="15" customHeight="1" x14ac:dyDescent="0.25">
      <c r="A98" s="33">
        <v>90</v>
      </c>
      <c r="B98" s="49" t="s">
        <v>125</v>
      </c>
      <c r="C98" s="35">
        <v>1483.5</v>
      </c>
      <c r="D98" s="36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8">
        <v>0</v>
      </c>
      <c r="M98" s="40">
        <v>1350.6731746666667</v>
      </c>
      <c r="N98" s="37">
        <v>1675.1823140063168</v>
      </c>
      <c r="O98" s="37">
        <v>0</v>
      </c>
      <c r="P98" s="39">
        <v>324.50913933965012</v>
      </c>
      <c r="Q98" s="40">
        <v>4242.2759399999995</v>
      </c>
      <c r="R98" s="37">
        <v>3458.2618439332446</v>
      </c>
      <c r="S98" s="37">
        <v>-784.01409606675497</v>
      </c>
      <c r="T98" s="38">
        <v>0</v>
      </c>
      <c r="U98" s="41">
        <v>2486.4457426666668</v>
      </c>
      <c r="V98" s="37">
        <v>2179.3834126465522</v>
      </c>
      <c r="W98" s="37">
        <v>-307.06233002011459</v>
      </c>
      <c r="X98" s="39">
        <v>0</v>
      </c>
      <c r="Y98" s="40">
        <v>44.584120000000006</v>
      </c>
      <c r="Z98" s="37">
        <v>442.66429419382598</v>
      </c>
      <c r="AA98" s="37">
        <v>0</v>
      </c>
      <c r="AB98" s="38">
        <v>398.080174193826</v>
      </c>
      <c r="AC98" s="41">
        <v>0</v>
      </c>
      <c r="AD98" s="37">
        <v>0</v>
      </c>
      <c r="AE98" s="37">
        <v>0</v>
      </c>
      <c r="AF98" s="39">
        <v>0</v>
      </c>
      <c r="AG98" s="40">
        <v>0</v>
      </c>
      <c r="AH98" s="37">
        <v>0</v>
      </c>
      <c r="AI98" s="37">
        <v>0</v>
      </c>
      <c r="AJ98" s="38">
        <v>0</v>
      </c>
      <c r="AK98" s="41">
        <v>3986.4018600000009</v>
      </c>
      <c r="AL98" s="37">
        <v>5124.5345836521137</v>
      </c>
      <c r="AM98" s="37">
        <v>0</v>
      </c>
      <c r="AN98" s="39">
        <v>1138.1327236521129</v>
      </c>
      <c r="AO98" s="40">
        <v>331.47324000000003</v>
      </c>
      <c r="AP98" s="37">
        <v>285.24247303211928</v>
      </c>
      <c r="AQ98" s="37">
        <v>-46.230766967880754</v>
      </c>
      <c r="AR98" s="38">
        <v>0</v>
      </c>
      <c r="AS98" s="40">
        <v>7.7537599999999998</v>
      </c>
      <c r="AT98" s="37">
        <v>0</v>
      </c>
      <c r="AU98" s="37">
        <v>-7.7537599999999998</v>
      </c>
      <c r="AV98" s="39">
        <v>0</v>
      </c>
      <c r="AW98" s="40">
        <v>1197.9559199999999</v>
      </c>
      <c r="AX98" s="37">
        <v>1377.2467937970166</v>
      </c>
      <c r="AY98" s="37">
        <v>0</v>
      </c>
      <c r="AZ98" s="38">
        <v>179.29087379701673</v>
      </c>
      <c r="BA98" s="41">
        <v>374.11892</v>
      </c>
      <c r="BB98" s="37">
        <v>612.34197370706124</v>
      </c>
      <c r="BC98" s="37">
        <v>0</v>
      </c>
      <c r="BD98" s="39">
        <v>238.22305370706124</v>
      </c>
      <c r="BE98" s="40">
        <v>4944.9604399999998</v>
      </c>
      <c r="BF98" s="37">
        <v>3467.8268626765075</v>
      </c>
      <c r="BG98" s="37">
        <v>-1477.1335773234923</v>
      </c>
      <c r="BH98" s="38">
        <v>0</v>
      </c>
      <c r="BI98" s="41">
        <v>0</v>
      </c>
      <c r="BJ98" s="37">
        <v>0</v>
      </c>
      <c r="BK98" s="37">
        <v>0</v>
      </c>
      <c r="BL98" s="39">
        <v>0</v>
      </c>
      <c r="BM98" s="40">
        <v>1.9772088000000003</v>
      </c>
      <c r="BN98" s="37">
        <v>0</v>
      </c>
      <c r="BO98" s="37">
        <v>-1.9772088000000003</v>
      </c>
      <c r="BP98" s="38">
        <v>0</v>
      </c>
      <c r="BQ98" s="41">
        <v>1587.5823599999999</v>
      </c>
      <c r="BR98" s="37">
        <v>1099.1953185742186</v>
      </c>
      <c r="BS98" s="37">
        <v>-488.38704142578126</v>
      </c>
      <c r="BT98" s="39">
        <v>0</v>
      </c>
      <c r="BU98" s="40">
        <v>0</v>
      </c>
      <c r="BV98" s="37">
        <v>0</v>
      </c>
      <c r="BW98" s="37">
        <v>0</v>
      </c>
      <c r="BX98" s="38">
        <v>0</v>
      </c>
      <c r="BY98" s="42">
        <v>20556.202686133332</v>
      </c>
      <c r="BZ98" s="37">
        <v>19721.879870218974</v>
      </c>
      <c r="CA98" s="37">
        <v>-834.32281591435822</v>
      </c>
      <c r="CB98" s="39">
        <v>0</v>
      </c>
      <c r="CC98" s="14">
        <v>4</v>
      </c>
      <c r="CD98" s="43">
        <v>0.95941260024269126</v>
      </c>
      <c r="CE98" s="50" t="s">
        <v>125</v>
      </c>
      <c r="CF98" s="51">
        <v>9206.1606561170029</v>
      </c>
      <c r="CG98" s="52">
        <v>9617.882206580829</v>
      </c>
      <c r="CH98" s="47">
        <v>0</v>
      </c>
      <c r="CI98" s="48">
        <v>411.72155046382613</v>
      </c>
    </row>
    <row r="99" spans="1:87" ht="15" customHeight="1" x14ac:dyDescent="0.25">
      <c r="A99" s="33">
        <v>91</v>
      </c>
      <c r="B99" s="49" t="s">
        <v>126</v>
      </c>
      <c r="C99" s="35">
        <v>732.3</v>
      </c>
      <c r="D99" s="36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8">
        <v>0</v>
      </c>
      <c r="M99" s="40">
        <v>841.65640533333351</v>
      </c>
      <c r="N99" s="37">
        <v>811.93169827012537</v>
      </c>
      <c r="O99" s="37">
        <v>-29.724707063208143</v>
      </c>
      <c r="P99" s="39">
        <v>0</v>
      </c>
      <c r="Q99" s="40">
        <v>2810.8115000000003</v>
      </c>
      <c r="R99" s="37">
        <v>2675.8578741797605</v>
      </c>
      <c r="S99" s="37">
        <v>-134.95362582023972</v>
      </c>
      <c r="T99" s="38">
        <v>0</v>
      </c>
      <c r="U99" s="41">
        <v>861.11476266666659</v>
      </c>
      <c r="V99" s="37">
        <v>740.47889545534326</v>
      </c>
      <c r="W99" s="37">
        <v>-120.63586721132333</v>
      </c>
      <c r="X99" s="39">
        <v>0</v>
      </c>
      <c r="Y99" s="40">
        <v>0</v>
      </c>
      <c r="Z99" s="37">
        <v>7.1580380462213253E-2</v>
      </c>
      <c r="AA99" s="37">
        <v>0</v>
      </c>
      <c r="AB99" s="38">
        <v>7.1580380462213253E-2</v>
      </c>
      <c r="AC99" s="41">
        <v>0</v>
      </c>
      <c r="AD99" s="37">
        <v>0</v>
      </c>
      <c r="AE99" s="37">
        <v>0</v>
      </c>
      <c r="AF99" s="39">
        <v>0</v>
      </c>
      <c r="AG99" s="40">
        <v>0</v>
      </c>
      <c r="AH99" s="37">
        <v>0</v>
      </c>
      <c r="AI99" s="37">
        <v>0</v>
      </c>
      <c r="AJ99" s="38">
        <v>0</v>
      </c>
      <c r="AK99" s="41">
        <v>2179.2759800000003</v>
      </c>
      <c r="AL99" s="37">
        <v>2249.0927906438637</v>
      </c>
      <c r="AM99" s="37">
        <v>0</v>
      </c>
      <c r="AN99" s="39">
        <v>69.816810643863391</v>
      </c>
      <c r="AO99" s="40">
        <v>0</v>
      </c>
      <c r="AP99" s="37">
        <v>11.273909922798586</v>
      </c>
      <c r="AQ99" s="37">
        <v>0</v>
      </c>
      <c r="AR99" s="38">
        <v>11.273909922798586</v>
      </c>
      <c r="AS99" s="40">
        <v>0</v>
      </c>
      <c r="AT99" s="37">
        <v>0</v>
      </c>
      <c r="AU99" s="37">
        <v>0</v>
      </c>
      <c r="AV99" s="39">
        <v>0</v>
      </c>
      <c r="AW99" s="40">
        <v>402.36467600000003</v>
      </c>
      <c r="AX99" s="37">
        <v>490.35032262222558</v>
      </c>
      <c r="AY99" s="37">
        <v>0</v>
      </c>
      <c r="AZ99" s="38">
        <v>87.985646622225545</v>
      </c>
      <c r="BA99" s="41">
        <v>279.40662400000002</v>
      </c>
      <c r="BB99" s="37">
        <v>308.6453521571226</v>
      </c>
      <c r="BC99" s="37">
        <v>0</v>
      </c>
      <c r="BD99" s="39">
        <v>29.23872815712258</v>
      </c>
      <c r="BE99" s="40">
        <v>3348.5735639999994</v>
      </c>
      <c r="BF99" s="37">
        <v>554.87921409094452</v>
      </c>
      <c r="BG99" s="37">
        <v>-2793.6943499090548</v>
      </c>
      <c r="BH99" s="38">
        <v>0</v>
      </c>
      <c r="BI99" s="41">
        <v>0</v>
      </c>
      <c r="BJ99" s="37">
        <v>0</v>
      </c>
      <c r="BK99" s="37">
        <v>0</v>
      </c>
      <c r="BL99" s="39">
        <v>0</v>
      </c>
      <c r="BM99" s="40">
        <v>0.97600944000000001</v>
      </c>
      <c r="BN99" s="37">
        <v>0</v>
      </c>
      <c r="BO99" s="37">
        <v>-0.97600944000000001</v>
      </c>
      <c r="BP99" s="38">
        <v>0</v>
      </c>
      <c r="BQ99" s="41">
        <v>398.05875200000003</v>
      </c>
      <c r="BR99" s="37">
        <v>785.91077827492666</v>
      </c>
      <c r="BS99" s="37">
        <v>0</v>
      </c>
      <c r="BT99" s="39">
        <v>387.85202627492663</v>
      </c>
      <c r="BU99" s="40">
        <v>0</v>
      </c>
      <c r="BV99" s="37">
        <v>0</v>
      </c>
      <c r="BW99" s="37">
        <v>0</v>
      </c>
      <c r="BX99" s="38">
        <v>0</v>
      </c>
      <c r="BY99" s="42">
        <v>11122.238273440002</v>
      </c>
      <c r="BZ99" s="37">
        <v>8628.4924159975726</v>
      </c>
      <c r="CA99" s="37">
        <v>-2493.745857442429</v>
      </c>
      <c r="CB99" s="39">
        <v>0</v>
      </c>
      <c r="CC99" s="14">
        <v>2</v>
      </c>
      <c r="CD99" s="43">
        <v>0.77578740932052181</v>
      </c>
      <c r="CE99" s="50" t="s">
        <v>126</v>
      </c>
      <c r="CF99" s="51">
        <v>3767.7498992780002</v>
      </c>
      <c r="CG99" s="52">
        <v>4869.2546127843289</v>
      </c>
      <c r="CH99" s="47">
        <v>0</v>
      </c>
      <c r="CI99" s="48">
        <v>1101.5047135063287</v>
      </c>
    </row>
    <row r="100" spans="1:87" ht="15" customHeight="1" x14ac:dyDescent="0.25">
      <c r="A100" s="33">
        <v>92</v>
      </c>
      <c r="B100" s="49" t="s">
        <v>127</v>
      </c>
      <c r="C100" s="35">
        <v>422.9</v>
      </c>
      <c r="D100" s="36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8">
        <v>0</v>
      </c>
      <c r="M100" s="40">
        <v>550.65527066666664</v>
      </c>
      <c r="N100" s="37">
        <v>512.85397551664516</v>
      </c>
      <c r="O100" s="37">
        <v>-37.801295150021474</v>
      </c>
      <c r="P100" s="39">
        <v>0</v>
      </c>
      <c r="Q100" s="40">
        <v>1545.0397760000001</v>
      </c>
      <c r="R100" s="37">
        <v>1631.0590763128537</v>
      </c>
      <c r="S100" s="37">
        <v>0</v>
      </c>
      <c r="T100" s="38">
        <v>86.019300312853602</v>
      </c>
      <c r="U100" s="41">
        <v>632.99108133333334</v>
      </c>
      <c r="V100" s="37">
        <v>545.61602823025294</v>
      </c>
      <c r="W100" s="37">
        <v>-87.375053103080404</v>
      </c>
      <c r="X100" s="39">
        <v>0</v>
      </c>
      <c r="Y100" s="40">
        <v>0</v>
      </c>
      <c r="Z100" s="37">
        <v>5.7264304369770605E-2</v>
      </c>
      <c r="AA100" s="37">
        <v>0</v>
      </c>
      <c r="AB100" s="38">
        <v>5.7264304369770605E-2</v>
      </c>
      <c r="AC100" s="41">
        <v>0</v>
      </c>
      <c r="AD100" s="37">
        <v>0</v>
      </c>
      <c r="AE100" s="37">
        <v>0</v>
      </c>
      <c r="AF100" s="39">
        <v>0</v>
      </c>
      <c r="AG100" s="40">
        <v>0</v>
      </c>
      <c r="AH100" s="37">
        <v>0</v>
      </c>
      <c r="AI100" s="37">
        <v>0</v>
      </c>
      <c r="AJ100" s="38">
        <v>0</v>
      </c>
      <c r="AK100" s="41">
        <v>1323.4514533333331</v>
      </c>
      <c r="AL100" s="37">
        <v>1485.0981263786898</v>
      </c>
      <c r="AM100" s="37">
        <v>0</v>
      </c>
      <c r="AN100" s="39">
        <v>161.64667304535669</v>
      </c>
      <c r="AO100" s="40">
        <v>0</v>
      </c>
      <c r="AP100" s="37">
        <v>0</v>
      </c>
      <c r="AQ100" s="37">
        <v>0</v>
      </c>
      <c r="AR100" s="38">
        <v>0</v>
      </c>
      <c r="AS100" s="40">
        <v>0</v>
      </c>
      <c r="AT100" s="37">
        <v>0</v>
      </c>
      <c r="AU100" s="37">
        <v>0</v>
      </c>
      <c r="AV100" s="39">
        <v>0</v>
      </c>
      <c r="AW100" s="40">
        <v>266.62435333333326</v>
      </c>
      <c r="AX100" s="37">
        <v>348.80482836182762</v>
      </c>
      <c r="AY100" s="37">
        <v>0</v>
      </c>
      <c r="AZ100" s="38">
        <v>82.180475028494357</v>
      </c>
      <c r="BA100" s="41">
        <v>105.82085733333332</v>
      </c>
      <c r="BB100" s="37">
        <v>221.13868106664071</v>
      </c>
      <c r="BC100" s="37">
        <v>0</v>
      </c>
      <c r="BD100" s="39">
        <v>115.31782373330739</v>
      </c>
      <c r="BE100" s="40">
        <v>1920.2479333333331</v>
      </c>
      <c r="BF100" s="37">
        <v>29.916717746482941</v>
      </c>
      <c r="BG100" s="37">
        <v>-1890.3312155868502</v>
      </c>
      <c r="BH100" s="38">
        <v>0</v>
      </c>
      <c r="BI100" s="41">
        <v>0</v>
      </c>
      <c r="BJ100" s="37">
        <v>0</v>
      </c>
      <c r="BK100" s="37">
        <v>0</v>
      </c>
      <c r="BL100" s="39">
        <v>0</v>
      </c>
      <c r="BM100" s="40">
        <v>0.56364112</v>
      </c>
      <c r="BN100" s="37">
        <v>0</v>
      </c>
      <c r="BO100" s="37">
        <v>-0.56364112</v>
      </c>
      <c r="BP100" s="38">
        <v>0</v>
      </c>
      <c r="BQ100" s="41">
        <v>353.65717333333333</v>
      </c>
      <c r="BR100" s="37">
        <v>619.27673357249853</v>
      </c>
      <c r="BS100" s="37">
        <v>0</v>
      </c>
      <c r="BT100" s="39">
        <v>265.6195602391652</v>
      </c>
      <c r="BU100" s="40">
        <v>0</v>
      </c>
      <c r="BV100" s="37">
        <v>0</v>
      </c>
      <c r="BW100" s="37">
        <v>0</v>
      </c>
      <c r="BX100" s="38">
        <v>0</v>
      </c>
      <c r="BY100" s="42">
        <v>6699.0515397866666</v>
      </c>
      <c r="BZ100" s="37">
        <v>5393.8214314902616</v>
      </c>
      <c r="CA100" s="37">
        <v>-1305.230108296405</v>
      </c>
      <c r="CB100" s="39">
        <v>0</v>
      </c>
      <c r="CC100" s="14">
        <v>2</v>
      </c>
      <c r="CD100" s="43">
        <v>0.80516195456260509</v>
      </c>
      <c r="CE100" s="50" t="s">
        <v>127</v>
      </c>
      <c r="CF100" s="51">
        <v>2682.4597790290004</v>
      </c>
      <c r="CG100" s="52">
        <v>4062.2719193010216</v>
      </c>
      <c r="CH100" s="47">
        <v>0</v>
      </c>
      <c r="CI100" s="48">
        <v>1379.8121402720212</v>
      </c>
    </row>
    <row r="101" spans="1:87" ht="15" customHeight="1" x14ac:dyDescent="0.25">
      <c r="A101" s="33">
        <v>93</v>
      </c>
      <c r="B101" s="49" t="s">
        <v>128</v>
      </c>
      <c r="C101" s="35">
        <v>454.20000000000005</v>
      </c>
      <c r="D101" s="36">
        <v>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8">
        <v>0</v>
      </c>
      <c r="M101" s="40">
        <v>624.58307866666678</v>
      </c>
      <c r="N101" s="37">
        <v>459.1761872027339</v>
      </c>
      <c r="O101" s="37">
        <v>-165.40689146393288</v>
      </c>
      <c r="P101" s="39">
        <v>0</v>
      </c>
      <c r="Q101" s="40">
        <v>1712.019088</v>
      </c>
      <c r="R101" s="37">
        <v>1338.0829104435345</v>
      </c>
      <c r="S101" s="37">
        <v>-373.93617755646551</v>
      </c>
      <c r="T101" s="38">
        <v>0</v>
      </c>
      <c r="U101" s="41">
        <v>153.16432666666668</v>
      </c>
      <c r="V101" s="37">
        <v>108.57179559718712</v>
      </c>
      <c r="W101" s="37">
        <v>-44.592531069479563</v>
      </c>
      <c r="X101" s="39">
        <v>0</v>
      </c>
      <c r="Y101" s="40">
        <v>0</v>
      </c>
      <c r="Z101" s="37">
        <v>2.8632152184885303E-2</v>
      </c>
      <c r="AA101" s="37">
        <v>0</v>
      </c>
      <c r="AB101" s="38">
        <v>2.8632152184885303E-2</v>
      </c>
      <c r="AC101" s="41">
        <v>0</v>
      </c>
      <c r="AD101" s="37">
        <v>0</v>
      </c>
      <c r="AE101" s="37">
        <v>0</v>
      </c>
      <c r="AF101" s="39">
        <v>0</v>
      </c>
      <c r="AG101" s="40">
        <v>0</v>
      </c>
      <c r="AH101" s="37">
        <v>0</v>
      </c>
      <c r="AI101" s="37">
        <v>0</v>
      </c>
      <c r="AJ101" s="38">
        <v>0</v>
      </c>
      <c r="AK101" s="41">
        <v>1058.8280120000002</v>
      </c>
      <c r="AL101" s="37">
        <v>812.01260431510775</v>
      </c>
      <c r="AM101" s="37">
        <v>-246.81540768489242</v>
      </c>
      <c r="AN101" s="39">
        <v>0</v>
      </c>
      <c r="AO101" s="40">
        <v>0</v>
      </c>
      <c r="AP101" s="37">
        <v>0</v>
      </c>
      <c r="AQ101" s="37">
        <v>0</v>
      </c>
      <c r="AR101" s="38">
        <v>0</v>
      </c>
      <c r="AS101" s="40">
        <v>0</v>
      </c>
      <c r="AT101" s="37">
        <v>0</v>
      </c>
      <c r="AU101" s="37">
        <v>0</v>
      </c>
      <c r="AV101" s="39">
        <v>0</v>
      </c>
      <c r="AW101" s="40">
        <v>131.442452</v>
      </c>
      <c r="AX101" s="37">
        <v>124.2482603301528</v>
      </c>
      <c r="AY101" s="37">
        <v>-7.1941916698471999</v>
      </c>
      <c r="AZ101" s="38">
        <v>0</v>
      </c>
      <c r="BA101" s="41">
        <v>69.365424000000004</v>
      </c>
      <c r="BB101" s="37">
        <v>140.37249653254233</v>
      </c>
      <c r="BC101" s="37">
        <v>0</v>
      </c>
      <c r="BD101" s="39">
        <v>71.007072532542324</v>
      </c>
      <c r="BE101" s="40">
        <v>1602.1904999999999</v>
      </c>
      <c r="BF101" s="37">
        <v>1.9363601827845793</v>
      </c>
      <c r="BG101" s="37">
        <v>-1600.2541398172154</v>
      </c>
      <c r="BH101" s="38">
        <v>0</v>
      </c>
      <c r="BI101" s="41">
        <v>0</v>
      </c>
      <c r="BJ101" s="37">
        <v>0</v>
      </c>
      <c r="BK101" s="37">
        <v>0</v>
      </c>
      <c r="BL101" s="39">
        <v>0</v>
      </c>
      <c r="BM101" s="40">
        <v>0.51270095999999998</v>
      </c>
      <c r="BN101" s="37">
        <v>0</v>
      </c>
      <c r="BO101" s="37">
        <v>-0.51270095999999998</v>
      </c>
      <c r="BP101" s="38">
        <v>0</v>
      </c>
      <c r="BQ101" s="41">
        <v>153.05631600000004</v>
      </c>
      <c r="BR101" s="37">
        <v>119.45427429546565</v>
      </c>
      <c r="BS101" s="37">
        <v>-33.602041704534386</v>
      </c>
      <c r="BT101" s="39">
        <v>0</v>
      </c>
      <c r="BU101" s="40">
        <v>0</v>
      </c>
      <c r="BV101" s="37">
        <v>0</v>
      </c>
      <c r="BW101" s="37">
        <v>0</v>
      </c>
      <c r="BX101" s="38">
        <v>0</v>
      </c>
      <c r="BY101" s="42">
        <v>5505.1618982933342</v>
      </c>
      <c r="BZ101" s="37">
        <v>3103.8835210516932</v>
      </c>
      <c r="CA101" s="37">
        <v>-2401.278377241641</v>
      </c>
      <c r="CB101" s="39">
        <v>0</v>
      </c>
      <c r="CC101" s="14">
        <v>2</v>
      </c>
      <c r="CD101" s="43">
        <v>0.56381330438509614</v>
      </c>
      <c r="CE101" s="50" t="s">
        <v>128</v>
      </c>
      <c r="CF101" s="51">
        <v>1867.4394254230001</v>
      </c>
      <c r="CG101" s="52">
        <v>3552.223367675515</v>
      </c>
      <c r="CH101" s="47">
        <v>0</v>
      </c>
      <c r="CI101" s="48">
        <v>1684.7839422525149</v>
      </c>
    </row>
    <row r="102" spans="1:87" ht="15" customHeight="1" x14ac:dyDescent="0.25">
      <c r="A102" s="33">
        <v>94</v>
      </c>
      <c r="B102" s="49" t="s">
        <v>129</v>
      </c>
      <c r="C102" s="35">
        <v>3487.38</v>
      </c>
      <c r="D102" s="36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8">
        <v>0</v>
      </c>
      <c r="M102" s="40">
        <v>3573.0623600000004</v>
      </c>
      <c r="N102" s="37">
        <v>3409.4353877105673</v>
      </c>
      <c r="O102" s="37">
        <v>-163.62697228943307</v>
      </c>
      <c r="P102" s="39">
        <v>0</v>
      </c>
      <c r="Q102" s="40">
        <v>13536.102725599998</v>
      </c>
      <c r="R102" s="37">
        <v>10851.606376425196</v>
      </c>
      <c r="S102" s="37">
        <v>-2684.4963491748022</v>
      </c>
      <c r="T102" s="38">
        <v>0</v>
      </c>
      <c r="U102" s="41">
        <v>4656.5523199999998</v>
      </c>
      <c r="V102" s="37">
        <v>3906.4994453251861</v>
      </c>
      <c r="W102" s="37">
        <v>-750.05287467481367</v>
      </c>
      <c r="X102" s="39">
        <v>0</v>
      </c>
      <c r="Y102" s="40">
        <v>47.846853600000003</v>
      </c>
      <c r="Z102" s="37">
        <v>736.76282141978561</v>
      </c>
      <c r="AA102" s="37">
        <v>0</v>
      </c>
      <c r="AB102" s="38">
        <v>688.91596781978558</v>
      </c>
      <c r="AC102" s="41">
        <v>0</v>
      </c>
      <c r="AD102" s="37">
        <v>0</v>
      </c>
      <c r="AE102" s="37">
        <v>0</v>
      </c>
      <c r="AF102" s="39">
        <v>0</v>
      </c>
      <c r="AG102" s="40">
        <v>0</v>
      </c>
      <c r="AH102" s="37">
        <v>0</v>
      </c>
      <c r="AI102" s="37">
        <v>0</v>
      </c>
      <c r="AJ102" s="38">
        <v>0</v>
      </c>
      <c r="AK102" s="41">
        <v>9063.5611247999987</v>
      </c>
      <c r="AL102" s="37">
        <v>11019.475564013963</v>
      </c>
      <c r="AM102" s="37">
        <v>0</v>
      </c>
      <c r="AN102" s="39">
        <v>1955.9144392139642</v>
      </c>
      <c r="AO102" s="40">
        <v>469.35484959999985</v>
      </c>
      <c r="AP102" s="37">
        <v>406.13094969811272</v>
      </c>
      <c r="AQ102" s="37">
        <v>-63.223899901887137</v>
      </c>
      <c r="AR102" s="38">
        <v>0</v>
      </c>
      <c r="AS102" s="40">
        <v>11.392108</v>
      </c>
      <c r="AT102" s="37">
        <v>0</v>
      </c>
      <c r="AU102" s="37">
        <v>-11.392108</v>
      </c>
      <c r="AV102" s="39">
        <v>0</v>
      </c>
      <c r="AW102" s="40">
        <v>2975.6186096000001</v>
      </c>
      <c r="AX102" s="37">
        <v>2984.1027509666665</v>
      </c>
      <c r="AY102" s="37">
        <v>0</v>
      </c>
      <c r="AZ102" s="38">
        <v>8.4841413666663357</v>
      </c>
      <c r="BA102" s="41">
        <v>1077.6934168</v>
      </c>
      <c r="BB102" s="37">
        <v>1439.5230639405995</v>
      </c>
      <c r="BC102" s="37">
        <v>0</v>
      </c>
      <c r="BD102" s="39">
        <v>361.82964714059949</v>
      </c>
      <c r="BE102" s="40">
        <v>10230.112983999998</v>
      </c>
      <c r="BF102" s="37">
        <v>33.460676926171352</v>
      </c>
      <c r="BG102" s="37">
        <v>-10196.652307073826</v>
      </c>
      <c r="BH102" s="38">
        <v>0</v>
      </c>
      <c r="BI102" s="41">
        <v>0</v>
      </c>
      <c r="BJ102" s="37">
        <v>0</v>
      </c>
      <c r="BK102" s="37">
        <v>0</v>
      </c>
      <c r="BL102" s="39">
        <v>0</v>
      </c>
      <c r="BM102" s="40">
        <v>4.6479800640000004</v>
      </c>
      <c r="BN102" s="37">
        <v>0</v>
      </c>
      <c r="BO102" s="37">
        <v>-4.6479800640000004</v>
      </c>
      <c r="BP102" s="38">
        <v>0</v>
      </c>
      <c r="BQ102" s="41">
        <v>3000.6812471999997</v>
      </c>
      <c r="BR102" s="37">
        <v>1926.0295509122491</v>
      </c>
      <c r="BS102" s="37">
        <v>-1074.6516962877506</v>
      </c>
      <c r="BT102" s="39">
        <v>0</v>
      </c>
      <c r="BU102" s="40">
        <v>0</v>
      </c>
      <c r="BV102" s="37">
        <v>0</v>
      </c>
      <c r="BW102" s="37">
        <v>0</v>
      </c>
      <c r="BX102" s="38">
        <v>0</v>
      </c>
      <c r="BY102" s="42">
        <v>48646.626579263997</v>
      </c>
      <c r="BZ102" s="37">
        <v>36713.0265873385</v>
      </c>
      <c r="CA102" s="37">
        <v>-11933.599991925497</v>
      </c>
      <c r="CB102" s="39">
        <v>0</v>
      </c>
      <c r="CC102" s="14">
        <v>5</v>
      </c>
      <c r="CD102" s="43">
        <v>0.75468802605498064</v>
      </c>
      <c r="CE102" s="50" t="s">
        <v>129</v>
      </c>
      <c r="CF102" s="51">
        <v>19109.902720019902</v>
      </c>
      <c r="CG102" s="52">
        <v>21992.550080201076</v>
      </c>
      <c r="CH102" s="47">
        <v>0</v>
      </c>
      <c r="CI102" s="48">
        <v>2882.647360181174</v>
      </c>
    </row>
    <row r="103" spans="1:87" ht="15" customHeight="1" x14ac:dyDescent="0.25">
      <c r="A103" s="33">
        <v>95</v>
      </c>
      <c r="B103" s="49" t="s">
        <v>130</v>
      </c>
      <c r="C103" s="35">
        <v>339.3</v>
      </c>
      <c r="D103" s="36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8">
        <v>0</v>
      </c>
      <c r="M103" s="40">
        <v>492.12072000000012</v>
      </c>
      <c r="N103" s="37">
        <v>455.70846551045543</v>
      </c>
      <c r="O103" s="37">
        <v>-36.412254489544694</v>
      </c>
      <c r="P103" s="39">
        <v>0</v>
      </c>
      <c r="Q103" s="40">
        <v>545.32295999999997</v>
      </c>
      <c r="R103" s="37">
        <v>558.19381892048011</v>
      </c>
      <c r="S103" s="37">
        <v>0</v>
      </c>
      <c r="T103" s="38">
        <v>12.870858920480146</v>
      </c>
      <c r="U103" s="41">
        <v>135.66571199999998</v>
      </c>
      <c r="V103" s="37">
        <v>116.9177203350542</v>
      </c>
      <c r="W103" s="37">
        <v>-18.747991664945786</v>
      </c>
      <c r="X103" s="39">
        <v>0</v>
      </c>
      <c r="Y103" s="40">
        <v>0</v>
      </c>
      <c r="Z103" s="37">
        <v>4.294822827732795E-2</v>
      </c>
      <c r="AA103" s="37">
        <v>0</v>
      </c>
      <c r="AB103" s="38">
        <v>4.294822827732795E-2</v>
      </c>
      <c r="AC103" s="41">
        <v>0</v>
      </c>
      <c r="AD103" s="37">
        <v>0</v>
      </c>
      <c r="AE103" s="37">
        <v>0</v>
      </c>
      <c r="AF103" s="39">
        <v>0</v>
      </c>
      <c r="AG103" s="40">
        <v>0</v>
      </c>
      <c r="AH103" s="37">
        <v>0</v>
      </c>
      <c r="AI103" s="37">
        <v>0</v>
      </c>
      <c r="AJ103" s="38">
        <v>0</v>
      </c>
      <c r="AK103" s="41">
        <v>1065.8182080000001</v>
      </c>
      <c r="AL103" s="37">
        <v>1183.4632266368383</v>
      </c>
      <c r="AM103" s="37">
        <v>0</v>
      </c>
      <c r="AN103" s="39">
        <v>117.64501863683813</v>
      </c>
      <c r="AO103" s="40">
        <v>0</v>
      </c>
      <c r="AP103" s="37">
        <v>0</v>
      </c>
      <c r="AQ103" s="37">
        <v>0</v>
      </c>
      <c r="AR103" s="38">
        <v>0</v>
      </c>
      <c r="AS103" s="40">
        <v>0</v>
      </c>
      <c r="AT103" s="37">
        <v>0</v>
      </c>
      <c r="AU103" s="37">
        <v>0</v>
      </c>
      <c r="AV103" s="39">
        <v>0</v>
      </c>
      <c r="AW103" s="40">
        <v>201.28180800000007</v>
      </c>
      <c r="AX103" s="37">
        <v>275.44988048584821</v>
      </c>
      <c r="AY103" s="37">
        <v>0</v>
      </c>
      <c r="AZ103" s="38">
        <v>74.168072485848143</v>
      </c>
      <c r="BA103" s="41">
        <v>103.74436799999999</v>
      </c>
      <c r="BB103" s="37">
        <v>140.05720081041181</v>
      </c>
      <c r="BC103" s="37">
        <v>0</v>
      </c>
      <c r="BD103" s="39">
        <v>36.31283281041182</v>
      </c>
      <c r="BE103" s="40">
        <v>1811.7579479999999</v>
      </c>
      <c r="BF103" s="37">
        <v>3.2586208585969341</v>
      </c>
      <c r="BG103" s="37">
        <v>-1808.499327141403</v>
      </c>
      <c r="BH103" s="38">
        <v>0</v>
      </c>
      <c r="BI103" s="41">
        <v>0</v>
      </c>
      <c r="BJ103" s="37">
        <v>0</v>
      </c>
      <c r="BK103" s="37">
        <v>0</v>
      </c>
      <c r="BL103" s="39">
        <v>0</v>
      </c>
      <c r="BM103" s="40">
        <v>0.45221904000000002</v>
      </c>
      <c r="BN103" s="37">
        <v>0</v>
      </c>
      <c r="BO103" s="37">
        <v>-0.45221904000000002</v>
      </c>
      <c r="BP103" s="38">
        <v>0</v>
      </c>
      <c r="BQ103" s="41">
        <v>283.08025200000003</v>
      </c>
      <c r="BR103" s="37">
        <v>541.30484793724099</v>
      </c>
      <c r="BS103" s="37">
        <v>0</v>
      </c>
      <c r="BT103" s="39">
        <v>258.22459593724096</v>
      </c>
      <c r="BU103" s="40">
        <v>0</v>
      </c>
      <c r="BV103" s="37">
        <v>0</v>
      </c>
      <c r="BW103" s="37">
        <v>0</v>
      </c>
      <c r="BX103" s="38">
        <v>0</v>
      </c>
      <c r="BY103" s="42">
        <v>4639.2441950400007</v>
      </c>
      <c r="BZ103" s="37">
        <v>3274.396729723203</v>
      </c>
      <c r="CA103" s="37">
        <v>-1364.8474653167978</v>
      </c>
      <c r="CB103" s="39">
        <v>0</v>
      </c>
      <c r="CC103" s="14">
        <v>2</v>
      </c>
      <c r="CD103" s="43">
        <v>0.70580391806578968</v>
      </c>
      <c r="CE103" s="50" t="s">
        <v>130</v>
      </c>
      <c r="CF103" s="51">
        <v>2152.1839749930004</v>
      </c>
      <c r="CG103" s="52">
        <v>2463.3179215380419</v>
      </c>
      <c r="CH103" s="47">
        <v>0</v>
      </c>
      <c r="CI103" s="48">
        <v>311.13394654504145</v>
      </c>
    </row>
    <row r="104" spans="1:87" ht="15" customHeight="1" x14ac:dyDescent="0.25">
      <c r="A104" s="33">
        <v>96</v>
      </c>
      <c r="B104" s="49" t="s">
        <v>131</v>
      </c>
      <c r="C104" s="35">
        <v>3128.35</v>
      </c>
      <c r="D104" s="36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8">
        <v>0</v>
      </c>
      <c r="M104" s="40">
        <v>2678.7131055999998</v>
      </c>
      <c r="N104" s="37">
        <v>2988.5130437766911</v>
      </c>
      <c r="O104" s="37">
        <v>0</v>
      </c>
      <c r="P104" s="39">
        <v>309.79993817669128</v>
      </c>
      <c r="Q104" s="40">
        <v>14875.179116000001</v>
      </c>
      <c r="R104" s="37">
        <v>14266.480922144277</v>
      </c>
      <c r="S104" s="37">
        <v>-608.69819385572373</v>
      </c>
      <c r="T104" s="38">
        <v>0</v>
      </c>
      <c r="U104" s="41">
        <v>4701.6129094666667</v>
      </c>
      <c r="V104" s="37">
        <v>4268.4988773052319</v>
      </c>
      <c r="W104" s="37">
        <v>-433.11403216143481</v>
      </c>
      <c r="X104" s="39">
        <v>0</v>
      </c>
      <c r="Y104" s="40">
        <v>10.219276666666667</v>
      </c>
      <c r="Z104" s="37">
        <v>580.86412581414629</v>
      </c>
      <c r="AA104" s="37">
        <v>0</v>
      </c>
      <c r="AB104" s="38">
        <v>570.64484914747959</v>
      </c>
      <c r="AC104" s="41">
        <v>0</v>
      </c>
      <c r="AD104" s="37">
        <v>0</v>
      </c>
      <c r="AE104" s="37">
        <v>0</v>
      </c>
      <c r="AF104" s="39">
        <v>0</v>
      </c>
      <c r="AG104" s="40">
        <v>0</v>
      </c>
      <c r="AH104" s="37">
        <v>0</v>
      </c>
      <c r="AI104" s="37">
        <v>0</v>
      </c>
      <c r="AJ104" s="38">
        <v>0</v>
      </c>
      <c r="AK104" s="41">
        <v>7163.712943333333</v>
      </c>
      <c r="AL104" s="37">
        <v>9628.508523251081</v>
      </c>
      <c r="AM104" s="37">
        <v>0</v>
      </c>
      <c r="AN104" s="39">
        <v>2464.795579917748</v>
      </c>
      <c r="AO104" s="40">
        <v>0</v>
      </c>
      <c r="AP104" s="37">
        <v>0</v>
      </c>
      <c r="AQ104" s="37">
        <v>0</v>
      </c>
      <c r="AR104" s="38">
        <v>0</v>
      </c>
      <c r="AS104" s="40">
        <v>0</v>
      </c>
      <c r="AT104" s="37">
        <v>0</v>
      </c>
      <c r="AU104" s="37">
        <v>0</v>
      </c>
      <c r="AV104" s="39">
        <v>0</v>
      </c>
      <c r="AW104" s="40">
        <v>562.06021666666663</v>
      </c>
      <c r="AX104" s="37">
        <v>1102.4680620066322</v>
      </c>
      <c r="AY104" s="37">
        <v>0</v>
      </c>
      <c r="AZ104" s="38">
        <v>540.40784533996555</v>
      </c>
      <c r="BA104" s="41">
        <v>748.05105200000003</v>
      </c>
      <c r="BB104" s="37">
        <v>1291.2878501561222</v>
      </c>
      <c r="BC104" s="37">
        <v>0</v>
      </c>
      <c r="BD104" s="39">
        <v>543.23679815612218</v>
      </c>
      <c r="BE104" s="40">
        <v>12776.13968866667</v>
      </c>
      <c r="BF104" s="37">
        <v>111.92344594450142</v>
      </c>
      <c r="BG104" s="37">
        <v>-12664.216242722168</v>
      </c>
      <c r="BH104" s="38">
        <v>0</v>
      </c>
      <c r="BI104" s="41">
        <v>0</v>
      </c>
      <c r="BJ104" s="37">
        <v>0</v>
      </c>
      <c r="BK104" s="37">
        <v>0</v>
      </c>
      <c r="BL104" s="39">
        <v>0</v>
      </c>
      <c r="BM104" s="40">
        <v>4.1694648799999996</v>
      </c>
      <c r="BN104" s="37">
        <v>0</v>
      </c>
      <c r="BO104" s="37">
        <v>-4.1694648799999996</v>
      </c>
      <c r="BP104" s="38">
        <v>0</v>
      </c>
      <c r="BQ104" s="41">
        <v>2332.0389353333335</v>
      </c>
      <c r="BR104" s="37">
        <v>1840.2540634738807</v>
      </c>
      <c r="BS104" s="37">
        <v>-491.78487185945278</v>
      </c>
      <c r="BT104" s="39">
        <v>0</v>
      </c>
      <c r="BU104" s="40">
        <v>0</v>
      </c>
      <c r="BV104" s="37">
        <v>0</v>
      </c>
      <c r="BW104" s="37">
        <v>0</v>
      </c>
      <c r="BX104" s="38">
        <v>0</v>
      </c>
      <c r="BY104" s="42">
        <v>45851.896708613327</v>
      </c>
      <c r="BZ104" s="37">
        <v>36078.798913872568</v>
      </c>
      <c r="CA104" s="37">
        <v>-9773.0977947407591</v>
      </c>
      <c r="CB104" s="39">
        <v>0</v>
      </c>
      <c r="CC104" s="14">
        <v>5</v>
      </c>
      <c r="CD104" s="43">
        <v>0.78685510314113416</v>
      </c>
      <c r="CE104" s="50" t="s">
        <v>131</v>
      </c>
      <c r="CF104" s="51">
        <v>16482.7112779909</v>
      </c>
      <c r="CG104" s="52">
        <v>20057.80013671374</v>
      </c>
      <c r="CH104" s="47">
        <v>0</v>
      </c>
      <c r="CI104" s="48">
        <v>3575.0888587228401</v>
      </c>
    </row>
    <row r="105" spans="1:87" ht="15" customHeight="1" x14ac:dyDescent="0.25">
      <c r="A105" s="33">
        <v>97</v>
      </c>
      <c r="B105" s="49" t="s">
        <v>132</v>
      </c>
      <c r="C105" s="35">
        <v>2047.5</v>
      </c>
      <c r="D105" s="36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8">
        <v>0</v>
      </c>
      <c r="M105" s="40">
        <v>1792.6940079999999</v>
      </c>
      <c r="N105" s="37">
        <v>2083.8688584926131</v>
      </c>
      <c r="O105" s="37">
        <v>0</v>
      </c>
      <c r="P105" s="39">
        <v>291.17485049261313</v>
      </c>
      <c r="Q105" s="40">
        <v>4702.0154999999995</v>
      </c>
      <c r="R105" s="37">
        <v>4463.5141259314832</v>
      </c>
      <c r="S105" s="37">
        <v>-238.50137406851627</v>
      </c>
      <c r="T105" s="38">
        <v>0</v>
      </c>
      <c r="U105" s="41">
        <v>3164.3468266666669</v>
      </c>
      <c r="V105" s="37">
        <v>2581.4319481945713</v>
      </c>
      <c r="W105" s="37">
        <v>-582.91487847209555</v>
      </c>
      <c r="X105" s="39">
        <v>0</v>
      </c>
      <c r="Y105" s="40">
        <v>145.80930000000001</v>
      </c>
      <c r="Z105" s="37">
        <v>625.63428617571662</v>
      </c>
      <c r="AA105" s="37">
        <v>0</v>
      </c>
      <c r="AB105" s="38">
        <v>479.82498617571662</v>
      </c>
      <c r="AC105" s="41">
        <v>0</v>
      </c>
      <c r="AD105" s="37">
        <v>0</v>
      </c>
      <c r="AE105" s="37">
        <v>0</v>
      </c>
      <c r="AF105" s="39">
        <v>0</v>
      </c>
      <c r="AG105" s="40">
        <v>0</v>
      </c>
      <c r="AH105" s="37">
        <v>0</v>
      </c>
      <c r="AI105" s="37">
        <v>0</v>
      </c>
      <c r="AJ105" s="38">
        <v>0</v>
      </c>
      <c r="AK105" s="41">
        <v>5760.1361999999999</v>
      </c>
      <c r="AL105" s="37">
        <v>6959.6924181172399</v>
      </c>
      <c r="AM105" s="37">
        <v>0</v>
      </c>
      <c r="AN105" s="39">
        <v>1199.55621811724</v>
      </c>
      <c r="AO105" s="40">
        <v>1076.8485000000001</v>
      </c>
      <c r="AP105" s="37">
        <v>927.17386710345068</v>
      </c>
      <c r="AQ105" s="37">
        <v>-149.67463289654938</v>
      </c>
      <c r="AR105" s="38">
        <v>0</v>
      </c>
      <c r="AS105" s="40">
        <v>26.754000000000005</v>
      </c>
      <c r="AT105" s="37">
        <v>0</v>
      </c>
      <c r="AU105" s="37">
        <v>-26.754000000000005</v>
      </c>
      <c r="AV105" s="39">
        <v>0</v>
      </c>
      <c r="AW105" s="40">
        <v>1839.3375000000001</v>
      </c>
      <c r="AX105" s="37">
        <v>2203.4811148738786</v>
      </c>
      <c r="AY105" s="37">
        <v>0</v>
      </c>
      <c r="AZ105" s="38">
        <v>364.14361487387851</v>
      </c>
      <c r="BA105" s="41">
        <v>528.39150000000006</v>
      </c>
      <c r="BB105" s="37">
        <v>1345.1266452650839</v>
      </c>
      <c r="BC105" s="37">
        <v>0</v>
      </c>
      <c r="BD105" s="39">
        <v>816.73514526508382</v>
      </c>
      <c r="BE105" s="40">
        <v>6894.5057999999999</v>
      </c>
      <c r="BF105" s="37">
        <v>1549.5536546289848</v>
      </c>
      <c r="BG105" s="37">
        <v>-5344.9521453710149</v>
      </c>
      <c r="BH105" s="38">
        <v>0</v>
      </c>
      <c r="BI105" s="41">
        <v>0</v>
      </c>
      <c r="BJ105" s="37">
        <v>0</v>
      </c>
      <c r="BK105" s="37">
        <v>0</v>
      </c>
      <c r="BL105" s="39">
        <v>0</v>
      </c>
      <c r="BM105" s="40">
        <v>2.7289079999999997</v>
      </c>
      <c r="BN105" s="37">
        <v>0</v>
      </c>
      <c r="BO105" s="37">
        <v>-2.7289079999999997</v>
      </c>
      <c r="BP105" s="38">
        <v>0</v>
      </c>
      <c r="BQ105" s="41">
        <v>2114.9036999999998</v>
      </c>
      <c r="BR105" s="37">
        <v>2194.4955520250201</v>
      </c>
      <c r="BS105" s="37">
        <v>0</v>
      </c>
      <c r="BT105" s="39">
        <v>79.591852025020216</v>
      </c>
      <c r="BU105" s="40">
        <v>0</v>
      </c>
      <c r="BV105" s="37">
        <v>0</v>
      </c>
      <c r="BW105" s="37">
        <v>0</v>
      </c>
      <c r="BX105" s="38">
        <v>0</v>
      </c>
      <c r="BY105" s="42">
        <v>28048.471742666672</v>
      </c>
      <c r="BZ105" s="37">
        <v>24933.972470808043</v>
      </c>
      <c r="CA105" s="37">
        <v>-3114.4992718586291</v>
      </c>
      <c r="CB105" s="39">
        <v>0</v>
      </c>
      <c r="CC105" s="14">
        <v>4</v>
      </c>
      <c r="CD105" s="43">
        <v>0.88896010804321557</v>
      </c>
      <c r="CE105" s="50" t="s">
        <v>132</v>
      </c>
      <c r="CF105" s="51">
        <v>12996.429368704001</v>
      </c>
      <c r="CG105" s="52">
        <v>14505.403932773525</v>
      </c>
      <c r="CH105" s="47">
        <v>0</v>
      </c>
      <c r="CI105" s="48">
        <v>1508.9745640695237</v>
      </c>
    </row>
    <row r="106" spans="1:87" ht="15" customHeight="1" x14ac:dyDescent="0.25">
      <c r="A106" s="33">
        <v>98</v>
      </c>
      <c r="B106" s="49" t="s">
        <v>133</v>
      </c>
      <c r="C106" s="35">
        <v>2805.46</v>
      </c>
      <c r="D106" s="36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8">
        <v>0</v>
      </c>
      <c r="M106" s="40">
        <v>3591.9677098666671</v>
      </c>
      <c r="N106" s="37">
        <v>3971.300346440315</v>
      </c>
      <c r="O106" s="37">
        <v>0</v>
      </c>
      <c r="P106" s="39">
        <v>379.33263657364796</v>
      </c>
      <c r="Q106" s="40">
        <v>14496.410318133336</v>
      </c>
      <c r="R106" s="37">
        <v>12000.905874392532</v>
      </c>
      <c r="S106" s="37">
        <v>-2495.5044437408033</v>
      </c>
      <c r="T106" s="38">
        <v>0</v>
      </c>
      <c r="U106" s="41">
        <v>2983.3982677333338</v>
      </c>
      <c r="V106" s="37">
        <v>2458.3528273105981</v>
      </c>
      <c r="W106" s="37">
        <v>-525.04544042273574</v>
      </c>
      <c r="X106" s="39">
        <v>0</v>
      </c>
      <c r="Y106" s="40">
        <v>124.63723626666668</v>
      </c>
      <c r="Z106" s="37">
        <v>670.53146814704678</v>
      </c>
      <c r="AA106" s="37">
        <v>0</v>
      </c>
      <c r="AB106" s="38">
        <v>545.89423188038006</v>
      </c>
      <c r="AC106" s="41">
        <v>0</v>
      </c>
      <c r="AD106" s="37">
        <v>0</v>
      </c>
      <c r="AE106" s="37">
        <v>0</v>
      </c>
      <c r="AF106" s="39">
        <v>0</v>
      </c>
      <c r="AG106" s="40">
        <v>0</v>
      </c>
      <c r="AH106" s="37">
        <v>0</v>
      </c>
      <c r="AI106" s="37">
        <v>0</v>
      </c>
      <c r="AJ106" s="38">
        <v>0</v>
      </c>
      <c r="AK106" s="41">
        <v>6805.5596802666678</v>
      </c>
      <c r="AL106" s="37">
        <v>8586.4626644662731</v>
      </c>
      <c r="AM106" s="37">
        <v>0</v>
      </c>
      <c r="AN106" s="39">
        <v>1780.9029841996053</v>
      </c>
      <c r="AO106" s="40">
        <v>921.94896826666672</v>
      </c>
      <c r="AP106" s="37">
        <v>793.24573452741754</v>
      </c>
      <c r="AQ106" s="37">
        <v>-128.70323373924919</v>
      </c>
      <c r="AR106" s="38">
        <v>0</v>
      </c>
      <c r="AS106" s="40">
        <v>23.827706933333332</v>
      </c>
      <c r="AT106" s="37">
        <v>0</v>
      </c>
      <c r="AU106" s="37">
        <v>-23.827706933333332</v>
      </c>
      <c r="AV106" s="39">
        <v>0</v>
      </c>
      <c r="AW106" s="40">
        <v>526.04245306666667</v>
      </c>
      <c r="AX106" s="37">
        <v>1102.8798759599731</v>
      </c>
      <c r="AY106" s="37">
        <v>0</v>
      </c>
      <c r="AZ106" s="38">
        <v>576.83742289330644</v>
      </c>
      <c r="BA106" s="41">
        <v>727.66151173333333</v>
      </c>
      <c r="BB106" s="37">
        <v>1158.0111831111692</v>
      </c>
      <c r="BC106" s="37">
        <v>0</v>
      </c>
      <c r="BD106" s="39">
        <v>430.34967137783588</v>
      </c>
      <c r="BE106" s="40">
        <v>9060.0273362666667</v>
      </c>
      <c r="BF106" s="37">
        <v>5923.9330014632405</v>
      </c>
      <c r="BG106" s="37">
        <v>-3136.0943348034261</v>
      </c>
      <c r="BH106" s="38">
        <v>0</v>
      </c>
      <c r="BI106" s="41">
        <v>0</v>
      </c>
      <c r="BJ106" s="37">
        <v>0</v>
      </c>
      <c r="BK106" s="37">
        <v>0</v>
      </c>
      <c r="BL106" s="39">
        <v>0</v>
      </c>
      <c r="BM106" s="40">
        <v>3.739117088</v>
      </c>
      <c r="BN106" s="37">
        <v>0</v>
      </c>
      <c r="BO106" s="37">
        <v>-3.739117088</v>
      </c>
      <c r="BP106" s="38">
        <v>0</v>
      </c>
      <c r="BQ106" s="41">
        <v>2505.5750290666665</v>
      </c>
      <c r="BR106" s="37">
        <v>408.55711388584865</v>
      </c>
      <c r="BS106" s="37">
        <v>-2097.0179151808179</v>
      </c>
      <c r="BT106" s="39">
        <v>0</v>
      </c>
      <c r="BU106" s="40">
        <v>0</v>
      </c>
      <c r="BV106" s="37">
        <v>0</v>
      </c>
      <c r="BW106" s="37">
        <v>0</v>
      </c>
      <c r="BX106" s="38">
        <v>0</v>
      </c>
      <c r="BY106" s="42">
        <v>41770.795334688009</v>
      </c>
      <c r="BZ106" s="37">
        <v>37074.180089704416</v>
      </c>
      <c r="CA106" s="37">
        <v>-4696.6152449835936</v>
      </c>
      <c r="CB106" s="39">
        <v>0</v>
      </c>
      <c r="CC106" s="14">
        <v>5</v>
      </c>
      <c r="CD106" s="43">
        <v>0.88756222601576007</v>
      </c>
      <c r="CE106" s="50" t="s">
        <v>133</v>
      </c>
      <c r="CF106" s="51">
        <v>17108.043597769603</v>
      </c>
      <c r="CG106" s="52">
        <v>20519.181862774007</v>
      </c>
      <c r="CH106" s="47">
        <v>0</v>
      </c>
      <c r="CI106" s="48">
        <v>3411.1382650044034</v>
      </c>
    </row>
    <row r="107" spans="1:87" ht="15" customHeight="1" x14ac:dyDescent="0.25">
      <c r="A107" s="33">
        <v>99</v>
      </c>
      <c r="B107" s="49" t="s">
        <v>134</v>
      </c>
      <c r="C107" s="35">
        <v>6922.1</v>
      </c>
      <c r="D107" s="36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8">
        <v>0</v>
      </c>
      <c r="M107" s="40">
        <v>13870.319390666666</v>
      </c>
      <c r="N107" s="37">
        <v>14353.81144125004</v>
      </c>
      <c r="O107" s="37">
        <v>0</v>
      </c>
      <c r="P107" s="39">
        <v>483.49205058337429</v>
      </c>
      <c r="Q107" s="40">
        <v>23381.007906666669</v>
      </c>
      <c r="R107" s="37">
        <v>24517.236505157547</v>
      </c>
      <c r="S107" s="37">
        <v>0</v>
      </c>
      <c r="T107" s="38">
        <v>1136.2285984908776</v>
      </c>
      <c r="U107" s="41">
        <v>12070.388801333334</v>
      </c>
      <c r="V107" s="37">
        <v>10500.527097409507</v>
      </c>
      <c r="W107" s="37">
        <v>-1569.861703923827</v>
      </c>
      <c r="X107" s="39">
        <v>0</v>
      </c>
      <c r="Y107" s="40">
        <v>425.10923466666674</v>
      </c>
      <c r="Z107" s="37">
        <v>778.63948346377822</v>
      </c>
      <c r="AA107" s="37">
        <v>0</v>
      </c>
      <c r="AB107" s="38">
        <v>353.53024879711148</v>
      </c>
      <c r="AC107" s="41">
        <v>8539.8778453333362</v>
      </c>
      <c r="AD107" s="37">
        <v>8141.8548498468963</v>
      </c>
      <c r="AE107" s="37">
        <v>-398.02299548643987</v>
      </c>
      <c r="AF107" s="39">
        <v>0</v>
      </c>
      <c r="AG107" s="40">
        <v>0</v>
      </c>
      <c r="AH107" s="37">
        <v>0</v>
      </c>
      <c r="AI107" s="37">
        <v>0</v>
      </c>
      <c r="AJ107" s="38">
        <v>0</v>
      </c>
      <c r="AK107" s="41">
        <v>20007.268661333335</v>
      </c>
      <c r="AL107" s="37">
        <v>20288.493190166551</v>
      </c>
      <c r="AM107" s="37">
        <v>0</v>
      </c>
      <c r="AN107" s="39">
        <v>281.22452883321603</v>
      </c>
      <c r="AO107" s="40">
        <v>877.35310133333337</v>
      </c>
      <c r="AP107" s="37">
        <v>726.68915748658958</v>
      </c>
      <c r="AQ107" s="37">
        <v>-150.66394384674379</v>
      </c>
      <c r="AR107" s="38">
        <v>0</v>
      </c>
      <c r="AS107" s="40">
        <v>22.612193333333334</v>
      </c>
      <c r="AT107" s="37">
        <v>0</v>
      </c>
      <c r="AU107" s="37">
        <v>-22.612193333333334</v>
      </c>
      <c r="AV107" s="39">
        <v>0</v>
      </c>
      <c r="AW107" s="40">
        <v>1361.2540386666665</v>
      </c>
      <c r="AX107" s="37">
        <v>4496.5773285250534</v>
      </c>
      <c r="AY107" s="37">
        <v>0</v>
      </c>
      <c r="AZ107" s="38">
        <v>3135.3232898583869</v>
      </c>
      <c r="BA107" s="41">
        <v>1591.8984106666669</v>
      </c>
      <c r="BB107" s="37">
        <v>2730.706591364009</v>
      </c>
      <c r="BC107" s="37">
        <v>0</v>
      </c>
      <c r="BD107" s="39">
        <v>1138.8081806973421</v>
      </c>
      <c r="BE107" s="40">
        <v>24977.428756000005</v>
      </c>
      <c r="BF107" s="37">
        <v>12822.050401779257</v>
      </c>
      <c r="BG107" s="37">
        <v>-12155.378354220747</v>
      </c>
      <c r="BH107" s="38">
        <v>0</v>
      </c>
      <c r="BI107" s="41">
        <v>0</v>
      </c>
      <c r="BJ107" s="37">
        <v>0</v>
      </c>
      <c r="BK107" s="37">
        <v>0</v>
      </c>
      <c r="BL107" s="39">
        <v>0</v>
      </c>
      <c r="BM107" s="40">
        <v>9.2257748800000012</v>
      </c>
      <c r="BN107" s="37">
        <v>0</v>
      </c>
      <c r="BO107" s="37">
        <v>-9.2257748800000012</v>
      </c>
      <c r="BP107" s="38">
        <v>0</v>
      </c>
      <c r="BQ107" s="41">
        <v>8696.6495560000003</v>
      </c>
      <c r="BR107" s="37">
        <v>7534.999870425353</v>
      </c>
      <c r="BS107" s="37">
        <v>-1161.6496855746473</v>
      </c>
      <c r="BT107" s="39">
        <v>0</v>
      </c>
      <c r="BU107" s="40">
        <v>7502.6291200000014</v>
      </c>
      <c r="BV107" s="37">
        <v>11249.500164206973</v>
      </c>
      <c r="BW107" s="37">
        <v>0</v>
      </c>
      <c r="BX107" s="38">
        <v>3746.8710442069714</v>
      </c>
      <c r="BY107" s="42">
        <v>123333.02279088002</v>
      </c>
      <c r="BZ107" s="37">
        <v>118141.08608108154</v>
      </c>
      <c r="CA107" s="37">
        <v>-5191.9367097984796</v>
      </c>
      <c r="CB107" s="39">
        <v>0</v>
      </c>
      <c r="CC107" s="14">
        <v>10</v>
      </c>
      <c r="CD107" s="43">
        <v>0.95790310987024307</v>
      </c>
      <c r="CE107" s="50" t="s">
        <v>134</v>
      </c>
      <c r="CF107" s="51">
        <v>55032.230391000994</v>
      </c>
      <c r="CG107" s="52">
        <v>66268.258515761205</v>
      </c>
      <c r="CH107" s="47">
        <v>0</v>
      </c>
      <c r="CI107" s="48">
        <v>11236.028124760211</v>
      </c>
    </row>
    <row r="108" spans="1:87" ht="15" customHeight="1" x14ac:dyDescent="0.25">
      <c r="A108" s="33">
        <v>100</v>
      </c>
      <c r="B108" s="49" t="s">
        <v>135</v>
      </c>
      <c r="C108" s="35">
        <v>11575.16</v>
      </c>
      <c r="D108" s="36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8">
        <v>0</v>
      </c>
      <c r="M108" s="40">
        <v>19276.654122133332</v>
      </c>
      <c r="N108" s="37">
        <v>20673.998585369685</v>
      </c>
      <c r="O108" s="37">
        <v>0</v>
      </c>
      <c r="P108" s="39">
        <v>1397.3444632363535</v>
      </c>
      <c r="Q108" s="40">
        <v>35089.711701333334</v>
      </c>
      <c r="R108" s="37">
        <v>32455.81538334892</v>
      </c>
      <c r="S108" s="37">
        <v>-2633.8963179844141</v>
      </c>
      <c r="T108" s="38">
        <v>0</v>
      </c>
      <c r="U108" s="41">
        <v>22694.876037866663</v>
      </c>
      <c r="V108" s="37">
        <v>19500.693767717363</v>
      </c>
      <c r="W108" s="37">
        <v>-3194.1822701493002</v>
      </c>
      <c r="X108" s="39">
        <v>0</v>
      </c>
      <c r="Y108" s="40">
        <v>748.68134880000002</v>
      </c>
      <c r="Z108" s="37">
        <v>1509.7596326540281</v>
      </c>
      <c r="AA108" s="37">
        <v>0</v>
      </c>
      <c r="AB108" s="38">
        <v>761.07828385402809</v>
      </c>
      <c r="AC108" s="41">
        <v>31631.84734173333</v>
      </c>
      <c r="AD108" s="37">
        <v>29617.157670707995</v>
      </c>
      <c r="AE108" s="37">
        <v>-2014.689671025335</v>
      </c>
      <c r="AF108" s="39">
        <v>0</v>
      </c>
      <c r="AG108" s="40">
        <v>0</v>
      </c>
      <c r="AH108" s="37">
        <v>145.96132155586932</v>
      </c>
      <c r="AI108" s="37">
        <v>0</v>
      </c>
      <c r="AJ108" s="38">
        <v>145.96132155586932</v>
      </c>
      <c r="AK108" s="41">
        <v>31013.557691200003</v>
      </c>
      <c r="AL108" s="37">
        <v>28651.721889867207</v>
      </c>
      <c r="AM108" s="37">
        <v>-2361.8358013327961</v>
      </c>
      <c r="AN108" s="39">
        <v>0</v>
      </c>
      <c r="AO108" s="40">
        <v>960.42960906666644</v>
      </c>
      <c r="AP108" s="37">
        <v>794.60403201804661</v>
      </c>
      <c r="AQ108" s="37">
        <v>-165.82557704861983</v>
      </c>
      <c r="AR108" s="38">
        <v>0</v>
      </c>
      <c r="AS108" s="40">
        <v>30.24975146666667</v>
      </c>
      <c r="AT108" s="37">
        <v>1316.5839058742699</v>
      </c>
      <c r="AU108" s="37">
        <v>0</v>
      </c>
      <c r="AV108" s="39">
        <v>1286.3341544076034</v>
      </c>
      <c r="AW108" s="40">
        <v>1580.5495141333331</v>
      </c>
      <c r="AX108" s="37">
        <v>8084.9696090153329</v>
      </c>
      <c r="AY108" s="37">
        <v>0</v>
      </c>
      <c r="AZ108" s="38">
        <v>6504.4200948819998</v>
      </c>
      <c r="BA108" s="41">
        <v>3191.3487797333332</v>
      </c>
      <c r="BB108" s="37">
        <v>5123.6552079353532</v>
      </c>
      <c r="BC108" s="37">
        <v>0</v>
      </c>
      <c r="BD108" s="39">
        <v>1932.30642820202</v>
      </c>
      <c r="BE108" s="40">
        <v>44073.887886933335</v>
      </c>
      <c r="BF108" s="37">
        <v>15491.563399867469</v>
      </c>
      <c r="BG108" s="37">
        <v>-28582.324487065867</v>
      </c>
      <c r="BH108" s="38">
        <v>0</v>
      </c>
      <c r="BI108" s="41">
        <v>0</v>
      </c>
      <c r="BJ108" s="37">
        <v>0</v>
      </c>
      <c r="BK108" s="37">
        <v>0</v>
      </c>
      <c r="BL108" s="39">
        <v>0</v>
      </c>
      <c r="BM108" s="40">
        <v>15.427373248000002</v>
      </c>
      <c r="BN108" s="37">
        <v>0</v>
      </c>
      <c r="BO108" s="37">
        <v>-15.427373248000002</v>
      </c>
      <c r="BP108" s="38">
        <v>0</v>
      </c>
      <c r="BQ108" s="41">
        <v>14043.447118400001</v>
      </c>
      <c r="BR108" s="37">
        <v>3793.0739596002923</v>
      </c>
      <c r="BS108" s="37">
        <v>-10250.37315879971</v>
      </c>
      <c r="BT108" s="39">
        <v>0</v>
      </c>
      <c r="BU108" s="40">
        <v>12804.171589066666</v>
      </c>
      <c r="BV108" s="37">
        <v>19336.207572285181</v>
      </c>
      <c r="BW108" s="37">
        <v>0</v>
      </c>
      <c r="BX108" s="38">
        <v>6532.035983218515</v>
      </c>
      <c r="BY108" s="42">
        <v>217154.83986511469</v>
      </c>
      <c r="BZ108" s="37">
        <v>186495.76593781699</v>
      </c>
      <c r="CA108" s="37">
        <v>-30659.073927297693</v>
      </c>
      <c r="CB108" s="39">
        <v>0</v>
      </c>
      <c r="CC108" s="14">
        <v>9</v>
      </c>
      <c r="CD108" s="43">
        <v>0.85881468749975121</v>
      </c>
      <c r="CE108" s="50" t="s">
        <v>135</v>
      </c>
      <c r="CF108" s="51">
        <v>91891.502751098713</v>
      </c>
      <c r="CG108" s="52">
        <v>103428.37933569946</v>
      </c>
      <c r="CH108" s="47">
        <v>0</v>
      </c>
      <c r="CI108" s="48">
        <v>11536.876584600745</v>
      </c>
    </row>
    <row r="109" spans="1:87" ht="15" customHeight="1" x14ac:dyDescent="0.25">
      <c r="A109" s="33">
        <v>101</v>
      </c>
      <c r="B109" s="49" t="s">
        <v>136</v>
      </c>
      <c r="C109" s="35">
        <v>2850.36</v>
      </c>
      <c r="D109" s="36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8">
        <v>0</v>
      </c>
      <c r="M109" s="40">
        <v>3014.2502880000006</v>
      </c>
      <c r="N109" s="37">
        <v>3446.5852141994874</v>
      </c>
      <c r="O109" s="37">
        <v>0</v>
      </c>
      <c r="P109" s="39">
        <v>432.33492619948674</v>
      </c>
      <c r="Q109" s="40">
        <v>7355.8290400000014</v>
      </c>
      <c r="R109" s="37">
        <v>8488.5008767909057</v>
      </c>
      <c r="S109" s="37">
        <v>0</v>
      </c>
      <c r="T109" s="38">
        <v>1132.6718367909043</v>
      </c>
      <c r="U109" s="41">
        <v>5785.9122645333318</v>
      </c>
      <c r="V109" s="37">
        <v>5943.5034936376496</v>
      </c>
      <c r="W109" s="37">
        <v>0</v>
      </c>
      <c r="X109" s="39">
        <v>157.59122910431779</v>
      </c>
      <c r="Y109" s="40">
        <v>281.1975152</v>
      </c>
      <c r="Z109" s="37">
        <v>621.42968942233517</v>
      </c>
      <c r="AA109" s="37">
        <v>0</v>
      </c>
      <c r="AB109" s="38">
        <v>340.23217422233517</v>
      </c>
      <c r="AC109" s="41">
        <v>0</v>
      </c>
      <c r="AD109" s="37">
        <v>0</v>
      </c>
      <c r="AE109" s="37">
        <v>0</v>
      </c>
      <c r="AF109" s="39">
        <v>0</v>
      </c>
      <c r="AG109" s="40">
        <v>0</v>
      </c>
      <c r="AH109" s="37">
        <v>0</v>
      </c>
      <c r="AI109" s="37">
        <v>0</v>
      </c>
      <c r="AJ109" s="38">
        <v>0</v>
      </c>
      <c r="AK109" s="41">
        <v>8426.6142799999998</v>
      </c>
      <c r="AL109" s="37">
        <v>8060.4376344408065</v>
      </c>
      <c r="AM109" s="37">
        <v>-366.17664555919328</v>
      </c>
      <c r="AN109" s="39">
        <v>0</v>
      </c>
      <c r="AO109" s="40">
        <v>895.73513119999996</v>
      </c>
      <c r="AP109" s="37">
        <v>771.51297467735117</v>
      </c>
      <c r="AQ109" s="37">
        <v>-124.22215652264879</v>
      </c>
      <c r="AR109" s="38">
        <v>0</v>
      </c>
      <c r="AS109" s="40">
        <v>22.346822399999997</v>
      </c>
      <c r="AT109" s="37">
        <v>0</v>
      </c>
      <c r="AU109" s="37">
        <v>-22.346822399999997</v>
      </c>
      <c r="AV109" s="39">
        <v>0</v>
      </c>
      <c r="AW109" s="40">
        <v>504.66573919999996</v>
      </c>
      <c r="AX109" s="37">
        <v>1334.4290613519381</v>
      </c>
      <c r="AY109" s="37">
        <v>0</v>
      </c>
      <c r="AZ109" s="38">
        <v>829.76332215193816</v>
      </c>
      <c r="BA109" s="41">
        <v>1018.6426543999997</v>
      </c>
      <c r="BB109" s="37">
        <v>1190.2881959719014</v>
      </c>
      <c r="BC109" s="37">
        <v>0</v>
      </c>
      <c r="BD109" s="39">
        <v>171.64554157190162</v>
      </c>
      <c r="BE109" s="40">
        <v>19000.385745600004</v>
      </c>
      <c r="BF109" s="37">
        <v>1216.0237449205508</v>
      </c>
      <c r="BG109" s="37">
        <v>-17784.362000679452</v>
      </c>
      <c r="BH109" s="38">
        <v>0</v>
      </c>
      <c r="BI109" s="41">
        <v>0</v>
      </c>
      <c r="BJ109" s="37">
        <v>0</v>
      </c>
      <c r="BK109" s="37">
        <v>0</v>
      </c>
      <c r="BL109" s="39">
        <v>0</v>
      </c>
      <c r="BM109" s="40">
        <v>3.7989598079999998</v>
      </c>
      <c r="BN109" s="37">
        <v>0</v>
      </c>
      <c r="BO109" s="37">
        <v>-3.7989598079999998</v>
      </c>
      <c r="BP109" s="38">
        <v>0</v>
      </c>
      <c r="BQ109" s="41">
        <v>3361.3345359999994</v>
      </c>
      <c r="BR109" s="37">
        <v>3471.2228444979301</v>
      </c>
      <c r="BS109" s="37">
        <v>0</v>
      </c>
      <c r="BT109" s="39">
        <v>109.88830849793067</v>
      </c>
      <c r="BU109" s="40">
        <v>0</v>
      </c>
      <c r="BV109" s="37">
        <v>0</v>
      </c>
      <c r="BW109" s="37">
        <v>0</v>
      </c>
      <c r="BX109" s="38">
        <v>0</v>
      </c>
      <c r="BY109" s="42">
        <v>49670.712976341347</v>
      </c>
      <c r="BZ109" s="37">
        <v>34543.933729910859</v>
      </c>
      <c r="CA109" s="37">
        <v>-15126.779246430488</v>
      </c>
      <c r="CB109" s="39">
        <v>0</v>
      </c>
      <c r="CC109" s="14">
        <v>5</v>
      </c>
      <c r="CD109" s="43">
        <v>0.69545878567043073</v>
      </c>
      <c r="CE109" s="50" t="s">
        <v>136</v>
      </c>
      <c r="CF109" s="51">
        <v>18792.551005093599</v>
      </c>
      <c r="CG109" s="52">
        <v>24105.564688248509</v>
      </c>
      <c r="CH109" s="47">
        <v>0</v>
      </c>
      <c r="CI109" s="48">
        <v>5313.0136831549098</v>
      </c>
    </row>
    <row r="110" spans="1:87" ht="15" customHeight="1" x14ac:dyDescent="0.25">
      <c r="A110" s="33">
        <v>102</v>
      </c>
      <c r="B110" s="49" t="s">
        <v>137</v>
      </c>
      <c r="C110" s="35">
        <v>3771.47</v>
      </c>
      <c r="D110" s="36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8">
        <v>0</v>
      </c>
      <c r="M110" s="40">
        <v>7305.8402526666659</v>
      </c>
      <c r="N110" s="37">
        <v>6937.9318474165793</v>
      </c>
      <c r="O110" s="37">
        <v>-367.90840525008662</v>
      </c>
      <c r="P110" s="39">
        <v>0</v>
      </c>
      <c r="Q110" s="40">
        <v>12485.225146800001</v>
      </c>
      <c r="R110" s="37">
        <v>12355.440109409492</v>
      </c>
      <c r="S110" s="37">
        <v>-129.78503739050939</v>
      </c>
      <c r="T110" s="38">
        <v>0</v>
      </c>
      <c r="U110" s="41">
        <v>7594.1314194666666</v>
      </c>
      <c r="V110" s="37">
        <v>6765.0792355580652</v>
      </c>
      <c r="W110" s="37">
        <v>-829.05218390860136</v>
      </c>
      <c r="X110" s="39">
        <v>0</v>
      </c>
      <c r="Y110" s="40">
        <v>293.21922093333336</v>
      </c>
      <c r="Z110" s="37">
        <v>570.4809383173407</v>
      </c>
      <c r="AA110" s="37">
        <v>0</v>
      </c>
      <c r="AB110" s="38">
        <v>277.26171738400734</v>
      </c>
      <c r="AC110" s="41">
        <v>8428.2045194666662</v>
      </c>
      <c r="AD110" s="37">
        <v>7426.811605303812</v>
      </c>
      <c r="AE110" s="37">
        <v>-1001.3929141628541</v>
      </c>
      <c r="AF110" s="39">
        <v>0</v>
      </c>
      <c r="AG110" s="40">
        <v>294.72322693333336</v>
      </c>
      <c r="AH110" s="37">
        <v>471.40031867311654</v>
      </c>
      <c r="AI110" s="37">
        <v>0</v>
      </c>
      <c r="AJ110" s="38">
        <v>176.67709173978318</v>
      </c>
      <c r="AK110" s="41">
        <v>9964.525457599997</v>
      </c>
      <c r="AL110" s="37">
        <v>11294.752511074508</v>
      </c>
      <c r="AM110" s="37">
        <v>0</v>
      </c>
      <c r="AN110" s="39">
        <v>1330.2270534745112</v>
      </c>
      <c r="AO110" s="40">
        <v>514.98165693333317</v>
      </c>
      <c r="AP110" s="37">
        <v>434.65519700132455</v>
      </c>
      <c r="AQ110" s="37">
        <v>-80.326459932008618</v>
      </c>
      <c r="AR110" s="38">
        <v>0</v>
      </c>
      <c r="AS110" s="40">
        <v>12.320135333333335</v>
      </c>
      <c r="AT110" s="37">
        <v>0</v>
      </c>
      <c r="AU110" s="37">
        <v>-12.320135333333335</v>
      </c>
      <c r="AV110" s="39">
        <v>0</v>
      </c>
      <c r="AW110" s="40">
        <v>529.76581933333318</v>
      </c>
      <c r="AX110" s="37">
        <v>2720.0082318930467</v>
      </c>
      <c r="AY110" s="37">
        <v>0</v>
      </c>
      <c r="AZ110" s="38">
        <v>2190.2424125597136</v>
      </c>
      <c r="BA110" s="41">
        <v>926.4741770666667</v>
      </c>
      <c r="BB110" s="37">
        <v>2080.2112063953045</v>
      </c>
      <c r="BC110" s="37">
        <v>0</v>
      </c>
      <c r="BD110" s="39">
        <v>1153.7370293286378</v>
      </c>
      <c r="BE110" s="40">
        <v>13946.393197333331</v>
      </c>
      <c r="BF110" s="37">
        <v>4102.4402623840624</v>
      </c>
      <c r="BG110" s="37">
        <v>-9843.9529349492695</v>
      </c>
      <c r="BH110" s="38">
        <v>0</v>
      </c>
      <c r="BI110" s="41">
        <v>0</v>
      </c>
      <c r="BJ110" s="37">
        <v>0</v>
      </c>
      <c r="BK110" s="37">
        <v>0</v>
      </c>
      <c r="BL110" s="39">
        <v>0</v>
      </c>
      <c r="BM110" s="40">
        <v>5.0266152159999988</v>
      </c>
      <c r="BN110" s="37">
        <v>0</v>
      </c>
      <c r="BO110" s="37">
        <v>-5.0266152159999988</v>
      </c>
      <c r="BP110" s="38">
        <v>0</v>
      </c>
      <c r="BQ110" s="41">
        <v>4548.593965066666</v>
      </c>
      <c r="BR110" s="37">
        <v>4185.0614965199939</v>
      </c>
      <c r="BS110" s="37">
        <v>-363.53246854667213</v>
      </c>
      <c r="BT110" s="39">
        <v>0</v>
      </c>
      <c r="BU110" s="40">
        <v>4145.9200206666665</v>
      </c>
      <c r="BV110" s="37">
        <v>5916.7373103282935</v>
      </c>
      <c r="BW110" s="37">
        <v>0</v>
      </c>
      <c r="BX110" s="38">
        <v>1770.817289661627</v>
      </c>
      <c r="BY110" s="42">
        <v>70995.344830816</v>
      </c>
      <c r="BZ110" s="37">
        <v>65261.010270274928</v>
      </c>
      <c r="CA110" s="37">
        <v>-5734.3345605410723</v>
      </c>
      <c r="CB110" s="39">
        <v>0</v>
      </c>
      <c r="CC110" s="14">
        <v>9</v>
      </c>
      <c r="CD110" s="43">
        <v>0.9192294287152748</v>
      </c>
      <c r="CE110" s="50" t="s">
        <v>137</v>
      </c>
      <c r="CF110" s="51">
        <v>29940.497226879481</v>
      </c>
      <c r="CG110" s="52">
        <v>36330.778387009486</v>
      </c>
      <c r="CH110" s="47">
        <v>0</v>
      </c>
      <c r="CI110" s="48">
        <v>6390.2811601300054</v>
      </c>
    </row>
    <row r="111" spans="1:87" ht="15" customHeight="1" x14ac:dyDescent="0.25">
      <c r="A111" s="33">
        <v>103</v>
      </c>
      <c r="B111" s="49" t="s">
        <v>138</v>
      </c>
      <c r="C111" s="35">
        <v>3766.74</v>
      </c>
      <c r="D111" s="36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8">
        <v>0</v>
      </c>
      <c r="M111" s="40">
        <v>7304.0604223999981</v>
      </c>
      <c r="N111" s="37">
        <v>4383.0670986291707</v>
      </c>
      <c r="O111" s="37">
        <v>-2920.9933237708274</v>
      </c>
      <c r="P111" s="39">
        <v>0</v>
      </c>
      <c r="Q111" s="40">
        <v>12403.121471999999</v>
      </c>
      <c r="R111" s="37">
        <v>7561.894575815706</v>
      </c>
      <c r="S111" s="37">
        <v>-4841.2268961842929</v>
      </c>
      <c r="T111" s="38">
        <v>0</v>
      </c>
      <c r="U111" s="41">
        <v>5379.6078447999998</v>
      </c>
      <c r="V111" s="37">
        <v>5019.2027220448226</v>
      </c>
      <c r="W111" s="37">
        <v>-360.40512275517722</v>
      </c>
      <c r="X111" s="39">
        <v>0</v>
      </c>
      <c r="Y111" s="40">
        <v>292.85147920000003</v>
      </c>
      <c r="Z111" s="37">
        <v>506.8805529590893</v>
      </c>
      <c r="AA111" s="37">
        <v>0</v>
      </c>
      <c r="AB111" s="38">
        <v>214.02907375908927</v>
      </c>
      <c r="AC111" s="41">
        <v>10542.322965066665</v>
      </c>
      <c r="AD111" s="37">
        <v>10083.397843078432</v>
      </c>
      <c r="AE111" s="37">
        <v>-458.92512198823351</v>
      </c>
      <c r="AF111" s="39">
        <v>0</v>
      </c>
      <c r="AG111" s="40">
        <v>0</v>
      </c>
      <c r="AH111" s="37">
        <v>0</v>
      </c>
      <c r="AI111" s="37">
        <v>0</v>
      </c>
      <c r="AJ111" s="38">
        <v>0</v>
      </c>
      <c r="AK111" s="41">
        <v>9757.614411999999</v>
      </c>
      <c r="AL111" s="37">
        <v>10991.929589952209</v>
      </c>
      <c r="AM111" s="37">
        <v>0</v>
      </c>
      <c r="AN111" s="39">
        <v>1234.3151779522104</v>
      </c>
      <c r="AO111" s="40">
        <v>514.33579120000002</v>
      </c>
      <c r="AP111" s="37">
        <v>434.65519700132455</v>
      </c>
      <c r="AQ111" s="37">
        <v>-79.680594198675465</v>
      </c>
      <c r="AR111" s="38">
        <v>0</v>
      </c>
      <c r="AS111" s="40">
        <v>12.304683999999998</v>
      </c>
      <c r="AT111" s="37">
        <v>0</v>
      </c>
      <c r="AU111" s="37">
        <v>-12.304683999999998</v>
      </c>
      <c r="AV111" s="39">
        <v>0</v>
      </c>
      <c r="AW111" s="40">
        <v>529.10141199999998</v>
      </c>
      <c r="AX111" s="37">
        <v>2719.9944687892994</v>
      </c>
      <c r="AY111" s="37">
        <v>0</v>
      </c>
      <c r="AZ111" s="38">
        <v>2190.8930567892994</v>
      </c>
      <c r="BA111" s="41">
        <v>1008.9840879999999</v>
      </c>
      <c r="BB111" s="37">
        <v>2320.4984351592402</v>
      </c>
      <c r="BC111" s="37">
        <v>0</v>
      </c>
      <c r="BD111" s="39">
        <v>1311.5143471592403</v>
      </c>
      <c r="BE111" s="40">
        <v>14369.4099752</v>
      </c>
      <c r="BF111" s="37">
        <v>9994.8784447297421</v>
      </c>
      <c r="BG111" s="37">
        <v>-4374.5315304702581</v>
      </c>
      <c r="BH111" s="38">
        <v>0</v>
      </c>
      <c r="BI111" s="41">
        <v>0</v>
      </c>
      <c r="BJ111" s="37">
        <v>0</v>
      </c>
      <c r="BK111" s="37">
        <v>0</v>
      </c>
      <c r="BL111" s="39">
        <v>0</v>
      </c>
      <c r="BM111" s="40">
        <v>5.0203110720000002</v>
      </c>
      <c r="BN111" s="37">
        <v>0</v>
      </c>
      <c r="BO111" s="37">
        <v>-5.0203110720000002</v>
      </c>
      <c r="BP111" s="38">
        <v>0</v>
      </c>
      <c r="BQ111" s="41">
        <v>4528.1237120000005</v>
      </c>
      <c r="BR111" s="37">
        <v>3832.8447296849436</v>
      </c>
      <c r="BS111" s="37">
        <v>-695.27898231505696</v>
      </c>
      <c r="BT111" s="39">
        <v>0</v>
      </c>
      <c r="BU111" s="40">
        <v>4127.3567626666663</v>
      </c>
      <c r="BV111" s="37">
        <v>6313.1093413050585</v>
      </c>
      <c r="BW111" s="37">
        <v>0</v>
      </c>
      <c r="BX111" s="38">
        <v>2185.7525786383922</v>
      </c>
      <c r="BY111" s="42">
        <v>70774.21533160533</v>
      </c>
      <c r="BZ111" s="37">
        <v>64162.352999149036</v>
      </c>
      <c r="CA111" s="37">
        <v>-6611.8623324562941</v>
      </c>
      <c r="CB111" s="39">
        <v>0</v>
      </c>
      <c r="CC111" s="14">
        <v>9</v>
      </c>
      <c r="CD111" s="43">
        <v>0.90657809060154049</v>
      </c>
      <c r="CE111" s="50" t="s">
        <v>138</v>
      </c>
      <c r="CF111" s="51">
        <v>29902.94726575473</v>
      </c>
      <c r="CG111" s="52">
        <v>38416.931062777752</v>
      </c>
      <c r="CH111" s="47">
        <v>0</v>
      </c>
      <c r="CI111" s="48">
        <v>8513.9837970230219</v>
      </c>
    </row>
    <row r="112" spans="1:87" ht="15" customHeight="1" x14ac:dyDescent="0.25">
      <c r="A112" s="33">
        <v>104</v>
      </c>
      <c r="B112" s="49" t="s">
        <v>139</v>
      </c>
      <c r="C112" s="35">
        <v>4293.8200000000006</v>
      </c>
      <c r="D112" s="36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8">
        <v>0</v>
      </c>
      <c r="M112" s="40">
        <v>8120.6045759999988</v>
      </c>
      <c r="N112" s="37">
        <v>8087.7439565738487</v>
      </c>
      <c r="O112" s="37">
        <v>-32.860619426150151</v>
      </c>
      <c r="P112" s="39">
        <v>0</v>
      </c>
      <c r="Q112" s="40">
        <v>14231.265255200004</v>
      </c>
      <c r="R112" s="37">
        <v>13814.359738281668</v>
      </c>
      <c r="S112" s="37">
        <v>-416.90551691833571</v>
      </c>
      <c r="T112" s="38">
        <v>0</v>
      </c>
      <c r="U112" s="41">
        <v>7639.9973664000008</v>
      </c>
      <c r="V112" s="37">
        <v>6490.3443849827745</v>
      </c>
      <c r="W112" s="37">
        <v>-1149.6529814172263</v>
      </c>
      <c r="X112" s="39">
        <v>0</v>
      </c>
      <c r="Y112" s="40">
        <v>345.0513752</v>
      </c>
      <c r="Z112" s="37">
        <v>721.33940116724341</v>
      </c>
      <c r="AA112" s="37">
        <v>0</v>
      </c>
      <c r="AB112" s="38">
        <v>376.28802596724341</v>
      </c>
      <c r="AC112" s="41">
        <v>6325.3332072000003</v>
      </c>
      <c r="AD112" s="37">
        <v>6050.0035610356435</v>
      </c>
      <c r="AE112" s="37">
        <v>-275.32964616435675</v>
      </c>
      <c r="AF112" s="39">
        <v>0</v>
      </c>
      <c r="AG112" s="40">
        <v>0</v>
      </c>
      <c r="AH112" s="37">
        <v>0</v>
      </c>
      <c r="AI112" s="37">
        <v>0</v>
      </c>
      <c r="AJ112" s="38">
        <v>0</v>
      </c>
      <c r="AK112" s="41">
        <v>12326.469452266669</v>
      </c>
      <c r="AL112" s="37">
        <v>14210.959363754704</v>
      </c>
      <c r="AM112" s="37">
        <v>0</v>
      </c>
      <c r="AN112" s="39">
        <v>1884.4899114880354</v>
      </c>
      <c r="AO112" s="40">
        <v>403.96258560000001</v>
      </c>
      <c r="AP112" s="37">
        <v>325.99139775099349</v>
      </c>
      <c r="AQ112" s="37">
        <v>-77.971187849006526</v>
      </c>
      <c r="AR112" s="38">
        <v>0</v>
      </c>
      <c r="AS112" s="40">
        <v>11.221182933333333</v>
      </c>
      <c r="AT112" s="37">
        <v>0</v>
      </c>
      <c r="AU112" s="37">
        <v>-11.221182933333333</v>
      </c>
      <c r="AV112" s="39">
        <v>0</v>
      </c>
      <c r="AW112" s="40">
        <v>835.97812853333323</v>
      </c>
      <c r="AX112" s="37">
        <v>2683.0679076609695</v>
      </c>
      <c r="AY112" s="37">
        <v>0</v>
      </c>
      <c r="AZ112" s="38">
        <v>1847.0897791276361</v>
      </c>
      <c r="BA112" s="41">
        <v>908.91581760000008</v>
      </c>
      <c r="BB112" s="37">
        <v>1799.9864225709789</v>
      </c>
      <c r="BC112" s="37">
        <v>0</v>
      </c>
      <c r="BD112" s="39">
        <v>891.07060497097882</v>
      </c>
      <c r="BE112" s="40">
        <v>16237.051704533336</v>
      </c>
      <c r="BF112" s="37">
        <v>5582.8434005322333</v>
      </c>
      <c r="BG112" s="37">
        <v>-10654.208304001102</v>
      </c>
      <c r="BH112" s="38">
        <v>0</v>
      </c>
      <c r="BI112" s="41">
        <v>0</v>
      </c>
      <c r="BJ112" s="37">
        <v>0</v>
      </c>
      <c r="BK112" s="37">
        <v>0</v>
      </c>
      <c r="BL112" s="39">
        <v>0</v>
      </c>
      <c r="BM112" s="40">
        <v>5.7228032959999995</v>
      </c>
      <c r="BN112" s="37">
        <v>0</v>
      </c>
      <c r="BO112" s="37">
        <v>-5.7228032959999995</v>
      </c>
      <c r="BP112" s="38">
        <v>0</v>
      </c>
      <c r="BQ112" s="41">
        <v>4934.515194933334</v>
      </c>
      <c r="BR112" s="37">
        <v>6951.9863203176083</v>
      </c>
      <c r="BS112" s="37">
        <v>0</v>
      </c>
      <c r="BT112" s="39">
        <v>2017.4711253842743</v>
      </c>
      <c r="BU112" s="40">
        <v>4498.5131753333335</v>
      </c>
      <c r="BV112" s="37">
        <v>1847.980617219117</v>
      </c>
      <c r="BW112" s="37">
        <v>-2650.5325581142165</v>
      </c>
      <c r="BX112" s="38">
        <v>0</v>
      </c>
      <c r="BY112" s="42">
        <v>76824.601825029327</v>
      </c>
      <c r="BZ112" s="37">
        <v>68566.606471847786</v>
      </c>
      <c r="CA112" s="37">
        <v>-8257.9953531815408</v>
      </c>
      <c r="CB112" s="39">
        <v>0</v>
      </c>
      <c r="CC112" s="14">
        <v>9</v>
      </c>
      <c r="CD112" s="43">
        <v>0.89250845227952613</v>
      </c>
      <c r="CE112" s="50" t="s">
        <v>139</v>
      </c>
      <c r="CF112" s="51">
        <v>33730.186308302538</v>
      </c>
      <c r="CG112" s="52">
        <v>40136.601126827423</v>
      </c>
      <c r="CH112" s="47">
        <v>0</v>
      </c>
      <c r="CI112" s="48">
        <v>6406.414818524885</v>
      </c>
    </row>
    <row r="113" spans="1:87" ht="15" customHeight="1" x14ac:dyDescent="0.25">
      <c r="A113" s="33">
        <v>105</v>
      </c>
      <c r="B113" s="49" t="s">
        <v>140</v>
      </c>
      <c r="C113" s="35">
        <v>5261.05</v>
      </c>
      <c r="D113" s="36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8">
        <v>0</v>
      </c>
      <c r="M113" s="40">
        <v>8969.0540799999999</v>
      </c>
      <c r="N113" s="37">
        <v>8889.8378958152625</v>
      </c>
      <c r="O113" s="37">
        <v>-79.216184184737358</v>
      </c>
      <c r="P113" s="39">
        <v>0</v>
      </c>
      <c r="Q113" s="40">
        <v>18169.141395999995</v>
      </c>
      <c r="R113" s="37">
        <v>19276.610590316195</v>
      </c>
      <c r="S113" s="37">
        <v>0</v>
      </c>
      <c r="T113" s="38">
        <v>1107.4691943161997</v>
      </c>
      <c r="U113" s="41">
        <v>9809.0761066666655</v>
      </c>
      <c r="V113" s="37">
        <v>8416.1328931809549</v>
      </c>
      <c r="W113" s="37">
        <v>-1392.9432134857107</v>
      </c>
      <c r="X113" s="39">
        <v>0</v>
      </c>
      <c r="Y113" s="40">
        <v>360.90803</v>
      </c>
      <c r="Z113" s="37">
        <v>754.34500013354079</v>
      </c>
      <c r="AA113" s="37">
        <v>0</v>
      </c>
      <c r="AB113" s="38">
        <v>393.4369701335408</v>
      </c>
      <c r="AC113" s="41">
        <v>6538.9986480000007</v>
      </c>
      <c r="AD113" s="37">
        <v>6253.1405710143599</v>
      </c>
      <c r="AE113" s="37">
        <v>-285.85807698564076</v>
      </c>
      <c r="AF113" s="39">
        <v>0</v>
      </c>
      <c r="AG113" s="40">
        <v>0</v>
      </c>
      <c r="AH113" s="37">
        <v>0</v>
      </c>
      <c r="AI113" s="37">
        <v>0</v>
      </c>
      <c r="AJ113" s="38">
        <v>0</v>
      </c>
      <c r="AK113" s="41">
        <v>14907.220248666667</v>
      </c>
      <c r="AL113" s="37">
        <v>17402.12226883656</v>
      </c>
      <c r="AM113" s="37">
        <v>0</v>
      </c>
      <c r="AN113" s="39">
        <v>2494.9020201698931</v>
      </c>
      <c r="AO113" s="40">
        <v>326.53583666666668</v>
      </c>
      <c r="AP113" s="37">
        <v>271.65949812582789</v>
      </c>
      <c r="AQ113" s="37">
        <v>-54.876338540838788</v>
      </c>
      <c r="AR113" s="38">
        <v>0</v>
      </c>
      <c r="AS113" s="40">
        <v>6.8744386666666646</v>
      </c>
      <c r="AT113" s="37">
        <v>0</v>
      </c>
      <c r="AU113" s="37">
        <v>-6.8744386666666646</v>
      </c>
      <c r="AV113" s="39">
        <v>0</v>
      </c>
      <c r="AW113" s="40">
        <v>828.36985933333335</v>
      </c>
      <c r="AX113" s="37">
        <v>3023.8236835139169</v>
      </c>
      <c r="AY113" s="37">
        <v>0</v>
      </c>
      <c r="AZ113" s="38">
        <v>2195.4538241805835</v>
      </c>
      <c r="BA113" s="41">
        <v>969.2958520000002</v>
      </c>
      <c r="BB113" s="37">
        <v>2247.8919785783064</v>
      </c>
      <c r="BC113" s="37">
        <v>0</v>
      </c>
      <c r="BD113" s="39">
        <v>1278.5961265783062</v>
      </c>
      <c r="BE113" s="40">
        <v>19385.91704</v>
      </c>
      <c r="BF113" s="37">
        <v>11189.708984324323</v>
      </c>
      <c r="BG113" s="37">
        <v>-8196.2080556756773</v>
      </c>
      <c r="BH113" s="38">
        <v>0</v>
      </c>
      <c r="BI113" s="41">
        <v>0</v>
      </c>
      <c r="BJ113" s="37">
        <v>0</v>
      </c>
      <c r="BK113" s="37">
        <v>0</v>
      </c>
      <c r="BL113" s="39">
        <v>0</v>
      </c>
      <c r="BM113" s="40">
        <v>7.0119274400000009</v>
      </c>
      <c r="BN113" s="37">
        <v>0</v>
      </c>
      <c r="BO113" s="37">
        <v>-7.0119274400000009</v>
      </c>
      <c r="BP113" s="38">
        <v>0</v>
      </c>
      <c r="BQ113" s="41">
        <v>6180.1203613333319</v>
      </c>
      <c r="BR113" s="37">
        <v>7184.5232023271983</v>
      </c>
      <c r="BS113" s="37">
        <v>0</v>
      </c>
      <c r="BT113" s="39">
        <v>1004.4028409938664</v>
      </c>
      <c r="BU113" s="40">
        <v>5328.647688</v>
      </c>
      <c r="BV113" s="37">
        <v>6378.23964720407</v>
      </c>
      <c r="BW113" s="37">
        <v>0</v>
      </c>
      <c r="BX113" s="38">
        <v>1049.59195920407</v>
      </c>
      <c r="BY113" s="42">
        <v>91787.171512773333</v>
      </c>
      <c r="BZ113" s="37">
        <v>91288.03621337052</v>
      </c>
      <c r="CA113" s="37">
        <v>-499.13529940281296</v>
      </c>
      <c r="CB113" s="39">
        <v>0</v>
      </c>
      <c r="CC113" s="14">
        <v>10</v>
      </c>
      <c r="CD113" s="43">
        <v>0.99456203638072282</v>
      </c>
      <c r="CE113" s="50" t="s">
        <v>140</v>
      </c>
      <c r="CF113" s="51">
        <v>40749.049668299995</v>
      </c>
      <c r="CG113" s="52">
        <v>51136.11396060916</v>
      </c>
      <c r="CH113" s="47">
        <v>0</v>
      </c>
      <c r="CI113" s="48">
        <v>10387.064292309165</v>
      </c>
    </row>
    <row r="114" spans="1:87" ht="15" customHeight="1" x14ac:dyDescent="0.25">
      <c r="A114" s="33">
        <v>106</v>
      </c>
      <c r="B114" s="49" t="s">
        <v>141</v>
      </c>
      <c r="C114" s="35">
        <v>7083.84</v>
      </c>
      <c r="D114" s="36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8">
        <v>0</v>
      </c>
      <c r="M114" s="40">
        <v>16429.786239999998</v>
      </c>
      <c r="N114" s="37">
        <v>17982.773595577877</v>
      </c>
      <c r="O114" s="37">
        <v>0</v>
      </c>
      <c r="P114" s="39">
        <v>1552.9873555778795</v>
      </c>
      <c r="Q114" s="40">
        <v>22862.857472</v>
      </c>
      <c r="R114" s="37">
        <v>24511.561429159083</v>
      </c>
      <c r="S114" s="37">
        <v>0</v>
      </c>
      <c r="T114" s="38">
        <v>1648.7039571590831</v>
      </c>
      <c r="U114" s="41">
        <v>11977.545574399997</v>
      </c>
      <c r="V114" s="37">
        <v>10632.769887125311</v>
      </c>
      <c r="W114" s="37">
        <v>-1344.7756872746868</v>
      </c>
      <c r="X114" s="39">
        <v>0</v>
      </c>
      <c r="Y114" s="40">
        <v>620.1665792</v>
      </c>
      <c r="Z114" s="37">
        <v>956.99829614106443</v>
      </c>
      <c r="AA114" s="37">
        <v>0</v>
      </c>
      <c r="AB114" s="38">
        <v>336.83171694106443</v>
      </c>
      <c r="AC114" s="41">
        <v>12173.222265866665</v>
      </c>
      <c r="AD114" s="37">
        <v>12315.664988541877</v>
      </c>
      <c r="AE114" s="37">
        <v>0</v>
      </c>
      <c r="AF114" s="39">
        <v>142.44272267521228</v>
      </c>
      <c r="AG114" s="40">
        <v>1189.5000226666666</v>
      </c>
      <c r="AH114" s="37">
        <v>944.95959978083056</v>
      </c>
      <c r="AI114" s="37">
        <v>-244.54042288583605</v>
      </c>
      <c r="AJ114" s="38">
        <v>0</v>
      </c>
      <c r="AK114" s="41">
        <v>16887.969011199999</v>
      </c>
      <c r="AL114" s="37">
        <v>24562.410299181578</v>
      </c>
      <c r="AM114" s="37">
        <v>0</v>
      </c>
      <c r="AN114" s="39">
        <v>7674.4412879815791</v>
      </c>
      <c r="AO114" s="40">
        <v>1615.2099712000004</v>
      </c>
      <c r="AP114" s="37">
        <v>1376.6345067526329</v>
      </c>
      <c r="AQ114" s="37">
        <v>-238.57546444736749</v>
      </c>
      <c r="AR114" s="38">
        <v>0</v>
      </c>
      <c r="AS114" s="40">
        <v>37.024870400000005</v>
      </c>
      <c r="AT114" s="37">
        <v>0</v>
      </c>
      <c r="AU114" s="37">
        <v>-37.024870400000005</v>
      </c>
      <c r="AV114" s="39">
        <v>0</v>
      </c>
      <c r="AW114" s="40">
        <v>925.62175999999999</v>
      </c>
      <c r="AX114" s="37">
        <v>4938.7577770318258</v>
      </c>
      <c r="AY114" s="37">
        <v>0</v>
      </c>
      <c r="AZ114" s="38">
        <v>4013.1360170318258</v>
      </c>
      <c r="BA114" s="41">
        <v>2610.2533632</v>
      </c>
      <c r="BB114" s="37">
        <v>2720.4899547061832</v>
      </c>
      <c r="BC114" s="37">
        <v>0</v>
      </c>
      <c r="BD114" s="39">
        <v>110.23659150618323</v>
      </c>
      <c r="BE114" s="40">
        <v>26435.757465600003</v>
      </c>
      <c r="BF114" s="37">
        <v>8739.3138597594298</v>
      </c>
      <c r="BG114" s="37">
        <v>-17696.443605840574</v>
      </c>
      <c r="BH114" s="38">
        <v>0</v>
      </c>
      <c r="BI114" s="41">
        <v>0</v>
      </c>
      <c r="BJ114" s="37">
        <v>0</v>
      </c>
      <c r="BK114" s="37">
        <v>0</v>
      </c>
      <c r="BL114" s="39">
        <v>0</v>
      </c>
      <c r="BM114" s="40">
        <v>9.4413419520000001</v>
      </c>
      <c r="BN114" s="37">
        <v>0</v>
      </c>
      <c r="BO114" s="37">
        <v>-9.4413419520000001</v>
      </c>
      <c r="BP114" s="38">
        <v>0</v>
      </c>
      <c r="BQ114" s="41">
        <v>7992.7438975999976</v>
      </c>
      <c r="BR114" s="37">
        <v>16930.256052557917</v>
      </c>
      <c r="BS114" s="37">
        <v>0</v>
      </c>
      <c r="BT114" s="39">
        <v>8937.5121549579198</v>
      </c>
      <c r="BU114" s="40">
        <v>7286.1916642666656</v>
      </c>
      <c r="BV114" s="37">
        <v>14663.421979295745</v>
      </c>
      <c r="BW114" s="37">
        <v>0</v>
      </c>
      <c r="BX114" s="38">
        <v>7377.2303150290791</v>
      </c>
      <c r="BY114" s="42">
        <v>129053.29149955198</v>
      </c>
      <c r="BZ114" s="37">
        <v>141276.01222561134</v>
      </c>
      <c r="CA114" s="37">
        <v>0</v>
      </c>
      <c r="CB114" s="39">
        <v>12222.720726059357</v>
      </c>
      <c r="CC114" s="14">
        <v>8</v>
      </c>
      <c r="CD114" s="43">
        <v>1.0947106469276051</v>
      </c>
      <c r="CE114" s="50" t="s">
        <v>141</v>
      </c>
      <c r="CF114" s="51">
        <v>56642.423052122402</v>
      </c>
      <c r="CG114" s="52">
        <v>79496.992980483337</v>
      </c>
      <c r="CH114" s="47">
        <v>0</v>
      </c>
      <c r="CI114" s="48">
        <v>22854.569928360936</v>
      </c>
    </row>
    <row r="115" spans="1:87" ht="15" customHeight="1" x14ac:dyDescent="0.25">
      <c r="A115" s="33">
        <v>107</v>
      </c>
      <c r="B115" s="49" t="s">
        <v>142</v>
      </c>
      <c r="C115" s="35">
        <v>10395.74</v>
      </c>
      <c r="D115" s="36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8">
        <v>0</v>
      </c>
      <c r="M115" s="40">
        <v>16928.640716400001</v>
      </c>
      <c r="N115" s="37">
        <v>15818.614459332977</v>
      </c>
      <c r="O115" s="37">
        <v>-1110.0262570670238</v>
      </c>
      <c r="P115" s="39">
        <v>0</v>
      </c>
      <c r="Q115" s="40">
        <v>29198.307023199995</v>
      </c>
      <c r="R115" s="37">
        <v>27030.763916940272</v>
      </c>
      <c r="S115" s="37">
        <v>-2167.5431062597236</v>
      </c>
      <c r="T115" s="38">
        <v>0</v>
      </c>
      <c r="U115" s="41">
        <v>18082.713726000002</v>
      </c>
      <c r="V115" s="37">
        <v>15869.77100926922</v>
      </c>
      <c r="W115" s="37">
        <v>-2212.9427167307822</v>
      </c>
      <c r="X115" s="39">
        <v>0</v>
      </c>
      <c r="Y115" s="40">
        <v>889.73673413333313</v>
      </c>
      <c r="Z115" s="37">
        <v>1512.0073212032819</v>
      </c>
      <c r="AA115" s="37">
        <v>0</v>
      </c>
      <c r="AB115" s="38">
        <v>622.27058706994876</v>
      </c>
      <c r="AC115" s="41">
        <v>10111.044656533333</v>
      </c>
      <c r="AD115" s="37">
        <v>10250.882878992865</v>
      </c>
      <c r="AE115" s="37">
        <v>0</v>
      </c>
      <c r="AF115" s="39">
        <v>139.83822245953161</v>
      </c>
      <c r="AG115" s="40">
        <v>1496.8369210666667</v>
      </c>
      <c r="AH115" s="37">
        <v>1161.2482644019672</v>
      </c>
      <c r="AI115" s="37">
        <v>-335.58865666469956</v>
      </c>
      <c r="AJ115" s="38">
        <v>0</v>
      </c>
      <c r="AK115" s="41">
        <v>27215.077050933331</v>
      </c>
      <c r="AL115" s="37">
        <v>32203.138238374424</v>
      </c>
      <c r="AM115" s="37">
        <v>0</v>
      </c>
      <c r="AN115" s="39">
        <v>4988.0611874410934</v>
      </c>
      <c r="AO115" s="40">
        <v>1188.5796066666667</v>
      </c>
      <c r="AP115" s="37">
        <v>1009.2150355374505</v>
      </c>
      <c r="AQ115" s="37">
        <v>-179.36457112921619</v>
      </c>
      <c r="AR115" s="38">
        <v>0</v>
      </c>
      <c r="AS115" s="40">
        <v>33.959417333333334</v>
      </c>
      <c r="AT115" s="37">
        <v>0</v>
      </c>
      <c r="AU115" s="37">
        <v>-33.959417333333334</v>
      </c>
      <c r="AV115" s="39">
        <v>0</v>
      </c>
      <c r="AW115" s="40">
        <v>1174.9958397333335</v>
      </c>
      <c r="AX115" s="37">
        <v>3584.7876748147055</v>
      </c>
      <c r="AY115" s="37">
        <v>0</v>
      </c>
      <c r="AZ115" s="38">
        <v>2409.791835081372</v>
      </c>
      <c r="BA115" s="41">
        <v>3620.0738877333333</v>
      </c>
      <c r="BB115" s="37">
        <v>4514.677197662415</v>
      </c>
      <c r="BC115" s="37">
        <v>0</v>
      </c>
      <c r="BD115" s="39">
        <v>894.60330992908166</v>
      </c>
      <c r="BE115" s="40">
        <v>40472.833577866673</v>
      </c>
      <c r="BF115" s="37">
        <v>22918.762052456234</v>
      </c>
      <c r="BG115" s="37">
        <v>-17554.07152541044</v>
      </c>
      <c r="BH115" s="38">
        <v>0</v>
      </c>
      <c r="BI115" s="41">
        <v>0</v>
      </c>
      <c r="BJ115" s="37">
        <v>0</v>
      </c>
      <c r="BK115" s="37">
        <v>0</v>
      </c>
      <c r="BL115" s="39">
        <v>0</v>
      </c>
      <c r="BM115" s="40">
        <v>13.855442271999998</v>
      </c>
      <c r="BN115" s="37">
        <v>0</v>
      </c>
      <c r="BO115" s="37">
        <v>-13.855442271999998</v>
      </c>
      <c r="BP115" s="38">
        <v>0</v>
      </c>
      <c r="BQ115" s="41">
        <v>12374.811676266665</v>
      </c>
      <c r="BR115" s="37">
        <v>23056.181322103184</v>
      </c>
      <c r="BS115" s="37">
        <v>0</v>
      </c>
      <c r="BT115" s="39">
        <v>10681.369645836519</v>
      </c>
      <c r="BU115" s="40">
        <v>11282.482246933334</v>
      </c>
      <c r="BV115" s="37">
        <v>12199.14057866085</v>
      </c>
      <c r="BW115" s="37">
        <v>0</v>
      </c>
      <c r="BX115" s="38">
        <v>916.65833172751627</v>
      </c>
      <c r="BY115" s="42">
        <v>174083.948523072</v>
      </c>
      <c r="BZ115" s="37">
        <v>171129.18994974985</v>
      </c>
      <c r="CA115" s="37">
        <v>-2954.7585733221495</v>
      </c>
      <c r="CB115" s="39">
        <v>0</v>
      </c>
      <c r="CC115" s="14">
        <v>9</v>
      </c>
      <c r="CD115" s="43">
        <v>0.98302681781755119</v>
      </c>
      <c r="CE115" s="50" t="s">
        <v>142</v>
      </c>
      <c r="CF115" s="51">
        <v>82597.718207818907</v>
      </c>
      <c r="CG115" s="52">
        <v>95520.1547330092</v>
      </c>
      <c r="CH115" s="47">
        <v>0</v>
      </c>
      <c r="CI115" s="48">
        <v>12922.436525190293</v>
      </c>
    </row>
    <row r="116" spans="1:87" ht="15" customHeight="1" x14ac:dyDescent="0.25">
      <c r="A116" s="33">
        <v>108</v>
      </c>
      <c r="B116" s="49" t="s">
        <v>143</v>
      </c>
      <c r="C116" s="35">
        <v>7430.7</v>
      </c>
      <c r="D116" s="36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8">
        <v>0</v>
      </c>
      <c r="M116" s="40">
        <v>11889.219076000001</v>
      </c>
      <c r="N116" s="37">
        <v>11226.853716300504</v>
      </c>
      <c r="O116" s="37">
        <v>-662.36535969949728</v>
      </c>
      <c r="P116" s="39">
        <v>0</v>
      </c>
      <c r="Q116" s="40">
        <v>29788.586464</v>
      </c>
      <c r="R116" s="37">
        <v>28147.822481506839</v>
      </c>
      <c r="S116" s="37">
        <v>-1640.7639824931612</v>
      </c>
      <c r="T116" s="38">
        <v>0</v>
      </c>
      <c r="U116" s="41">
        <v>12792.197740000003</v>
      </c>
      <c r="V116" s="37">
        <v>11162.823818980554</v>
      </c>
      <c r="W116" s="37">
        <v>-1629.373921019449</v>
      </c>
      <c r="X116" s="39">
        <v>0</v>
      </c>
      <c r="Y116" s="40">
        <v>582.56688000000008</v>
      </c>
      <c r="Z116" s="37">
        <v>1106.3269479999744</v>
      </c>
      <c r="AA116" s="37">
        <v>0</v>
      </c>
      <c r="AB116" s="38">
        <v>523.76006799997435</v>
      </c>
      <c r="AC116" s="41">
        <v>7530.4766693333331</v>
      </c>
      <c r="AD116" s="37">
        <v>8262.0847850734372</v>
      </c>
      <c r="AE116" s="37">
        <v>0</v>
      </c>
      <c r="AF116" s="39">
        <v>731.60811574010404</v>
      </c>
      <c r="AG116" s="40">
        <v>1563.8913173333333</v>
      </c>
      <c r="AH116" s="37">
        <v>1238.5244810859372</v>
      </c>
      <c r="AI116" s="37">
        <v>-325.36683624739612</v>
      </c>
      <c r="AJ116" s="38">
        <v>0</v>
      </c>
      <c r="AK116" s="41">
        <v>20278.182148000004</v>
      </c>
      <c r="AL116" s="37">
        <v>24011.259151943381</v>
      </c>
      <c r="AM116" s="37">
        <v>0</v>
      </c>
      <c r="AN116" s="39">
        <v>3733.0770039433773</v>
      </c>
      <c r="AO116" s="40">
        <v>1194.2621039999999</v>
      </c>
      <c r="AP116" s="37">
        <v>1019.2664369681061</v>
      </c>
      <c r="AQ116" s="37">
        <v>-174.99566703189384</v>
      </c>
      <c r="AR116" s="38">
        <v>0</v>
      </c>
      <c r="AS116" s="40">
        <v>29.128343999999998</v>
      </c>
      <c r="AT116" s="37">
        <v>0</v>
      </c>
      <c r="AU116" s="37">
        <v>-29.128343999999998</v>
      </c>
      <c r="AV116" s="39">
        <v>0</v>
      </c>
      <c r="AW116" s="40">
        <v>878.70504400000004</v>
      </c>
      <c r="AX116" s="37">
        <v>2671.4146373952631</v>
      </c>
      <c r="AY116" s="37">
        <v>0</v>
      </c>
      <c r="AZ116" s="38">
        <v>1792.709593395263</v>
      </c>
      <c r="BA116" s="41">
        <v>2194.3352479999999</v>
      </c>
      <c r="BB116" s="37">
        <v>2919.8119055944212</v>
      </c>
      <c r="BC116" s="37">
        <v>0</v>
      </c>
      <c r="BD116" s="39">
        <v>725.47665759442134</v>
      </c>
      <c r="BE116" s="40">
        <v>29948.792356000002</v>
      </c>
      <c r="BF116" s="37">
        <v>40584.019337782433</v>
      </c>
      <c r="BG116" s="37">
        <v>0</v>
      </c>
      <c r="BH116" s="38">
        <v>10635.226981782431</v>
      </c>
      <c r="BI116" s="41">
        <v>0</v>
      </c>
      <c r="BJ116" s="37">
        <v>0</v>
      </c>
      <c r="BK116" s="37">
        <v>0</v>
      </c>
      <c r="BL116" s="39">
        <v>0</v>
      </c>
      <c r="BM116" s="40">
        <v>9.90363696</v>
      </c>
      <c r="BN116" s="37">
        <v>0</v>
      </c>
      <c r="BO116" s="37">
        <v>-9.90363696</v>
      </c>
      <c r="BP116" s="38">
        <v>0</v>
      </c>
      <c r="BQ116" s="41">
        <v>8869.5807480000003</v>
      </c>
      <c r="BR116" s="37">
        <v>18614.808401719394</v>
      </c>
      <c r="BS116" s="37">
        <v>0</v>
      </c>
      <c r="BT116" s="39">
        <v>9745.2276537193939</v>
      </c>
      <c r="BU116" s="40">
        <v>8087.1879806666666</v>
      </c>
      <c r="BV116" s="37">
        <v>7167.1827129598978</v>
      </c>
      <c r="BW116" s="37">
        <v>-920.00526770676879</v>
      </c>
      <c r="BX116" s="38">
        <v>0</v>
      </c>
      <c r="BY116" s="42">
        <v>135637.01575629335</v>
      </c>
      <c r="BZ116" s="37">
        <v>158132.19881531017</v>
      </c>
      <c r="CA116" s="37">
        <v>0</v>
      </c>
      <c r="CB116" s="39">
        <v>22495.183059016825</v>
      </c>
      <c r="CC116" s="14">
        <v>9</v>
      </c>
      <c r="CD116" s="43">
        <v>1.1658484074836561</v>
      </c>
      <c r="CE116" s="50" t="s">
        <v>143</v>
      </c>
      <c r="CF116" s="51">
        <v>59531.575667643672</v>
      </c>
      <c r="CG116" s="52">
        <v>73247.610163606063</v>
      </c>
      <c r="CH116" s="47">
        <v>0</v>
      </c>
      <c r="CI116" s="48">
        <v>13716.034495962391</v>
      </c>
    </row>
    <row r="117" spans="1:87" ht="15" customHeight="1" x14ac:dyDescent="0.25">
      <c r="A117" s="33">
        <v>109</v>
      </c>
      <c r="B117" s="49" t="s">
        <v>144</v>
      </c>
      <c r="C117" s="35">
        <v>6130.3</v>
      </c>
      <c r="D117" s="36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8">
        <v>0</v>
      </c>
      <c r="M117" s="40">
        <v>11314.490366666667</v>
      </c>
      <c r="N117" s="37">
        <v>6654.135724112346</v>
      </c>
      <c r="O117" s="37">
        <v>-4660.3546425543209</v>
      </c>
      <c r="P117" s="39">
        <v>0</v>
      </c>
      <c r="Q117" s="40">
        <v>20606.39042</v>
      </c>
      <c r="R117" s="37">
        <v>12751.256064009211</v>
      </c>
      <c r="S117" s="37">
        <v>-7855.1343559907891</v>
      </c>
      <c r="T117" s="38">
        <v>0</v>
      </c>
      <c r="U117" s="41">
        <v>9584.2744946666662</v>
      </c>
      <c r="V117" s="37">
        <v>8644.3986164795642</v>
      </c>
      <c r="W117" s="37">
        <v>-939.87587818710199</v>
      </c>
      <c r="X117" s="39">
        <v>0</v>
      </c>
      <c r="Y117" s="40">
        <v>512.65655466666681</v>
      </c>
      <c r="Z117" s="37">
        <v>1931.3095734499104</v>
      </c>
      <c r="AA117" s="37">
        <v>0</v>
      </c>
      <c r="AB117" s="38">
        <v>1418.6530187832436</v>
      </c>
      <c r="AC117" s="41">
        <v>8887.1997759999995</v>
      </c>
      <c r="AD117" s="37">
        <v>8800.7430261774061</v>
      </c>
      <c r="AE117" s="37">
        <v>-86.456749822593338</v>
      </c>
      <c r="AF117" s="39">
        <v>0</v>
      </c>
      <c r="AG117" s="40">
        <v>1206.4232180000001</v>
      </c>
      <c r="AH117" s="37">
        <v>953.87156937225666</v>
      </c>
      <c r="AI117" s="37">
        <v>-252.55164862774348</v>
      </c>
      <c r="AJ117" s="38">
        <v>0</v>
      </c>
      <c r="AK117" s="41">
        <v>14446.501505333337</v>
      </c>
      <c r="AL117" s="37">
        <v>20191.998627488461</v>
      </c>
      <c r="AM117" s="37">
        <v>0</v>
      </c>
      <c r="AN117" s="39">
        <v>5745.4971221551241</v>
      </c>
      <c r="AO117" s="40">
        <v>1337.7131973333333</v>
      </c>
      <c r="AP117" s="37">
        <v>1143.0449763824522</v>
      </c>
      <c r="AQ117" s="37">
        <v>-194.66822095088105</v>
      </c>
      <c r="AR117" s="38">
        <v>0</v>
      </c>
      <c r="AS117" s="40">
        <v>32.041034666666675</v>
      </c>
      <c r="AT117" s="37">
        <v>488.65809451424502</v>
      </c>
      <c r="AU117" s="37">
        <v>0</v>
      </c>
      <c r="AV117" s="39">
        <v>456.61705984757833</v>
      </c>
      <c r="AW117" s="40">
        <v>748.95918533333338</v>
      </c>
      <c r="AX117" s="37">
        <v>2257.1641544531885</v>
      </c>
      <c r="AY117" s="37">
        <v>0</v>
      </c>
      <c r="AZ117" s="38">
        <v>1508.2049691198551</v>
      </c>
      <c r="BA117" s="41">
        <v>1682.1543200000003</v>
      </c>
      <c r="BB117" s="37">
        <v>2385.0010954462186</v>
      </c>
      <c r="BC117" s="37">
        <v>0</v>
      </c>
      <c r="BD117" s="39">
        <v>702.84677544621832</v>
      </c>
      <c r="BE117" s="40">
        <v>22300.560128000001</v>
      </c>
      <c r="BF117" s="37">
        <v>26869.73264595605</v>
      </c>
      <c r="BG117" s="37">
        <v>0</v>
      </c>
      <c r="BH117" s="38">
        <v>4569.172517956049</v>
      </c>
      <c r="BI117" s="41">
        <v>0</v>
      </c>
      <c r="BJ117" s="37">
        <v>0</v>
      </c>
      <c r="BK117" s="37">
        <v>0</v>
      </c>
      <c r="BL117" s="39">
        <v>0</v>
      </c>
      <c r="BM117" s="40">
        <v>8.17046384</v>
      </c>
      <c r="BN117" s="37">
        <v>0</v>
      </c>
      <c r="BO117" s="37">
        <v>-8.17046384</v>
      </c>
      <c r="BP117" s="38">
        <v>0</v>
      </c>
      <c r="BQ117" s="41">
        <v>7261.2994813333335</v>
      </c>
      <c r="BR117" s="37">
        <v>10527.25575127382</v>
      </c>
      <c r="BS117" s="37">
        <v>0</v>
      </c>
      <c r="BT117" s="39">
        <v>3265.9562699404869</v>
      </c>
      <c r="BU117" s="40">
        <v>6619.4071580000009</v>
      </c>
      <c r="BV117" s="37">
        <v>6492.8084843756487</v>
      </c>
      <c r="BW117" s="37">
        <v>-126.59867362435216</v>
      </c>
      <c r="BX117" s="38">
        <v>0</v>
      </c>
      <c r="BY117" s="42">
        <v>106548.24130384001</v>
      </c>
      <c r="BZ117" s="37">
        <v>110091.37840349079</v>
      </c>
      <c r="CA117" s="37">
        <v>0</v>
      </c>
      <c r="CB117" s="39">
        <v>3543.1370996507758</v>
      </c>
      <c r="CC117" s="14">
        <v>8</v>
      </c>
      <c r="CD117" s="43">
        <v>1.0332538299674692</v>
      </c>
      <c r="CE117" s="50" t="s">
        <v>144</v>
      </c>
      <c r="CF117" s="51">
        <v>49017.912041551761</v>
      </c>
      <c r="CG117" s="52">
        <v>60689.587947335203</v>
      </c>
      <c r="CH117" s="47">
        <v>0</v>
      </c>
      <c r="CI117" s="48">
        <v>11671.675905783442</v>
      </c>
    </row>
    <row r="118" spans="1:87" ht="15" customHeight="1" x14ac:dyDescent="0.25">
      <c r="A118" s="33">
        <v>110</v>
      </c>
      <c r="B118" s="49" t="s">
        <v>145</v>
      </c>
      <c r="C118" s="35">
        <v>6027.5</v>
      </c>
      <c r="D118" s="36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8">
        <v>0</v>
      </c>
      <c r="M118" s="40">
        <v>13845.890800000001</v>
      </c>
      <c r="N118" s="37">
        <v>13364.746947417696</v>
      </c>
      <c r="O118" s="37">
        <v>-481.14385258230504</v>
      </c>
      <c r="P118" s="39">
        <v>0</v>
      </c>
      <c r="Q118" s="40">
        <v>25010.026300000001</v>
      </c>
      <c r="R118" s="37">
        <v>24561.305811691604</v>
      </c>
      <c r="S118" s="37">
        <v>-448.72048830839776</v>
      </c>
      <c r="T118" s="38">
        <v>0</v>
      </c>
      <c r="U118" s="41">
        <v>9990.6214333333337</v>
      </c>
      <c r="V118" s="37">
        <v>8794.1159965446241</v>
      </c>
      <c r="W118" s="37">
        <v>-1196.5054367887096</v>
      </c>
      <c r="X118" s="39">
        <v>0</v>
      </c>
      <c r="Y118" s="40">
        <v>610.38483333333329</v>
      </c>
      <c r="Z118" s="37">
        <v>950.37460325425366</v>
      </c>
      <c r="AA118" s="37">
        <v>0</v>
      </c>
      <c r="AB118" s="38">
        <v>339.98976992092037</v>
      </c>
      <c r="AC118" s="41">
        <v>7674.646560000001</v>
      </c>
      <c r="AD118" s="37">
        <v>8419.0604022332191</v>
      </c>
      <c r="AE118" s="37">
        <v>0</v>
      </c>
      <c r="AF118" s="39">
        <v>744.41384223321802</v>
      </c>
      <c r="AG118" s="40">
        <v>1569.4997920000001</v>
      </c>
      <c r="AH118" s="37">
        <v>1238.5244810859372</v>
      </c>
      <c r="AI118" s="37">
        <v>-330.9753109140629</v>
      </c>
      <c r="AJ118" s="38">
        <v>0</v>
      </c>
      <c r="AK118" s="41">
        <v>15117.854033333331</v>
      </c>
      <c r="AL118" s="37">
        <v>19545.256523691944</v>
      </c>
      <c r="AM118" s="37">
        <v>0</v>
      </c>
      <c r="AN118" s="39">
        <v>4427.4024903586123</v>
      </c>
      <c r="AO118" s="40">
        <v>1460.9856333333332</v>
      </c>
      <c r="AP118" s="37">
        <v>1247.5962451428645</v>
      </c>
      <c r="AQ118" s="37">
        <v>-213.38938819046871</v>
      </c>
      <c r="AR118" s="38">
        <v>0</v>
      </c>
      <c r="AS118" s="40">
        <v>39.379666666666665</v>
      </c>
      <c r="AT118" s="37">
        <v>0</v>
      </c>
      <c r="AU118" s="37">
        <v>-39.379666666666665</v>
      </c>
      <c r="AV118" s="39">
        <v>0</v>
      </c>
      <c r="AW118" s="40">
        <v>783.65536666666685</v>
      </c>
      <c r="AX118" s="37">
        <v>4128.6399754370996</v>
      </c>
      <c r="AY118" s="37">
        <v>0</v>
      </c>
      <c r="AZ118" s="38">
        <v>3344.9846087704327</v>
      </c>
      <c r="BA118" s="41">
        <v>2197.3853999999997</v>
      </c>
      <c r="BB118" s="37">
        <v>2364.6025506599021</v>
      </c>
      <c r="BC118" s="37">
        <v>0</v>
      </c>
      <c r="BD118" s="39">
        <v>167.21715065990247</v>
      </c>
      <c r="BE118" s="40">
        <v>22666.936133333333</v>
      </c>
      <c r="BF118" s="37">
        <v>28460.073870308941</v>
      </c>
      <c r="BG118" s="37">
        <v>0</v>
      </c>
      <c r="BH118" s="38">
        <v>5793.1377369756083</v>
      </c>
      <c r="BI118" s="41">
        <v>0</v>
      </c>
      <c r="BJ118" s="37">
        <v>0</v>
      </c>
      <c r="BK118" s="37">
        <v>0</v>
      </c>
      <c r="BL118" s="39">
        <v>0</v>
      </c>
      <c r="BM118" s="40">
        <v>8.0334520000000005</v>
      </c>
      <c r="BN118" s="37">
        <v>0</v>
      </c>
      <c r="BO118" s="37">
        <v>-8.0334520000000005</v>
      </c>
      <c r="BP118" s="38">
        <v>0</v>
      </c>
      <c r="BQ118" s="41">
        <v>6792.9924999999985</v>
      </c>
      <c r="BR118" s="37">
        <v>15326.9443437592</v>
      </c>
      <c r="BS118" s="37">
        <v>0</v>
      </c>
      <c r="BT118" s="39">
        <v>8533.9518437592014</v>
      </c>
      <c r="BU118" s="40">
        <v>6195.0300160000006</v>
      </c>
      <c r="BV118" s="37">
        <v>6857.127887337504</v>
      </c>
      <c r="BW118" s="37">
        <v>0</v>
      </c>
      <c r="BX118" s="38">
        <v>662.09787133750342</v>
      </c>
      <c r="BY118" s="42">
        <v>113963.32192</v>
      </c>
      <c r="BZ118" s="37">
        <v>135258.36963856479</v>
      </c>
      <c r="CA118" s="37">
        <v>0</v>
      </c>
      <c r="CB118" s="39">
        <v>21295.047718564791</v>
      </c>
      <c r="CC118" s="14">
        <v>9</v>
      </c>
      <c r="CD118" s="43">
        <v>1.1868587836840478</v>
      </c>
      <c r="CE118" s="50" t="s">
        <v>145</v>
      </c>
      <c r="CF118" s="51">
        <v>48289.740177469444</v>
      </c>
      <c r="CG118" s="52">
        <v>70223.566337923257</v>
      </c>
      <c r="CH118" s="47">
        <v>0</v>
      </c>
      <c r="CI118" s="48">
        <v>21933.826160453813</v>
      </c>
    </row>
    <row r="119" spans="1:87" ht="15" customHeight="1" x14ac:dyDescent="0.25">
      <c r="A119" s="33">
        <v>111</v>
      </c>
      <c r="B119" s="49" t="s">
        <v>146</v>
      </c>
      <c r="C119" s="35">
        <v>4527.8900000000003</v>
      </c>
      <c r="D119" s="36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8">
        <v>0</v>
      </c>
      <c r="M119" s="40">
        <v>4298.2783797333341</v>
      </c>
      <c r="N119" s="37">
        <v>4464.4457337266649</v>
      </c>
      <c r="O119" s="37">
        <v>0</v>
      </c>
      <c r="P119" s="39">
        <v>166.16735399333083</v>
      </c>
      <c r="Q119" s="40">
        <v>17985.986517333331</v>
      </c>
      <c r="R119" s="37">
        <v>12142.70432118112</v>
      </c>
      <c r="S119" s="37">
        <v>-5843.2821961522113</v>
      </c>
      <c r="T119" s="38">
        <v>0</v>
      </c>
      <c r="U119" s="41">
        <v>9042.2172736000011</v>
      </c>
      <c r="V119" s="37">
        <v>7607.190112647877</v>
      </c>
      <c r="W119" s="37">
        <v>-1435.0271609521242</v>
      </c>
      <c r="X119" s="39">
        <v>0</v>
      </c>
      <c r="Y119" s="40">
        <v>192.28439533333335</v>
      </c>
      <c r="Z119" s="37">
        <v>871.05522779017781</v>
      </c>
      <c r="AA119" s="37">
        <v>0</v>
      </c>
      <c r="AB119" s="38">
        <v>678.77083245684446</v>
      </c>
      <c r="AC119" s="41">
        <v>0</v>
      </c>
      <c r="AD119" s="37">
        <v>0</v>
      </c>
      <c r="AE119" s="37">
        <v>0</v>
      </c>
      <c r="AF119" s="39">
        <v>0</v>
      </c>
      <c r="AG119" s="40">
        <v>0</v>
      </c>
      <c r="AH119" s="37">
        <v>0</v>
      </c>
      <c r="AI119" s="37">
        <v>0</v>
      </c>
      <c r="AJ119" s="38">
        <v>0</v>
      </c>
      <c r="AK119" s="41">
        <v>12471.861703466668</v>
      </c>
      <c r="AL119" s="37">
        <v>17356.218668448171</v>
      </c>
      <c r="AM119" s="37">
        <v>0</v>
      </c>
      <c r="AN119" s="39">
        <v>4884.3569649815036</v>
      </c>
      <c r="AO119" s="40">
        <v>1422.9045254666667</v>
      </c>
      <c r="AP119" s="37">
        <v>1225.4559960456097</v>
      </c>
      <c r="AQ119" s="37">
        <v>-197.44852942105695</v>
      </c>
      <c r="AR119" s="38">
        <v>0</v>
      </c>
      <c r="AS119" s="40">
        <v>35.498657600000001</v>
      </c>
      <c r="AT119" s="37">
        <v>0</v>
      </c>
      <c r="AU119" s="37">
        <v>-35.498657600000001</v>
      </c>
      <c r="AV119" s="39">
        <v>0</v>
      </c>
      <c r="AW119" s="40">
        <v>4484.6637434666673</v>
      </c>
      <c r="AX119" s="37">
        <v>2964.7497511429769</v>
      </c>
      <c r="AY119" s="37">
        <v>-1519.9139923236903</v>
      </c>
      <c r="AZ119" s="38">
        <v>0</v>
      </c>
      <c r="BA119" s="41">
        <v>2011.5905973333336</v>
      </c>
      <c r="BB119" s="37">
        <v>2828.6717073949994</v>
      </c>
      <c r="BC119" s="37">
        <v>0</v>
      </c>
      <c r="BD119" s="39">
        <v>817.08111006166587</v>
      </c>
      <c r="BE119" s="40">
        <v>15637.158672800002</v>
      </c>
      <c r="BF119" s="37">
        <v>11632.101580571236</v>
      </c>
      <c r="BG119" s="37">
        <v>-4005.0570922287661</v>
      </c>
      <c r="BH119" s="38">
        <v>0</v>
      </c>
      <c r="BI119" s="41">
        <v>0</v>
      </c>
      <c r="BJ119" s="37">
        <v>0</v>
      </c>
      <c r="BK119" s="37">
        <v>0</v>
      </c>
      <c r="BL119" s="39">
        <v>0</v>
      </c>
      <c r="BM119" s="40">
        <v>6.0347717919999999</v>
      </c>
      <c r="BN119" s="37">
        <v>0</v>
      </c>
      <c r="BO119" s="37">
        <v>-6.0347717919999999</v>
      </c>
      <c r="BP119" s="38">
        <v>0</v>
      </c>
      <c r="BQ119" s="41">
        <v>5339.5897473333325</v>
      </c>
      <c r="BR119" s="37">
        <v>4877.4132692165076</v>
      </c>
      <c r="BS119" s="37">
        <v>-462.17647811682491</v>
      </c>
      <c r="BT119" s="39">
        <v>0</v>
      </c>
      <c r="BU119" s="40">
        <v>0</v>
      </c>
      <c r="BV119" s="37">
        <v>0</v>
      </c>
      <c r="BW119" s="37">
        <v>0</v>
      </c>
      <c r="BX119" s="38">
        <v>0</v>
      </c>
      <c r="BY119" s="42">
        <v>72928.068985258651</v>
      </c>
      <c r="BZ119" s="37">
        <v>65970.006368165341</v>
      </c>
      <c r="CA119" s="37">
        <v>-6958.0626170933101</v>
      </c>
      <c r="CB119" s="39">
        <v>0</v>
      </c>
      <c r="CC119" s="14">
        <v>5</v>
      </c>
      <c r="CD119" s="43">
        <v>0.90459006094759231</v>
      </c>
      <c r="CE119" s="50" t="s">
        <v>146</v>
      </c>
      <c r="CF119" s="51">
        <v>28998.457154249205</v>
      </c>
      <c r="CG119" s="52">
        <v>34862.546058561711</v>
      </c>
      <c r="CH119" s="47">
        <v>0</v>
      </c>
      <c r="CI119" s="48">
        <v>5864.0889043125062</v>
      </c>
    </row>
    <row r="120" spans="1:87" ht="15" customHeight="1" x14ac:dyDescent="0.25">
      <c r="A120" s="33">
        <v>112</v>
      </c>
      <c r="B120" s="49" t="s">
        <v>147</v>
      </c>
      <c r="C120" s="35">
        <v>2058.5500000000002</v>
      </c>
      <c r="D120" s="36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8">
        <v>0</v>
      </c>
      <c r="M120" s="40">
        <v>1822.3656966666667</v>
      </c>
      <c r="N120" s="37">
        <v>2276.5367652267819</v>
      </c>
      <c r="O120" s="37">
        <v>0</v>
      </c>
      <c r="P120" s="39">
        <v>454.17106856011515</v>
      </c>
      <c r="Q120" s="40">
        <v>8043.9625326666664</v>
      </c>
      <c r="R120" s="37">
        <v>7858.1597613913345</v>
      </c>
      <c r="S120" s="37">
        <v>-185.80277127533191</v>
      </c>
      <c r="T120" s="38">
        <v>0</v>
      </c>
      <c r="U120" s="41">
        <v>4204.2178360000007</v>
      </c>
      <c r="V120" s="37">
        <v>5407.268665634876</v>
      </c>
      <c r="W120" s="37">
        <v>0</v>
      </c>
      <c r="X120" s="39">
        <v>1203.0508296348753</v>
      </c>
      <c r="Y120" s="40">
        <v>111.62830466666668</v>
      </c>
      <c r="Z120" s="37">
        <v>608.92521415889814</v>
      </c>
      <c r="AA120" s="37">
        <v>0</v>
      </c>
      <c r="AB120" s="38">
        <v>497.29690949223146</v>
      </c>
      <c r="AC120" s="41">
        <v>0</v>
      </c>
      <c r="AD120" s="37">
        <v>0</v>
      </c>
      <c r="AE120" s="37">
        <v>0</v>
      </c>
      <c r="AF120" s="39">
        <v>0</v>
      </c>
      <c r="AG120" s="40">
        <v>0</v>
      </c>
      <c r="AH120" s="37">
        <v>0</v>
      </c>
      <c r="AI120" s="37">
        <v>0</v>
      </c>
      <c r="AJ120" s="38">
        <v>0</v>
      </c>
      <c r="AK120" s="41">
        <v>5912.2653893333336</v>
      </c>
      <c r="AL120" s="37">
        <v>7516.7488089319177</v>
      </c>
      <c r="AM120" s="37">
        <v>0</v>
      </c>
      <c r="AN120" s="39">
        <v>1604.4834195985841</v>
      </c>
      <c r="AO120" s="40">
        <v>824.43555133333348</v>
      </c>
      <c r="AP120" s="37">
        <v>709.75118777844409</v>
      </c>
      <c r="AQ120" s="37">
        <v>-114.68436355488939</v>
      </c>
      <c r="AR120" s="38">
        <v>0</v>
      </c>
      <c r="AS120" s="40">
        <v>21.518709333333337</v>
      </c>
      <c r="AT120" s="37">
        <v>0</v>
      </c>
      <c r="AU120" s="37">
        <v>-21.518709333333337</v>
      </c>
      <c r="AV120" s="39">
        <v>0</v>
      </c>
      <c r="AW120" s="40">
        <v>645.56128000000012</v>
      </c>
      <c r="AX120" s="37">
        <v>1371.5999296962236</v>
      </c>
      <c r="AY120" s="37">
        <v>0</v>
      </c>
      <c r="AZ120" s="38">
        <v>726.0386496962235</v>
      </c>
      <c r="BA120" s="41">
        <v>728.94627866666667</v>
      </c>
      <c r="BB120" s="37">
        <v>1118.0834419657651</v>
      </c>
      <c r="BC120" s="37">
        <v>0</v>
      </c>
      <c r="BD120" s="39">
        <v>389.13716329909846</v>
      </c>
      <c r="BE120" s="40">
        <v>7542.3076213333334</v>
      </c>
      <c r="BF120" s="37">
        <v>626.0865968870429</v>
      </c>
      <c r="BG120" s="37">
        <v>-6916.2210244462904</v>
      </c>
      <c r="BH120" s="38">
        <v>0</v>
      </c>
      <c r="BI120" s="41">
        <v>0</v>
      </c>
      <c r="BJ120" s="37">
        <v>0</v>
      </c>
      <c r="BK120" s="37">
        <v>0</v>
      </c>
      <c r="BL120" s="39">
        <v>0</v>
      </c>
      <c r="BM120" s="40">
        <v>2.7436354400000003</v>
      </c>
      <c r="BN120" s="37">
        <v>0</v>
      </c>
      <c r="BO120" s="37">
        <v>-2.7436354400000003</v>
      </c>
      <c r="BP120" s="38">
        <v>0</v>
      </c>
      <c r="BQ120" s="41">
        <v>2223.1516580000002</v>
      </c>
      <c r="BR120" s="37">
        <v>2099.9805949008255</v>
      </c>
      <c r="BS120" s="37">
        <v>-123.17106309917472</v>
      </c>
      <c r="BT120" s="39">
        <v>0</v>
      </c>
      <c r="BU120" s="40">
        <v>0</v>
      </c>
      <c r="BV120" s="37">
        <v>0</v>
      </c>
      <c r="BW120" s="37">
        <v>0</v>
      </c>
      <c r="BX120" s="38">
        <v>0</v>
      </c>
      <c r="BY120" s="42">
        <v>32083.104493440002</v>
      </c>
      <c r="BZ120" s="37">
        <v>29593.140966572108</v>
      </c>
      <c r="CA120" s="37">
        <v>-2489.963526867894</v>
      </c>
      <c r="CB120" s="39">
        <v>0</v>
      </c>
      <c r="CC120" s="14">
        <v>4</v>
      </c>
      <c r="CD120" s="43">
        <v>0.92239019364921448</v>
      </c>
      <c r="CE120" s="50" t="s">
        <v>147</v>
      </c>
      <c r="CF120" s="51">
        <v>13811.390217280501</v>
      </c>
      <c r="CG120" s="52">
        <v>16938.550632909828</v>
      </c>
      <c r="CH120" s="47">
        <v>0</v>
      </c>
      <c r="CI120" s="48">
        <v>3127.160415629327</v>
      </c>
    </row>
    <row r="121" spans="1:87" ht="15" customHeight="1" x14ac:dyDescent="0.25">
      <c r="A121" s="33">
        <v>113</v>
      </c>
      <c r="B121" s="49" t="s">
        <v>148</v>
      </c>
      <c r="C121" s="35">
        <v>383.4</v>
      </c>
      <c r="D121" s="36">
        <v>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8">
        <v>0</v>
      </c>
      <c r="M121" s="40">
        <v>0</v>
      </c>
      <c r="N121" s="37">
        <v>0</v>
      </c>
      <c r="O121" s="37">
        <v>0</v>
      </c>
      <c r="P121" s="39">
        <v>0</v>
      </c>
      <c r="Q121" s="40">
        <v>0</v>
      </c>
      <c r="R121" s="37">
        <v>0</v>
      </c>
      <c r="S121" s="37">
        <v>0</v>
      </c>
      <c r="T121" s="38">
        <v>0</v>
      </c>
      <c r="U121" s="41">
        <v>1401.2298720000001</v>
      </c>
      <c r="V121" s="37">
        <v>1172.2579036250017</v>
      </c>
      <c r="W121" s="37">
        <v>-228.97196837499837</v>
      </c>
      <c r="X121" s="39">
        <v>0</v>
      </c>
      <c r="Y121" s="40">
        <v>0</v>
      </c>
      <c r="Z121" s="37">
        <v>0.3673321630657585</v>
      </c>
      <c r="AA121" s="37">
        <v>0</v>
      </c>
      <c r="AB121" s="38">
        <v>0.3673321630657585</v>
      </c>
      <c r="AC121" s="41">
        <v>0</v>
      </c>
      <c r="AD121" s="37">
        <v>0</v>
      </c>
      <c r="AE121" s="37">
        <v>0</v>
      </c>
      <c r="AF121" s="39">
        <v>0</v>
      </c>
      <c r="AG121" s="40">
        <v>0</v>
      </c>
      <c r="AH121" s="37">
        <v>0</v>
      </c>
      <c r="AI121" s="37">
        <v>0</v>
      </c>
      <c r="AJ121" s="38">
        <v>0</v>
      </c>
      <c r="AK121" s="41">
        <v>1206.6006959999997</v>
      </c>
      <c r="AL121" s="37">
        <v>1540.209562275013</v>
      </c>
      <c r="AM121" s="37">
        <v>0</v>
      </c>
      <c r="AN121" s="39">
        <v>333.60886627501327</v>
      </c>
      <c r="AO121" s="40">
        <v>0</v>
      </c>
      <c r="AP121" s="37">
        <v>0</v>
      </c>
      <c r="AQ121" s="37">
        <v>0</v>
      </c>
      <c r="AR121" s="38">
        <v>0</v>
      </c>
      <c r="AS121" s="40">
        <v>0</v>
      </c>
      <c r="AT121" s="37">
        <v>0</v>
      </c>
      <c r="AU121" s="37">
        <v>0</v>
      </c>
      <c r="AV121" s="39">
        <v>0</v>
      </c>
      <c r="AW121" s="40">
        <v>31.561487999999994</v>
      </c>
      <c r="AX121" s="37">
        <v>70.488785094343626</v>
      </c>
      <c r="AY121" s="37">
        <v>0</v>
      </c>
      <c r="AZ121" s="38">
        <v>38.927297094343629</v>
      </c>
      <c r="BA121" s="41">
        <v>149.04035999999996</v>
      </c>
      <c r="BB121" s="37">
        <v>208.24235500677329</v>
      </c>
      <c r="BC121" s="37">
        <v>0</v>
      </c>
      <c r="BD121" s="39">
        <v>59.20199500677333</v>
      </c>
      <c r="BE121" s="40">
        <v>1674.7627679999998</v>
      </c>
      <c r="BF121" s="37">
        <v>536.37264716653647</v>
      </c>
      <c r="BG121" s="37">
        <v>-1138.3901208334632</v>
      </c>
      <c r="BH121" s="38">
        <v>0</v>
      </c>
      <c r="BI121" s="41">
        <v>0</v>
      </c>
      <c r="BJ121" s="37">
        <v>0</v>
      </c>
      <c r="BK121" s="37">
        <v>0</v>
      </c>
      <c r="BL121" s="39">
        <v>0</v>
      </c>
      <c r="BM121" s="40">
        <v>0.51099551999999993</v>
      </c>
      <c r="BN121" s="37">
        <v>0</v>
      </c>
      <c r="BO121" s="37">
        <v>-0.51099551999999993</v>
      </c>
      <c r="BP121" s="38">
        <v>0</v>
      </c>
      <c r="BQ121" s="41">
        <v>301.83803999999998</v>
      </c>
      <c r="BR121" s="37">
        <v>454.49090737043059</v>
      </c>
      <c r="BS121" s="37">
        <v>0</v>
      </c>
      <c r="BT121" s="39">
        <v>152.65286737043061</v>
      </c>
      <c r="BU121" s="40">
        <v>0</v>
      </c>
      <c r="BV121" s="37">
        <v>0</v>
      </c>
      <c r="BW121" s="37">
        <v>0</v>
      </c>
      <c r="BX121" s="38">
        <v>0</v>
      </c>
      <c r="BY121" s="42">
        <v>4765.5442195199985</v>
      </c>
      <c r="BZ121" s="37">
        <v>3982.4294927011647</v>
      </c>
      <c r="CA121" s="37">
        <v>-783.11472681883379</v>
      </c>
      <c r="CB121" s="39">
        <v>0</v>
      </c>
      <c r="CC121" s="14">
        <v>2</v>
      </c>
      <c r="CD121" s="43">
        <v>0.83567150135526147</v>
      </c>
      <c r="CE121" s="50" t="s">
        <v>148</v>
      </c>
      <c r="CF121" s="51">
        <v>1497.1247847540001</v>
      </c>
      <c r="CG121" s="52">
        <v>2210.4986671255551</v>
      </c>
      <c r="CH121" s="47">
        <v>0</v>
      </c>
      <c r="CI121" s="48">
        <v>713.37388237155506</v>
      </c>
    </row>
    <row r="122" spans="1:87" ht="15" customHeight="1" x14ac:dyDescent="0.25">
      <c r="A122" s="33">
        <v>114</v>
      </c>
      <c r="B122" s="49" t="s">
        <v>149</v>
      </c>
      <c r="C122" s="35">
        <v>393.58</v>
      </c>
      <c r="D122" s="36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8">
        <v>0</v>
      </c>
      <c r="M122" s="40">
        <v>444.85035466666659</v>
      </c>
      <c r="N122" s="37">
        <v>514.81254812009843</v>
      </c>
      <c r="O122" s="37">
        <v>0</v>
      </c>
      <c r="P122" s="39">
        <v>69.962193453431837</v>
      </c>
      <c r="Q122" s="40">
        <v>1088.9833826666666</v>
      </c>
      <c r="R122" s="37">
        <v>1206.1107625487141</v>
      </c>
      <c r="S122" s="37">
        <v>0</v>
      </c>
      <c r="T122" s="38">
        <v>117.12737988204753</v>
      </c>
      <c r="U122" s="41">
        <v>994.61339413333349</v>
      </c>
      <c r="V122" s="37">
        <v>893.2884889609561</v>
      </c>
      <c r="W122" s="37">
        <v>-101.32490517237738</v>
      </c>
      <c r="X122" s="39">
        <v>0</v>
      </c>
      <c r="Y122" s="40">
        <v>0</v>
      </c>
      <c r="Z122" s="37">
        <v>0.38164823915820112</v>
      </c>
      <c r="AA122" s="37">
        <v>0</v>
      </c>
      <c r="AB122" s="38">
        <v>0.38164823915820112</v>
      </c>
      <c r="AC122" s="41">
        <v>0</v>
      </c>
      <c r="AD122" s="37">
        <v>0</v>
      </c>
      <c r="AE122" s="37">
        <v>0</v>
      </c>
      <c r="AF122" s="39">
        <v>0</v>
      </c>
      <c r="AG122" s="40">
        <v>0</v>
      </c>
      <c r="AH122" s="37">
        <v>0</v>
      </c>
      <c r="AI122" s="37">
        <v>0</v>
      </c>
      <c r="AJ122" s="38">
        <v>0</v>
      </c>
      <c r="AK122" s="41">
        <v>1164.3250901333333</v>
      </c>
      <c r="AL122" s="37">
        <v>1457.8577176374822</v>
      </c>
      <c r="AM122" s="37">
        <v>0</v>
      </c>
      <c r="AN122" s="39">
        <v>293.53262750414888</v>
      </c>
      <c r="AO122" s="40">
        <v>0</v>
      </c>
      <c r="AP122" s="37">
        <v>0</v>
      </c>
      <c r="AQ122" s="37">
        <v>0</v>
      </c>
      <c r="AR122" s="38">
        <v>0</v>
      </c>
      <c r="AS122" s="40">
        <v>0</v>
      </c>
      <c r="AT122" s="37">
        <v>0</v>
      </c>
      <c r="AU122" s="37">
        <v>0</v>
      </c>
      <c r="AV122" s="39">
        <v>0</v>
      </c>
      <c r="AW122" s="40">
        <v>109.54118560000001</v>
      </c>
      <c r="AX122" s="37">
        <v>228.69414467825229</v>
      </c>
      <c r="AY122" s="37">
        <v>0</v>
      </c>
      <c r="AZ122" s="38">
        <v>119.15295907825228</v>
      </c>
      <c r="BA122" s="41">
        <v>66.341844800000004</v>
      </c>
      <c r="BB122" s="37">
        <v>213.76473627100987</v>
      </c>
      <c r="BC122" s="37">
        <v>0</v>
      </c>
      <c r="BD122" s="39">
        <v>147.42289147100985</v>
      </c>
      <c r="BE122" s="40">
        <v>2016.7406541333335</v>
      </c>
      <c r="BF122" s="37">
        <v>801.80913380076174</v>
      </c>
      <c r="BG122" s="37">
        <v>-1214.9315203325718</v>
      </c>
      <c r="BH122" s="38">
        <v>0</v>
      </c>
      <c r="BI122" s="41">
        <v>0</v>
      </c>
      <c r="BJ122" s="37">
        <v>0</v>
      </c>
      <c r="BK122" s="37">
        <v>0</v>
      </c>
      <c r="BL122" s="39">
        <v>0</v>
      </c>
      <c r="BM122" s="40">
        <v>0.52456342400000011</v>
      </c>
      <c r="BN122" s="37">
        <v>0</v>
      </c>
      <c r="BO122" s="37">
        <v>-0.52456342400000011</v>
      </c>
      <c r="BP122" s="38">
        <v>0</v>
      </c>
      <c r="BQ122" s="41">
        <v>291.08127253333333</v>
      </c>
      <c r="BR122" s="37">
        <v>455.01137606998373</v>
      </c>
      <c r="BS122" s="37">
        <v>0</v>
      </c>
      <c r="BT122" s="39">
        <v>163.93010353665039</v>
      </c>
      <c r="BU122" s="40">
        <v>0</v>
      </c>
      <c r="BV122" s="37">
        <v>0</v>
      </c>
      <c r="BW122" s="37">
        <v>0</v>
      </c>
      <c r="BX122" s="38">
        <v>0</v>
      </c>
      <c r="BY122" s="42">
        <v>6177.001742090667</v>
      </c>
      <c r="BZ122" s="37">
        <v>5771.7305563264163</v>
      </c>
      <c r="CA122" s="37">
        <v>-405.27118576425073</v>
      </c>
      <c r="CB122" s="39">
        <v>0</v>
      </c>
      <c r="CC122" s="14">
        <v>2</v>
      </c>
      <c r="CD122" s="43">
        <v>0.93439030735531525</v>
      </c>
      <c r="CE122" s="50" t="s">
        <v>149</v>
      </c>
      <c r="CF122" s="51">
        <v>2601.9102724098002</v>
      </c>
      <c r="CG122" s="52">
        <v>3128.710293919311</v>
      </c>
      <c r="CH122" s="47">
        <v>0</v>
      </c>
      <c r="CI122" s="48">
        <v>526.80002150951077</v>
      </c>
    </row>
    <row r="123" spans="1:87" ht="15" customHeight="1" x14ac:dyDescent="0.25">
      <c r="A123" s="33">
        <v>115</v>
      </c>
      <c r="B123" s="49" t="s">
        <v>150</v>
      </c>
      <c r="C123" s="35">
        <v>4525.88</v>
      </c>
      <c r="D123" s="36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8">
        <v>0</v>
      </c>
      <c r="M123" s="40">
        <v>4260.9048122666663</v>
      </c>
      <c r="N123" s="37">
        <v>4842.0450999446284</v>
      </c>
      <c r="O123" s="37">
        <v>0</v>
      </c>
      <c r="P123" s="39">
        <v>581.14028767796208</v>
      </c>
      <c r="Q123" s="40">
        <v>14669.221910933335</v>
      </c>
      <c r="R123" s="37">
        <v>12191.588832551901</v>
      </c>
      <c r="S123" s="37">
        <v>-2477.6330783814337</v>
      </c>
      <c r="T123" s="38">
        <v>0</v>
      </c>
      <c r="U123" s="41">
        <v>8090.1010176000018</v>
      </c>
      <c r="V123" s="37">
        <v>6901.226200042659</v>
      </c>
      <c r="W123" s="37">
        <v>-1188.8748175573428</v>
      </c>
      <c r="X123" s="39">
        <v>0</v>
      </c>
      <c r="Y123" s="40">
        <v>405.09643253333331</v>
      </c>
      <c r="Z123" s="37">
        <v>864.43540791875478</v>
      </c>
      <c r="AA123" s="37">
        <v>0</v>
      </c>
      <c r="AB123" s="38">
        <v>459.33897538542146</v>
      </c>
      <c r="AC123" s="41">
        <v>0</v>
      </c>
      <c r="AD123" s="37">
        <v>0</v>
      </c>
      <c r="AE123" s="37">
        <v>0</v>
      </c>
      <c r="AF123" s="39">
        <v>0</v>
      </c>
      <c r="AG123" s="40">
        <v>0</v>
      </c>
      <c r="AH123" s="37">
        <v>0</v>
      </c>
      <c r="AI123" s="37">
        <v>0</v>
      </c>
      <c r="AJ123" s="38">
        <v>0</v>
      </c>
      <c r="AK123" s="41">
        <v>12546.161775466669</v>
      </c>
      <c r="AL123" s="37">
        <v>15892.288784364448</v>
      </c>
      <c r="AM123" s="37">
        <v>0</v>
      </c>
      <c r="AN123" s="39">
        <v>3346.1270088977781</v>
      </c>
      <c r="AO123" s="40">
        <v>1117.7113248000001</v>
      </c>
      <c r="AP123" s="37">
        <v>961.40296386730483</v>
      </c>
      <c r="AQ123" s="37">
        <v>-156.30836093269522</v>
      </c>
      <c r="AR123" s="38">
        <v>0</v>
      </c>
      <c r="AS123" s="40">
        <v>29.56908266666667</v>
      </c>
      <c r="AT123" s="37">
        <v>0</v>
      </c>
      <c r="AU123" s="37">
        <v>-29.56908266666667</v>
      </c>
      <c r="AV123" s="39">
        <v>0</v>
      </c>
      <c r="AW123" s="40">
        <v>3882.4205541333331</v>
      </c>
      <c r="AX123" s="37">
        <v>2993.0987659061229</v>
      </c>
      <c r="AY123" s="37">
        <v>-889.32178822721016</v>
      </c>
      <c r="AZ123" s="38">
        <v>0</v>
      </c>
      <c r="BA123" s="41">
        <v>1768.2311434666665</v>
      </c>
      <c r="BB123" s="37">
        <v>2302.7388914811741</v>
      </c>
      <c r="BC123" s="37">
        <v>0</v>
      </c>
      <c r="BD123" s="39">
        <v>534.50774801450757</v>
      </c>
      <c r="BE123" s="40">
        <v>20033.053506666667</v>
      </c>
      <c r="BF123" s="37">
        <v>18887.564758684264</v>
      </c>
      <c r="BG123" s="37">
        <v>-1145.4887479824029</v>
      </c>
      <c r="BH123" s="38">
        <v>0</v>
      </c>
      <c r="BI123" s="41">
        <v>0</v>
      </c>
      <c r="BJ123" s="37">
        <v>0</v>
      </c>
      <c r="BK123" s="37">
        <v>0</v>
      </c>
      <c r="BL123" s="39">
        <v>0</v>
      </c>
      <c r="BM123" s="40">
        <v>6.0320928640000009</v>
      </c>
      <c r="BN123" s="37">
        <v>0</v>
      </c>
      <c r="BO123" s="37">
        <v>-6.0320928640000009</v>
      </c>
      <c r="BP123" s="38">
        <v>0</v>
      </c>
      <c r="BQ123" s="41">
        <v>5357.9177792</v>
      </c>
      <c r="BR123" s="37">
        <v>3972.537197777247</v>
      </c>
      <c r="BS123" s="37">
        <v>-1385.380581422753</v>
      </c>
      <c r="BT123" s="39">
        <v>0</v>
      </c>
      <c r="BU123" s="40">
        <v>0</v>
      </c>
      <c r="BV123" s="37">
        <v>0</v>
      </c>
      <c r="BW123" s="37">
        <v>0</v>
      </c>
      <c r="BX123" s="38">
        <v>0</v>
      </c>
      <c r="BY123" s="42">
        <v>72166.421432597344</v>
      </c>
      <c r="BZ123" s="37">
        <v>69808.9269025385</v>
      </c>
      <c r="CA123" s="37">
        <v>-2357.4945300588442</v>
      </c>
      <c r="CB123" s="39">
        <v>0</v>
      </c>
      <c r="CC123" s="14">
        <v>5</v>
      </c>
      <c r="CD123" s="43">
        <v>0.96733252829696259</v>
      </c>
      <c r="CE123" s="50" t="s">
        <v>150</v>
      </c>
      <c r="CF123" s="51">
        <v>29153.060503346802</v>
      </c>
      <c r="CG123" s="52">
        <v>34520.228242515914</v>
      </c>
      <c r="CH123" s="47">
        <v>0</v>
      </c>
      <c r="CI123" s="48">
        <v>5367.1677391691119</v>
      </c>
    </row>
    <row r="124" spans="1:87" ht="15" customHeight="1" x14ac:dyDescent="0.25">
      <c r="A124" s="33">
        <v>116</v>
      </c>
      <c r="B124" s="49" t="s">
        <v>151</v>
      </c>
      <c r="C124" s="35">
        <v>6300.41</v>
      </c>
      <c r="D124" s="36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8">
        <v>0</v>
      </c>
      <c r="M124" s="40">
        <v>11653.154330533333</v>
      </c>
      <c r="N124" s="37">
        <v>9381.2289216031568</v>
      </c>
      <c r="O124" s="37">
        <v>-2271.9254089301758</v>
      </c>
      <c r="P124" s="39">
        <v>0</v>
      </c>
      <c r="Q124" s="40">
        <v>18667.274775333335</v>
      </c>
      <c r="R124" s="37">
        <v>15218.127445520091</v>
      </c>
      <c r="S124" s="37">
        <v>-3449.1473298132441</v>
      </c>
      <c r="T124" s="38">
        <v>0</v>
      </c>
      <c r="U124" s="41">
        <v>12068.897385066666</v>
      </c>
      <c r="V124" s="37">
        <v>10262.10961713759</v>
      </c>
      <c r="W124" s="37">
        <v>-1806.7877679290759</v>
      </c>
      <c r="X124" s="39">
        <v>0</v>
      </c>
      <c r="Y124" s="40">
        <v>510.41721546666673</v>
      </c>
      <c r="Z124" s="37">
        <v>1253.9710560149515</v>
      </c>
      <c r="AA124" s="37">
        <v>0</v>
      </c>
      <c r="AB124" s="38">
        <v>743.55384054828482</v>
      </c>
      <c r="AC124" s="41">
        <v>11385.221709866664</v>
      </c>
      <c r="AD124" s="37">
        <v>10936.430059087221</v>
      </c>
      <c r="AE124" s="37">
        <v>-448.79165077944344</v>
      </c>
      <c r="AF124" s="39">
        <v>0</v>
      </c>
      <c r="AG124" s="40">
        <v>0</v>
      </c>
      <c r="AH124" s="37">
        <v>0</v>
      </c>
      <c r="AI124" s="37">
        <v>0</v>
      </c>
      <c r="AJ124" s="38">
        <v>0</v>
      </c>
      <c r="AK124" s="41">
        <v>17720.533166000001</v>
      </c>
      <c r="AL124" s="37">
        <v>21985.503645355628</v>
      </c>
      <c r="AM124" s="37">
        <v>0</v>
      </c>
      <c r="AN124" s="39">
        <v>4264.9704793556266</v>
      </c>
      <c r="AO124" s="40">
        <v>967.32294866666643</v>
      </c>
      <c r="AP124" s="37">
        <v>814.97849437748357</v>
      </c>
      <c r="AQ124" s="37">
        <v>-152.34445428918286</v>
      </c>
      <c r="AR124" s="38">
        <v>0</v>
      </c>
      <c r="AS124" s="40">
        <v>24.697607199999993</v>
      </c>
      <c r="AT124" s="37">
        <v>0</v>
      </c>
      <c r="AU124" s="37">
        <v>-24.697607199999993</v>
      </c>
      <c r="AV124" s="39">
        <v>0</v>
      </c>
      <c r="AW124" s="40">
        <v>761.50955533333331</v>
      </c>
      <c r="AX124" s="37">
        <v>3778.5781852738551</v>
      </c>
      <c r="AY124" s="37">
        <v>0</v>
      </c>
      <c r="AZ124" s="38">
        <v>3017.0686299405215</v>
      </c>
      <c r="BA124" s="41">
        <v>1942.8784330666663</v>
      </c>
      <c r="BB124" s="37">
        <v>2474.5332418848643</v>
      </c>
      <c r="BC124" s="37">
        <v>0</v>
      </c>
      <c r="BD124" s="39">
        <v>531.65480881819803</v>
      </c>
      <c r="BE124" s="40">
        <v>24866.374182533327</v>
      </c>
      <c r="BF124" s="37">
        <v>33789.350444676042</v>
      </c>
      <c r="BG124" s="37">
        <v>0</v>
      </c>
      <c r="BH124" s="38">
        <v>8922.9762621427144</v>
      </c>
      <c r="BI124" s="41">
        <v>0</v>
      </c>
      <c r="BJ124" s="37">
        <v>0</v>
      </c>
      <c r="BK124" s="37">
        <v>0</v>
      </c>
      <c r="BL124" s="39">
        <v>0</v>
      </c>
      <c r="BM124" s="40">
        <v>8.3971864480000011</v>
      </c>
      <c r="BN124" s="37">
        <v>0</v>
      </c>
      <c r="BO124" s="37">
        <v>-8.3971864480000011</v>
      </c>
      <c r="BP124" s="38">
        <v>0</v>
      </c>
      <c r="BQ124" s="41">
        <v>7578.0491425333321</v>
      </c>
      <c r="BR124" s="37">
        <v>22867.379486352023</v>
      </c>
      <c r="BS124" s="37">
        <v>0</v>
      </c>
      <c r="BT124" s="39">
        <v>15289.330343818692</v>
      </c>
      <c r="BU124" s="40">
        <v>6910.8881137333319</v>
      </c>
      <c r="BV124" s="37">
        <v>7870.1689355813587</v>
      </c>
      <c r="BW124" s="37">
        <v>0</v>
      </c>
      <c r="BX124" s="38">
        <v>959.28082184802679</v>
      </c>
      <c r="BY124" s="42">
        <v>115065.61575178134</v>
      </c>
      <c r="BZ124" s="37">
        <v>140632.3595328643</v>
      </c>
      <c r="CA124" s="37">
        <v>0</v>
      </c>
      <c r="CB124" s="39">
        <v>25566.743781082958</v>
      </c>
      <c r="CC124" s="14">
        <v>9</v>
      </c>
      <c r="CD124" s="43">
        <v>1.2221927342416117</v>
      </c>
      <c r="CE124" s="50" t="s">
        <v>151</v>
      </c>
      <c r="CF124" s="51">
        <v>50016.945152209548</v>
      </c>
      <c r="CG124" s="52">
        <v>63182.637807598418</v>
      </c>
      <c r="CH124" s="47">
        <v>0</v>
      </c>
      <c r="CI124" s="48">
        <v>13165.69265538887</v>
      </c>
    </row>
    <row r="125" spans="1:87" ht="15" customHeight="1" x14ac:dyDescent="0.25">
      <c r="A125" s="33">
        <v>117</v>
      </c>
      <c r="B125" s="49" t="s">
        <v>152</v>
      </c>
      <c r="C125" s="35">
        <v>2744.8</v>
      </c>
      <c r="D125" s="36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8">
        <v>0</v>
      </c>
      <c r="M125" s="40">
        <v>3145.3944106666663</v>
      </c>
      <c r="N125" s="37">
        <v>2978.3232459705755</v>
      </c>
      <c r="O125" s="37">
        <v>-167.07116469609082</v>
      </c>
      <c r="P125" s="39">
        <v>0</v>
      </c>
      <c r="Q125" s="40">
        <v>6498.8080639999998</v>
      </c>
      <c r="R125" s="37">
        <v>6098.0099633978953</v>
      </c>
      <c r="S125" s="37">
        <v>-400.79810060210457</v>
      </c>
      <c r="T125" s="38">
        <v>0</v>
      </c>
      <c r="U125" s="41">
        <v>5786.8801386666673</v>
      </c>
      <c r="V125" s="37">
        <v>4773.1381619389622</v>
      </c>
      <c r="W125" s="37">
        <v>-1013.7419767277052</v>
      </c>
      <c r="X125" s="39">
        <v>0</v>
      </c>
      <c r="Y125" s="40">
        <v>267.19713066666662</v>
      </c>
      <c r="Z125" s="37">
        <v>710.71091825274118</v>
      </c>
      <c r="AA125" s="37">
        <v>0</v>
      </c>
      <c r="AB125" s="38">
        <v>443.51378758607456</v>
      </c>
      <c r="AC125" s="41">
        <v>0</v>
      </c>
      <c r="AD125" s="37">
        <v>0</v>
      </c>
      <c r="AE125" s="37">
        <v>0</v>
      </c>
      <c r="AF125" s="39">
        <v>0</v>
      </c>
      <c r="AG125" s="40">
        <v>0</v>
      </c>
      <c r="AH125" s="37">
        <v>0</v>
      </c>
      <c r="AI125" s="37">
        <v>0</v>
      </c>
      <c r="AJ125" s="38">
        <v>0</v>
      </c>
      <c r="AK125" s="41">
        <v>8492.9235626666668</v>
      </c>
      <c r="AL125" s="37">
        <v>9924.3702244598553</v>
      </c>
      <c r="AM125" s="37">
        <v>0</v>
      </c>
      <c r="AN125" s="39">
        <v>1431.4466617931885</v>
      </c>
      <c r="AO125" s="40">
        <v>867.94235733333335</v>
      </c>
      <c r="AP125" s="37">
        <v>747.06361984602665</v>
      </c>
      <c r="AQ125" s="37">
        <v>-120.87873748730669</v>
      </c>
      <c r="AR125" s="38">
        <v>0</v>
      </c>
      <c r="AS125" s="40">
        <v>21.519231999999995</v>
      </c>
      <c r="AT125" s="37">
        <v>0</v>
      </c>
      <c r="AU125" s="37">
        <v>-21.519231999999995</v>
      </c>
      <c r="AV125" s="39">
        <v>0</v>
      </c>
      <c r="AW125" s="40">
        <v>503.90868266666666</v>
      </c>
      <c r="AX125" s="37">
        <v>2097.8072312445029</v>
      </c>
      <c r="AY125" s="37">
        <v>0</v>
      </c>
      <c r="AZ125" s="38">
        <v>1593.8985485778362</v>
      </c>
      <c r="BA125" s="41">
        <v>1122.5866026666667</v>
      </c>
      <c r="BB125" s="37">
        <v>1220.1647829004612</v>
      </c>
      <c r="BC125" s="37">
        <v>0</v>
      </c>
      <c r="BD125" s="39">
        <v>97.578180233794455</v>
      </c>
      <c r="BE125" s="40">
        <v>18311.073162666667</v>
      </c>
      <c r="BF125" s="37">
        <v>5865.9543680788092</v>
      </c>
      <c r="BG125" s="37">
        <v>-12445.118794587859</v>
      </c>
      <c r="BH125" s="38">
        <v>0</v>
      </c>
      <c r="BI125" s="41">
        <v>0</v>
      </c>
      <c r="BJ125" s="37">
        <v>0</v>
      </c>
      <c r="BK125" s="37">
        <v>0</v>
      </c>
      <c r="BL125" s="39">
        <v>0</v>
      </c>
      <c r="BM125" s="40">
        <v>3.6582694400000006</v>
      </c>
      <c r="BN125" s="37">
        <v>0</v>
      </c>
      <c r="BO125" s="37">
        <v>-3.6582694400000006</v>
      </c>
      <c r="BP125" s="38">
        <v>0</v>
      </c>
      <c r="BQ125" s="41">
        <v>3306.7886506666673</v>
      </c>
      <c r="BR125" s="37">
        <v>4923.0293932597324</v>
      </c>
      <c r="BS125" s="37">
        <v>0</v>
      </c>
      <c r="BT125" s="39">
        <v>1616.2407425930651</v>
      </c>
      <c r="BU125" s="40">
        <v>0</v>
      </c>
      <c r="BV125" s="37">
        <v>0</v>
      </c>
      <c r="BW125" s="37">
        <v>0</v>
      </c>
      <c r="BX125" s="38">
        <v>0</v>
      </c>
      <c r="BY125" s="42">
        <v>48328.680264106675</v>
      </c>
      <c r="BZ125" s="37">
        <v>39338.571909349572</v>
      </c>
      <c r="CA125" s="37">
        <v>-8990.1083547571034</v>
      </c>
      <c r="CB125" s="39">
        <v>0</v>
      </c>
      <c r="CC125" s="14">
        <v>5</v>
      </c>
      <c r="CD125" s="43">
        <v>0.81397984994359585</v>
      </c>
      <c r="CE125" s="50" t="s">
        <v>152</v>
      </c>
      <c r="CF125" s="51">
        <v>18415.634241767999</v>
      </c>
      <c r="CG125" s="52">
        <v>23674.280228993855</v>
      </c>
      <c r="CH125" s="47">
        <v>0</v>
      </c>
      <c r="CI125" s="48">
        <v>5258.6459872258565</v>
      </c>
    </row>
    <row r="126" spans="1:87" ht="15" customHeight="1" x14ac:dyDescent="0.25">
      <c r="A126" s="33">
        <v>118</v>
      </c>
      <c r="B126" s="49" t="s">
        <v>153</v>
      </c>
      <c r="C126" s="35">
        <v>6131.02</v>
      </c>
      <c r="D126" s="36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8">
        <v>0</v>
      </c>
      <c r="M126" s="40">
        <v>11580.18882906667</v>
      </c>
      <c r="N126" s="37">
        <v>10546.20134905892</v>
      </c>
      <c r="O126" s="37">
        <v>-1033.9874800077505</v>
      </c>
      <c r="P126" s="39">
        <v>0</v>
      </c>
      <c r="Q126" s="40">
        <v>18073.265996800001</v>
      </c>
      <c r="R126" s="37">
        <v>17647.875006406295</v>
      </c>
      <c r="S126" s="37">
        <v>-425.39099039370558</v>
      </c>
      <c r="T126" s="38">
        <v>0</v>
      </c>
      <c r="U126" s="41">
        <v>11207.668053866668</v>
      </c>
      <c r="V126" s="37">
        <v>9482.6581482372312</v>
      </c>
      <c r="W126" s="37">
        <v>-1725.0099056294366</v>
      </c>
      <c r="X126" s="39">
        <v>0</v>
      </c>
      <c r="Y126" s="40">
        <v>508.71116613333345</v>
      </c>
      <c r="Z126" s="37">
        <v>1129.5633703295596</v>
      </c>
      <c r="AA126" s="37">
        <v>0</v>
      </c>
      <c r="AB126" s="38">
        <v>620.85220419622613</v>
      </c>
      <c r="AC126" s="41">
        <v>11387.6805952</v>
      </c>
      <c r="AD126" s="37">
        <v>10936.430059087221</v>
      </c>
      <c r="AE126" s="37">
        <v>-451.25053611277872</v>
      </c>
      <c r="AF126" s="39">
        <v>0</v>
      </c>
      <c r="AG126" s="40">
        <v>0</v>
      </c>
      <c r="AH126" s="37">
        <v>0</v>
      </c>
      <c r="AI126" s="37">
        <v>0</v>
      </c>
      <c r="AJ126" s="38">
        <v>0</v>
      </c>
      <c r="AK126" s="41">
        <v>17420.353240266668</v>
      </c>
      <c r="AL126" s="37">
        <v>21734.75913528297</v>
      </c>
      <c r="AM126" s="37">
        <v>0</v>
      </c>
      <c r="AN126" s="39">
        <v>4314.4058950163017</v>
      </c>
      <c r="AO126" s="40">
        <v>969.35513546666664</v>
      </c>
      <c r="AP126" s="37">
        <v>814.97849437748357</v>
      </c>
      <c r="AQ126" s="37">
        <v>-154.37664108918307</v>
      </c>
      <c r="AR126" s="38">
        <v>0</v>
      </c>
      <c r="AS126" s="40">
        <v>24.033598400000002</v>
      </c>
      <c r="AT126" s="37">
        <v>0</v>
      </c>
      <c r="AU126" s="37">
        <v>-24.033598400000002</v>
      </c>
      <c r="AV126" s="39">
        <v>0</v>
      </c>
      <c r="AW126" s="40">
        <v>761.06394933333331</v>
      </c>
      <c r="AX126" s="37">
        <v>3778.2805857315384</v>
      </c>
      <c r="AY126" s="37">
        <v>0</v>
      </c>
      <c r="AZ126" s="38">
        <v>3017.2166363982051</v>
      </c>
      <c r="BA126" s="41">
        <v>1930.6990714666667</v>
      </c>
      <c r="BB126" s="37">
        <v>2407.9459988584549</v>
      </c>
      <c r="BC126" s="37">
        <v>0</v>
      </c>
      <c r="BD126" s="39">
        <v>477.24692739178818</v>
      </c>
      <c r="BE126" s="40">
        <v>24634.438360000004</v>
      </c>
      <c r="BF126" s="37">
        <v>5855.181223085282</v>
      </c>
      <c r="BG126" s="37">
        <v>-18779.257136914723</v>
      </c>
      <c r="BH126" s="38">
        <v>0</v>
      </c>
      <c r="BI126" s="41">
        <v>0</v>
      </c>
      <c r="BJ126" s="37">
        <v>0</v>
      </c>
      <c r="BK126" s="37">
        <v>0</v>
      </c>
      <c r="BL126" s="39">
        <v>0</v>
      </c>
      <c r="BM126" s="40">
        <v>8.1714234559999994</v>
      </c>
      <c r="BN126" s="37">
        <v>0</v>
      </c>
      <c r="BO126" s="37">
        <v>-8.1714234559999994</v>
      </c>
      <c r="BP126" s="38">
        <v>0</v>
      </c>
      <c r="BQ126" s="41">
        <v>7242.1243178666673</v>
      </c>
      <c r="BR126" s="37">
        <v>9446.799420885387</v>
      </c>
      <c r="BS126" s="37">
        <v>0</v>
      </c>
      <c r="BT126" s="39">
        <v>2204.6751030187197</v>
      </c>
      <c r="BU126" s="40">
        <v>6601.8636096000009</v>
      </c>
      <c r="BV126" s="37">
        <v>14119.2351176588</v>
      </c>
      <c r="BW126" s="37">
        <v>0</v>
      </c>
      <c r="BX126" s="38">
        <v>7517.371508058799</v>
      </c>
      <c r="BY126" s="42">
        <v>112349.61734692266</v>
      </c>
      <c r="BZ126" s="37">
        <v>107899.90790899916</v>
      </c>
      <c r="CA126" s="37">
        <v>-4449.7094379235059</v>
      </c>
      <c r="CB126" s="39">
        <v>0</v>
      </c>
      <c r="CC126" s="14">
        <v>9</v>
      </c>
      <c r="CD126" s="43">
        <v>0.96039408461727716</v>
      </c>
      <c r="CE126" s="50" t="s">
        <v>153</v>
      </c>
      <c r="CF126" s="51">
        <v>48672.211977807761</v>
      </c>
      <c r="CG126" s="52">
        <v>58770.992110528008</v>
      </c>
      <c r="CH126" s="47">
        <v>0</v>
      </c>
      <c r="CI126" s="48">
        <v>10098.780132720247</v>
      </c>
    </row>
    <row r="127" spans="1:87" ht="15" customHeight="1" x14ac:dyDescent="0.25">
      <c r="A127" s="33">
        <v>119</v>
      </c>
      <c r="B127" s="49" t="s">
        <v>154</v>
      </c>
      <c r="C127" s="35">
        <v>6298.56</v>
      </c>
      <c r="D127" s="36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8">
        <v>0</v>
      </c>
      <c r="M127" s="40">
        <v>11950.131916799999</v>
      </c>
      <c r="N127" s="37">
        <v>11407.302118996884</v>
      </c>
      <c r="O127" s="37">
        <v>-542.82979780311507</v>
      </c>
      <c r="P127" s="39">
        <v>0</v>
      </c>
      <c r="Q127" s="40">
        <v>18443.695334399999</v>
      </c>
      <c r="R127" s="37">
        <v>17293.437443309303</v>
      </c>
      <c r="S127" s="37">
        <v>-1150.2578910906959</v>
      </c>
      <c r="T127" s="38">
        <v>0</v>
      </c>
      <c r="U127" s="41">
        <v>11304.067622400004</v>
      </c>
      <c r="V127" s="37">
        <v>9527.7921222311688</v>
      </c>
      <c r="W127" s="37">
        <v>-1776.2755001688347</v>
      </c>
      <c r="X127" s="39">
        <v>0</v>
      </c>
      <c r="Y127" s="40">
        <v>510.2673408</v>
      </c>
      <c r="Z127" s="37">
        <v>1267.4673733346785</v>
      </c>
      <c r="AA127" s="37">
        <v>0</v>
      </c>
      <c r="AB127" s="38">
        <v>757.20003253467848</v>
      </c>
      <c r="AC127" s="41">
        <v>11385.280405333333</v>
      </c>
      <c r="AD127" s="37">
        <v>10369.760256732296</v>
      </c>
      <c r="AE127" s="37">
        <v>-1015.5201486010374</v>
      </c>
      <c r="AF127" s="39">
        <v>0</v>
      </c>
      <c r="AG127" s="40">
        <v>0</v>
      </c>
      <c r="AH127" s="37">
        <v>145.96132155586932</v>
      </c>
      <c r="AI127" s="37">
        <v>0</v>
      </c>
      <c r="AJ127" s="38">
        <v>145.96132155586932</v>
      </c>
      <c r="AK127" s="41">
        <v>17649.488908800002</v>
      </c>
      <c r="AL127" s="37">
        <v>21330.129303610229</v>
      </c>
      <c r="AM127" s="37">
        <v>0</v>
      </c>
      <c r="AN127" s="39">
        <v>3680.640394810227</v>
      </c>
      <c r="AO127" s="40">
        <v>967.0389120000001</v>
      </c>
      <c r="AP127" s="37">
        <v>814.97849437748357</v>
      </c>
      <c r="AQ127" s="37">
        <v>-152.06041762251652</v>
      </c>
      <c r="AR127" s="38">
        <v>0</v>
      </c>
      <c r="AS127" s="40">
        <v>24.690355200000003</v>
      </c>
      <c r="AT127" s="37">
        <v>0</v>
      </c>
      <c r="AU127" s="37">
        <v>-24.690355200000003</v>
      </c>
      <c r="AV127" s="39">
        <v>0</v>
      </c>
      <c r="AW127" s="40">
        <v>761.28595200000007</v>
      </c>
      <c r="AX127" s="37">
        <v>3778.5639332657838</v>
      </c>
      <c r="AY127" s="37">
        <v>0</v>
      </c>
      <c r="AZ127" s="38">
        <v>3017.2779812657836</v>
      </c>
      <c r="BA127" s="41">
        <v>1946.4230016000004</v>
      </c>
      <c r="BB127" s="37">
        <v>2823.2842369426644</v>
      </c>
      <c r="BC127" s="37">
        <v>0</v>
      </c>
      <c r="BD127" s="39">
        <v>876.86123534266403</v>
      </c>
      <c r="BE127" s="40">
        <v>24640.974489600001</v>
      </c>
      <c r="BF127" s="37">
        <v>41045.133428977286</v>
      </c>
      <c r="BG127" s="37">
        <v>0</v>
      </c>
      <c r="BH127" s="38">
        <v>16404.158939377285</v>
      </c>
      <c r="BI127" s="41">
        <v>0</v>
      </c>
      <c r="BJ127" s="37">
        <v>0</v>
      </c>
      <c r="BK127" s="37">
        <v>0</v>
      </c>
      <c r="BL127" s="39">
        <v>0</v>
      </c>
      <c r="BM127" s="40">
        <v>8.3947207679999991</v>
      </c>
      <c r="BN127" s="37">
        <v>0</v>
      </c>
      <c r="BO127" s="37">
        <v>-8.3947207679999991</v>
      </c>
      <c r="BP127" s="38">
        <v>0</v>
      </c>
      <c r="BQ127" s="41">
        <v>7608.7444608000005</v>
      </c>
      <c r="BR127" s="37">
        <v>13537.027105694282</v>
      </c>
      <c r="BS127" s="37">
        <v>0</v>
      </c>
      <c r="BT127" s="39">
        <v>5928.2826448942815</v>
      </c>
      <c r="BU127" s="40">
        <v>6937.3332373333342</v>
      </c>
      <c r="BV127" s="37">
        <v>20258.123837180268</v>
      </c>
      <c r="BW127" s="37">
        <v>0</v>
      </c>
      <c r="BX127" s="38">
        <v>13320.790599846934</v>
      </c>
      <c r="BY127" s="42">
        <v>114137.81665783469</v>
      </c>
      <c r="BZ127" s="37">
        <v>153598.96097620821</v>
      </c>
      <c r="CA127" s="37">
        <v>0</v>
      </c>
      <c r="CB127" s="39">
        <v>39461.144318373525</v>
      </c>
      <c r="CC127" s="14">
        <v>9</v>
      </c>
      <c r="CD127" s="43">
        <v>1.3457324265862836</v>
      </c>
      <c r="CE127" s="50" t="s">
        <v>154</v>
      </c>
      <c r="CF127" s="51">
        <v>50002.258592361606</v>
      </c>
      <c r="CG127" s="52">
        <v>66977.387992243268</v>
      </c>
      <c r="CH127" s="47">
        <v>0</v>
      </c>
      <c r="CI127" s="48">
        <v>16975.129399881662</v>
      </c>
    </row>
    <row r="128" spans="1:87" ht="15" customHeight="1" x14ac:dyDescent="0.25">
      <c r="A128" s="33">
        <v>120</v>
      </c>
      <c r="B128" s="49" t="s">
        <v>155</v>
      </c>
      <c r="C128" s="35">
        <v>4189</v>
      </c>
      <c r="D128" s="36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8">
        <v>0</v>
      </c>
      <c r="M128" s="40">
        <v>9348.9543466666673</v>
      </c>
      <c r="N128" s="37">
        <v>9223.1137261509721</v>
      </c>
      <c r="O128" s="37">
        <v>-125.84062051569526</v>
      </c>
      <c r="P128" s="39">
        <v>0</v>
      </c>
      <c r="Q128" s="40">
        <v>13829.117773333332</v>
      </c>
      <c r="R128" s="37">
        <v>12985.796395174706</v>
      </c>
      <c r="S128" s="37">
        <v>-843.32137815862552</v>
      </c>
      <c r="T128" s="38">
        <v>0</v>
      </c>
      <c r="U128" s="41">
        <v>13199.650706666667</v>
      </c>
      <c r="V128" s="37">
        <v>11164.640206921926</v>
      </c>
      <c r="W128" s="37">
        <v>-2035.0104997447415</v>
      </c>
      <c r="X128" s="39">
        <v>0</v>
      </c>
      <c r="Y128" s="40">
        <v>484.4159600000001</v>
      </c>
      <c r="Z128" s="37">
        <v>944.04460902354379</v>
      </c>
      <c r="AA128" s="37">
        <v>0</v>
      </c>
      <c r="AB128" s="38">
        <v>459.62864902354369</v>
      </c>
      <c r="AC128" s="41">
        <v>5271.6970133333325</v>
      </c>
      <c r="AD128" s="37">
        <v>4229.7265105657489</v>
      </c>
      <c r="AE128" s="37">
        <v>-1041.9705027675836</v>
      </c>
      <c r="AF128" s="39">
        <v>0</v>
      </c>
      <c r="AG128" s="40">
        <v>0</v>
      </c>
      <c r="AH128" s="37">
        <v>0</v>
      </c>
      <c r="AI128" s="37">
        <v>0</v>
      </c>
      <c r="AJ128" s="38">
        <v>0</v>
      </c>
      <c r="AK128" s="41">
        <v>11272.93412</v>
      </c>
      <c r="AL128" s="37">
        <v>16587.036198053484</v>
      </c>
      <c r="AM128" s="37">
        <v>0</v>
      </c>
      <c r="AN128" s="39">
        <v>5314.1020780534836</v>
      </c>
      <c r="AO128" s="40">
        <v>941.46378666666646</v>
      </c>
      <c r="AP128" s="37">
        <v>801.3955194711923</v>
      </c>
      <c r="AQ128" s="37">
        <v>-140.06826719547416</v>
      </c>
      <c r="AR128" s="38">
        <v>0</v>
      </c>
      <c r="AS128" s="40">
        <v>21.894506666666665</v>
      </c>
      <c r="AT128" s="37">
        <v>0</v>
      </c>
      <c r="AU128" s="37">
        <v>-21.894506666666665</v>
      </c>
      <c r="AV128" s="39">
        <v>0</v>
      </c>
      <c r="AW128" s="40">
        <v>1417.6693066666664</v>
      </c>
      <c r="AX128" s="37">
        <v>4880.4610223860082</v>
      </c>
      <c r="AY128" s="37">
        <v>0</v>
      </c>
      <c r="AZ128" s="38">
        <v>3462.7917157193415</v>
      </c>
      <c r="BA128" s="41">
        <v>823.78081333333319</v>
      </c>
      <c r="BB128" s="37">
        <v>1640.1920585954151</v>
      </c>
      <c r="BC128" s="37">
        <v>0</v>
      </c>
      <c r="BD128" s="39">
        <v>816.41124526208193</v>
      </c>
      <c r="BE128" s="40">
        <v>13120.283119999998</v>
      </c>
      <c r="BF128" s="37">
        <v>16728.047732762072</v>
      </c>
      <c r="BG128" s="37">
        <v>0</v>
      </c>
      <c r="BH128" s="38">
        <v>3607.7646127620737</v>
      </c>
      <c r="BI128" s="41">
        <v>0</v>
      </c>
      <c r="BJ128" s="37">
        <v>0</v>
      </c>
      <c r="BK128" s="37">
        <v>0</v>
      </c>
      <c r="BL128" s="39">
        <v>0</v>
      </c>
      <c r="BM128" s="40">
        <v>5.5830991999999995</v>
      </c>
      <c r="BN128" s="37">
        <v>0</v>
      </c>
      <c r="BO128" s="37">
        <v>-5.5830991999999995</v>
      </c>
      <c r="BP128" s="38">
        <v>0</v>
      </c>
      <c r="BQ128" s="41">
        <v>5052.1574133333324</v>
      </c>
      <c r="BR128" s="37">
        <v>12038.747352355691</v>
      </c>
      <c r="BS128" s="37">
        <v>0</v>
      </c>
      <c r="BT128" s="39">
        <v>6986.5899390223585</v>
      </c>
      <c r="BU128" s="40">
        <v>4602.936193333333</v>
      </c>
      <c r="BV128" s="37">
        <v>4120.5120135735133</v>
      </c>
      <c r="BW128" s="37">
        <v>-482.42417975981971</v>
      </c>
      <c r="BX128" s="38">
        <v>0</v>
      </c>
      <c r="BY128" s="42">
        <v>79392.538159199976</v>
      </c>
      <c r="BZ128" s="37">
        <v>95343.713345034281</v>
      </c>
      <c r="CA128" s="37">
        <v>0</v>
      </c>
      <c r="CB128" s="39">
        <v>15951.175185834305</v>
      </c>
      <c r="CC128" s="14">
        <v>9</v>
      </c>
      <c r="CD128" s="43">
        <v>1.2009152945059975</v>
      </c>
      <c r="CE128" s="50" t="s">
        <v>155</v>
      </c>
      <c r="CF128" s="51">
        <v>33255.134704345553</v>
      </c>
      <c r="CG128" s="52">
        <v>44800.385108665076</v>
      </c>
      <c r="CH128" s="47">
        <v>0</v>
      </c>
      <c r="CI128" s="48">
        <v>11545.250404319522</v>
      </c>
    </row>
    <row r="129" spans="1:87" ht="15" customHeight="1" x14ac:dyDescent="0.25">
      <c r="A129" s="33">
        <v>121</v>
      </c>
      <c r="B129" s="49" t="s">
        <v>156</v>
      </c>
      <c r="C129" s="35">
        <v>479.5</v>
      </c>
      <c r="D129" s="36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8">
        <v>0</v>
      </c>
      <c r="M129" s="40">
        <v>829.81735200000014</v>
      </c>
      <c r="N129" s="37">
        <v>1047.9433358622246</v>
      </c>
      <c r="O129" s="37">
        <v>0</v>
      </c>
      <c r="P129" s="39">
        <v>218.12598386222442</v>
      </c>
      <c r="Q129" s="40">
        <v>1658.7823000000001</v>
      </c>
      <c r="R129" s="37">
        <v>1984.2959965889581</v>
      </c>
      <c r="S129" s="37">
        <v>0</v>
      </c>
      <c r="T129" s="38">
        <v>325.51369658895806</v>
      </c>
      <c r="U129" s="41">
        <v>497.4365013333333</v>
      </c>
      <c r="V129" s="37">
        <v>428.69830789519875</v>
      </c>
      <c r="W129" s="37">
        <v>-68.738193438134545</v>
      </c>
      <c r="X129" s="39">
        <v>0</v>
      </c>
      <c r="Y129" s="40">
        <v>0</v>
      </c>
      <c r="Z129" s="37">
        <v>4.294822827732795E-2</v>
      </c>
      <c r="AA129" s="37">
        <v>0</v>
      </c>
      <c r="AB129" s="38">
        <v>4.294822827732795E-2</v>
      </c>
      <c r="AC129" s="41">
        <v>0</v>
      </c>
      <c r="AD129" s="37">
        <v>0</v>
      </c>
      <c r="AE129" s="37">
        <v>0</v>
      </c>
      <c r="AF129" s="39">
        <v>0</v>
      </c>
      <c r="AG129" s="40">
        <v>0</v>
      </c>
      <c r="AH129" s="37">
        <v>0</v>
      </c>
      <c r="AI129" s="37">
        <v>0</v>
      </c>
      <c r="AJ129" s="38">
        <v>0</v>
      </c>
      <c r="AK129" s="41">
        <v>1558.2215600000002</v>
      </c>
      <c r="AL129" s="37">
        <v>1481.391847247173</v>
      </c>
      <c r="AM129" s="37">
        <v>-76.829712752827163</v>
      </c>
      <c r="AN129" s="39">
        <v>0</v>
      </c>
      <c r="AO129" s="40">
        <v>0</v>
      </c>
      <c r="AP129" s="37">
        <v>0</v>
      </c>
      <c r="AQ129" s="37">
        <v>0</v>
      </c>
      <c r="AR129" s="38">
        <v>0</v>
      </c>
      <c r="AS129" s="40">
        <v>0</v>
      </c>
      <c r="AT129" s="37">
        <v>0</v>
      </c>
      <c r="AU129" s="37">
        <v>0</v>
      </c>
      <c r="AV129" s="39">
        <v>0</v>
      </c>
      <c r="AW129" s="40">
        <v>258.76377333333335</v>
      </c>
      <c r="AX129" s="37">
        <v>273.17787702913483</v>
      </c>
      <c r="AY129" s="37">
        <v>0</v>
      </c>
      <c r="AZ129" s="38">
        <v>14.414103695801487</v>
      </c>
      <c r="BA129" s="41">
        <v>124.36951333333332</v>
      </c>
      <c r="BB129" s="37">
        <v>197.92477859133862</v>
      </c>
      <c r="BC129" s="37">
        <v>0</v>
      </c>
      <c r="BD129" s="39">
        <v>73.555265258005306</v>
      </c>
      <c r="BE129" s="40">
        <v>2564.1422333333335</v>
      </c>
      <c r="BF129" s="37">
        <v>733.2930229428755</v>
      </c>
      <c r="BG129" s="37">
        <v>-1830.849210390458</v>
      </c>
      <c r="BH129" s="38">
        <v>0</v>
      </c>
      <c r="BI129" s="41">
        <v>0</v>
      </c>
      <c r="BJ129" s="37">
        <v>0</v>
      </c>
      <c r="BK129" s="37">
        <v>0</v>
      </c>
      <c r="BL129" s="39">
        <v>0</v>
      </c>
      <c r="BM129" s="40">
        <v>0.63907760000000002</v>
      </c>
      <c r="BN129" s="37">
        <v>0</v>
      </c>
      <c r="BO129" s="37">
        <v>-0.63907760000000002</v>
      </c>
      <c r="BP129" s="38">
        <v>0</v>
      </c>
      <c r="BQ129" s="41">
        <v>311.39369333333337</v>
      </c>
      <c r="BR129" s="37">
        <v>896.0474432643839</v>
      </c>
      <c r="BS129" s="37">
        <v>0</v>
      </c>
      <c r="BT129" s="39">
        <v>584.65374993105047</v>
      </c>
      <c r="BU129" s="40">
        <v>0</v>
      </c>
      <c r="BV129" s="37">
        <v>0</v>
      </c>
      <c r="BW129" s="37">
        <v>0</v>
      </c>
      <c r="BX129" s="38">
        <v>0</v>
      </c>
      <c r="BY129" s="42">
        <v>7803.5660042666668</v>
      </c>
      <c r="BZ129" s="37">
        <v>7042.8155576495656</v>
      </c>
      <c r="CA129" s="37">
        <v>-760.75044661710126</v>
      </c>
      <c r="CB129" s="39">
        <v>0</v>
      </c>
      <c r="CC129" s="14">
        <v>2</v>
      </c>
      <c r="CD129" s="43">
        <v>0.90251246081584313</v>
      </c>
      <c r="CE129" s="50" t="s">
        <v>156</v>
      </c>
      <c r="CF129" s="51">
        <v>2500.688177339</v>
      </c>
      <c r="CG129" s="52">
        <v>4034.2434780740568</v>
      </c>
      <c r="CH129" s="47">
        <v>0</v>
      </c>
      <c r="CI129" s="48">
        <v>1533.5553007350568</v>
      </c>
    </row>
    <row r="130" spans="1:87" ht="15" customHeight="1" x14ac:dyDescent="0.25">
      <c r="A130" s="33">
        <v>122</v>
      </c>
      <c r="B130" s="49" t="s">
        <v>157</v>
      </c>
      <c r="C130" s="35">
        <v>340.2</v>
      </c>
      <c r="D130" s="36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8">
        <v>0</v>
      </c>
      <c r="M130" s="40">
        <v>0</v>
      </c>
      <c r="N130" s="37">
        <v>0</v>
      </c>
      <c r="O130" s="37">
        <v>0</v>
      </c>
      <c r="P130" s="39">
        <v>0</v>
      </c>
      <c r="Q130" s="40">
        <v>0</v>
      </c>
      <c r="R130" s="37">
        <v>1.8334980156851089E-4</v>
      </c>
      <c r="S130" s="37">
        <v>0</v>
      </c>
      <c r="T130" s="38">
        <v>1.8334980156851089E-4</v>
      </c>
      <c r="U130" s="41">
        <v>1039.7509919999998</v>
      </c>
      <c r="V130" s="37">
        <v>860.47731606485706</v>
      </c>
      <c r="W130" s="37">
        <v>-179.27367593514271</v>
      </c>
      <c r="X130" s="39">
        <v>0</v>
      </c>
      <c r="Y130" s="40">
        <v>0</v>
      </c>
      <c r="Z130" s="37">
        <v>0</v>
      </c>
      <c r="AA130" s="37">
        <v>0</v>
      </c>
      <c r="AB130" s="38">
        <v>0</v>
      </c>
      <c r="AC130" s="41">
        <v>0</v>
      </c>
      <c r="AD130" s="37">
        <v>0</v>
      </c>
      <c r="AE130" s="37">
        <v>0</v>
      </c>
      <c r="AF130" s="39">
        <v>0</v>
      </c>
      <c r="AG130" s="40">
        <v>0</v>
      </c>
      <c r="AH130" s="37">
        <v>0</v>
      </c>
      <c r="AI130" s="37">
        <v>0</v>
      </c>
      <c r="AJ130" s="38">
        <v>0</v>
      </c>
      <c r="AK130" s="41">
        <v>934.39785600000005</v>
      </c>
      <c r="AL130" s="37">
        <v>1231.733495659412</v>
      </c>
      <c r="AM130" s="37">
        <v>0</v>
      </c>
      <c r="AN130" s="39">
        <v>297.33563965941198</v>
      </c>
      <c r="AO130" s="40">
        <v>0</v>
      </c>
      <c r="AP130" s="37">
        <v>0</v>
      </c>
      <c r="AQ130" s="37">
        <v>0</v>
      </c>
      <c r="AR130" s="38">
        <v>0</v>
      </c>
      <c r="AS130" s="40">
        <v>0</v>
      </c>
      <c r="AT130" s="37">
        <v>0</v>
      </c>
      <c r="AU130" s="37">
        <v>0</v>
      </c>
      <c r="AV130" s="39">
        <v>0</v>
      </c>
      <c r="AW130" s="40">
        <v>179.58931199999998</v>
      </c>
      <c r="AX130" s="37">
        <v>284.70184493634696</v>
      </c>
      <c r="AY130" s="37">
        <v>0</v>
      </c>
      <c r="AZ130" s="38">
        <v>105.11253293634698</v>
      </c>
      <c r="BA130" s="41">
        <v>98.685215999999983</v>
      </c>
      <c r="BB130" s="37">
        <v>883.66202411201743</v>
      </c>
      <c r="BC130" s="37">
        <v>0</v>
      </c>
      <c r="BD130" s="39">
        <v>784.97680811201747</v>
      </c>
      <c r="BE130" s="40">
        <v>1193.7799439999999</v>
      </c>
      <c r="BF130" s="37">
        <v>2015.9574361386346</v>
      </c>
      <c r="BG130" s="37">
        <v>0</v>
      </c>
      <c r="BH130" s="38">
        <v>822.17749213863476</v>
      </c>
      <c r="BI130" s="41">
        <v>0</v>
      </c>
      <c r="BJ130" s="37">
        <v>0</v>
      </c>
      <c r="BK130" s="37">
        <v>0</v>
      </c>
      <c r="BL130" s="39">
        <v>0</v>
      </c>
      <c r="BM130" s="40">
        <v>0.45341855999999992</v>
      </c>
      <c r="BN130" s="37">
        <v>0</v>
      </c>
      <c r="BO130" s="37">
        <v>-0.45341855999999992</v>
      </c>
      <c r="BP130" s="38">
        <v>0</v>
      </c>
      <c r="BQ130" s="41">
        <v>250.93605600000001</v>
      </c>
      <c r="BR130" s="37">
        <v>2867.1840195283148</v>
      </c>
      <c r="BS130" s="37">
        <v>0</v>
      </c>
      <c r="BT130" s="39">
        <v>2616.2479635283148</v>
      </c>
      <c r="BU130" s="40">
        <v>0</v>
      </c>
      <c r="BV130" s="37">
        <v>0</v>
      </c>
      <c r="BW130" s="37">
        <v>0</v>
      </c>
      <c r="BX130" s="38">
        <v>0</v>
      </c>
      <c r="BY130" s="42">
        <v>3697.5927945599997</v>
      </c>
      <c r="BZ130" s="37">
        <v>8143.7163197893842</v>
      </c>
      <c r="CA130" s="37">
        <v>0</v>
      </c>
      <c r="CB130" s="39">
        <v>4446.1235252293845</v>
      </c>
      <c r="CC130" s="14">
        <v>2</v>
      </c>
      <c r="CD130" s="43">
        <v>2.2024373077994537</v>
      </c>
      <c r="CE130" s="50" t="s">
        <v>157</v>
      </c>
      <c r="CF130" s="51">
        <v>1294.9587840419999</v>
      </c>
      <c r="CG130" s="52">
        <v>3304.7673710452209</v>
      </c>
      <c r="CH130" s="47">
        <v>0</v>
      </c>
      <c r="CI130" s="48">
        <v>2009.808587003221</v>
      </c>
    </row>
    <row r="131" spans="1:87" ht="15" customHeight="1" x14ac:dyDescent="0.25">
      <c r="A131" s="33">
        <v>123</v>
      </c>
      <c r="B131" s="49" t="s">
        <v>158</v>
      </c>
      <c r="C131" s="35">
        <v>486.40000000000003</v>
      </c>
      <c r="D131" s="36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8">
        <v>0</v>
      </c>
      <c r="M131" s="40">
        <v>525.56093333333331</v>
      </c>
      <c r="N131" s="37">
        <v>518.56907943843146</v>
      </c>
      <c r="O131" s="37">
        <v>-6.9918538949018512</v>
      </c>
      <c r="P131" s="39">
        <v>0</v>
      </c>
      <c r="Q131" s="40">
        <v>2016.3225600000005</v>
      </c>
      <c r="R131" s="37">
        <v>2429.7018894299604</v>
      </c>
      <c r="S131" s="37">
        <v>0</v>
      </c>
      <c r="T131" s="38">
        <v>413.37932942995985</v>
      </c>
      <c r="U131" s="41">
        <v>180.87507199999999</v>
      </c>
      <c r="V131" s="37">
        <v>123.0791208839733</v>
      </c>
      <c r="W131" s="37">
        <v>-57.795951116026686</v>
      </c>
      <c r="X131" s="39">
        <v>0</v>
      </c>
      <c r="Y131" s="40">
        <v>0</v>
      </c>
      <c r="Z131" s="37">
        <v>2.8632152184885303E-2</v>
      </c>
      <c r="AA131" s="37">
        <v>0</v>
      </c>
      <c r="AB131" s="38">
        <v>2.8632152184885303E-2</v>
      </c>
      <c r="AC131" s="41">
        <v>0</v>
      </c>
      <c r="AD131" s="37">
        <v>0</v>
      </c>
      <c r="AE131" s="37">
        <v>0</v>
      </c>
      <c r="AF131" s="39">
        <v>0</v>
      </c>
      <c r="AG131" s="40">
        <v>0</v>
      </c>
      <c r="AH131" s="37">
        <v>0</v>
      </c>
      <c r="AI131" s="37">
        <v>0</v>
      </c>
      <c r="AJ131" s="38">
        <v>0</v>
      </c>
      <c r="AK131" s="41">
        <v>1361.3752319999999</v>
      </c>
      <c r="AL131" s="37">
        <v>1092.0768076960974</v>
      </c>
      <c r="AM131" s="37">
        <v>-269.29842430390249</v>
      </c>
      <c r="AN131" s="39">
        <v>0</v>
      </c>
      <c r="AO131" s="40">
        <v>0</v>
      </c>
      <c r="AP131" s="37">
        <v>0</v>
      </c>
      <c r="AQ131" s="37">
        <v>0</v>
      </c>
      <c r="AR131" s="38">
        <v>0</v>
      </c>
      <c r="AS131" s="40">
        <v>0</v>
      </c>
      <c r="AT131" s="37">
        <v>0</v>
      </c>
      <c r="AU131" s="37">
        <v>0</v>
      </c>
      <c r="AV131" s="39">
        <v>0</v>
      </c>
      <c r="AW131" s="40">
        <v>237.06487466666664</v>
      </c>
      <c r="AX131" s="37">
        <v>1409.2848303623127</v>
      </c>
      <c r="AY131" s="37">
        <v>0</v>
      </c>
      <c r="AZ131" s="38">
        <v>1172.2199556956461</v>
      </c>
      <c r="BA131" s="41">
        <v>124.25250133333336</v>
      </c>
      <c r="BB131" s="37">
        <v>200.7718164077389</v>
      </c>
      <c r="BC131" s="37">
        <v>0</v>
      </c>
      <c r="BD131" s="39">
        <v>76.51931507440554</v>
      </c>
      <c r="BE131" s="40">
        <v>3040.531797333334</v>
      </c>
      <c r="BF131" s="37">
        <v>2175.6871533052367</v>
      </c>
      <c r="BG131" s="37">
        <v>-864.84464402809726</v>
      </c>
      <c r="BH131" s="38">
        <v>0</v>
      </c>
      <c r="BI131" s="41">
        <v>0</v>
      </c>
      <c r="BJ131" s="37">
        <v>0</v>
      </c>
      <c r="BK131" s="37">
        <v>0</v>
      </c>
      <c r="BL131" s="39">
        <v>0</v>
      </c>
      <c r="BM131" s="40">
        <v>0.64827392000000006</v>
      </c>
      <c r="BN131" s="37">
        <v>0</v>
      </c>
      <c r="BO131" s="37">
        <v>-0.64827392000000006</v>
      </c>
      <c r="BP131" s="38">
        <v>0</v>
      </c>
      <c r="BQ131" s="41">
        <v>145.2260693333333</v>
      </c>
      <c r="BR131" s="37">
        <v>211.39645121006834</v>
      </c>
      <c r="BS131" s="37">
        <v>0</v>
      </c>
      <c r="BT131" s="39">
        <v>66.170381876735036</v>
      </c>
      <c r="BU131" s="40">
        <v>0</v>
      </c>
      <c r="BV131" s="37">
        <v>0</v>
      </c>
      <c r="BW131" s="37">
        <v>0</v>
      </c>
      <c r="BX131" s="38">
        <v>0</v>
      </c>
      <c r="BY131" s="42">
        <v>7631.8573139200016</v>
      </c>
      <c r="BZ131" s="37">
        <v>8160.5957808860039</v>
      </c>
      <c r="CA131" s="37">
        <v>0</v>
      </c>
      <c r="CB131" s="39">
        <v>528.73846696600231</v>
      </c>
      <c r="CC131" s="14">
        <v>2</v>
      </c>
      <c r="CD131" s="43">
        <v>1.0692804444865103</v>
      </c>
      <c r="CE131" s="50" t="s">
        <v>158</v>
      </c>
      <c r="CF131" s="51">
        <v>1649.293112604</v>
      </c>
      <c r="CG131" s="52">
        <v>2734.2286253636307</v>
      </c>
      <c r="CH131" s="47">
        <v>0</v>
      </c>
      <c r="CI131" s="48">
        <v>1084.9355127596307</v>
      </c>
    </row>
    <row r="132" spans="1:87" ht="15" customHeight="1" x14ac:dyDescent="0.25">
      <c r="A132" s="33">
        <v>124</v>
      </c>
      <c r="B132" s="49" t="s">
        <v>159</v>
      </c>
      <c r="C132" s="35">
        <v>387.6</v>
      </c>
      <c r="D132" s="36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8">
        <v>0</v>
      </c>
      <c r="M132" s="40">
        <v>586.62747733333322</v>
      </c>
      <c r="N132" s="37">
        <v>571.35737291466046</v>
      </c>
      <c r="O132" s="37">
        <v>-15.270104418672759</v>
      </c>
      <c r="P132" s="39">
        <v>0</v>
      </c>
      <c r="Q132" s="40">
        <v>1510.7821120000001</v>
      </c>
      <c r="R132" s="37">
        <v>1503.1212102932518</v>
      </c>
      <c r="S132" s="37">
        <v>-7.660901706748291</v>
      </c>
      <c r="T132" s="38">
        <v>0</v>
      </c>
      <c r="U132" s="41">
        <v>180.81653333333333</v>
      </c>
      <c r="V132" s="37">
        <v>155.89029378007228</v>
      </c>
      <c r="W132" s="37">
        <v>-24.926239553261041</v>
      </c>
      <c r="X132" s="39">
        <v>0</v>
      </c>
      <c r="Y132" s="40">
        <v>13.168064000000001</v>
      </c>
      <c r="Z132" s="37">
        <v>272.73477321207213</v>
      </c>
      <c r="AA132" s="37">
        <v>0</v>
      </c>
      <c r="AB132" s="38">
        <v>259.56670921207211</v>
      </c>
      <c r="AC132" s="41">
        <v>0</v>
      </c>
      <c r="AD132" s="37">
        <v>0</v>
      </c>
      <c r="AE132" s="37">
        <v>0</v>
      </c>
      <c r="AF132" s="39">
        <v>0</v>
      </c>
      <c r="AG132" s="40">
        <v>0</v>
      </c>
      <c r="AH132" s="37">
        <v>0</v>
      </c>
      <c r="AI132" s="37">
        <v>0</v>
      </c>
      <c r="AJ132" s="38">
        <v>0</v>
      </c>
      <c r="AK132" s="41">
        <v>1141.316624</v>
      </c>
      <c r="AL132" s="37">
        <v>1102.9924571303193</v>
      </c>
      <c r="AM132" s="37">
        <v>-38.324166869680766</v>
      </c>
      <c r="AN132" s="39">
        <v>0</v>
      </c>
      <c r="AO132" s="40">
        <v>96.228160000000003</v>
      </c>
      <c r="AP132" s="37">
        <v>82.856146928377498</v>
      </c>
      <c r="AQ132" s="37">
        <v>-13.372013071622504</v>
      </c>
      <c r="AR132" s="38">
        <v>0</v>
      </c>
      <c r="AS132" s="40">
        <v>2.5323199999999999</v>
      </c>
      <c r="AT132" s="37">
        <v>0</v>
      </c>
      <c r="AU132" s="37">
        <v>-2.5323199999999999</v>
      </c>
      <c r="AV132" s="39">
        <v>0</v>
      </c>
      <c r="AW132" s="40">
        <v>230.44112000000001</v>
      </c>
      <c r="AX132" s="37">
        <v>346.28604942247819</v>
      </c>
      <c r="AY132" s="37">
        <v>0</v>
      </c>
      <c r="AZ132" s="38">
        <v>115.84492942247817</v>
      </c>
      <c r="BA132" s="41">
        <v>83.060095999999987</v>
      </c>
      <c r="BB132" s="37">
        <v>159.98646552521384</v>
      </c>
      <c r="BC132" s="37">
        <v>0</v>
      </c>
      <c r="BD132" s="39">
        <v>76.926369525213858</v>
      </c>
      <c r="BE132" s="40">
        <v>2213.500912</v>
      </c>
      <c r="BF132" s="37">
        <v>1830.7405073323566</v>
      </c>
      <c r="BG132" s="37">
        <v>-382.76040466764334</v>
      </c>
      <c r="BH132" s="38">
        <v>0</v>
      </c>
      <c r="BI132" s="41">
        <v>0</v>
      </c>
      <c r="BJ132" s="37">
        <v>0</v>
      </c>
      <c r="BK132" s="37">
        <v>0</v>
      </c>
      <c r="BL132" s="39">
        <v>0</v>
      </c>
      <c r="BM132" s="40">
        <v>0.51659327999999993</v>
      </c>
      <c r="BN132" s="37">
        <v>0</v>
      </c>
      <c r="BO132" s="37">
        <v>-0.51659327999999993</v>
      </c>
      <c r="BP132" s="38">
        <v>0</v>
      </c>
      <c r="BQ132" s="41">
        <v>251.71260800000005</v>
      </c>
      <c r="BR132" s="37">
        <v>322.77573905297538</v>
      </c>
      <c r="BS132" s="37">
        <v>0</v>
      </c>
      <c r="BT132" s="39">
        <v>71.063131052975336</v>
      </c>
      <c r="BU132" s="40">
        <v>0</v>
      </c>
      <c r="BV132" s="37">
        <v>0</v>
      </c>
      <c r="BW132" s="37">
        <v>0</v>
      </c>
      <c r="BX132" s="38">
        <v>0</v>
      </c>
      <c r="BY132" s="42">
        <v>6310.7026199466663</v>
      </c>
      <c r="BZ132" s="37">
        <v>6348.7410155917769</v>
      </c>
      <c r="CA132" s="37">
        <v>0</v>
      </c>
      <c r="CB132" s="39">
        <v>38.03839564511054</v>
      </c>
      <c r="CC132" s="14">
        <v>2</v>
      </c>
      <c r="CD132" s="43">
        <v>1.0060276007183226</v>
      </c>
      <c r="CE132" s="50" t="s">
        <v>159</v>
      </c>
      <c r="CF132" s="51">
        <v>2127.8220091120002</v>
      </c>
      <c r="CG132" s="52">
        <v>3348.5069490050264</v>
      </c>
      <c r="CH132" s="47">
        <v>0</v>
      </c>
      <c r="CI132" s="48">
        <v>1220.6849398930262</v>
      </c>
    </row>
    <row r="133" spans="1:87" ht="15" customHeight="1" x14ac:dyDescent="0.25">
      <c r="A133" s="33">
        <v>125</v>
      </c>
      <c r="B133" s="49" t="s">
        <v>160</v>
      </c>
      <c r="C133" s="35">
        <v>2290.73</v>
      </c>
      <c r="D133" s="36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8">
        <v>0</v>
      </c>
      <c r="M133" s="40">
        <v>4133.1352608000007</v>
      </c>
      <c r="N133" s="37">
        <v>4291.0554128996018</v>
      </c>
      <c r="O133" s="37">
        <v>0</v>
      </c>
      <c r="P133" s="39">
        <v>157.92015209960118</v>
      </c>
      <c r="Q133" s="40">
        <v>6299.232612400001</v>
      </c>
      <c r="R133" s="37">
        <v>7140.9495845020301</v>
      </c>
      <c r="S133" s="37">
        <v>0</v>
      </c>
      <c r="T133" s="38">
        <v>841.7169721020291</v>
      </c>
      <c r="U133" s="41">
        <v>3933.0754735999999</v>
      </c>
      <c r="V133" s="37">
        <v>3211.15452386378</v>
      </c>
      <c r="W133" s="37">
        <v>-721.92094973621988</v>
      </c>
      <c r="X133" s="39">
        <v>0</v>
      </c>
      <c r="Y133" s="40">
        <v>252.92713506666664</v>
      </c>
      <c r="Z133" s="37">
        <v>421.1266341851981</v>
      </c>
      <c r="AA133" s="37">
        <v>0</v>
      </c>
      <c r="AB133" s="38">
        <v>168.19949911853146</v>
      </c>
      <c r="AC133" s="41">
        <v>0</v>
      </c>
      <c r="AD133" s="37">
        <v>0</v>
      </c>
      <c r="AE133" s="37">
        <v>0</v>
      </c>
      <c r="AF133" s="39">
        <v>0</v>
      </c>
      <c r="AG133" s="40">
        <v>0</v>
      </c>
      <c r="AH133" s="37">
        <v>0</v>
      </c>
      <c r="AI133" s="37">
        <v>0</v>
      </c>
      <c r="AJ133" s="38">
        <v>0</v>
      </c>
      <c r="AK133" s="41">
        <v>6517.7377113333332</v>
      </c>
      <c r="AL133" s="37">
        <v>8057.9990636140383</v>
      </c>
      <c r="AM133" s="37">
        <v>0</v>
      </c>
      <c r="AN133" s="39">
        <v>1540.2613522807051</v>
      </c>
      <c r="AO133" s="40">
        <v>1056.6068482666667</v>
      </c>
      <c r="AP133" s="37">
        <v>910.05931872152348</v>
      </c>
      <c r="AQ133" s="37">
        <v>-146.54752954514322</v>
      </c>
      <c r="AR133" s="38">
        <v>0</v>
      </c>
      <c r="AS133" s="40">
        <v>26.9389848</v>
      </c>
      <c r="AT133" s="37">
        <v>0</v>
      </c>
      <c r="AU133" s="37">
        <v>-26.9389848</v>
      </c>
      <c r="AV133" s="39">
        <v>0</v>
      </c>
      <c r="AW133" s="40">
        <v>523.8135933333333</v>
      </c>
      <c r="AX133" s="37">
        <v>1172.3938406584034</v>
      </c>
      <c r="AY133" s="37">
        <v>0</v>
      </c>
      <c r="AZ133" s="38">
        <v>648.5802473250701</v>
      </c>
      <c r="BA133" s="41">
        <v>823.1356466666665</v>
      </c>
      <c r="BB133" s="37">
        <v>1197.837108205332</v>
      </c>
      <c r="BC133" s="37">
        <v>0</v>
      </c>
      <c r="BD133" s="39">
        <v>374.70146153866551</v>
      </c>
      <c r="BE133" s="40">
        <v>10790.560022666665</v>
      </c>
      <c r="BF133" s="37">
        <v>21.979019577518915</v>
      </c>
      <c r="BG133" s="37">
        <v>-10768.581003089146</v>
      </c>
      <c r="BH133" s="38">
        <v>0</v>
      </c>
      <c r="BI133" s="41">
        <v>0</v>
      </c>
      <c r="BJ133" s="37">
        <v>0</v>
      </c>
      <c r="BK133" s="37">
        <v>0</v>
      </c>
      <c r="BL133" s="39">
        <v>0</v>
      </c>
      <c r="BM133" s="40">
        <v>3.0530849440000001</v>
      </c>
      <c r="BN133" s="37">
        <v>0</v>
      </c>
      <c r="BO133" s="37">
        <v>-3.0530849440000001</v>
      </c>
      <c r="BP133" s="38">
        <v>0</v>
      </c>
      <c r="BQ133" s="41">
        <v>2289.8137079999992</v>
      </c>
      <c r="BR133" s="37">
        <v>1950.0250543579195</v>
      </c>
      <c r="BS133" s="37">
        <v>-339.78865364207968</v>
      </c>
      <c r="BT133" s="39">
        <v>0</v>
      </c>
      <c r="BU133" s="40">
        <v>0</v>
      </c>
      <c r="BV133" s="37">
        <v>0</v>
      </c>
      <c r="BW133" s="37">
        <v>0</v>
      </c>
      <c r="BX133" s="38">
        <v>0</v>
      </c>
      <c r="BY133" s="42">
        <v>36650.030081877325</v>
      </c>
      <c r="BZ133" s="37">
        <v>28374.579560585349</v>
      </c>
      <c r="CA133" s="37">
        <v>-8275.4505212919757</v>
      </c>
      <c r="CB133" s="39">
        <v>0</v>
      </c>
      <c r="CC133" s="14">
        <v>5</v>
      </c>
      <c r="CD133" s="43">
        <v>0.77420344532311824</v>
      </c>
      <c r="CE133" s="50" t="s">
        <v>160</v>
      </c>
      <c r="CF133" s="51">
        <v>14925.172362460302</v>
      </c>
      <c r="CG133" s="52">
        <v>20087.901884067676</v>
      </c>
      <c r="CH133" s="47">
        <v>0</v>
      </c>
      <c r="CI133" s="48">
        <v>5162.7295216073744</v>
      </c>
    </row>
    <row r="134" spans="1:87" ht="15" customHeight="1" x14ac:dyDescent="0.25">
      <c r="A134" s="33">
        <v>126</v>
      </c>
      <c r="B134" s="49" t="s">
        <v>161</v>
      </c>
      <c r="C134" s="35">
        <v>354.3</v>
      </c>
      <c r="D134" s="36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8">
        <v>0</v>
      </c>
      <c r="M134" s="40">
        <v>0</v>
      </c>
      <c r="N134" s="37">
        <v>0</v>
      </c>
      <c r="O134" s="37">
        <v>0</v>
      </c>
      <c r="P134" s="39">
        <v>0</v>
      </c>
      <c r="Q134" s="40">
        <v>2909.8847960000007</v>
      </c>
      <c r="R134" s="37">
        <v>2800.3130865259745</v>
      </c>
      <c r="S134" s="37">
        <v>-109.57170947402619</v>
      </c>
      <c r="T134" s="38">
        <v>0</v>
      </c>
      <c r="U134" s="41">
        <v>587.71756400000004</v>
      </c>
      <c r="V134" s="37">
        <v>542.53532795579338</v>
      </c>
      <c r="W134" s="37">
        <v>-45.182236044206661</v>
      </c>
      <c r="X134" s="39">
        <v>0</v>
      </c>
      <c r="Y134" s="40">
        <v>0</v>
      </c>
      <c r="Z134" s="37">
        <v>5.7264304369770605E-2</v>
      </c>
      <c r="AA134" s="37">
        <v>0</v>
      </c>
      <c r="AB134" s="38">
        <v>5.7264304369770605E-2</v>
      </c>
      <c r="AC134" s="41">
        <v>0</v>
      </c>
      <c r="AD134" s="37">
        <v>0</v>
      </c>
      <c r="AE134" s="37">
        <v>0</v>
      </c>
      <c r="AF134" s="39">
        <v>0</v>
      </c>
      <c r="AG134" s="40">
        <v>0</v>
      </c>
      <c r="AH134" s="37">
        <v>0</v>
      </c>
      <c r="AI134" s="37">
        <v>0</v>
      </c>
      <c r="AJ134" s="38">
        <v>0</v>
      </c>
      <c r="AK134" s="41">
        <v>1005.9946960000001</v>
      </c>
      <c r="AL134" s="37">
        <v>1358.3243761838864</v>
      </c>
      <c r="AM134" s="37">
        <v>0</v>
      </c>
      <c r="AN134" s="39">
        <v>352.32968018388635</v>
      </c>
      <c r="AO134" s="40">
        <v>0</v>
      </c>
      <c r="AP134" s="37">
        <v>0</v>
      </c>
      <c r="AQ134" s="37">
        <v>0</v>
      </c>
      <c r="AR134" s="38">
        <v>0</v>
      </c>
      <c r="AS134" s="40">
        <v>0</v>
      </c>
      <c r="AT134" s="37">
        <v>0</v>
      </c>
      <c r="AU134" s="37">
        <v>0</v>
      </c>
      <c r="AV134" s="39">
        <v>0</v>
      </c>
      <c r="AW134" s="40">
        <v>149.07054399999998</v>
      </c>
      <c r="AX134" s="37">
        <v>131.48498873686572</v>
      </c>
      <c r="AY134" s="37">
        <v>-17.585555263134268</v>
      </c>
      <c r="AZ134" s="38">
        <v>0</v>
      </c>
      <c r="BA134" s="41">
        <v>12.731180000000002</v>
      </c>
      <c r="BB134" s="37">
        <v>185.21112939156873</v>
      </c>
      <c r="BC134" s="37">
        <v>0</v>
      </c>
      <c r="BD134" s="39">
        <v>172.47994939156874</v>
      </c>
      <c r="BE134" s="40">
        <v>1396.0317559999999</v>
      </c>
      <c r="BF134" s="37">
        <v>3.4114279056149495</v>
      </c>
      <c r="BG134" s="37">
        <v>-1392.6203280943848</v>
      </c>
      <c r="BH134" s="38">
        <v>0</v>
      </c>
      <c r="BI134" s="41">
        <v>0</v>
      </c>
      <c r="BJ134" s="37">
        <v>0</v>
      </c>
      <c r="BK134" s="37">
        <v>0</v>
      </c>
      <c r="BL134" s="39">
        <v>0</v>
      </c>
      <c r="BM134" s="40">
        <v>0.47221103999999997</v>
      </c>
      <c r="BN134" s="37">
        <v>0</v>
      </c>
      <c r="BO134" s="37">
        <v>-0.47221103999999997</v>
      </c>
      <c r="BP134" s="38">
        <v>0</v>
      </c>
      <c r="BQ134" s="41">
        <v>0</v>
      </c>
      <c r="BR134" s="37">
        <v>81.887955248771945</v>
      </c>
      <c r="BS134" s="37">
        <v>0</v>
      </c>
      <c r="BT134" s="39">
        <v>81.887955248771945</v>
      </c>
      <c r="BU134" s="40">
        <v>0</v>
      </c>
      <c r="BV134" s="37">
        <v>0</v>
      </c>
      <c r="BW134" s="37">
        <v>0</v>
      </c>
      <c r="BX134" s="38">
        <v>0</v>
      </c>
      <c r="BY134" s="42">
        <v>6061.9027470399997</v>
      </c>
      <c r="BZ134" s="37">
        <v>5103.2255562528444</v>
      </c>
      <c r="CA134" s="37">
        <v>-958.67719078715527</v>
      </c>
      <c r="CB134" s="39">
        <v>0</v>
      </c>
      <c r="CC134" s="14">
        <v>2</v>
      </c>
      <c r="CD134" s="43">
        <v>0.84185209977918685</v>
      </c>
      <c r="CE134" s="50" t="s">
        <v>161</v>
      </c>
      <c r="CF134" s="51">
        <v>1858.0219413330001</v>
      </c>
      <c r="CG134" s="52">
        <v>3172.4793827384287</v>
      </c>
      <c r="CH134" s="47">
        <v>0</v>
      </c>
      <c r="CI134" s="48">
        <v>1314.4574414054287</v>
      </c>
    </row>
    <row r="135" spans="1:87" ht="15" customHeight="1" x14ac:dyDescent="0.25">
      <c r="A135" s="33">
        <v>127</v>
      </c>
      <c r="B135" s="49" t="s">
        <v>162</v>
      </c>
      <c r="C135" s="35">
        <v>474.29999999999995</v>
      </c>
      <c r="D135" s="36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8">
        <v>0</v>
      </c>
      <c r="M135" s="40">
        <v>658.17388000000005</v>
      </c>
      <c r="N135" s="37">
        <v>643.34863963004591</v>
      </c>
      <c r="O135" s="37">
        <v>-14.825240369954145</v>
      </c>
      <c r="P135" s="39">
        <v>0</v>
      </c>
      <c r="Q135" s="40">
        <v>1614.7638360000001</v>
      </c>
      <c r="R135" s="37">
        <v>2240.3721790956652</v>
      </c>
      <c r="S135" s="37">
        <v>0</v>
      </c>
      <c r="T135" s="38">
        <v>625.60834309566508</v>
      </c>
      <c r="U135" s="41">
        <v>587.55325066666671</v>
      </c>
      <c r="V135" s="37">
        <v>506.64345478523495</v>
      </c>
      <c r="W135" s="37">
        <v>-80.909795881431762</v>
      </c>
      <c r="X135" s="39">
        <v>0</v>
      </c>
      <c r="Y135" s="40">
        <v>22.930824000000005</v>
      </c>
      <c r="Z135" s="37">
        <v>269.42573588319868</v>
      </c>
      <c r="AA135" s="37">
        <v>0</v>
      </c>
      <c r="AB135" s="38">
        <v>246.49491188319868</v>
      </c>
      <c r="AC135" s="41">
        <v>0</v>
      </c>
      <c r="AD135" s="37">
        <v>0</v>
      </c>
      <c r="AE135" s="37">
        <v>0</v>
      </c>
      <c r="AF135" s="39">
        <v>0</v>
      </c>
      <c r="AG135" s="40">
        <v>0</v>
      </c>
      <c r="AH135" s="37">
        <v>0</v>
      </c>
      <c r="AI135" s="37">
        <v>0</v>
      </c>
      <c r="AJ135" s="38">
        <v>0</v>
      </c>
      <c r="AK135" s="41">
        <v>1559.6059079999998</v>
      </c>
      <c r="AL135" s="37">
        <v>1539.1903363242907</v>
      </c>
      <c r="AM135" s="37">
        <v>-20.415571675709089</v>
      </c>
      <c r="AN135" s="39">
        <v>0</v>
      </c>
      <c r="AO135" s="40">
        <v>168.88241999999997</v>
      </c>
      <c r="AP135" s="37">
        <v>145.33783149731792</v>
      </c>
      <c r="AQ135" s="37">
        <v>-23.544588502682046</v>
      </c>
      <c r="AR135" s="38">
        <v>0</v>
      </c>
      <c r="AS135" s="40">
        <v>4.3382639999999997</v>
      </c>
      <c r="AT135" s="37">
        <v>0</v>
      </c>
      <c r="AU135" s="37">
        <v>-4.3382639999999997</v>
      </c>
      <c r="AV135" s="39">
        <v>0</v>
      </c>
      <c r="AW135" s="40">
        <v>273.62050800000003</v>
      </c>
      <c r="AX135" s="37">
        <v>321.41886567170508</v>
      </c>
      <c r="AY135" s="37">
        <v>0</v>
      </c>
      <c r="AZ135" s="38">
        <v>47.798357671705048</v>
      </c>
      <c r="BA135" s="41">
        <v>126.11953199999999</v>
      </c>
      <c r="BB135" s="37">
        <v>780.36136490292336</v>
      </c>
      <c r="BC135" s="37">
        <v>0</v>
      </c>
      <c r="BD135" s="39">
        <v>654.24183290292331</v>
      </c>
      <c r="BE135" s="40">
        <v>2387.9044559999998</v>
      </c>
      <c r="BF135" s="37">
        <v>1864.5350459474521</v>
      </c>
      <c r="BG135" s="37">
        <v>-523.36941005254766</v>
      </c>
      <c r="BH135" s="38">
        <v>0</v>
      </c>
      <c r="BI135" s="41">
        <v>0</v>
      </c>
      <c r="BJ135" s="37">
        <v>0</v>
      </c>
      <c r="BK135" s="37">
        <v>0</v>
      </c>
      <c r="BL135" s="39">
        <v>0</v>
      </c>
      <c r="BM135" s="40">
        <v>0.63214703999999988</v>
      </c>
      <c r="BN135" s="37">
        <v>0</v>
      </c>
      <c r="BO135" s="37">
        <v>-0.63214703999999988</v>
      </c>
      <c r="BP135" s="38">
        <v>0</v>
      </c>
      <c r="BQ135" s="41">
        <v>356.04752400000001</v>
      </c>
      <c r="BR135" s="37">
        <v>1353.3868769264616</v>
      </c>
      <c r="BS135" s="37">
        <v>0</v>
      </c>
      <c r="BT135" s="39">
        <v>997.33935292646152</v>
      </c>
      <c r="BU135" s="40">
        <v>0</v>
      </c>
      <c r="BV135" s="37">
        <v>0</v>
      </c>
      <c r="BW135" s="37">
        <v>0</v>
      </c>
      <c r="BX135" s="38">
        <v>0</v>
      </c>
      <c r="BY135" s="42">
        <v>7760.5725497066651</v>
      </c>
      <c r="BZ135" s="37">
        <v>9664.0203306642943</v>
      </c>
      <c r="CA135" s="37">
        <v>0</v>
      </c>
      <c r="CB135" s="39">
        <v>1903.4477809576292</v>
      </c>
      <c r="CC135" s="14">
        <v>2</v>
      </c>
      <c r="CD135" s="43">
        <v>1.2452715658240416</v>
      </c>
      <c r="CE135" s="50" t="s">
        <v>162</v>
      </c>
      <c r="CF135" s="51">
        <v>2734.2789016639995</v>
      </c>
      <c r="CG135" s="52">
        <v>4353.8882992907274</v>
      </c>
      <c r="CH135" s="47">
        <v>0</v>
      </c>
      <c r="CI135" s="48">
        <v>1619.609397626728</v>
      </c>
    </row>
    <row r="136" spans="1:87" ht="15" customHeight="1" x14ac:dyDescent="0.25">
      <c r="A136" s="33">
        <v>128</v>
      </c>
      <c r="B136" s="49" t="s">
        <v>163</v>
      </c>
      <c r="C136" s="35">
        <v>4582.0700000000006</v>
      </c>
      <c r="D136" s="36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8">
        <v>0</v>
      </c>
      <c r="M136" s="40">
        <v>5217.3738035999995</v>
      </c>
      <c r="N136" s="37">
        <v>5868.9422608158975</v>
      </c>
      <c r="O136" s="37">
        <v>0</v>
      </c>
      <c r="P136" s="39">
        <v>651.56845721589798</v>
      </c>
      <c r="Q136" s="40">
        <v>17785.090875066664</v>
      </c>
      <c r="R136" s="37">
        <v>17782.231217898068</v>
      </c>
      <c r="S136" s="37">
        <v>-2.8596571685957315</v>
      </c>
      <c r="T136" s="38">
        <v>0</v>
      </c>
      <c r="U136" s="41">
        <v>7459.5113413333347</v>
      </c>
      <c r="V136" s="37">
        <v>6176.1508059596135</v>
      </c>
      <c r="W136" s="37">
        <v>-1283.3605353737212</v>
      </c>
      <c r="X136" s="39">
        <v>0</v>
      </c>
      <c r="Y136" s="40">
        <v>571.78124173333333</v>
      </c>
      <c r="Z136" s="37">
        <v>1123.6834214106016</v>
      </c>
      <c r="AA136" s="37">
        <v>0</v>
      </c>
      <c r="AB136" s="38">
        <v>551.90217967726824</v>
      </c>
      <c r="AC136" s="41">
        <v>0</v>
      </c>
      <c r="AD136" s="37">
        <v>0</v>
      </c>
      <c r="AE136" s="37">
        <v>0</v>
      </c>
      <c r="AF136" s="39">
        <v>0</v>
      </c>
      <c r="AG136" s="40">
        <v>0</v>
      </c>
      <c r="AH136" s="37">
        <v>0</v>
      </c>
      <c r="AI136" s="37">
        <v>0</v>
      </c>
      <c r="AJ136" s="38">
        <v>0</v>
      </c>
      <c r="AK136" s="41">
        <v>12543.263889333331</v>
      </c>
      <c r="AL136" s="37">
        <v>16013.951081864268</v>
      </c>
      <c r="AM136" s="37">
        <v>0</v>
      </c>
      <c r="AN136" s="39">
        <v>3470.687192530937</v>
      </c>
      <c r="AO136" s="40">
        <v>1454.8988663999999</v>
      </c>
      <c r="AP136" s="37">
        <v>1253.7085838506957</v>
      </c>
      <c r="AQ136" s="37">
        <v>-201.19028254930413</v>
      </c>
      <c r="AR136" s="38">
        <v>0</v>
      </c>
      <c r="AS136" s="40">
        <v>35.923428799999989</v>
      </c>
      <c r="AT136" s="37">
        <v>0</v>
      </c>
      <c r="AU136" s="37">
        <v>-35.923428799999989</v>
      </c>
      <c r="AV136" s="39">
        <v>0</v>
      </c>
      <c r="AW136" s="40">
        <v>1116.6199118666664</v>
      </c>
      <c r="AX136" s="37">
        <v>2424.4749733887961</v>
      </c>
      <c r="AY136" s="37">
        <v>0</v>
      </c>
      <c r="AZ136" s="38">
        <v>1307.8550615221297</v>
      </c>
      <c r="BA136" s="41">
        <v>1595.5989625333332</v>
      </c>
      <c r="BB136" s="37">
        <v>2396.0026304281305</v>
      </c>
      <c r="BC136" s="37">
        <v>0</v>
      </c>
      <c r="BD136" s="39">
        <v>800.40366789479731</v>
      </c>
      <c r="BE136" s="40">
        <v>17048.660584666664</v>
      </c>
      <c r="BF136" s="37">
        <v>1159.663505835739</v>
      </c>
      <c r="BG136" s="37">
        <v>-15888.997078830926</v>
      </c>
      <c r="BH136" s="38">
        <v>0</v>
      </c>
      <c r="BI136" s="41">
        <v>0</v>
      </c>
      <c r="BJ136" s="37">
        <v>0</v>
      </c>
      <c r="BK136" s="37">
        <v>0</v>
      </c>
      <c r="BL136" s="39">
        <v>0</v>
      </c>
      <c r="BM136" s="40">
        <v>6.1069828960000008</v>
      </c>
      <c r="BN136" s="37">
        <v>0</v>
      </c>
      <c r="BO136" s="37">
        <v>-6.1069828960000008</v>
      </c>
      <c r="BP136" s="38">
        <v>0</v>
      </c>
      <c r="BQ136" s="41">
        <v>4682.0202202666669</v>
      </c>
      <c r="BR136" s="37">
        <v>3554.8107926706712</v>
      </c>
      <c r="BS136" s="37">
        <v>-1127.2094275959957</v>
      </c>
      <c r="BT136" s="39">
        <v>0</v>
      </c>
      <c r="BU136" s="40">
        <v>0</v>
      </c>
      <c r="BV136" s="37">
        <v>0</v>
      </c>
      <c r="BW136" s="37">
        <v>0</v>
      </c>
      <c r="BX136" s="38">
        <v>0</v>
      </c>
      <c r="BY136" s="42">
        <v>69516.850108496001</v>
      </c>
      <c r="BZ136" s="37">
        <v>57753.61927412248</v>
      </c>
      <c r="CA136" s="37">
        <v>-11763.23083437352</v>
      </c>
      <c r="CB136" s="39">
        <v>0</v>
      </c>
      <c r="CC136" s="14">
        <v>5</v>
      </c>
      <c r="CD136" s="43">
        <v>0.83078590563274279</v>
      </c>
      <c r="CE136" s="50" t="s">
        <v>163</v>
      </c>
      <c r="CF136" s="51">
        <v>29806.868240221705</v>
      </c>
      <c r="CG136" s="52">
        <v>40319.356379335477</v>
      </c>
      <c r="CH136" s="47">
        <v>0</v>
      </c>
      <c r="CI136" s="48">
        <v>10512.488139113771</v>
      </c>
    </row>
    <row r="137" spans="1:87" ht="15" customHeight="1" x14ac:dyDescent="0.25">
      <c r="A137" s="33">
        <v>129</v>
      </c>
      <c r="B137" s="49" t="s">
        <v>164</v>
      </c>
      <c r="C137" s="35">
        <v>1980.51</v>
      </c>
      <c r="D137" s="36">
        <v>0</v>
      </c>
      <c r="E137" s="37">
        <v>0</v>
      </c>
      <c r="F137" s="37">
        <v>0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8">
        <v>0</v>
      </c>
      <c r="M137" s="40">
        <v>2564.5756023999998</v>
      </c>
      <c r="N137" s="37">
        <v>3427.5031015276659</v>
      </c>
      <c r="O137" s="37">
        <v>0</v>
      </c>
      <c r="P137" s="39">
        <v>862.92749912766612</v>
      </c>
      <c r="Q137" s="40">
        <v>8423.5051320000002</v>
      </c>
      <c r="R137" s="37">
        <v>10340.62766873114</v>
      </c>
      <c r="S137" s="37">
        <v>0</v>
      </c>
      <c r="T137" s="38">
        <v>1917.1225367311399</v>
      </c>
      <c r="U137" s="41">
        <v>3119.6729452000004</v>
      </c>
      <c r="V137" s="37">
        <v>2617.3238213651302</v>
      </c>
      <c r="W137" s="37">
        <v>-502.34912383487017</v>
      </c>
      <c r="X137" s="39">
        <v>0</v>
      </c>
      <c r="Y137" s="40">
        <v>0</v>
      </c>
      <c r="Z137" s="37">
        <v>508.15790901034688</v>
      </c>
      <c r="AA137" s="37">
        <v>0</v>
      </c>
      <c r="AB137" s="38">
        <v>508.15790901034688</v>
      </c>
      <c r="AC137" s="41">
        <v>0</v>
      </c>
      <c r="AD137" s="37">
        <v>0</v>
      </c>
      <c r="AE137" s="37">
        <v>0</v>
      </c>
      <c r="AF137" s="39">
        <v>0</v>
      </c>
      <c r="AG137" s="40">
        <v>0</v>
      </c>
      <c r="AH137" s="37">
        <v>0</v>
      </c>
      <c r="AI137" s="37">
        <v>0</v>
      </c>
      <c r="AJ137" s="38">
        <v>0</v>
      </c>
      <c r="AK137" s="41">
        <v>5100.6846744000004</v>
      </c>
      <c r="AL137" s="37">
        <v>7061.5500961375474</v>
      </c>
      <c r="AM137" s="37">
        <v>0</v>
      </c>
      <c r="AN137" s="39">
        <v>1960.865421737547</v>
      </c>
      <c r="AO137" s="40">
        <v>0</v>
      </c>
      <c r="AP137" s="37">
        <v>0</v>
      </c>
      <c r="AQ137" s="37">
        <v>0</v>
      </c>
      <c r="AR137" s="38">
        <v>0</v>
      </c>
      <c r="AS137" s="40">
        <v>0</v>
      </c>
      <c r="AT137" s="37">
        <v>0</v>
      </c>
      <c r="AU137" s="37">
        <v>0</v>
      </c>
      <c r="AV137" s="39">
        <v>0</v>
      </c>
      <c r="AW137" s="40">
        <v>1379.3327912000002</v>
      </c>
      <c r="AX137" s="37">
        <v>1575.1609051050211</v>
      </c>
      <c r="AY137" s="37">
        <v>0</v>
      </c>
      <c r="AZ137" s="38">
        <v>195.82811390502093</v>
      </c>
      <c r="BA137" s="41">
        <v>621.08793600000001</v>
      </c>
      <c r="BB137" s="37">
        <v>817.4916265252358</v>
      </c>
      <c r="BC137" s="37">
        <v>0</v>
      </c>
      <c r="BD137" s="39">
        <v>196.40369052523579</v>
      </c>
      <c r="BE137" s="40">
        <v>6538.2444595999996</v>
      </c>
      <c r="BF137" s="37">
        <v>1310.4818839737932</v>
      </c>
      <c r="BG137" s="37">
        <v>-5227.7625756262059</v>
      </c>
      <c r="BH137" s="38">
        <v>0</v>
      </c>
      <c r="BI137" s="41">
        <v>0</v>
      </c>
      <c r="BJ137" s="37">
        <v>0</v>
      </c>
      <c r="BK137" s="37">
        <v>0</v>
      </c>
      <c r="BL137" s="39">
        <v>0</v>
      </c>
      <c r="BM137" s="40">
        <v>2.6396237279999997</v>
      </c>
      <c r="BN137" s="37">
        <v>0</v>
      </c>
      <c r="BO137" s="37">
        <v>-2.6396237279999997</v>
      </c>
      <c r="BP137" s="38">
        <v>0</v>
      </c>
      <c r="BQ137" s="41">
        <v>1948.6633992000006</v>
      </c>
      <c r="BR137" s="37">
        <v>342.18316550157249</v>
      </c>
      <c r="BS137" s="37">
        <v>-1606.480233698428</v>
      </c>
      <c r="BT137" s="39">
        <v>0</v>
      </c>
      <c r="BU137" s="40">
        <v>0</v>
      </c>
      <c r="BV137" s="37">
        <v>0</v>
      </c>
      <c r="BW137" s="37">
        <v>0</v>
      </c>
      <c r="BX137" s="38">
        <v>0</v>
      </c>
      <c r="BY137" s="42">
        <v>29698.406563728</v>
      </c>
      <c r="BZ137" s="37">
        <v>28000.480177877456</v>
      </c>
      <c r="CA137" s="37">
        <v>-1697.9263858505437</v>
      </c>
      <c r="CB137" s="39">
        <v>0</v>
      </c>
      <c r="CC137" s="14">
        <v>4</v>
      </c>
      <c r="CD137" s="43">
        <v>0.94282769406476175</v>
      </c>
      <c r="CE137" s="50" t="s">
        <v>164</v>
      </c>
      <c r="CF137" s="51">
        <v>12562.398715925099</v>
      </c>
      <c r="CG137" s="52">
        <v>18601.791519569997</v>
      </c>
      <c r="CH137" s="47">
        <v>0</v>
      </c>
      <c r="CI137" s="48">
        <v>6039.3928036448979</v>
      </c>
    </row>
    <row r="138" spans="1:87" ht="15" customHeight="1" x14ac:dyDescent="0.25">
      <c r="A138" s="33">
        <v>130</v>
      </c>
      <c r="B138" s="49" t="s">
        <v>165</v>
      </c>
      <c r="C138" s="35">
        <v>285.5</v>
      </c>
      <c r="D138" s="36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8">
        <v>0</v>
      </c>
      <c r="M138" s="40">
        <v>255.54153333333329</v>
      </c>
      <c r="N138" s="37">
        <v>349.51191081082027</v>
      </c>
      <c r="O138" s="37">
        <v>0</v>
      </c>
      <c r="P138" s="39">
        <v>93.970377477486977</v>
      </c>
      <c r="Q138" s="40">
        <v>1149.7503733333331</v>
      </c>
      <c r="R138" s="37">
        <v>1509.946922501146</v>
      </c>
      <c r="S138" s="37">
        <v>0</v>
      </c>
      <c r="T138" s="38">
        <v>360.19654916781292</v>
      </c>
      <c r="U138" s="41">
        <v>497.28009333333341</v>
      </c>
      <c r="V138" s="37">
        <v>428.69830789519875</v>
      </c>
      <c r="W138" s="37">
        <v>-68.581785438134659</v>
      </c>
      <c r="X138" s="39">
        <v>0</v>
      </c>
      <c r="Y138" s="40">
        <v>0</v>
      </c>
      <c r="Z138" s="37">
        <v>4.294822827732795E-2</v>
      </c>
      <c r="AA138" s="37">
        <v>0</v>
      </c>
      <c r="AB138" s="38">
        <v>4.294822827732795E-2</v>
      </c>
      <c r="AC138" s="41">
        <v>0</v>
      </c>
      <c r="AD138" s="37">
        <v>0</v>
      </c>
      <c r="AE138" s="37">
        <v>0</v>
      </c>
      <c r="AF138" s="39">
        <v>0</v>
      </c>
      <c r="AG138" s="40">
        <v>0</v>
      </c>
      <c r="AH138" s="37">
        <v>0</v>
      </c>
      <c r="AI138" s="37">
        <v>0</v>
      </c>
      <c r="AJ138" s="38">
        <v>0</v>
      </c>
      <c r="AK138" s="41">
        <v>1008.3631600000001</v>
      </c>
      <c r="AL138" s="37">
        <v>1098.5623005473219</v>
      </c>
      <c r="AM138" s="37">
        <v>0</v>
      </c>
      <c r="AN138" s="39">
        <v>90.199140547321804</v>
      </c>
      <c r="AO138" s="40">
        <v>0</v>
      </c>
      <c r="AP138" s="37">
        <v>0</v>
      </c>
      <c r="AQ138" s="37">
        <v>0</v>
      </c>
      <c r="AR138" s="38">
        <v>0</v>
      </c>
      <c r="AS138" s="40">
        <v>0</v>
      </c>
      <c r="AT138" s="37">
        <v>0</v>
      </c>
      <c r="AU138" s="37">
        <v>0</v>
      </c>
      <c r="AV138" s="39">
        <v>0</v>
      </c>
      <c r="AW138" s="40">
        <v>210.58860666666669</v>
      </c>
      <c r="AX138" s="37">
        <v>259.34236133246247</v>
      </c>
      <c r="AY138" s="37">
        <v>0</v>
      </c>
      <c r="AZ138" s="38">
        <v>48.753754665795782</v>
      </c>
      <c r="BA138" s="41">
        <v>81.698679999999996</v>
      </c>
      <c r="BB138" s="37">
        <v>117.8490229934737</v>
      </c>
      <c r="BC138" s="37">
        <v>0</v>
      </c>
      <c r="BD138" s="39">
        <v>36.1503429934737</v>
      </c>
      <c r="BE138" s="40">
        <v>1592.56468</v>
      </c>
      <c r="BF138" s="37">
        <v>2.7454699378509404</v>
      </c>
      <c r="BG138" s="37">
        <v>-1589.8192100621491</v>
      </c>
      <c r="BH138" s="38">
        <v>0</v>
      </c>
      <c r="BI138" s="41">
        <v>0</v>
      </c>
      <c r="BJ138" s="37">
        <v>0</v>
      </c>
      <c r="BK138" s="37">
        <v>0</v>
      </c>
      <c r="BL138" s="39">
        <v>0</v>
      </c>
      <c r="BM138" s="40">
        <v>0.38051440000000009</v>
      </c>
      <c r="BN138" s="37">
        <v>0</v>
      </c>
      <c r="BO138" s="37">
        <v>-0.38051440000000009</v>
      </c>
      <c r="BP138" s="38">
        <v>0</v>
      </c>
      <c r="BQ138" s="41">
        <v>226.8164266666667</v>
      </c>
      <c r="BR138" s="37">
        <v>341.79957536072033</v>
      </c>
      <c r="BS138" s="37">
        <v>0</v>
      </c>
      <c r="BT138" s="39">
        <v>114.98314869405363</v>
      </c>
      <c r="BU138" s="40">
        <v>0</v>
      </c>
      <c r="BV138" s="37">
        <v>0</v>
      </c>
      <c r="BW138" s="37">
        <v>0</v>
      </c>
      <c r="BX138" s="38">
        <v>0</v>
      </c>
      <c r="BY138" s="42">
        <v>5022.9840677333323</v>
      </c>
      <c r="BZ138" s="37">
        <v>4108.4988196072727</v>
      </c>
      <c r="CA138" s="37">
        <v>-914.48524812605956</v>
      </c>
      <c r="CB138" s="39">
        <v>0</v>
      </c>
      <c r="CC138" s="14">
        <v>2</v>
      </c>
      <c r="CD138" s="43">
        <v>0.81793984695262445</v>
      </c>
      <c r="CE138" s="50" t="s">
        <v>165</v>
      </c>
      <c r="CF138" s="51">
        <v>1810.9299288550001</v>
      </c>
      <c r="CG138" s="52">
        <v>2361.4436426523548</v>
      </c>
      <c r="CH138" s="47">
        <v>0</v>
      </c>
      <c r="CI138" s="48">
        <v>550.51371379735474</v>
      </c>
    </row>
    <row r="139" spans="1:87" ht="15" customHeight="1" x14ac:dyDescent="0.25">
      <c r="A139" s="33">
        <v>131</v>
      </c>
      <c r="B139" s="49" t="s">
        <v>166</v>
      </c>
      <c r="C139" s="35">
        <v>3813.8</v>
      </c>
      <c r="D139" s="36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8">
        <v>0</v>
      </c>
      <c r="M139" s="40">
        <v>7173.5543973333333</v>
      </c>
      <c r="N139" s="37">
        <v>4527.038904257467</v>
      </c>
      <c r="O139" s="37">
        <v>-2646.5154930758663</v>
      </c>
      <c r="P139" s="39">
        <v>0</v>
      </c>
      <c r="Q139" s="40">
        <v>13445.119669333333</v>
      </c>
      <c r="R139" s="37">
        <v>8688.8738687566456</v>
      </c>
      <c r="S139" s="37">
        <v>-4756.2458005766875</v>
      </c>
      <c r="T139" s="38">
        <v>0</v>
      </c>
      <c r="U139" s="41">
        <v>6737.5099306666662</v>
      </c>
      <c r="V139" s="37">
        <v>6058.5318506424064</v>
      </c>
      <c r="W139" s="37">
        <v>-678.97808002425973</v>
      </c>
      <c r="X139" s="39">
        <v>0</v>
      </c>
      <c r="Y139" s="40">
        <v>251.65994933333337</v>
      </c>
      <c r="Z139" s="37">
        <v>349.57688750468873</v>
      </c>
      <c r="AA139" s="37">
        <v>0</v>
      </c>
      <c r="AB139" s="38">
        <v>97.916938171355355</v>
      </c>
      <c r="AC139" s="41">
        <v>10543.714617333333</v>
      </c>
      <c r="AD139" s="37">
        <v>10083.397843078432</v>
      </c>
      <c r="AE139" s="37">
        <v>-460.31677425490125</v>
      </c>
      <c r="AF139" s="39">
        <v>0</v>
      </c>
      <c r="AG139" s="40">
        <v>0</v>
      </c>
      <c r="AH139" s="37">
        <v>0</v>
      </c>
      <c r="AI139" s="37">
        <v>0</v>
      </c>
      <c r="AJ139" s="38">
        <v>0</v>
      </c>
      <c r="AK139" s="41">
        <v>9014.9078880000015</v>
      </c>
      <c r="AL139" s="37">
        <v>12713.003403783097</v>
      </c>
      <c r="AM139" s="37">
        <v>0</v>
      </c>
      <c r="AN139" s="39">
        <v>3698.0955157830958</v>
      </c>
      <c r="AO139" s="40">
        <v>513.28662933333339</v>
      </c>
      <c r="AP139" s="37">
        <v>434.65519700132455</v>
      </c>
      <c r="AQ139" s="37">
        <v>-78.631432332008842</v>
      </c>
      <c r="AR139" s="38">
        <v>0</v>
      </c>
      <c r="AS139" s="40">
        <v>12.458413333333334</v>
      </c>
      <c r="AT139" s="37">
        <v>0</v>
      </c>
      <c r="AU139" s="37">
        <v>-12.458413333333334</v>
      </c>
      <c r="AV139" s="39">
        <v>0</v>
      </c>
      <c r="AW139" s="40">
        <v>508.30326400000001</v>
      </c>
      <c r="AX139" s="37">
        <v>2720.0635527701593</v>
      </c>
      <c r="AY139" s="37">
        <v>0</v>
      </c>
      <c r="AZ139" s="38">
        <v>2211.7602887701591</v>
      </c>
      <c r="BA139" s="41">
        <v>1168.5991706666666</v>
      </c>
      <c r="BB139" s="37">
        <v>2311.4862014798568</v>
      </c>
      <c r="BC139" s="37">
        <v>0</v>
      </c>
      <c r="BD139" s="39">
        <v>1142.8870308131902</v>
      </c>
      <c r="BE139" s="40">
        <v>13166.051210666667</v>
      </c>
      <c r="BF139" s="37">
        <v>3102.1031494518338</v>
      </c>
      <c r="BG139" s="37">
        <v>-10063.948061214833</v>
      </c>
      <c r="BH139" s="38">
        <v>0</v>
      </c>
      <c r="BI139" s="41">
        <v>0</v>
      </c>
      <c r="BJ139" s="37">
        <v>0</v>
      </c>
      <c r="BK139" s="37">
        <v>0</v>
      </c>
      <c r="BL139" s="39">
        <v>0</v>
      </c>
      <c r="BM139" s="40">
        <v>5.0830326400000008</v>
      </c>
      <c r="BN139" s="37">
        <v>0</v>
      </c>
      <c r="BO139" s="37">
        <v>-5.0830326400000008</v>
      </c>
      <c r="BP139" s="38">
        <v>0</v>
      </c>
      <c r="BQ139" s="41">
        <v>4649.4798559999999</v>
      </c>
      <c r="BR139" s="37">
        <v>8799.7246807205811</v>
      </c>
      <c r="BS139" s="37">
        <v>0</v>
      </c>
      <c r="BT139" s="39">
        <v>4150.2448247205812</v>
      </c>
      <c r="BU139" s="40">
        <v>4237.0689386666672</v>
      </c>
      <c r="BV139" s="37">
        <v>8899.8582985929825</v>
      </c>
      <c r="BW139" s="37">
        <v>0</v>
      </c>
      <c r="BX139" s="38">
        <v>4662.7893599263152</v>
      </c>
      <c r="BY139" s="42">
        <v>71426.796967306669</v>
      </c>
      <c r="BZ139" s="37">
        <v>68688.313838039467</v>
      </c>
      <c r="CA139" s="37">
        <v>-2738.4831292672025</v>
      </c>
      <c r="CB139" s="39">
        <v>0</v>
      </c>
      <c r="CC139" s="14">
        <v>9</v>
      </c>
      <c r="CD139" s="43">
        <v>0.96166028373747947</v>
      </c>
      <c r="CE139" s="50" t="s">
        <v>166</v>
      </c>
      <c r="CF139" s="51">
        <v>30276.541593562444</v>
      </c>
      <c r="CG139" s="52">
        <v>42259.333971197535</v>
      </c>
      <c r="CH139" s="47">
        <v>0</v>
      </c>
      <c r="CI139" s="48">
        <v>11982.792377635091</v>
      </c>
    </row>
    <row r="140" spans="1:87" ht="15" customHeight="1" x14ac:dyDescent="0.25">
      <c r="A140" s="33">
        <v>132</v>
      </c>
      <c r="B140" s="49" t="s">
        <v>167</v>
      </c>
      <c r="C140" s="35">
        <v>15238.36</v>
      </c>
      <c r="D140" s="36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8">
        <v>0</v>
      </c>
      <c r="M140" s="40">
        <v>28304.438968399998</v>
      </c>
      <c r="N140" s="37">
        <v>24549.849719738879</v>
      </c>
      <c r="O140" s="37">
        <v>-3754.5892486611192</v>
      </c>
      <c r="P140" s="39">
        <v>0</v>
      </c>
      <c r="Q140" s="40">
        <v>52287.486257066659</v>
      </c>
      <c r="R140" s="37">
        <v>43653.438718198857</v>
      </c>
      <c r="S140" s="37">
        <v>-8634.0475388678024</v>
      </c>
      <c r="T140" s="38">
        <v>0</v>
      </c>
      <c r="U140" s="41">
        <v>22915.837402266665</v>
      </c>
      <c r="V140" s="37">
        <v>20002.314598271827</v>
      </c>
      <c r="W140" s="37">
        <v>-2913.5228039948379</v>
      </c>
      <c r="X140" s="39">
        <v>0</v>
      </c>
      <c r="Y140" s="40">
        <v>965.70566773333337</v>
      </c>
      <c r="Z140" s="37">
        <v>1787.2410815827288</v>
      </c>
      <c r="AA140" s="37">
        <v>0</v>
      </c>
      <c r="AB140" s="38">
        <v>821.53541384939547</v>
      </c>
      <c r="AC140" s="41">
        <v>36895.005928666666</v>
      </c>
      <c r="AD140" s="37">
        <v>34025.820733719913</v>
      </c>
      <c r="AE140" s="37">
        <v>-2869.1851949467527</v>
      </c>
      <c r="AF140" s="39">
        <v>0</v>
      </c>
      <c r="AG140" s="40">
        <v>0</v>
      </c>
      <c r="AH140" s="37">
        <v>291.92264311173864</v>
      </c>
      <c r="AI140" s="37">
        <v>0</v>
      </c>
      <c r="AJ140" s="38">
        <v>291.92264311173864</v>
      </c>
      <c r="AK140" s="41">
        <v>43297.46339146667</v>
      </c>
      <c r="AL140" s="37">
        <v>47253.885568932063</v>
      </c>
      <c r="AM140" s="37">
        <v>0</v>
      </c>
      <c r="AN140" s="39">
        <v>3956.4221774653925</v>
      </c>
      <c r="AO140" s="40">
        <v>1214.5988810666668</v>
      </c>
      <c r="AP140" s="37">
        <v>969.82440830920564</v>
      </c>
      <c r="AQ140" s="37">
        <v>-244.77447275746113</v>
      </c>
      <c r="AR140" s="38">
        <v>0</v>
      </c>
      <c r="AS140" s="40">
        <v>19.911457066666664</v>
      </c>
      <c r="AT140" s="37">
        <v>0</v>
      </c>
      <c r="AU140" s="37">
        <v>-19.911457066666664</v>
      </c>
      <c r="AV140" s="39">
        <v>0</v>
      </c>
      <c r="AW140" s="40">
        <v>2578.533690133333</v>
      </c>
      <c r="AX140" s="37">
        <v>7638.0763150334651</v>
      </c>
      <c r="AY140" s="37">
        <v>0</v>
      </c>
      <c r="AZ140" s="38">
        <v>5059.5426249001321</v>
      </c>
      <c r="BA140" s="41">
        <v>5784.278277866666</v>
      </c>
      <c r="BB140" s="37">
        <v>7683.8292683188638</v>
      </c>
      <c r="BC140" s="37">
        <v>0</v>
      </c>
      <c r="BD140" s="39">
        <v>1899.5509904521978</v>
      </c>
      <c r="BE140" s="40">
        <v>55941.238628799991</v>
      </c>
      <c r="BF140" s="37">
        <v>102136.2221376379</v>
      </c>
      <c r="BG140" s="37">
        <v>0</v>
      </c>
      <c r="BH140" s="38">
        <v>46194.983508837911</v>
      </c>
      <c r="BI140" s="41">
        <v>0</v>
      </c>
      <c r="BJ140" s="37">
        <v>0</v>
      </c>
      <c r="BK140" s="37">
        <v>0</v>
      </c>
      <c r="BL140" s="39">
        <v>0</v>
      </c>
      <c r="BM140" s="40">
        <v>20.309686208000002</v>
      </c>
      <c r="BN140" s="37">
        <v>0</v>
      </c>
      <c r="BO140" s="37">
        <v>-20.309686208000002</v>
      </c>
      <c r="BP140" s="38">
        <v>0</v>
      </c>
      <c r="BQ140" s="41">
        <v>17631.595232533335</v>
      </c>
      <c r="BR140" s="37">
        <v>16585.102444475295</v>
      </c>
      <c r="BS140" s="37">
        <v>-1046.4927880580399</v>
      </c>
      <c r="BT140" s="39">
        <v>0</v>
      </c>
      <c r="BU140" s="40">
        <v>16073.245057333337</v>
      </c>
      <c r="BV140" s="37">
        <v>7819.5158686657569</v>
      </c>
      <c r="BW140" s="37">
        <v>-8253.7291886675812</v>
      </c>
      <c r="BX140" s="38">
        <v>0</v>
      </c>
      <c r="BY140" s="42">
        <v>283929.64852660795</v>
      </c>
      <c r="BZ140" s="37">
        <v>314397.04350599647</v>
      </c>
      <c r="CA140" s="37">
        <v>0</v>
      </c>
      <c r="CB140" s="39">
        <v>30467.394979388511</v>
      </c>
      <c r="CC140" s="14">
        <v>9</v>
      </c>
      <c r="CD140" s="43">
        <v>1.1073061412835628</v>
      </c>
      <c r="CE140" s="50" t="s">
        <v>167</v>
      </c>
      <c r="CF140" s="51">
        <v>117375.33860503871</v>
      </c>
      <c r="CG140" s="52">
        <v>133162.97628054768</v>
      </c>
      <c r="CH140" s="47">
        <v>0</v>
      </c>
      <c r="CI140" s="48">
        <v>15787.637675508973</v>
      </c>
    </row>
    <row r="141" spans="1:87" ht="15" customHeight="1" x14ac:dyDescent="0.25">
      <c r="A141" s="33">
        <v>133</v>
      </c>
      <c r="B141" s="49" t="s">
        <v>168</v>
      </c>
      <c r="C141" s="35">
        <v>424.8</v>
      </c>
      <c r="D141" s="36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8">
        <v>0</v>
      </c>
      <c r="M141" s="40">
        <v>328.52050000000003</v>
      </c>
      <c r="N141" s="37">
        <v>346.90341711354665</v>
      </c>
      <c r="O141" s="37">
        <v>0</v>
      </c>
      <c r="P141" s="39">
        <v>18.382917113546625</v>
      </c>
      <c r="Q141" s="40">
        <v>1175.3649599999999</v>
      </c>
      <c r="R141" s="37">
        <v>1241.1626459924844</v>
      </c>
      <c r="S141" s="37">
        <v>0</v>
      </c>
      <c r="T141" s="38">
        <v>65.797685992484503</v>
      </c>
      <c r="U141" s="41">
        <v>452.04420799999991</v>
      </c>
      <c r="V141" s="37">
        <v>389.72573445018077</v>
      </c>
      <c r="W141" s="37">
        <v>-62.318473549819146</v>
      </c>
      <c r="X141" s="39">
        <v>0</v>
      </c>
      <c r="Y141" s="40">
        <v>0</v>
      </c>
      <c r="Z141" s="37">
        <v>5.7264304369770605E-2</v>
      </c>
      <c r="AA141" s="37">
        <v>0</v>
      </c>
      <c r="AB141" s="38">
        <v>5.7264304369770605E-2</v>
      </c>
      <c r="AC141" s="41">
        <v>0</v>
      </c>
      <c r="AD141" s="37">
        <v>0</v>
      </c>
      <c r="AE141" s="37">
        <v>0</v>
      </c>
      <c r="AF141" s="39">
        <v>0</v>
      </c>
      <c r="AG141" s="40">
        <v>0</v>
      </c>
      <c r="AH141" s="37">
        <v>0</v>
      </c>
      <c r="AI141" s="37">
        <v>0</v>
      </c>
      <c r="AJ141" s="38">
        <v>0</v>
      </c>
      <c r="AK141" s="41">
        <v>1429.5879359999999</v>
      </c>
      <c r="AL141" s="37">
        <v>1386.73930973857</v>
      </c>
      <c r="AM141" s="37">
        <v>-42.848626261429899</v>
      </c>
      <c r="AN141" s="39">
        <v>0</v>
      </c>
      <c r="AO141" s="40">
        <v>0</v>
      </c>
      <c r="AP141" s="37">
        <v>0</v>
      </c>
      <c r="AQ141" s="37">
        <v>0</v>
      </c>
      <c r="AR141" s="38">
        <v>0</v>
      </c>
      <c r="AS141" s="40">
        <v>0</v>
      </c>
      <c r="AT141" s="37">
        <v>0</v>
      </c>
      <c r="AU141" s="37">
        <v>0</v>
      </c>
      <c r="AV141" s="39">
        <v>0</v>
      </c>
      <c r="AW141" s="40">
        <v>260.05123200000003</v>
      </c>
      <c r="AX141" s="37">
        <v>275.47838450199083</v>
      </c>
      <c r="AY141" s="37">
        <v>0</v>
      </c>
      <c r="AZ141" s="38">
        <v>15.427152501990804</v>
      </c>
      <c r="BA141" s="41">
        <v>124.33612800000002</v>
      </c>
      <c r="BB141" s="37">
        <v>222.13191038034091</v>
      </c>
      <c r="BC141" s="37">
        <v>0</v>
      </c>
      <c r="BD141" s="39">
        <v>97.795782380340896</v>
      </c>
      <c r="BE141" s="40">
        <v>2768.6991359999997</v>
      </c>
      <c r="BF141" s="37">
        <v>1090.0749572766549</v>
      </c>
      <c r="BG141" s="37">
        <v>-1678.6241787233448</v>
      </c>
      <c r="BH141" s="38">
        <v>0</v>
      </c>
      <c r="BI141" s="41">
        <v>0</v>
      </c>
      <c r="BJ141" s="37">
        <v>0</v>
      </c>
      <c r="BK141" s="37">
        <v>0</v>
      </c>
      <c r="BL141" s="39">
        <v>0</v>
      </c>
      <c r="BM141" s="40">
        <v>0.56617344000000003</v>
      </c>
      <c r="BN141" s="37">
        <v>0</v>
      </c>
      <c r="BO141" s="37">
        <v>-0.56617344000000003</v>
      </c>
      <c r="BP141" s="38">
        <v>0</v>
      </c>
      <c r="BQ141" s="41">
        <v>309.73017600000003</v>
      </c>
      <c r="BR141" s="37">
        <v>659.88464513832605</v>
      </c>
      <c r="BS141" s="37">
        <v>0</v>
      </c>
      <c r="BT141" s="39">
        <v>350.15446913832602</v>
      </c>
      <c r="BU141" s="40">
        <v>0</v>
      </c>
      <c r="BV141" s="37">
        <v>0</v>
      </c>
      <c r="BW141" s="37">
        <v>0</v>
      </c>
      <c r="BX141" s="38">
        <v>0</v>
      </c>
      <c r="BY141" s="42">
        <v>6848.9004494399987</v>
      </c>
      <c r="BZ141" s="37">
        <v>5612.1582688964636</v>
      </c>
      <c r="CA141" s="37">
        <v>-1236.7421805435351</v>
      </c>
      <c r="CB141" s="39">
        <v>0</v>
      </c>
      <c r="CC141" s="14">
        <v>2</v>
      </c>
      <c r="CD141" s="43">
        <v>0.81942471062714051</v>
      </c>
      <c r="CE141" s="50" t="s">
        <v>168</v>
      </c>
      <c r="CF141" s="51">
        <v>2447.9030341470007</v>
      </c>
      <c r="CG141" s="52">
        <v>3178.839506131656</v>
      </c>
      <c r="CH141" s="47">
        <v>0</v>
      </c>
      <c r="CI141" s="48">
        <v>730.93647198465533</v>
      </c>
    </row>
    <row r="142" spans="1:87" ht="15" customHeight="1" x14ac:dyDescent="0.25">
      <c r="A142" s="33">
        <v>134</v>
      </c>
      <c r="B142" s="49" t="s">
        <v>169</v>
      </c>
      <c r="C142" s="35">
        <v>5135.6000000000004</v>
      </c>
      <c r="D142" s="36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8">
        <v>0</v>
      </c>
      <c r="M142" s="40">
        <v>6532.6886240000003</v>
      </c>
      <c r="N142" s="37">
        <v>7102.5027224888636</v>
      </c>
      <c r="O142" s="37">
        <v>0</v>
      </c>
      <c r="P142" s="39">
        <v>569.81409848886324</v>
      </c>
      <c r="Q142" s="40">
        <v>21037.471839999998</v>
      </c>
      <c r="R142" s="37">
        <v>22037.748067658977</v>
      </c>
      <c r="S142" s="37">
        <v>0</v>
      </c>
      <c r="T142" s="38">
        <v>1000.2762276589783</v>
      </c>
      <c r="U142" s="41">
        <v>8361.3045973333356</v>
      </c>
      <c r="V142" s="37">
        <v>7397.342687964313</v>
      </c>
      <c r="W142" s="37">
        <v>-963.96190936902258</v>
      </c>
      <c r="X142" s="39">
        <v>0</v>
      </c>
      <c r="Y142" s="40">
        <v>399.27578133333344</v>
      </c>
      <c r="Z142" s="37">
        <v>825.77525728859746</v>
      </c>
      <c r="AA142" s="37">
        <v>0</v>
      </c>
      <c r="AB142" s="38">
        <v>426.49947595526402</v>
      </c>
      <c r="AC142" s="41">
        <v>5019.7471800000012</v>
      </c>
      <c r="AD142" s="37">
        <v>4810.660125803297</v>
      </c>
      <c r="AE142" s="37">
        <v>-209.08705419670423</v>
      </c>
      <c r="AF142" s="39">
        <v>0</v>
      </c>
      <c r="AG142" s="40">
        <v>578.29835933333334</v>
      </c>
      <c r="AH142" s="37">
        <v>652.08179607894647</v>
      </c>
      <c r="AI142" s="37">
        <v>0</v>
      </c>
      <c r="AJ142" s="38">
        <v>73.78343674561313</v>
      </c>
      <c r="AK142" s="41">
        <v>13551.88975466667</v>
      </c>
      <c r="AL142" s="37">
        <v>18102.700330084477</v>
      </c>
      <c r="AM142" s="37">
        <v>0</v>
      </c>
      <c r="AN142" s="39">
        <v>4550.8105754178068</v>
      </c>
      <c r="AO142" s="40">
        <v>973.0250133333335</v>
      </c>
      <c r="AP142" s="37">
        <v>832.78991136435809</v>
      </c>
      <c r="AQ142" s="37">
        <v>-140.23510196897541</v>
      </c>
      <c r="AR142" s="38">
        <v>0</v>
      </c>
      <c r="AS142" s="40">
        <v>23.48681066666667</v>
      </c>
      <c r="AT142" s="37">
        <v>0</v>
      </c>
      <c r="AU142" s="37">
        <v>-23.48681066666667</v>
      </c>
      <c r="AV142" s="39">
        <v>0</v>
      </c>
      <c r="AW142" s="40">
        <v>580.45974933333343</v>
      </c>
      <c r="AX142" s="37">
        <v>3006.7338444751649</v>
      </c>
      <c r="AY142" s="37">
        <v>0</v>
      </c>
      <c r="AZ142" s="38">
        <v>2426.2740951418314</v>
      </c>
      <c r="BA142" s="41">
        <v>1046.840704</v>
      </c>
      <c r="BB142" s="37">
        <v>2007.9964550060608</v>
      </c>
      <c r="BC142" s="37">
        <v>0</v>
      </c>
      <c r="BD142" s="39">
        <v>961.15575100606088</v>
      </c>
      <c r="BE142" s="40">
        <v>19527.605439999999</v>
      </c>
      <c r="BF142" s="37">
        <v>6909.7174791082525</v>
      </c>
      <c r="BG142" s="37">
        <v>-12617.887960891747</v>
      </c>
      <c r="BH142" s="38">
        <v>0</v>
      </c>
      <c r="BI142" s="41">
        <v>0</v>
      </c>
      <c r="BJ142" s="37">
        <v>0</v>
      </c>
      <c r="BK142" s="37">
        <v>0</v>
      </c>
      <c r="BL142" s="39">
        <v>0</v>
      </c>
      <c r="BM142" s="40">
        <v>6.8447276800000001</v>
      </c>
      <c r="BN142" s="37">
        <v>0</v>
      </c>
      <c r="BO142" s="37">
        <v>-6.8447276800000001</v>
      </c>
      <c r="BP142" s="38">
        <v>0</v>
      </c>
      <c r="BQ142" s="41">
        <v>6150.1891360000009</v>
      </c>
      <c r="BR142" s="37">
        <v>13548.846002958611</v>
      </c>
      <c r="BS142" s="37">
        <v>0</v>
      </c>
      <c r="BT142" s="39">
        <v>7398.6568669586104</v>
      </c>
      <c r="BU142" s="40">
        <v>5603.9165886666669</v>
      </c>
      <c r="BV142" s="37">
        <v>4857.3023569870429</v>
      </c>
      <c r="BW142" s="37">
        <v>-746.61423167962403</v>
      </c>
      <c r="BX142" s="38">
        <v>0</v>
      </c>
      <c r="BY142" s="42">
        <v>89393.044306346681</v>
      </c>
      <c r="BZ142" s="37">
        <v>92092.19703726696</v>
      </c>
      <c r="CA142" s="37">
        <v>0</v>
      </c>
      <c r="CB142" s="39">
        <v>2699.1527309202793</v>
      </c>
      <c r="CC142" s="14">
        <v>8</v>
      </c>
      <c r="CD142" s="43">
        <v>1.0301942142351745</v>
      </c>
      <c r="CE142" s="50" t="s">
        <v>169</v>
      </c>
      <c r="CF142" s="51">
        <v>41064.285447791008</v>
      </c>
      <c r="CG142" s="52">
        <v>49958.572821544476</v>
      </c>
      <c r="CH142" s="47">
        <v>0</v>
      </c>
      <c r="CI142" s="48">
        <v>8894.2873737534683</v>
      </c>
    </row>
    <row r="143" spans="1:87" ht="15" customHeight="1" x14ac:dyDescent="0.25">
      <c r="A143" s="33">
        <v>135</v>
      </c>
      <c r="B143" s="49" t="s">
        <v>170</v>
      </c>
      <c r="C143" s="35">
        <v>404.9</v>
      </c>
      <c r="D143" s="36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8">
        <v>0</v>
      </c>
      <c r="M143" s="40">
        <v>327.86193999999995</v>
      </c>
      <c r="N143" s="37">
        <v>347.83467199788117</v>
      </c>
      <c r="O143" s="37">
        <v>0</v>
      </c>
      <c r="P143" s="39">
        <v>19.972731997881226</v>
      </c>
      <c r="Q143" s="40">
        <v>1796.9839906666664</v>
      </c>
      <c r="R143" s="37">
        <v>2124.3218354026508</v>
      </c>
      <c r="S143" s="37">
        <v>0</v>
      </c>
      <c r="T143" s="38">
        <v>327.33784473598439</v>
      </c>
      <c r="U143" s="41">
        <v>632.73974399999997</v>
      </c>
      <c r="V143" s="37">
        <v>617.39977457137002</v>
      </c>
      <c r="W143" s="37">
        <v>-15.339969428629956</v>
      </c>
      <c r="X143" s="39">
        <v>0</v>
      </c>
      <c r="Y143" s="40">
        <v>0</v>
      </c>
      <c r="Z143" s="37">
        <v>4.294822827732795E-2</v>
      </c>
      <c r="AA143" s="37">
        <v>0</v>
      </c>
      <c r="AB143" s="38">
        <v>4.294822827732795E-2</v>
      </c>
      <c r="AC143" s="41">
        <v>0</v>
      </c>
      <c r="AD143" s="37">
        <v>0</v>
      </c>
      <c r="AE143" s="37">
        <v>0</v>
      </c>
      <c r="AF143" s="39">
        <v>0</v>
      </c>
      <c r="AG143" s="40">
        <v>0</v>
      </c>
      <c r="AH143" s="37">
        <v>0</v>
      </c>
      <c r="AI143" s="37">
        <v>0</v>
      </c>
      <c r="AJ143" s="38">
        <v>0</v>
      </c>
      <c r="AK143" s="41">
        <v>983.53989066666679</v>
      </c>
      <c r="AL143" s="37">
        <v>1195.6624838555335</v>
      </c>
      <c r="AM143" s="37">
        <v>0</v>
      </c>
      <c r="AN143" s="39">
        <v>212.12259318886674</v>
      </c>
      <c r="AO143" s="40">
        <v>0</v>
      </c>
      <c r="AP143" s="37">
        <v>0</v>
      </c>
      <c r="AQ143" s="37">
        <v>0</v>
      </c>
      <c r="AR143" s="38">
        <v>0</v>
      </c>
      <c r="AS143" s="40">
        <v>0</v>
      </c>
      <c r="AT143" s="37">
        <v>0</v>
      </c>
      <c r="AU143" s="37">
        <v>0</v>
      </c>
      <c r="AV143" s="39">
        <v>0</v>
      </c>
      <c r="AW143" s="40">
        <v>390.98223733333333</v>
      </c>
      <c r="AX143" s="37">
        <v>91.912074987795592</v>
      </c>
      <c r="AY143" s="37">
        <v>-299.07016234553771</v>
      </c>
      <c r="AZ143" s="38">
        <v>0</v>
      </c>
      <c r="BA143" s="41">
        <v>124.06675866666669</v>
      </c>
      <c r="BB143" s="37">
        <v>211.72914020000727</v>
      </c>
      <c r="BC143" s="37">
        <v>0</v>
      </c>
      <c r="BD143" s="39">
        <v>87.662381533340579</v>
      </c>
      <c r="BE143" s="40">
        <v>2332.9312253333333</v>
      </c>
      <c r="BF143" s="37">
        <v>45786.461911037288</v>
      </c>
      <c r="BG143" s="37">
        <v>0</v>
      </c>
      <c r="BH143" s="38">
        <v>43453.530685703954</v>
      </c>
      <c r="BI143" s="41">
        <v>0</v>
      </c>
      <c r="BJ143" s="37">
        <v>0</v>
      </c>
      <c r="BK143" s="37">
        <v>0</v>
      </c>
      <c r="BL143" s="39">
        <v>0</v>
      </c>
      <c r="BM143" s="40">
        <v>0.53965072000000003</v>
      </c>
      <c r="BN143" s="37">
        <v>0</v>
      </c>
      <c r="BO143" s="37">
        <v>-0.53965072000000003</v>
      </c>
      <c r="BP143" s="38">
        <v>0</v>
      </c>
      <c r="BQ143" s="41">
        <v>298.13056933333326</v>
      </c>
      <c r="BR143" s="37">
        <v>393.47877832602342</v>
      </c>
      <c r="BS143" s="37">
        <v>0</v>
      </c>
      <c r="BT143" s="39">
        <v>95.348208992690161</v>
      </c>
      <c r="BU143" s="40">
        <v>0</v>
      </c>
      <c r="BV143" s="37">
        <v>0</v>
      </c>
      <c r="BW143" s="37">
        <v>0</v>
      </c>
      <c r="BX143" s="38">
        <v>0</v>
      </c>
      <c r="BY143" s="42">
        <v>6887.7760067200006</v>
      </c>
      <c r="BZ143" s="37">
        <v>50768.843618606828</v>
      </c>
      <c r="CA143" s="37">
        <v>0</v>
      </c>
      <c r="CB143" s="39">
        <v>43881.067611886829</v>
      </c>
      <c r="CC143" s="14">
        <v>2</v>
      </c>
      <c r="CD143" s="43">
        <v>7.3708615914737408</v>
      </c>
      <c r="CE143" s="50" t="s">
        <v>170</v>
      </c>
      <c r="CF143" s="51">
        <v>2227.1694962190004</v>
      </c>
      <c r="CG143" s="52">
        <v>3153.9010849648503</v>
      </c>
      <c r="CH143" s="47">
        <v>0</v>
      </c>
      <c r="CI143" s="48">
        <v>926.73158874584988</v>
      </c>
    </row>
    <row r="144" spans="1:87" ht="15" customHeight="1" x14ac:dyDescent="0.25">
      <c r="A144" s="33">
        <v>136</v>
      </c>
      <c r="B144" s="49" t="s">
        <v>171</v>
      </c>
      <c r="C144" s="35">
        <v>7466.11</v>
      </c>
      <c r="D144" s="36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8">
        <v>0</v>
      </c>
      <c r="M144" s="40">
        <v>11619.059026399997</v>
      </c>
      <c r="N144" s="37">
        <v>5862.0319363466288</v>
      </c>
      <c r="O144" s="37">
        <v>-5757.0270900533678</v>
      </c>
      <c r="P144" s="39">
        <v>0</v>
      </c>
      <c r="Q144" s="40">
        <v>27003.824840533329</v>
      </c>
      <c r="R144" s="37">
        <v>13627.021485533709</v>
      </c>
      <c r="S144" s="37">
        <v>-13376.80335499962</v>
      </c>
      <c r="T144" s="38">
        <v>0</v>
      </c>
      <c r="U144" s="41">
        <v>12340.982089333333</v>
      </c>
      <c r="V144" s="37">
        <v>10782.805906001704</v>
      </c>
      <c r="W144" s="37">
        <v>-1558.1761833316286</v>
      </c>
      <c r="X144" s="39">
        <v>0</v>
      </c>
      <c r="Y144" s="40">
        <v>624.36589226666661</v>
      </c>
      <c r="Z144" s="37">
        <v>968.45020693568813</v>
      </c>
      <c r="AA144" s="37">
        <v>0</v>
      </c>
      <c r="AB144" s="38">
        <v>344.08431466902152</v>
      </c>
      <c r="AC144" s="41">
        <v>7528.1695533333332</v>
      </c>
      <c r="AD144" s="37">
        <v>8262.0847850734372</v>
      </c>
      <c r="AE144" s="37">
        <v>0</v>
      </c>
      <c r="AF144" s="39">
        <v>733.91523174010399</v>
      </c>
      <c r="AG144" s="40">
        <v>1564.461056666667</v>
      </c>
      <c r="AH144" s="37">
        <v>1238.5244810859372</v>
      </c>
      <c r="AI144" s="37">
        <v>-325.93657558072982</v>
      </c>
      <c r="AJ144" s="38">
        <v>0</v>
      </c>
      <c r="AK144" s="41">
        <v>19745.571342933337</v>
      </c>
      <c r="AL144" s="37">
        <v>26630.697943798787</v>
      </c>
      <c r="AM144" s="37">
        <v>0</v>
      </c>
      <c r="AN144" s="39">
        <v>6885.1266008654493</v>
      </c>
      <c r="AO144" s="40">
        <v>1238.9760674666663</v>
      </c>
      <c r="AP144" s="37">
        <v>1057.2987667057221</v>
      </c>
      <c r="AQ144" s="37">
        <v>-181.67730076094426</v>
      </c>
      <c r="AR144" s="38">
        <v>0</v>
      </c>
      <c r="AS144" s="40">
        <v>29.26715119999999</v>
      </c>
      <c r="AT144" s="37">
        <v>0</v>
      </c>
      <c r="AU144" s="37">
        <v>-29.26715119999999</v>
      </c>
      <c r="AV144" s="39">
        <v>0</v>
      </c>
      <c r="AW144" s="40">
        <v>878.01453599999968</v>
      </c>
      <c r="AX144" s="37">
        <v>4535.1205172487753</v>
      </c>
      <c r="AY144" s="37">
        <v>0</v>
      </c>
      <c r="AZ144" s="38">
        <v>3657.1059812487756</v>
      </c>
      <c r="BA144" s="41">
        <v>2282.8377935999997</v>
      </c>
      <c r="BB144" s="37">
        <v>2920.5228416724917</v>
      </c>
      <c r="BC144" s="37">
        <v>0</v>
      </c>
      <c r="BD144" s="39">
        <v>637.68504807249201</v>
      </c>
      <c r="BE144" s="40">
        <v>28506.205268800004</v>
      </c>
      <c r="BF144" s="37">
        <v>22113.02070028794</v>
      </c>
      <c r="BG144" s="37">
        <v>-6393.1845685120643</v>
      </c>
      <c r="BH144" s="38">
        <v>0</v>
      </c>
      <c r="BI144" s="41">
        <v>0</v>
      </c>
      <c r="BJ144" s="37">
        <v>0</v>
      </c>
      <c r="BK144" s="37">
        <v>0</v>
      </c>
      <c r="BL144" s="39">
        <v>0</v>
      </c>
      <c r="BM144" s="40">
        <v>9.9508314080000009</v>
      </c>
      <c r="BN144" s="37">
        <v>0</v>
      </c>
      <c r="BO144" s="37">
        <v>-9.9508314080000009</v>
      </c>
      <c r="BP144" s="38">
        <v>0</v>
      </c>
      <c r="BQ144" s="41">
        <v>8843.5575209333329</v>
      </c>
      <c r="BR144" s="37">
        <v>17642.733730909222</v>
      </c>
      <c r="BS144" s="37">
        <v>0</v>
      </c>
      <c r="BT144" s="39">
        <v>8799.1762099758889</v>
      </c>
      <c r="BU144" s="40">
        <v>8061.0241366666651</v>
      </c>
      <c r="BV144" s="37">
        <v>14382.550261771237</v>
      </c>
      <c r="BW144" s="37">
        <v>0</v>
      </c>
      <c r="BX144" s="38">
        <v>6321.5261251045722</v>
      </c>
      <c r="BY144" s="42">
        <v>130276.26710754131</v>
      </c>
      <c r="BZ144" s="37">
        <v>130022.86356337127</v>
      </c>
      <c r="CA144" s="37">
        <v>-253.40354417003982</v>
      </c>
      <c r="CB144" s="39">
        <v>0</v>
      </c>
      <c r="CC144" s="14">
        <v>9</v>
      </c>
      <c r="CD144" s="43">
        <v>0.99805487561321615</v>
      </c>
      <c r="CE144" s="50" t="s">
        <v>171</v>
      </c>
      <c r="CF144" s="51">
        <v>59815.26537310765</v>
      </c>
      <c r="CG144" s="52">
        <v>79697.075203297587</v>
      </c>
      <c r="CH144" s="47">
        <v>0</v>
      </c>
      <c r="CI144" s="48">
        <v>19881.809830189937</v>
      </c>
    </row>
    <row r="145" spans="1:87" ht="15" customHeight="1" x14ac:dyDescent="0.25">
      <c r="A145" s="33">
        <v>137</v>
      </c>
      <c r="B145" s="49" t="s">
        <v>172</v>
      </c>
      <c r="C145" s="35">
        <v>6124</v>
      </c>
      <c r="D145" s="36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8">
        <v>0</v>
      </c>
      <c r="M145" s="40">
        <v>13035.301439999997</v>
      </c>
      <c r="N145" s="37">
        <v>6535.9655853897311</v>
      </c>
      <c r="O145" s="37">
        <v>-6499.3358546102663</v>
      </c>
      <c r="P145" s="39">
        <v>0</v>
      </c>
      <c r="Q145" s="40">
        <v>17852.521493333334</v>
      </c>
      <c r="R145" s="37">
        <v>9281.591858446438</v>
      </c>
      <c r="S145" s="37">
        <v>-8570.9296348868957</v>
      </c>
      <c r="T145" s="38">
        <v>0</v>
      </c>
      <c r="U145" s="41">
        <v>10350.621493333332</v>
      </c>
      <c r="V145" s="37">
        <v>8745.2599530563457</v>
      </c>
      <c r="W145" s="37">
        <v>-1605.3615402769865</v>
      </c>
      <c r="X145" s="39">
        <v>0</v>
      </c>
      <c r="Y145" s="40">
        <v>500.12666666666672</v>
      </c>
      <c r="Z145" s="37">
        <v>807.26612503511399</v>
      </c>
      <c r="AA145" s="37">
        <v>0</v>
      </c>
      <c r="AB145" s="38">
        <v>307.13945836844727</v>
      </c>
      <c r="AC145" s="41">
        <v>7675.0966086666667</v>
      </c>
      <c r="AD145" s="37">
        <v>8419.0604022332191</v>
      </c>
      <c r="AE145" s="37">
        <v>0</v>
      </c>
      <c r="AF145" s="39">
        <v>743.96379356655234</v>
      </c>
      <c r="AG145" s="40">
        <v>1567.276466</v>
      </c>
      <c r="AH145" s="37">
        <v>1238.5244810859372</v>
      </c>
      <c r="AI145" s="37">
        <v>-328.75198491406286</v>
      </c>
      <c r="AJ145" s="38">
        <v>0</v>
      </c>
      <c r="AK145" s="41">
        <v>14459.662186666665</v>
      </c>
      <c r="AL145" s="37">
        <v>21016.443441838121</v>
      </c>
      <c r="AM145" s="37">
        <v>0</v>
      </c>
      <c r="AN145" s="39">
        <v>6556.781255171456</v>
      </c>
      <c r="AO145" s="40">
        <v>988.25029333333316</v>
      </c>
      <c r="AP145" s="37">
        <v>841.0578061975632</v>
      </c>
      <c r="AQ145" s="37">
        <v>-147.19248713576997</v>
      </c>
      <c r="AR145" s="38">
        <v>0</v>
      </c>
      <c r="AS145" s="40">
        <v>24.006079999999997</v>
      </c>
      <c r="AT145" s="37">
        <v>0</v>
      </c>
      <c r="AU145" s="37">
        <v>-24.006079999999997</v>
      </c>
      <c r="AV145" s="39">
        <v>0</v>
      </c>
      <c r="AW145" s="40">
        <v>860.21786666666662</v>
      </c>
      <c r="AX145" s="37">
        <v>6829.7098655398568</v>
      </c>
      <c r="AY145" s="37">
        <v>0</v>
      </c>
      <c r="AZ145" s="38">
        <v>5969.4919988731899</v>
      </c>
      <c r="BA145" s="41">
        <v>1768.4478933333337</v>
      </c>
      <c r="BB145" s="37">
        <v>2447.4774870252813</v>
      </c>
      <c r="BC145" s="37">
        <v>0</v>
      </c>
      <c r="BD145" s="39">
        <v>679.02959369194764</v>
      </c>
      <c r="BE145" s="40">
        <v>23341.911786666671</v>
      </c>
      <c r="BF145" s="37">
        <v>14535.099570736322</v>
      </c>
      <c r="BG145" s="37">
        <v>-8806.8122159303493</v>
      </c>
      <c r="BH145" s="38">
        <v>0</v>
      </c>
      <c r="BI145" s="41">
        <v>0</v>
      </c>
      <c r="BJ145" s="37">
        <v>0</v>
      </c>
      <c r="BK145" s="37">
        <v>0</v>
      </c>
      <c r="BL145" s="39">
        <v>0</v>
      </c>
      <c r="BM145" s="40">
        <v>8.162067200000001</v>
      </c>
      <c r="BN145" s="37">
        <v>0</v>
      </c>
      <c r="BO145" s="37">
        <v>-8.162067200000001</v>
      </c>
      <c r="BP145" s="38">
        <v>0</v>
      </c>
      <c r="BQ145" s="41">
        <v>7229.8310933333323</v>
      </c>
      <c r="BR145" s="37">
        <v>10672.804164264187</v>
      </c>
      <c r="BS145" s="37">
        <v>0</v>
      </c>
      <c r="BT145" s="39">
        <v>3442.9730709308551</v>
      </c>
      <c r="BU145" s="40">
        <v>6591.6773066666656</v>
      </c>
      <c r="BV145" s="37">
        <v>6892.0019694920265</v>
      </c>
      <c r="BW145" s="37">
        <v>0</v>
      </c>
      <c r="BX145" s="38">
        <v>300.32466282536097</v>
      </c>
      <c r="BY145" s="42">
        <v>106253.11074186667</v>
      </c>
      <c r="BZ145" s="37">
        <v>98262.262710340146</v>
      </c>
      <c r="CA145" s="37">
        <v>-7990.8480315265188</v>
      </c>
      <c r="CB145" s="39">
        <v>0</v>
      </c>
      <c r="CC145" s="14">
        <v>8</v>
      </c>
      <c r="CD145" s="43">
        <v>0.92479422036932513</v>
      </c>
      <c r="CE145" s="50" t="s">
        <v>172</v>
      </c>
      <c r="CF145" s="51">
        <v>48967.53720739</v>
      </c>
      <c r="CG145" s="52">
        <v>59824.405055560339</v>
      </c>
      <c r="CH145" s="47">
        <v>0</v>
      </c>
      <c r="CI145" s="48">
        <v>10856.867848170339</v>
      </c>
    </row>
    <row r="146" spans="1:87" ht="15" customHeight="1" x14ac:dyDescent="0.25">
      <c r="A146" s="33">
        <v>138</v>
      </c>
      <c r="B146" s="49" t="s">
        <v>173</v>
      </c>
      <c r="C146" s="35">
        <v>2166.8000000000002</v>
      </c>
      <c r="D146" s="36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8">
        <v>0</v>
      </c>
      <c r="M146" s="40">
        <v>3502.2999573333332</v>
      </c>
      <c r="N146" s="37">
        <v>3657.7757933490884</v>
      </c>
      <c r="O146" s="37">
        <v>0</v>
      </c>
      <c r="P146" s="39">
        <v>155.47583601575525</v>
      </c>
      <c r="Q146" s="40">
        <v>7437.7865706666671</v>
      </c>
      <c r="R146" s="37">
        <v>7701.6175072546148</v>
      </c>
      <c r="S146" s="37">
        <v>0</v>
      </c>
      <c r="T146" s="38">
        <v>263.83093658794769</v>
      </c>
      <c r="U146" s="41">
        <v>3706.152501333333</v>
      </c>
      <c r="V146" s="37">
        <v>3320.1376252700366</v>
      </c>
      <c r="W146" s="37">
        <v>-386.01487606329647</v>
      </c>
      <c r="X146" s="39">
        <v>0</v>
      </c>
      <c r="Y146" s="40">
        <v>203.85254400000002</v>
      </c>
      <c r="Z146" s="37">
        <v>364.67143442755321</v>
      </c>
      <c r="AA146" s="37">
        <v>0</v>
      </c>
      <c r="AB146" s="38">
        <v>160.81889042755319</v>
      </c>
      <c r="AC146" s="41">
        <v>3156.5800000000004</v>
      </c>
      <c r="AD146" s="37">
        <v>3018.1485422918959</v>
      </c>
      <c r="AE146" s="37">
        <v>-138.43145770810452</v>
      </c>
      <c r="AF146" s="39">
        <v>0</v>
      </c>
      <c r="AG146" s="40">
        <v>294.19325600000002</v>
      </c>
      <c r="AH146" s="37">
        <v>325.4389971172472</v>
      </c>
      <c r="AI146" s="37">
        <v>0</v>
      </c>
      <c r="AJ146" s="38">
        <v>31.245741117247178</v>
      </c>
      <c r="AK146" s="41">
        <v>6359.0668586666679</v>
      </c>
      <c r="AL146" s="37">
        <v>7749.9375597144754</v>
      </c>
      <c r="AM146" s="37">
        <v>0</v>
      </c>
      <c r="AN146" s="39">
        <v>1390.8707010478074</v>
      </c>
      <c r="AO146" s="40">
        <v>434.60229866666668</v>
      </c>
      <c r="AP146" s="37">
        <v>360.62798376203659</v>
      </c>
      <c r="AQ146" s="37">
        <v>-73.974314904630091</v>
      </c>
      <c r="AR146" s="38">
        <v>0</v>
      </c>
      <c r="AS146" s="40">
        <v>9.909498666666666</v>
      </c>
      <c r="AT146" s="37">
        <v>0</v>
      </c>
      <c r="AU146" s="37">
        <v>-9.909498666666666</v>
      </c>
      <c r="AV146" s="39">
        <v>0</v>
      </c>
      <c r="AW146" s="40">
        <v>385.05480533333332</v>
      </c>
      <c r="AX146" s="37">
        <v>1389.2792160185302</v>
      </c>
      <c r="AY146" s="37">
        <v>0</v>
      </c>
      <c r="AZ146" s="38">
        <v>1004.2244106851969</v>
      </c>
      <c r="BA146" s="41">
        <v>331.26038400000004</v>
      </c>
      <c r="BB146" s="37">
        <v>1032.0937632230655</v>
      </c>
      <c r="BC146" s="37">
        <v>0</v>
      </c>
      <c r="BD146" s="39">
        <v>700.83337922306544</v>
      </c>
      <c r="BE146" s="40">
        <v>7929.0145759999996</v>
      </c>
      <c r="BF146" s="37">
        <v>22.884660620734056</v>
      </c>
      <c r="BG146" s="37">
        <v>-7906.1299153792652</v>
      </c>
      <c r="BH146" s="38">
        <v>0</v>
      </c>
      <c r="BI146" s="41">
        <v>0</v>
      </c>
      <c r="BJ146" s="37">
        <v>0</v>
      </c>
      <c r="BK146" s="37">
        <v>0</v>
      </c>
      <c r="BL146" s="39">
        <v>0</v>
      </c>
      <c r="BM146" s="40">
        <v>2.8879110400000001</v>
      </c>
      <c r="BN146" s="37">
        <v>0</v>
      </c>
      <c r="BO146" s="37">
        <v>-2.8879110400000001</v>
      </c>
      <c r="BP146" s="38">
        <v>0</v>
      </c>
      <c r="BQ146" s="41">
        <v>2543.9098719999997</v>
      </c>
      <c r="BR146" s="37">
        <v>2071.3042892270605</v>
      </c>
      <c r="BS146" s="37">
        <v>-472.60558277293921</v>
      </c>
      <c r="BT146" s="39">
        <v>0</v>
      </c>
      <c r="BU146" s="40">
        <v>2319.4549840000004</v>
      </c>
      <c r="BV146" s="37">
        <v>3942.6523114158722</v>
      </c>
      <c r="BW146" s="37">
        <v>0</v>
      </c>
      <c r="BX146" s="38">
        <v>1623.1973274158718</v>
      </c>
      <c r="BY146" s="42">
        <v>38616.026017706674</v>
      </c>
      <c r="BZ146" s="37">
        <v>34956.569683692207</v>
      </c>
      <c r="CA146" s="37">
        <v>-3659.4563340144668</v>
      </c>
      <c r="CB146" s="39">
        <v>0</v>
      </c>
      <c r="CC146" s="14">
        <v>9</v>
      </c>
      <c r="CD146" s="43">
        <v>0.90523477655788587</v>
      </c>
      <c r="CE146" s="50" t="s">
        <v>173</v>
      </c>
      <c r="CF146" s="51">
        <v>17201.533988392446</v>
      </c>
      <c r="CG146" s="52">
        <v>20575.885378090068</v>
      </c>
      <c r="CH146" s="47">
        <v>0</v>
      </c>
      <c r="CI146" s="48">
        <v>3374.3513896976219</v>
      </c>
    </row>
    <row r="147" spans="1:87" ht="15" customHeight="1" x14ac:dyDescent="0.25">
      <c r="A147" s="33">
        <v>139</v>
      </c>
      <c r="B147" s="49" t="s">
        <v>174</v>
      </c>
      <c r="C147" s="35">
        <v>4313.3</v>
      </c>
      <c r="D147" s="36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8">
        <v>0</v>
      </c>
      <c r="M147" s="40">
        <v>7140.8694373333328</v>
      </c>
      <c r="N147" s="37">
        <v>7458.2333459877191</v>
      </c>
      <c r="O147" s="37">
        <v>0</v>
      </c>
      <c r="P147" s="39">
        <v>317.36390865438625</v>
      </c>
      <c r="Q147" s="40">
        <v>13529.32682266667</v>
      </c>
      <c r="R147" s="37">
        <v>14318.550189452284</v>
      </c>
      <c r="S147" s="37">
        <v>0</v>
      </c>
      <c r="T147" s="38">
        <v>789.22336678561442</v>
      </c>
      <c r="U147" s="41">
        <v>6326.4608866666676</v>
      </c>
      <c r="V147" s="37">
        <v>5568.2114011949416</v>
      </c>
      <c r="W147" s="37">
        <v>-758.24948547172608</v>
      </c>
      <c r="X147" s="39">
        <v>0</v>
      </c>
      <c r="Y147" s="40">
        <v>391.70515066666667</v>
      </c>
      <c r="Z147" s="37">
        <v>698.90654533547092</v>
      </c>
      <c r="AA147" s="37">
        <v>0</v>
      </c>
      <c r="AB147" s="38">
        <v>307.20139466880426</v>
      </c>
      <c r="AC147" s="41">
        <v>6740.9974240000001</v>
      </c>
      <c r="AD147" s="37">
        <v>6447.9306882820129</v>
      </c>
      <c r="AE147" s="37">
        <v>-293.06673571798729</v>
      </c>
      <c r="AF147" s="39">
        <v>0</v>
      </c>
      <c r="AG147" s="40">
        <v>589.45941600000003</v>
      </c>
      <c r="AH147" s="37">
        <v>650.87083619644818</v>
      </c>
      <c r="AI147" s="37">
        <v>0</v>
      </c>
      <c r="AJ147" s="38">
        <v>61.411420196448148</v>
      </c>
      <c r="AK147" s="41">
        <v>12593.743297333334</v>
      </c>
      <c r="AL147" s="37">
        <v>15406.145093797799</v>
      </c>
      <c r="AM147" s="37">
        <v>0</v>
      </c>
      <c r="AN147" s="39">
        <v>2812.4017964644645</v>
      </c>
      <c r="AO147" s="40">
        <v>811.59052799999984</v>
      </c>
      <c r="AP147" s="37">
        <v>672.35725786142393</v>
      </c>
      <c r="AQ147" s="37">
        <v>-139.2332701385759</v>
      </c>
      <c r="AR147" s="38">
        <v>0</v>
      </c>
      <c r="AS147" s="40">
        <v>19.726158666666667</v>
      </c>
      <c r="AT147" s="37">
        <v>0</v>
      </c>
      <c r="AU147" s="37">
        <v>-19.726158666666667</v>
      </c>
      <c r="AV147" s="39">
        <v>0</v>
      </c>
      <c r="AW147" s="40">
        <v>772.13821066666674</v>
      </c>
      <c r="AX147" s="37">
        <v>2778.5442429648015</v>
      </c>
      <c r="AY147" s="37">
        <v>0</v>
      </c>
      <c r="AZ147" s="38">
        <v>2006.4060322981347</v>
      </c>
      <c r="BA147" s="41">
        <v>879.22307200000012</v>
      </c>
      <c r="BB147" s="37">
        <v>1684.3246990523614</v>
      </c>
      <c r="BC147" s="37">
        <v>0</v>
      </c>
      <c r="BD147" s="39">
        <v>805.10162705236132</v>
      </c>
      <c r="BE147" s="40">
        <v>15406.129918666666</v>
      </c>
      <c r="BF147" s="37">
        <v>5699.9314816064716</v>
      </c>
      <c r="BG147" s="37">
        <v>-9706.1984370601931</v>
      </c>
      <c r="BH147" s="38">
        <v>0</v>
      </c>
      <c r="BI147" s="41">
        <v>0</v>
      </c>
      <c r="BJ147" s="37">
        <v>0</v>
      </c>
      <c r="BK147" s="37">
        <v>0</v>
      </c>
      <c r="BL147" s="39">
        <v>0</v>
      </c>
      <c r="BM147" s="40">
        <v>5.7487662399999993</v>
      </c>
      <c r="BN147" s="37">
        <v>0</v>
      </c>
      <c r="BO147" s="37">
        <v>-5.7487662399999993</v>
      </c>
      <c r="BP147" s="38">
        <v>0</v>
      </c>
      <c r="BQ147" s="41">
        <v>4951.2658253333329</v>
      </c>
      <c r="BR147" s="37">
        <v>4128.7999139919457</v>
      </c>
      <c r="BS147" s="37">
        <v>-822.46591134138725</v>
      </c>
      <c r="BT147" s="39">
        <v>0</v>
      </c>
      <c r="BU147" s="40">
        <v>4514.1507413333338</v>
      </c>
      <c r="BV147" s="37">
        <v>7854.8470209628003</v>
      </c>
      <c r="BW147" s="37">
        <v>0</v>
      </c>
      <c r="BX147" s="38">
        <v>3340.6962796294665</v>
      </c>
      <c r="BY147" s="42">
        <v>74672.535655573331</v>
      </c>
      <c r="BZ147" s="37">
        <v>73367.652716686483</v>
      </c>
      <c r="CA147" s="37">
        <v>-1304.8829388868471</v>
      </c>
      <c r="CB147" s="39">
        <v>0</v>
      </c>
      <c r="CC147" s="14">
        <v>9</v>
      </c>
      <c r="CD147" s="43">
        <v>0.98252526276989427</v>
      </c>
      <c r="CE147" s="50" t="s">
        <v>174</v>
      </c>
      <c r="CF147" s="51">
        <v>34241.912752507444</v>
      </c>
      <c r="CG147" s="52">
        <v>39476.288957606004</v>
      </c>
      <c r="CH147" s="47">
        <v>0</v>
      </c>
      <c r="CI147" s="48">
        <v>5234.3762050985606</v>
      </c>
    </row>
    <row r="148" spans="1:87" ht="15" customHeight="1" x14ac:dyDescent="0.25">
      <c r="A148" s="33">
        <v>140</v>
      </c>
      <c r="B148" s="49" t="s">
        <v>175</v>
      </c>
      <c r="C148" s="35">
        <v>2141.98</v>
      </c>
      <c r="D148" s="36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8">
        <v>0</v>
      </c>
      <c r="M148" s="40">
        <v>3502.7656141333337</v>
      </c>
      <c r="N148" s="37">
        <v>3655.5111160565084</v>
      </c>
      <c r="O148" s="37">
        <v>0</v>
      </c>
      <c r="P148" s="39">
        <v>152.74550192317474</v>
      </c>
      <c r="Q148" s="40">
        <v>9402.7495650666679</v>
      </c>
      <c r="R148" s="37">
        <v>9655.9455623997292</v>
      </c>
      <c r="S148" s="37">
        <v>0</v>
      </c>
      <c r="T148" s="38">
        <v>253.19599733306131</v>
      </c>
      <c r="U148" s="41">
        <v>3117.9232074666661</v>
      </c>
      <c r="V148" s="37">
        <v>2760.8913140473637</v>
      </c>
      <c r="W148" s="37">
        <v>-357.03189341930238</v>
      </c>
      <c r="X148" s="39">
        <v>0</v>
      </c>
      <c r="Y148" s="40">
        <v>193.1209168</v>
      </c>
      <c r="Z148" s="37">
        <v>505.03685508052325</v>
      </c>
      <c r="AA148" s="37">
        <v>0</v>
      </c>
      <c r="AB148" s="38">
        <v>311.91593828052328</v>
      </c>
      <c r="AC148" s="41">
        <v>3585.3511680000001</v>
      </c>
      <c r="AD148" s="37">
        <v>3429.7821459901161</v>
      </c>
      <c r="AE148" s="37">
        <v>-155.56902200988407</v>
      </c>
      <c r="AF148" s="39">
        <v>0</v>
      </c>
      <c r="AG148" s="40">
        <v>293.79960959999994</v>
      </c>
      <c r="AH148" s="37">
        <v>325.4389971172472</v>
      </c>
      <c r="AI148" s="37">
        <v>0</v>
      </c>
      <c r="AJ148" s="38">
        <v>31.639387517247258</v>
      </c>
      <c r="AK148" s="41">
        <v>6314.2143232000008</v>
      </c>
      <c r="AL148" s="37">
        <v>7662.7388968423293</v>
      </c>
      <c r="AM148" s="37">
        <v>0</v>
      </c>
      <c r="AN148" s="39">
        <v>1348.5245736423285</v>
      </c>
      <c r="AO148" s="40">
        <v>400.23610293333337</v>
      </c>
      <c r="AP148" s="37">
        <v>330.60960921913255</v>
      </c>
      <c r="AQ148" s="37">
        <v>-69.626493714200819</v>
      </c>
      <c r="AR148" s="38">
        <v>0</v>
      </c>
      <c r="AS148" s="40">
        <v>9.7959885333333343</v>
      </c>
      <c r="AT148" s="37">
        <v>0</v>
      </c>
      <c r="AU148" s="37">
        <v>-9.7959885333333343</v>
      </c>
      <c r="AV148" s="39">
        <v>0</v>
      </c>
      <c r="AW148" s="40">
        <v>386.24183360000001</v>
      </c>
      <c r="AX148" s="37">
        <v>1389.2378272462413</v>
      </c>
      <c r="AY148" s="37">
        <v>0</v>
      </c>
      <c r="AZ148" s="38">
        <v>1002.9959936462412</v>
      </c>
      <c r="BA148" s="41">
        <v>333.06361013333338</v>
      </c>
      <c r="BB148" s="37">
        <v>836.42278821809691</v>
      </c>
      <c r="BC148" s="37">
        <v>0</v>
      </c>
      <c r="BD148" s="39">
        <v>503.35917808476353</v>
      </c>
      <c r="BE148" s="40">
        <v>7840.9891074666684</v>
      </c>
      <c r="BF148" s="37">
        <v>527.62234393796234</v>
      </c>
      <c r="BG148" s="37">
        <v>-7313.3667635287056</v>
      </c>
      <c r="BH148" s="38">
        <v>0</v>
      </c>
      <c r="BI148" s="41">
        <v>0</v>
      </c>
      <c r="BJ148" s="37">
        <v>0</v>
      </c>
      <c r="BK148" s="37">
        <v>0</v>
      </c>
      <c r="BL148" s="39">
        <v>0</v>
      </c>
      <c r="BM148" s="40">
        <v>2.8548309440000001</v>
      </c>
      <c r="BN148" s="37">
        <v>0</v>
      </c>
      <c r="BO148" s="37">
        <v>-2.8548309440000001</v>
      </c>
      <c r="BP148" s="38">
        <v>0</v>
      </c>
      <c r="BQ148" s="41">
        <v>2538.5604570666669</v>
      </c>
      <c r="BR148" s="37">
        <v>2054.1952211074645</v>
      </c>
      <c r="BS148" s="37">
        <v>-484.36523595920244</v>
      </c>
      <c r="BT148" s="39">
        <v>0</v>
      </c>
      <c r="BU148" s="40">
        <v>2314.2943824000004</v>
      </c>
      <c r="BV148" s="37">
        <v>3911.5792976982812</v>
      </c>
      <c r="BW148" s="37">
        <v>0</v>
      </c>
      <c r="BX148" s="38">
        <v>1597.2849152982808</v>
      </c>
      <c r="BY148" s="42">
        <v>40235.960717344009</v>
      </c>
      <c r="BZ148" s="37">
        <v>37045.011974960988</v>
      </c>
      <c r="CA148" s="37">
        <v>-3190.9487423830215</v>
      </c>
      <c r="CB148" s="39">
        <v>0</v>
      </c>
      <c r="CC148" s="14">
        <v>9</v>
      </c>
      <c r="CD148" s="43">
        <v>0.92069410831769849</v>
      </c>
      <c r="CE148" s="50" t="s">
        <v>175</v>
      </c>
      <c r="CF148" s="51">
        <v>17004.495926000025</v>
      </c>
      <c r="CG148" s="52">
        <v>22313.317628500827</v>
      </c>
      <c r="CH148" s="47">
        <v>0</v>
      </c>
      <c r="CI148" s="48">
        <v>5308.8217025008016</v>
      </c>
    </row>
    <row r="149" spans="1:87" ht="15" customHeight="1" x14ac:dyDescent="0.25">
      <c r="A149" s="33">
        <v>141</v>
      </c>
      <c r="B149" s="49" t="s">
        <v>176</v>
      </c>
      <c r="C149" s="35">
        <v>657.1</v>
      </c>
      <c r="D149" s="36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8">
        <v>0</v>
      </c>
      <c r="M149" s="40">
        <v>987.02594666666664</v>
      </c>
      <c r="N149" s="37">
        <v>955.2204439841081</v>
      </c>
      <c r="O149" s="37">
        <v>-31.80550268255854</v>
      </c>
      <c r="P149" s="39">
        <v>0</v>
      </c>
      <c r="Q149" s="40">
        <v>2043.0640813333334</v>
      </c>
      <c r="R149" s="37">
        <v>2021.1016322587338</v>
      </c>
      <c r="S149" s="37">
        <v>-21.96244907459959</v>
      </c>
      <c r="T149" s="38">
        <v>0</v>
      </c>
      <c r="U149" s="41">
        <v>632.84375466666665</v>
      </c>
      <c r="V149" s="37">
        <v>509.72415505969451</v>
      </c>
      <c r="W149" s="37">
        <v>-123.11959960697214</v>
      </c>
      <c r="X149" s="39">
        <v>0</v>
      </c>
      <c r="Y149" s="40">
        <v>43.789144000000007</v>
      </c>
      <c r="Z149" s="37">
        <v>310.89515165176397</v>
      </c>
      <c r="AA149" s="37">
        <v>0</v>
      </c>
      <c r="AB149" s="38">
        <v>267.10600765176395</v>
      </c>
      <c r="AC149" s="41">
        <v>0</v>
      </c>
      <c r="AD149" s="37">
        <v>0</v>
      </c>
      <c r="AE149" s="37">
        <v>0</v>
      </c>
      <c r="AF149" s="39">
        <v>0</v>
      </c>
      <c r="AG149" s="40">
        <v>0</v>
      </c>
      <c r="AH149" s="37">
        <v>0</v>
      </c>
      <c r="AI149" s="37">
        <v>0</v>
      </c>
      <c r="AJ149" s="38">
        <v>0</v>
      </c>
      <c r="AK149" s="41">
        <v>1931.8740000000007</v>
      </c>
      <c r="AL149" s="37">
        <v>1863.9834961231397</v>
      </c>
      <c r="AM149" s="37">
        <v>-67.890503876860976</v>
      </c>
      <c r="AN149" s="39">
        <v>0</v>
      </c>
      <c r="AO149" s="40">
        <v>321.97900000000004</v>
      </c>
      <c r="AP149" s="37">
        <v>277.0926880883444</v>
      </c>
      <c r="AQ149" s="37">
        <v>-44.886311911655639</v>
      </c>
      <c r="AR149" s="38">
        <v>0</v>
      </c>
      <c r="AS149" s="40">
        <v>8.156801333333334</v>
      </c>
      <c r="AT149" s="37">
        <v>0</v>
      </c>
      <c r="AU149" s="37">
        <v>-8.156801333333334</v>
      </c>
      <c r="AV149" s="39">
        <v>0</v>
      </c>
      <c r="AW149" s="40">
        <v>273.03819200000004</v>
      </c>
      <c r="AX149" s="37">
        <v>321.47587370399032</v>
      </c>
      <c r="AY149" s="37">
        <v>0</v>
      </c>
      <c r="AZ149" s="38">
        <v>48.437681703990279</v>
      </c>
      <c r="BA149" s="41">
        <v>126.21576799999997</v>
      </c>
      <c r="BB149" s="37">
        <v>271.23366169804922</v>
      </c>
      <c r="BC149" s="37">
        <v>0</v>
      </c>
      <c r="BD149" s="39">
        <v>145.01789369804925</v>
      </c>
      <c r="BE149" s="40">
        <v>3459.3423759999996</v>
      </c>
      <c r="BF149" s="37">
        <v>741.51808243743187</v>
      </c>
      <c r="BG149" s="37">
        <v>-2717.8242935625676</v>
      </c>
      <c r="BH149" s="38">
        <v>0</v>
      </c>
      <c r="BI149" s="41">
        <v>0</v>
      </c>
      <c r="BJ149" s="37">
        <v>0</v>
      </c>
      <c r="BK149" s="37">
        <v>0</v>
      </c>
      <c r="BL149" s="39">
        <v>0</v>
      </c>
      <c r="BM149" s="40">
        <v>0.87578288000000004</v>
      </c>
      <c r="BN149" s="37">
        <v>0</v>
      </c>
      <c r="BO149" s="37">
        <v>-0.87578288000000004</v>
      </c>
      <c r="BP149" s="38">
        <v>0</v>
      </c>
      <c r="BQ149" s="41">
        <v>279.04846666666668</v>
      </c>
      <c r="BR149" s="37">
        <v>403.72942431427106</v>
      </c>
      <c r="BS149" s="37">
        <v>0</v>
      </c>
      <c r="BT149" s="39">
        <v>124.68095764760437</v>
      </c>
      <c r="BU149" s="40">
        <v>0</v>
      </c>
      <c r="BV149" s="37">
        <v>0</v>
      </c>
      <c r="BW149" s="37">
        <v>0</v>
      </c>
      <c r="BX149" s="38">
        <v>0</v>
      </c>
      <c r="BY149" s="42">
        <v>10107.253313546669</v>
      </c>
      <c r="BZ149" s="37">
        <v>7675.9746093195272</v>
      </c>
      <c r="CA149" s="37">
        <v>-2431.278704227142</v>
      </c>
      <c r="CB149" s="39">
        <v>0</v>
      </c>
      <c r="CC149" s="14">
        <v>2</v>
      </c>
      <c r="CD149" s="43">
        <v>0.7594520856652005</v>
      </c>
      <c r="CE149" s="50" t="s">
        <v>176</v>
      </c>
      <c r="CF149" s="51">
        <v>3017.1353623880004</v>
      </c>
      <c r="CG149" s="52">
        <v>4034.896337422058</v>
      </c>
      <c r="CH149" s="47">
        <v>0</v>
      </c>
      <c r="CI149" s="48">
        <v>1017.7609750340575</v>
      </c>
    </row>
    <row r="150" spans="1:87" ht="15" customHeight="1" x14ac:dyDescent="0.25">
      <c r="A150" s="33">
        <v>142</v>
      </c>
      <c r="B150" s="49" t="s">
        <v>177</v>
      </c>
      <c r="C150" s="35">
        <v>2136.25</v>
      </c>
      <c r="D150" s="36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8">
        <v>0</v>
      </c>
      <c r="M150" s="40">
        <v>3436.1723666666671</v>
      </c>
      <c r="N150" s="37">
        <v>3045.5728263062661</v>
      </c>
      <c r="O150" s="37">
        <v>-390.59954036040108</v>
      </c>
      <c r="P150" s="39">
        <v>0</v>
      </c>
      <c r="Q150" s="40">
        <v>7934.4597500000009</v>
      </c>
      <c r="R150" s="37">
        <v>7175.5590395773688</v>
      </c>
      <c r="S150" s="37">
        <v>-758.90071042263207</v>
      </c>
      <c r="T150" s="38">
        <v>0</v>
      </c>
      <c r="U150" s="41">
        <v>3208.6759833333335</v>
      </c>
      <c r="V150" s="37">
        <v>2991.353640772375</v>
      </c>
      <c r="W150" s="37">
        <v>-217.32234256095853</v>
      </c>
      <c r="X150" s="39">
        <v>0</v>
      </c>
      <c r="Y150" s="40">
        <v>191.20861666666667</v>
      </c>
      <c r="Z150" s="37">
        <v>495.58483411615788</v>
      </c>
      <c r="AA150" s="37">
        <v>0</v>
      </c>
      <c r="AB150" s="38">
        <v>304.37621744949121</v>
      </c>
      <c r="AC150" s="41">
        <v>3155.0639400000005</v>
      </c>
      <c r="AD150" s="37">
        <v>3018.1485422918959</v>
      </c>
      <c r="AE150" s="37">
        <v>-136.91539770810459</v>
      </c>
      <c r="AF150" s="39">
        <v>0</v>
      </c>
      <c r="AG150" s="40">
        <v>0</v>
      </c>
      <c r="AH150" s="37">
        <v>145.96132155586932</v>
      </c>
      <c r="AI150" s="37">
        <v>0</v>
      </c>
      <c r="AJ150" s="38">
        <v>145.96132155586932</v>
      </c>
      <c r="AK150" s="41">
        <v>6283.3663666666653</v>
      </c>
      <c r="AL150" s="37">
        <v>7159.8461177972549</v>
      </c>
      <c r="AM150" s="37">
        <v>0</v>
      </c>
      <c r="AN150" s="39">
        <v>876.47975113058965</v>
      </c>
      <c r="AO150" s="40">
        <v>394.97838333333328</v>
      </c>
      <c r="AP150" s="37">
        <v>327.48552499068552</v>
      </c>
      <c r="AQ150" s="37">
        <v>-67.492858342647764</v>
      </c>
      <c r="AR150" s="38">
        <v>0</v>
      </c>
      <c r="AS150" s="40">
        <v>9.7697833333333328</v>
      </c>
      <c r="AT150" s="37">
        <v>0</v>
      </c>
      <c r="AU150" s="37">
        <v>-9.7697833333333328</v>
      </c>
      <c r="AV150" s="39">
        <v>0</v>
      </c>
      <c r="AW150" s="40">
        <v>386.60428333333334</v>
      </c>
      <c r="AX150" s="37">
        <v>2049.3593988253701</v>
      </c>
      <c r="AY150" s="37">
        <v>0</v>
      </c>
      <c r="AZ150" s="38">
        <v>1662.7551154920368</v>
      </c>
      <c r="BA150" s="41">
        <v>332.17263333333335</v>
      </c>
      <c r="BB150" s="37">
        <v>1020.1629958539517</v>
      </c>
      <c r="BC150" s="37">
        <v>0</v>
      </c>
      <c r="BD150" s="39">
        <v>687.99036252061831</v>
      </c>
      <c r="BE150" s="40">
        <v>8223.3662000000004</v>
      </c>
      <c r="BF150" s="37">
        <v>4279.9452067263101</v>
      </c>
      <c r="BG150" s="37">
        <v>-3943.4209932736903</v>
      </c>
      <c r="BH150" s="38">
        <v>0</v>
      </c>
      <c r="BI150" s="41">
        <v>0</v>
      </c>
      <c r="BJ150" s="37">
        <v>0</v>
      </c>
      <c r="BK150" s="37">
        <v>0</v>
      </c>
      <c r="BL150" s="39">
        <v>0</v>
      </c>
      <c r="BM150" s="40">
        <v>2.847194</v>
      </c>
      <c r="BN150" s="37">
        <v>0</v>
      </c>
      <c r="BO150" s="37">
        <v>-2.847194</v>
      </c>
      <c r="BP150" s="38">
        <v>0</v>
      </c>
      <c r="BQ150" s="41">
        <v>2556.8918666666664</v>
      </c>
      <c r="BR150" s="37">
        <v>522.79017846229215</v>
      </c>
      <c r="BS150" s="37">
        <v>-2034.1016882043741</v>
      </c>
      <c r="BT150" s="39">
        <v>0</v>
      </c>
      <c r="BU150" s="40">
        <v>2329.6256200000003</v>
      </c>
      <c r="BV150" s="37">
        <v>4673.927228841796</v>
      </c>
      <c r="BW150" s="37">
        <v>0</v>
      </c>
      <c r="BX150" s="38">
        <v>2344.3016088417958</v>
      </c>
      <c r="BY150" s="42">
        <v>38445.202987333338</v>
      </c>
      <c r="BZ150" s="37">
        <v>36905.696856117604</v>
      </c>
      <c r="CA150" s="37">
        <v>-1539.5061312157341</v>
      </c>
      <c r="CB150" s="39">
        <v>0</v>
      </c>
      <c r="CC150" s="14">
        <v>9</v>
      </c>
      <c r="CD150" s="43">
        <v>0.95995583293647946</v>
      </c>
      <c r="CE150" s="50" t="s">
        <v>177</v>
      </c>
      <c r="CF150" s="51">
        <v>16959.007283876392</v>
      </c>
      <c r="CG150" s="52">
        <v>20931.26306317795</v>
      </c>
      <c r="CH150" s="47">
        <v>0</v>
      </c>
      <c r="CI150" s="48">
        <v>3972.2557793015585</v>
      </c>
    </row>
    <row r="151" spans="1:87" ht="15" customHeight="1" x14ac:dyDescent="0.25">
      <c r="A151" s="33">
        <v>143</v>
      </c>
      <c r="B151" s="49" t="s">
        <v>178</v>
      </c>
      <c r="C151" s="35">
        <v>4353.3500000000004</v>
      </c>
      <c r="D151" s="36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8">
        <v>0</v>
      </c>
      <c r="M151" s="40">
        <v>7016.6134406666679</v>
      </c>
      <c r="N151" s="37">
        <v>6224.0818014906035</v>
      </c>
      <c r="O151" s="37">
        <v>-792.53163917606435</v>
      </c>
      <c r="P151" s="39">
        <v>0</v>
      </c>
      <c r="Q151" s="40">
        <v>14769.871746000001</v>
      </c>
      <c r="R151" s="37">
        <v>13530.222277093239</v>
      </c>
      <c r="S151" s="37">
        <v>-1239.6494689067622</v>
      </c>
      <c r="T151" s="38">
        <v>0</v>
      </c>
      <c r="U151" s="41">
        <v>7548.4767213333353</v>
      </c>
      <c r="V151" s="37">
        <v>6343.3687389745701</v>
      </c>
      <c r="W151" s="37">
        <v>-1205.1079823587652</v>
      </c>
      <c r="X151" s="39">
        <v>0</v>
      </c>
      <c r="Y151" s="40">
        <v>381.12128133333346</v>
      </c>
      <c r="Z151" s="37">
        <v>984.36808990386726</v>
      </c>
      <c r="AA151" s="37">
        <v>0</v>
      </c>
      <c r="AB151" s="38">
        <v>603.24680857053386</v>
      </c>
      <c r="AC151" s="41">
        <v>8857.0269480000006</v>
      </c>
      <c r="AD151" s="37">
        <v>6036.2970845837917</v>
      </c>
      <c r="AE151" s="37">
        <v>-2820.7298634162089</v>
      </c>
      <c r="AF151" s="39">
        <v>0</v>
      </c>
      <c r="AG151" s="40">
        <v>293.71501599999999</v>
      </c>
      <c r="AH151" s="37">
        <v>650.87083619644818</v>
      </c>
      <c r="AI151" s="37">
        <v>0</v>
      </c>
      <c r="AJ151" s="38">
        <v>357.15582019644819</v>
      </c>
      <c r="AK151" s="41">
        <v>12636.730245999999</v>
      </c>
      <c r="AL151" s="37">
        <v>15539.283250596411</v>
      </c>
      <c r="AM151" s="37">
        <v>0</v>
      </c>
      <c r="AN151" s="39">
        <v>2902.5530045964115</v>
      </c>
      <c r="AO151" s="40">
        <v>782.15188333333344</v>
      </c>
      <c r="AP151" s="37">
        <v>649.94534926604319</v>
      </c>
      <c r="AQ151" s="37">
        <v>-132.20653406729025</v>
      </c>
      <c r="AR151" s="38">
        <v>0</v>
      </c>
      <c r="AS151" s="40">
        <v>19.90932066666667</v>
      </c>
      <c r="AT151" s="37">
        <v>0</v>
      </c>
      <c r="AU151" s="37">
        <v>-19.90932066666667</v>
      </c>
      <c r="AV151" s="39">
        <v>0</v>
      </c>
      <c r="AW151" s="40">
        <v>770.77512866666655</v>
      </c>
      <c r="AX151" s="37">
        <v>4098.8431329686837</v>
      </c>
      <c r="AY151" s="37">
        <v>0</v>
      </c>
      <c r="AZ151" s="38">
        <v>3328.068004302017</v>
      </c>
      <c r="BA151" s="41">
        <v>915.82875066666668</v>
      </c>
      <c r="BB151" s="37">
        <v>1699.9498923019405</v>
      </c>
      <c r="BC151" s="37">
        <v>0</v>
      </c>
      <c r="BD151" s="39">
        <v>784.12114163527383</v>
      </c>
      <c r="BE151" s="40">
        <v>15702.765628666668</v>
      </c>
      <c r="BF151" s="37">
        <v>51986.873032323834</v>
      </c>
      <c r="BG151" s="37">
        <v>0</v>
      </c>
      <c r="BH151" s="38">
        <v>36284.107403657166</v>
      </c>
      <c r="BI151" s="41">
        <v>0</v>
      </c>
      <c r="BJ151" s="37">
        <v>0</v>
      </c>
      <c r="BK151" s="37">
        <v>0</v>
      </c>
      <c r="BL151" s="39">
        <v>0</v>
      </c>
      <c r="BM151" s="40">
        <v>5.8021448800000011</v>
      </c>
      <c r="BN151" s="37">
        <v>0</v>
      </c>
      <c r="BO151" s="37">
        <v>-5.8021448800000011</v>
      </c>
      <c r="BP151" s="38">
        <v>0</v>
      </c>
      <c r="BQ151" s="41">
        <v>5190.6443166666677</v>
      </c>
      <c r="BR151" s="37">
        <v>1064.1759964086723</v>
      </c>
      <c r="BS151" s="37">
        <v>-4126.4683202579954</v>
      </c>
      <c r="BT151" s="39">
        <v>0</v>
      </c>
      <c r="BU151" s="40">
        <v>4729.8245680000009</v>
      </c>
      <c r="BV151" s="37">
        <v>9517.6453403533724</v>
      </c>
      <c r="BW151" s="37">
        <v>0</v>
      </c>
      <c r="BX151" s="38">
        <v>4787.8207723533715</v>
      </c>
      <c r="BY151" s="42">
        <v>79621.257140879999</v>
      </c>
      <c r="BZ151" s="37">
        <v>118325.92482246146</v>
      </c>
      <c r="CA151" s="37">
        <v>0</v>
      </c>
      <c r="CB151" s="39">
        <v>38704.667681581457</v>
      </c>
      <c r="CC151" s="14">
        <v>9</v>
      </c>
      <c r="CD151" s="43">
        <v>1.4861097283744003</v>
      </c>
      <c r="CE151" s="50" t="s">
        <v>178</v>
      </c>
      <c r="CF151" s="51">
        <v>34559.856926512955</v>
      </c>
      <c r="CG151" s="52">
        <v>42151.048204560866</v>
      </c>
      <c r="CH151" s="47">
        <v>0</v>
      </c>
      <c r="CI151" s="48">
        <v>7591.1912780479106</v>
      </c>
    </row>
    <row r="152" spans="1:87" ht="15" customHeight="1" x14ac:dyDescent="0.25">
      <c r="A152" s="33">
        <v>144</v>
      </c>
      <c r="B152" s="49" t="s">
        <v>179</v>
      </c>
      <c r="C152" s="35">
        <v>2132.1999999999998</v>
      </c>
      <c r="D152" s="36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8">
        <v>0</v>
      </c>
      <c r="M152" s="40">
        <v>3436.6231013333327</v>
      </c>
      <c r="N152" s="37">
        <v>3045.4892676492018</v>
      </c>
      <c r="O152" s="37">
        <v>-391.13383368413088</v>
      </c>
      <c r="P152" s="39">
        <v>0</v>
      </c>
      <c r="Q152" s="40">
        <v>7342.6997840000004</v>
      </c>
      <c r="R152" s="37">
        <v>6655.255238357553</v>
      </c>
      <c r="S152" s="37">
        <v>-687.44454564244734</v>
      </c>
      <c r="T152" s="38">
        <v>0</v>
      </c>
      <c r="U152" s="41">
        <v>3525.7774906666659</v>
      </c>
      <c r="V152" s="37">
        <v>3132.897426328338</v>
      </c>
      <c r="W152" s="37">
        <v>-392.88006433832788</v>
      </c>
      <c r="X152" s="39">
        <v>0</v>
      </c>
      <c r="Y152" s="40">
        <v>195.02522666666664</v>
      </c>
      <c r="Z152" s="37">
        <v>498.9590128225579</v>
      </c>
      <c r="AA152" s="37">
        <v>0</v>
      </c>
      <c r="AB152" s="38">
        <v>303.93378615589126</v>
      </c>
      <c r="AC152" s="41">
        <v>3154.9602559999994</v>
      </c>
      <c r="AD152" s="37">
        <v>3018.1485422918959</v>
      </c>
      <c r="AE152" s="37">
        <v>-136.81171370810353</v>
      </c>
      <c r="AF152" s="39">
        <v>0</v>
      </c>
      <c r="AG152" s="40">
        <v>293.91728799999999</v>
      </c>
      <c r="AH152" s="37">
        <v>325.4389971172472</v>
      </c>
      <c r="AI152" s="37">
        <v>0</v>
      </c>
      <c r="AJ152" s="38">
        <v>31.521709117247212</v>
      </c>
      <c r="AK152" s="41">
        <v>6224.0908053333324</v>
      </c>
      <c r="AL152" s="37">
        <v>7573.0480056789102</v>
      </c>
      <c r="AM152" s="37">
        <v>0</v>
      </c>
      <c r="AN152" s="39">
        <v>1348.9572003455778</v>
      </c>
      <c r="AO152" s="40">
        <v>409.55297600000006</v>
      </c>
      <c r="AP152" s="37">
        <v>342.29096763854324</v>
      </c>
      <c r="AQ152" s="37">
        <v>-67.262008361456822</v>
      </c>
      <c r="AR152" s="38">
        <v>0</v>
      </c>
      <c r="AS152" s="40">
        <v>9.751261333333332</v>
      </c>
      <c r="AT152" s="37">
        <v>0</v>
      </c>
      <c r="AU152" s="37">
        <v>-9.751261333333332</v>
      </c>
      <c r="AV152" s="39">
        <v>0</v>
      </c>
      <c r="AW152" s="40">
        <v>385.87134133333331</v>
      </c>
      <c r="AX152" s="37">
        <v>2049.3593988253701</v>
      </c>
      <c r="AY152" s="37">
        <v>0</v>
      </c>
      <c r="AZ152" s="38">
        <v>1663.4880574920369</v>
      </c>
      <c r="BA152" s="41">
        <v>332.93592266666667</v>
      </c>
      <c r="BB152" s="37">
        <v>832.60719795640182</v>
      </c>
      <c r="BC152" s="37">
        <v>0</v>
      </c>
      <c r="BD152" s="39">
        <v>499.67127528973515</v>
      </c>
      <c r="BE152" s="40">
        <v>8139.517138666668</v>
      </c>
      <c r="BF152" s="37">
        <v>137.94705653197727</v>
      </c>
      <c r="BG152" s="37">
        <v>-8001.5700821346909</v>
      </c>
      <c r="BH152" s="38">
        <v>0</v>
      </c>
      <c r="BI152" s="41">
        <v>0</v>
      </c>
      <c r="BJ152" s="37">
        <v>0</v>
      </c>
      <c r="BK152" s="37">
        <v>0</v>
      </c>
      <c r="BL152" s="39">
        <v>0</v>
      </c>
      <c r="BM152" s="40">
        <v>2.8417961599999999</v>
      </c>
      <c r="BN152" s="37">
        <v>0</v>
      </c>
      <c r="BO152" s="37">
        <v>-2.8417961599999999</v>
      </c>
      <c r="BP152" s="38">
        <v>0</v>
      </c>
      <c r="BQ152" s="41">
        <v>2565.974768</v>
      </c>
      <c r="BR152" s="37">
        <v>519.93268246508262</v>
      </c>
      <c r="BS152" s="37">
        <v>-2046.0420855349175</v>
      </c>
      <c r="BT152" s="39">
        <v>0</v>
      </c>
      <c r="BU152" s="40">
        <v>2338.9367306666663</v>
      </c>
      <c r="BV152" s="37">
        <v>4656.8706504465226</v>
      </c>
      <c r="BW152" s="37">
        <v>0</v>
      </c>
      <c r="BX152" s="38">
        <v>2317.9339197798563</v>
      </c>
      <c r="BY152" s="42">
        <v>38358.475886826665</v>
      </c>
      <c r="BZ152" s="37">
        <v>32788.244444109601</v>
      </c>
      <c r="CA152" s="37">
        <v>-5570.2314427170641</v>
      </c>
      <c r="CB152" s="39">
        <v>0</v>
      </c>
      <c r="CC152" s="14">
        <v>9</v>
      </c>
      <c r="CD152" s="43">
        <v>0.85478486008798826</v>
      </c>
      <c r="CE152" s="50" t="s">
        <v>179</v>
      </c>
      <c r="CF152" s="51">
        <v>16926.855625830889</v>
      </c>
      <c r="CG152" s="52">
        <v>21125.715362120012</v>
      </c>
      <c r="CH152" s="47">
        <v>0</v>
      </c>
      <c r="CI152" s="48">
        <v>4198.8597362891232</v>
      </c>
    </row>
    <row r="153" spans="1:87" ht="15" customHeight="1" x14ac:dyDescent="0.25">
      <c r="A153" s="33">
        <v>145</v>
      </c>
      <c r="B153" s="49" t="s">
        <v>180</v>
      </c>
      <c r="C153" s="35">
        <v>2171.1999999999998</v>
      </c>
      <c r="D153" s="36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8">
        <v>0</v>
      </c>
      <c r="M153" s="40">
        <v>3530.6896426666663</v>
      </c>
      <c r="N153" s="37">
        <v>2990.1594420101296</v>
      </c>
      <c r="O153" s="37">
        <v>-540.53020065653664</v>
      </c>
      <c r="P153" s="39">
        <v>0</v>
      </c>
      <c r="Q153" s="40">
        <v>6501.0649386666655</v>
      </c>
      <c r="R153" s="37">
        <v>5639.2213835053144</v>
      </c>
      <c r="S153" s="37">
        <v>-861.84355516135111</v>
      </c>
      <c r="T153" s="38">
        <v>0</v>
      </c>
      <c r="U153" s="41">
        <v>3661.1932373333329</v>
      </c>
      <c r="V153" s="37">
        <v>844.25727506137719</v>
      </c>
      <c r="W153" s="37">
        <v>-2816.9359622719558</v>
      </c>
      <c r="X153" s="39">
        <v>0</v>
      </c>
      <c r="Y153" s="40">
        <v>195.75539199999997</v>
      </c>
      <c r="Z153" s="37">
        <v>508.58139450676447</v>
      </c>
      <c r="AA153" s="37">
        <v>0</v>
      </c>
      <c r="AB153" s="38">
        <v>312.8260025067645</v>
      </c>
      <c r="AC153" s="41">
        <v>5270.9985999999999</v>
      </c>
      <c r="AD153" s="37">
        <v>4408.6630630119171</v>
      </c>
      <c r="AE153" s="37">
        <v>-862.33553698808282</v>
      </c>
      <c r="AF153" s="39">
        <v>0</v>
      </c>
      <c r="AG153" s="40">
        <v>0</v>
      </c>
      <c r="AH153" s="37">
        <v>145.96132155586932</v>
      </c>
      <c r="AI153" s="37">
        <v>0</v>
      </c>
      <c r="AJ153" s="38">
        <v>145.96132155586932</v>
      </c>
      <c r="AK153" s="41">
        <v>6573.4093226666655</v>
      </c>
      <c r="AL153" s="37">
        <v>6657.0492982669521</v>
      </c>
      <c r="AM153" s="37">
        <v>0</v>
      </c>
      <c r="AN153" s="39">
        <v>83.639975600286562</v>
      </c>
      <c r="AO153" s="40">
        <v>397.18485333333331</v>
      </c>
      <c r="AP153" s="37">
        <v>330.06629022288092</v>
      </c>
      <c r="AQ153" s="37">
        <v>-67.118563110452385</v>
      </c>
      <c r="AR153" s="38">
        <v>0</v>
      </c>
      <c r="AS153" s="40">
        <v>9.9296213333333334</v>
      </c>
      <c r="AT153" s="37">
        <v>0</v>
      </c>
      <c r="AU153" s="37">
        <v>-9.9296213333333334</v>
      </c>
      <c r="AV153" s="39">
        <v>0</v>
      </c>
      <c r="AW153" s="40">
        <v>385.83671466666669</v>
      </c>
      <c r="AX153" s="37">
        <v>801.32907759209161</v>
      </c>
      <c r="AY153" s="37">
        <v>0</v>
      </c>
      <c r="AZ153" s="38">
        <v>415.49236292542491</v>
      </c>
      <c r="BA153" s="41">
        <v>331.93305600000002</v>
      </c>
      <c r="BB153" s="37">
        <v>1250.7009923483495</v>
      </c>
      <c r="BC153" s="37">
        <v>0</v>
      </c>
      <c r="BD153" s="39">
        <v>918.76793634834939</v>
      </c>
      <c r="BE153" s="40">
        <v>8321.0226773333343</v>
      </c>
      <c r="BF153" s="37">
        <v>4583.1690223643072</v>
      </c>
      <c r="BG153" s="37">
        <v>-3737.853654969027</v>
      </c>
      <c r="BH153" s="38">
        <v>0</v>
      </c>
      <c r="BI153" s="41">
        <v>0</v>
      </c>
      <c r="BJ153" s="37">
        <v>0</v>
      </c>
      <c r="BK153" s="37">
        <v>0</v>
      </c>
      <c r="BL153" s="39">
        <v>0</v>
      </c>
      <c r="BM153" s="40">
        <v>2.8937753599999998</v>
      </c>
      <c r="BN153" s="37">
        <v>0</v>
      </c>
      <c r="BO153" s="37">
        <v>-2.8937753599999998</v>
      </c>
      <c r="BP153" s="38">
        <v>0</v>
      </c>
      <c r="BQ153" s="41">
        <v>2547.6571306666669</v>
      </c>
      <c r="BR153" s="37">
        <v>2417.0960581061076</v>
      </c>
      <c r="BS153" s="37">
        <v>-130.5610725605593</v>
      </c>
      <c r="BT153" s="39">
        <v>0</v>
      </c>
      <c r="BU153" s="40">
        <v>2322.8955679999999</v>
      </c>
      <c r="BV153" s="37">
        <v>3611.2716827906584</v>
      </c>
      <c r="BW153" s="37">
        <v>0</v>
      </c>
      <c r="BX153" s="38">
        <v>1288.3761147906584</v>
      </c>
      <c r="BY153" s="42">
        <v>40052.464530026664</v>
      </c>
      <c r="BZ153" s="37">
        <v>34187.52630134271</v>
      </c>
      <c r="CA153" s="37">
        <v>-5864.9382286839536</v>
      </c>
      <c r="CB153" s="39">
        <v>0</v>
      </c>
      <c r="CC153" s="14">
        <v>9</v>
      </c>
      <c r="CD153" s="43">
        <v>0.85356860564005721</v>
      </c>
      <c r="CE153" s="50" t="s">
        <v>180</v>
      </c>
      <c r="CF153" s="51">
        <v>17236.464184787557</v>
      </c>
      <c r="CG153" s="52">
        <v>21691.095212750348</v>
      </c>
      <c r="CH153" s="47">
        <v>0</v>
      </c>
      <c r="CI153" s="48">
        <v>4454.6310279627905</v>
      </c>
    </row>
    <row r="154" spans="1:87" ht="15" customHeight="1" x14ac:dyDescent="0.25">
      <c r="A154" s="33">
        <v>146</v>
      </c>
      <c r="B154" s="49" t="s">
        <v>181</v>
      </c>
      <c r="C154" s="35">
        <v>4311.1499999999996</v>
      </c>
      <c r="D154" s="36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8">
        <v>0</v>
      </c>
      <c r="M154" s="40">
        <v>7196.4589899999983</v>
      </c>
      <c r="N154" s="37">
        <v>6098.1124274162203</v>
      </c>
      <c r="O154" s="37">
        <v>-1098.346562583778</v>
      </c>
      <c r="P154" s="39">
        <v>0</v>
      </c>
      <c r="Q154" s="40">
        <v>11331.254213999999</v>
      </c>
      <c r="R154" s="37">
        <v>10033.131716921949</v>
      </c>
      <c r="S154" s="37">
        <v>-1298.1224970780495</v>
      </c>
      <c r="T154" s="38">
        <v>0</v>
      </c>
      <c r="U154" s="41">
        <v>6419.0724220000002</v>
      </c>
      <c r="V154" s="37">
        <v>5786.7518229384741</v>
      </c>
      <c r="W154" s="37">
        <v>-632.32059906152608</v>
      </c>
      <c r="X154" s="39">
        <v>0</v>
      </c>
      <c r="Y154" s="40">
        <v>363.34372199999996</v>
      </c>
      <c r="Z154" s="37">
        <v>825.24651755460798</v>
      </c>
      <c r="AA154" s="37">
        <v>0</v>
      </c>
      <c r="AB154" s="38">
        <v>461.90279555460802</v>
      </c>
      <c r="AC154" s="41">
        <v>10541.291273333332</v>
      </c>
      <c r="AD154" s="37">
        <v>8817.3261260238341</v>
      </c>
      <c r="AE154" s="37">
        <v>-1723.9651473094982</v>
      </c>
      <c r="AF154" s="39">
        <v>0</v>
      </c>
      <c r="AG154" s="40">
        <v>0</v>
      </c>
      <c r="AH154" s="37">
        <v>291.92264311173864</v>
      </c>
      <c r="AI154" s="37">
        <v>0</v>
      </c>
      <c r="AJ154" s="38">
        <v>291.92264311173864</v>
      </c>
      <c r="AK154" s="41">
        <v>13024.041631999997</v>
      </c>
      <c r="AL154" s="37">
        <v>13211.587401188845</v>
      </c>
      <c r="AM154" s="37">
        <v>0</v>
      </c>
      <c r="AN154" s="39">
        <v>187.54576918884777</v>
      </c>
      <c r="AO154" s="40">
        <v>811.18598399999996</v>
      </c>
      <c r="AP154" s="37">
        <v>676.97546932956311</v>
      </c>
      <c r="AQ154" s="37">
        <v>-134.21051467043685</v>
      </c>
      <c r="AR154" s="38">
        <v>0</v>
      </c>
      <c r="AS154" s="40">
        <v>19.716325999999995</v>
      </c>
      <c r="AT154" s="37">
        <v>0</v>
      </c>
      <c r="AU154" s="37">
        <v>-19.716325999999995</v>
      </c>
      <c r="AV154" s="39">
        <v>0</v>
      </c>
      <c r="AW154" s="40">
        <v>771.75333199999989</v>
      </c>
      <c r="AX154" s="37">
        <v>1602.6167664118943</v>
      </c>
      <c r="AY154" s="37">
        <v>0</v>
      </c>
      <c r="AZ154" s="38">
        <v>830.86343441189445</v>
      </c>
      <c r="BA154" s="41">
        <v>890.05128800000011</v>
      </c>
      <c r="BB154" s="37">
        <v>2484.276670714291</v>
      </c>
      <c r="BC154" s="37">
        <v>0</v>
      </c>
      <c r="BD154" s="39">
        <v>1594.2253827142908</v>
      </c>
      <c r="BE154" s="40">
        <v>15254.803088000001</v>
      </c>
      <c r="BF154" s="37">
        <v>28987.181158858395</v>
      </c>
      <c r="BG154" s="37">
        <v>0</v>
      </c>
      <c r="BH154" s="38">
        <v>13732.378070858394</v>
      </c>
      <c r="BI154" s="41">
        <v>0</v>
      </c>
      <c r="BJ154" s="37">
        <v>0</v>
      </c>
      <c r="BK154" s="37">
        <v>0</v>
      </c>
      <c r="BL154" s="39">
        <v>0</v>
      </c>
      <c r="BM154" s="40">
        <v>5.7459007199999999</v>
      </c>
      <c r="BN154" s="37">
        <v>0</v>
      </c>
      <c r="BO154" s="37">
        <v>-5.7459007199999999</v>
      </c>
      <c r="BP154" s="38">
        <v>0</v>
      </c>
      <c r="BQ154" s="41">
        <v>5072.7290179999991</v>
      </c>
      <c r="BR154" s="37">
        <v>4793.7047618771485</v>
      </c>
      <c r="BS154" s="37">
        <v>-279.0242561228506</v>
      </c>
      <c r="BT154" s="39">
        <v>0</v>
      </c>
      <c r="BU154" s="40">
        <v>4623.4173766666654</v>
      </c>
      <c r="BV154" s="37">
        <v>7164.4671225759957</v>
      </c>
      <c r="BW154" s="37">
        <v>0</v>
      </c>
      <c r="BX154" s="38">
        <v>2541.0497459093303</v>
      </c>
      <c r="BY154" s="42">
        <v>76324.864566719989</v>
      </c>
      <c r="BZ154" s="37">
        <v>90773.300604922944</v>
      </c>
      <c r="CA154" s="37">
        <v>0</v>
      </c>
      <c r="CB154" s="39">
        <v>14448.436038202955</v>
      </c>
      <c r="CC154" s="14">
        <v>9</v>
      </c>
      <c r="CD154" s="43">
        <v>1.1893018234650483</v>
      </c>
      <c r="CE154" s="50" t="s">
        <v>181</v>
      </c>
      <c r="CF154" s="51">
        <v>34224.844588359825</v>
      </c>
      <c r="CG154" s="52">
        <v>39158.350835422541</v>
      </c>
      <c r="CH154" s="47">
        <v>0</v>
      </c>
      <c r="CI154" s="48">
        <v>4933.5062470627163</v>
      </c>
    </row>
    <row r="155" spans="1:87" ht="15" customHeight="1" x14ac:dyDescent="0.25">
      <c r="A155" s="33">
        <v>147</v>
      </c>
      <c r="B155" s="49" t="s">
        <v>182</v>
      </c>
      <c r="C155" s="35">
        <v>2138.08</v>
      </c>
      <c r="D155" s="36">
        <v>0</v>
      </c>
      <c r="E155" s="37">
        <v>0</v>
      </c>
      <c r="F155" s="37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8">
        <v>0</v>
      </c>
      <c r="M155" s="40">
        <v>3538.2943381333334</v>
      </c>
      <c r="N155" s="37">
        <v>2996.3683299783643</v>
      </c>
      <c r="O155" s="37">
        <v>-541.92600815496917</v>
      </c>
      <c r="P155" s="39">
        <v>0</v>
      </c>
      <c r="Q155" s="40">
        <v>6637.9686911999997</v>
      </c>
      <c r="R155" s="37">
        <v>5747.991633761194</v>
      </c>
      <c r="S155" s="37">
        <v>-889.97705743880579</v>
      </c>
      <c r="T155" s="38">
        <v>0</v>
      </c>
      <c r="U155" s="41">
        <v>3345.5250453333338</v>
      </c>
      <c r="V155" s="37">
        <v>2991.6460544430129</v>
      </c>
      <c r="W155" s="37">
        <v>-353.87899089032089</v>
      </c>
      <c r="X155" s="39">
        <v>0</v>
      </c>
      <c r="Y155" s="40">
        <v>188.578656</v>
      </c>
      <c r="Z155" s="37">
        <v>472.26671851964261</v>
      </c>
      <c r="AA155" s="37">
        <v>0</v>
      </c>
      <c r="AB155" s="38">
        <v>283.68806251964259</v>
      </c>
      <c r="AC155" s="41">
        <v>5270.0689066666673</v>
      </c>
      <c r="AD155" s="37">
        <v>4408.6630630119171</v>
      </c>
      <c r="AE155" s="37">
        <v>-861.40584365475024</v>
      </c>
      <c r="AF155" s="39">
        <v>0</v>
      </c>
      <c r="AG155" s="40">
        <v>0</v>
      </c>
      <c r="AH155" s="37">
        <v>145.96132155586932</v>
      </c>
      <c r="AI155" s="37">
        <v>0</v>
      </c>
      <c r="AJ155" s="38">
        <v>145.96132155586932</v>
      </c>
      <c r="AK155" s="41">
        <v>6461.9619455999991</v>
      </c>
      <c r="AL155" s="37">
        <v>6517.0275418326573</v>
      </c>
      <c r="AM155" s="37">
        <v>0</v>
      </c>
      <c r="AN155" s="39">
        <v>55.065596232658208</v>
      </c>
      <c r="AO155" s="40">
        <v>392.52298026666659</v>
      </c>
      <c r="AP155" s="37">
        <v>327.62135473974843</v>
      </c>
      <c r="AQ155" s="37">
        <v>-64.901625526918167</v>
      </c>
      <c r="AR155" s="38">
        <v>0</v>
      </c>
      <c r="AS155" s="40">
        <v>9.7781525333333335</v>
      </c>
      <c r="AT155" s="37">
        <v>0</v>
      </c>
      <c r="AU155" s="37">
        <v>-9.7781525333333335</v>
      </c>
      <c r="AV155" s="39">
        <v>0</v>
      </c>
      <c r="AW155" s="40">
        <v>386.93546453333329</v>
      </c>
      <c r="AX155" s="37">
        <v>801.28768881980284</v>
      </c>
      <c r="AY155" s="37">
        <v>0</v>
      </c>
      <c r="AZ155" s="38">
        <v>414.35222428646955</v>
      </c>
      <c r="BA155" s="41">
        <v>332.45718613333332</v>
      </c>
      <c r="BB155" s="37">
        <v>1355.8728739293738</v>
      </c>
      <c r="BC155" s="37">
        <v>0</v>
      </c>
      <c r="BD155" s="39">
        <v>1023.4156877960404</v>
      </c>
      <c r="BE155" s="40">
        <v>8230.4106751999971</v>
      </c>
      <c r="BF155" s="37">
        <v>4648.454823448039</v>
      </c>
      <c r="BG155" s="37">
        <v>-3581.9558517519581</v>
      </c>
      <c r="BH155" s="38">
        <v>0</v>
      </c>
      <c r="BI155" s="41">
        <v>0</v>
      </c>
      <c r="BJ155" s="37">
        <v>0</v>
      </c>
      <c r="BK155" s="37">
        <v>0</v>
      </c>
      <c r="BL155" s="39">
        <v>0</v>
      </c>
      <c r="BM155" s="40">
        <v>2.8496330240000001</v>
      </c>
      <c r="BN155" s="37">
        <v>0</v>
      </c>
      <c r="BO155" s="37">
        <v>-2.8496330240000001</v>
      </c>
      <c r="BP155" s="38">
        <v>0</v>
      </c>
      <c r="BQ155" s="41">
        <v>2528.3508693333329</v>
      </c>
      <c r="BR155" s="37">
        <v>2377.8632246507204</v>
      </c>
      <c r="BS155" s="37">
        <v>-150.48764468261243</v>
      </c>
      <c r="BT155" s="39">
        <v>0</v>
      </c>
      <c r="BU155" s="40">
        <v>2305.655146666667</v>
      </c>
      <c r="BV155" s="37">
        <v>3549.3122885844605</v>
      </c>
      <c r="BW155" s="37">
        <v>0</v>
      </c>
      <c r="BX155" s="38">
        <v>1243.6571419177935</v>
      </c>
      <c r="BY155" s="42">
        <v>39631.357690623998</v>
      </c>
      <c r="BZ155" s="37">
        <v>36340.336917274806</v>
      </c>
      <c r="CA155" s="37">
        <v>-3291.0207733491916</v>
      </c>
      <c r="CB155" s="39">
        <v>0</v>
      </c>
      <c r="CC155" s="14">
        <v>9</v>
      </c>
      <c r="CD155" s="43">
        <v>0.91695917159739948</v>
      </c>
      <c r="CE155" s="50" t="s">
        <v>182</v>
      </c>
      <c r="CF155" s="51">
        <v>16973.535070104354</v>
      </c>
      <c r="CG155" s="52">
        <v>23366.106181817846</v>
      </c>
      <c r="CH155" s="47">
        <v>0</v>
      </c>
      <c r="CI155" s="48">
        <v>6392.5711117134924</v>
      </c>
    </row>
    <row r="156" spans="1:87" ht="15" customHeight="1" x14ac:dyDescent="0.25">
      <c r="A156" s="33">
        <v>148</v>
      </c>
      <c r="B156" s="49" t="s">
        <v>183</v>
      </c>
      <c r="C156" s="35">
        <v>2137.1999999999998</v>
      </c>
      <c r="D156" s="36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8">
        <v>0</v>
      </c>
      <c r="M156" s="40">
        <v>4764.1892479999997</v>
      </c>
      <c r="N156" s="37">
        <v>4291.5827496351085</v>
      </c>
      <c r="O156" s="37">
        <v>-472.60649836489119</v>
      </c>
      <c r="P156" s="39">
        <v>0</v>
      </c>
      <c r="Q156" s="40">
        <v>7153.2653920000002</v>
      </c>
      <c r="R156" s="37">
        <v>6207.3997506805608</v>
      </c>
      <c r="S156" s="37">
        <v>-945.86564131943942</v>
      </c>
      <c r="T156" s="38">
        <v>0</v>
      </c>
      <c r="U156" s="41">
        <v>3978.0700959999995</v>
      </c>
      <c r="V156" s="37">
        <v>3445.147534358603</v>
      </c>
      <c r="W156" s="37">
        <v>-532.92256164139644</v>
      </c>
      <c r="X156" s="39">
        <v>0</v>
      </c>
      <c r="Y156" s="40">
        <v>189.89734399999998</v>
      </c>
      <c r="Z156" s="37">
        <v>472.91787906753603</v>
      </c>
      <c r="AA156" s="37">
        <v>0</v>
      </c>
      <c r="AB156" s="38">
        <v>283.02053506753606</v>
      </c>
      <c r="AC156" s="41">
        <v>3162.8894359999999</v>
      </c>
      <c r="AD156" s="37">
        <v>3025.0017805178218</v>
      </c>
      <c r="AE156" s="37">
        <v>-137.88765548217816</v>
      </c>
      <c r="AF156" s="39">
        <v>0</v>
      </c>
      <c r="AG156" s="40">
        <v>0</v>
      </c>
      <c r="AH156" s="37">
        <v>0</v>
      </c>
      <c r="AI156" s="37">
        <v>0</v>
      </c>
      <c r="AJ156" s="38">
        <v>0</v>
      </c>
      <c r="AK156" s="41">
        <v>6530.5138079999997</v>
      </c>
      <c r="AL156" s="37">
        <v>6579.2227195209216</v>
      </c>
      <c r="AM156" s="37">
        <v>0</v>
      </c>
      <c r="AN156" s="39">
        <v>48.708911520921902</v>
      </c>
      <c r="AO156" s="40">
        <v>451.00619200000006</v>
      </c>
      <c r="AP156" s="37">
        <v>364.02372748860944</v>
      </c>
      <c r="AQ156" s="37">
        <v>-86.982464511390617</v>
      </c>
      <c r="AR156" s="38">
        <v>0</v>
      </c>
      <c r="AS156" s="40">
        <v>9.7741279999999975</v>
      </c>
      <c r="AT156" s="37">
        <v>0</v>
      </c>
      <c r="AU156" s="37">
        <v>-9.7741279999999975</v>
      </c>
      <c r="AV156" s="39">
        <v>0</v>
      </c>
      <c r="AW156" s="40">
        <v>385.37990399999995</v>
      </c>
      <c r="AX156" s="37">
        <v>2049.3593988253701</v>
      </c>
      <c r="AY156" s="37">
        <v>0</v>
      </c>
      <c r="AZ156" s="38">
        <v>1663.9794948253702</v>
      </c>
      <c r="BA156" s="41">
        <v>410.51337599999999</v>
      </c>
      <c r="BB156" s="37">
        <v>845.16481248301852</v>
      </c>
      <c r="BC156" s="37">
        <v>0</v>
      </c>
      <c r="BD156" s="39">
        <v>434.65143648301853</v>
      </c>
      <c r="BE156" s="40">
        <v>8127.8855839999997</v>
      </c>
      <c r="BF156" s="37">
        <v>1343.6368216040692</v>
      </c>
      <c r="BG156" s="37">
        <v>-6784.2487623959305</v>
      </c>
      <c r="BH156" s="38">
        <v>0</v>
      </c>
      <c r="BI156" s="41">
        <v>0</v>
      </c>
      <c r="BJ156" s="37">
        <v>0</v>
      </c>
      <c r="BK156" s="37">
        <v>0</v>
      </c>
      <c r="BL156" s="39">
        <v>0</v>
      </c>
      <c r="BM156" s="40">
        <v>2.8484601600000001</v>
      </c>
      <c r="BN156" s="37">
        <v>0</v>
      </c>
      <c r="BO156" s="37">
        <v>-2.8484601600000001</v>
      </c>
      <c r="BP156" s="38">
        <v>0</v>
      </c>
      <c r="BQ156" s="41">
        <v>2530.102848</v>
      </c>
      <c r="BR156" s="37">
        <v>3184.8882561069436</v>
      </c>
      <c r="BS156" s="37">
        <v>0</v>
      </c>
      <c r="BT156" s="39">
        <v>654.78540810694358</v>
      </c>
      <c r="BU156" s="40">
        <v>2306.1467799999996</v>
      </c>
      <c r="BV156" s="37">
        <v>2869.5004768344197</v>
      </c>
      <c r="BW156" s="37">
        <v>0</v>
      </c>
      <c r="BX156" s="38">
        <v>563.35369683442013</v>
      </c>
      <c r="BY156" s="42">
        <v>40002.482596160007</v>
      </c>
      <c r="BZ156" s="37">
        <v>34677.845907122981</v>
      </c>
      <c r="CA156" s="37">
        <v>-5324.6366890370264</v>
      </c>
      <c r="CB156" s="39">
        <v>0</v>
      </c>
      <c r="CC156" s="14">
        <v>9</v>
      </c>
      <c r="CD156" s="43">
        <v>0.86689234408796023</v>
      </c>
      <c r="CE156" s="50" t="s">
        <v>183</v>
      </c>
      <c r="CF156" s="51">
        <v>16966.549030825336</v>
      </c>
      <c r="CG156" s="52">
        <v>22449.277696231758</v>
      </c>
      <c r="CH156" s="47">
        <v>0</v>
      </c>
      <c r="CI156" s="48">
        <v>5482.7286654064228</v>
      </c>
    </row>
    <row r="157" spans="1:87" ht="15" customHeight="1" x14ac:dyDescent="0.25">
      <c r="A157" s="33">
        <v>149</v>
      </c>
      <c r="B157" s="49" t="s">
        <v>184</v>
      </c>
      <c r="C157" s="35">
        <v>6744.41</v>
      </c>
      <c r="D157" s="36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8">
        <v>0</v>
      </c>
      <c r="M157" s="40">
        <v>14767.572960000001</v>
      </c>
      <c r="N157" s="37">
        <v>14205.124311300176</v>
      </c>
      <c r="O157" s="37">
        <v>-562.44864869982484</v>
      </c>
      <c r="P157" s="39">
        <v>0</v>
      </c>
      <c r="Q157" s="40">
        <v>21621.948981733331</v>
      </c>
      <c r="R157" s="37">
        <v>20428.084723645647</v>
      </c>
      <c r="S157" s="37">
        <v>-1193.864258087684</v>
      </c>
      <c r="T157" s="38">
        <v>0</v>
      </c>
      <c r="U157" s="41">
        <v>13563.125520000003</v>
      </c>
      <c r="V157" s="37">
        <v>12055.359861481724</v>
      </c>
      <c r="W157" s="37">
        <v>-1507.7656585182795</v>
      </c>
      <c r="X157" s="39">
        <v>0</v>
      </c>
      <c r="Y157" s="40">
        <v>546.38713546666656</v>
      </c>
      <c r="Z157" s="37">
        <v>1295.2132301288768</v>
      </c>
      <c r="AA157" s="37">
        <v>0</v>
      </c>
      <c r="AB157" s="38">
        <v>748.82609466221027</v>
      </c>
      <c r="AC157" s="41">
        <v>6594.3598933333324</v>
      </c>
      <c r="AD157" s="37">
        <v>5441.4890873540789</v>
      </c>
      <c r="AE157" s="37">
        <v>-1152.8708059792534</v>
      </c>
      <c r="AF157" s="39">
        <v>0</v>
      </c>
      <c r="AG157" s="40">
        <v>1129.44265</v>
      </c>
      <c r="AH157" s="37">
        <v>1067.0836325127179</v>
      </c>
      <c r="AI157" s="37">
        <v>-62.359017487282017</v>
      </c>
      <c r="AJ157" s="38">
        <v>0</v>
      </c>
      <c r="AK157" s="41">
        <v>19528.933745066664</v>
      </c>
      <c r="AL157" s="37">
        <v>21632.701361456424</v>
      </c>
      <c r="AM157" s="37">
        <v>0</v>
      </c>
      <c r="AN157" s="39">
        <v>2103.7676163897595</v>
      </c>
      <c r="AO157" s="40">
        <v>1198.5266197333333</v>
      </c>
      <c r="AP157" s="37">
        <v>1010.3016735299537</v>
      </c>
      <c r="AQ157" s="37">
        <v>-188.22494620337955</v>
      </c>
      <c r="AR157" s="38">
        <v>0</v>
      </c>
      <c r="AS157" s="40">
        <v>30.844435066666669</v>
      </c>
      <c r="AT157" s="37">
        <v>0</v>
      </c>
      <c r="AU157" s="37">
        <v>-30.844435066666669</v>
      </c>
      <c r="AV157" s="39">
        <v>0</v>
      </c>
      <c r="AW157" s="40">
        <v>1216.1520111999998</v>
      </c>
      <c r="AX157" s="37">
        <v>5196.7670269561222</v>
      </c>
      <c r="AY157" s="37">
        <v>0</v>
      </c>
      <c r="AZ157" s="38">
        <v>3980.6150157561224</v>
      </c>
      <c r="BA157" s="41">
        <v>1568.6598405333334</v>
      </c>
      <c r="BB157" s="37">
        <v>2277.1670490243869</v>
      </c>
      <c r="BC157" s="37">
        <v>0</v>
      </c>
      <c r="BD157" s="39">
        <v>708.50720849105346</v>
      </c>
      <c r="BE157" s="40">
        <v>24552.170313066665</v>
      </c>
      <c r="BF157" s="37">
        <v>17820.23891195426</v>
      </c>
      <c r="BG157" s="37">
        <v>-6731.9314011124043</v>
      </c>
      <c r="BH157" s="38">
        <v>0</v>
      </c>
      <c r="BI157" s="41">
        <v>0</v>
      </c>
      <c r="BJ157" s="37">
        <v>0</v>
      </c>
      <c r="BK157" s="37">
        <v>0</v>
      </c>
      <c r="BL157" s="39">
        <v>0</v>
      </c>
      <c r="BM157" s="40">
        <v>8.9889496480000002</v>
      </c>
      <c r="BN157" s="37">
        <v>0</v>
      </c>
      <c r="BO157" s="37">
        <v>-8.9889496480000002</v>
      </c>
      <c r="BP157" s="38">
        <v>0</v>
      </c>
      <c r="BQ157" s="41">
        <v>8491.0323390666672</v>
      </c>
      <c r="BR157" s="37">
        <v>17104.822861354318</v>
      </c>
      <c r="BS157" s="37">
        <v>0</v>
      </c>
      <c r="BT157" s="39">
        <v>8613.7905222876507</v>
      </c>
      <c r="BU157" s="40">
        <v>7323.5439200000001</v>
      </c>
      <c r="BV157" s="37">
        <v>9645.0782260380765</v>
      </c>
      <c r="BW157" s="37">
        <v>0</v>
      </c>
      <c r="BX157" s="38">
        <v>2321.5343060380765</v>
      </c>
      <c r="BY157" s="42">
        <v>122141.68931391466</v>
      </c>
      <c r="BZ157" s="37">
        <v>129179.43195673678</v>
      </c>
      <c r="CA157" s="37">
        <v>0</v>
      </c>
      <c r="CB157" s="39">
        <v>7037.7426428221224</v>
      </c>
      <c r="CC157" s="14">
        <v>10</v>
      </c>
      <c r="CD157" s="43">
        <v>1.0576194965237014</v>
      </c>
      <c r="CE157" s="50" t="s">
        <v>184</v>
      </c>
      <c r="CF157" s="51">
        <v>53761.078702790008</v>
      </c>
      <c r="CG157" s="52">
        <v>71710.364107102621</v>
      </c>
      <c r="CH157" s="47">
        <v>0</v>
      </c>
      <c r="CI157" s="48">
        <v>17949.285404312614</v>
      </c>
    </row>
    <row r="158" spans="1:87" ht="15" customHeight="1" x14ac:dyDescent="0.25">
      <c r="A158" s="33">
        <v>150</v>
      </c>
      <c r="B158" s="49" t="s">
        <v>185</v>
      </c>
      <c r="C158" s="35">
        <v>3268.4</v>
      </c>
      <c r="D158" s="36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8">
        <v>0</v>
      </c>
      <c r="M158" s="40">
        <v>3292.7168959999995</v>
      </c>
      <c r="N158" s="37">
        <v>3429.888240335421</v>
      </c>
      <c r="O158" s="37">
        <v>0</v>
      </c>
      <c r="P158" s="39">
        <v>137.17134433542151</v>
      </c>
      <c r="Q158" s="40">
        <v>9367.8009226666654</v>
      </c>
      <c r="R158" s="37">
        <v>9112.7258652723667</v>
      </c>
      <c r="S158" s="37">
        <v>-255.07505739429871</v>
      </c>
      <c r="T158" s="38">
        <v>0</v>
      </c>
      <c r="U158" s="41">
        <v>6058.0011893333331</v>
      </c>
      <c r="V158" s="37">
        <v>5555.6286747624536</v>
      </c>
      <c r="W158" s="37">
        <v>-502.3725145708795</v>
      </c>
      <c r="X158" s="39">
        <v>0</v>
      </c>
      <c r="Y158" s="40">
        <v>296.81429866666667</v>
      </c>
      <c r="Z158" s="37">
        <v>1176.6197959019557</v>
      </c>
      <c r="AA158" s="37">
        <v>0</v>
      </c>
      <c r="AB158" s="38">
        <v>879.80549723528907</v>
      </c>
      <c r="AC158" s="41">
        <v>0</v>
      </c>
      <c r="AD158" s="37">
        <v>0</v>
      </c>
      <c r="AE158" s="37">
        <v>0</v>
      </c>
      <c r="AF158" s="39">
        <v>0</v>
      </c>
      <c r="AG158" s="40">
        <v>0</v>
      </c>
      <c r="AH158" s="37">
        <v>0</v>
      </c>
      <c r="AI158" s="37">
        <v>0</v>
      </c>
      <c r="AJ158" s="38">
        <v>0</v>
      </c>
      <c r="AK158" s="41">
        <v>9508.7343306666662</v>
      </c>
      <c r="AL158" s="37">
        <v>11310.623037134717</v>
      </c>
      <c r="AM158" s="37">
        <v>0</v>
      </c>
      <c r="AN158" s="39">
        <v>1801.8887064680512</v>
      </c>
      <c r="AO158" s="40">
        <v>602.17001600000003</v>
      </c>
      <c r="AP158" s="37">
        <v>519.27713066752005</v>
      </c>
      <c r="AQ158" s="37">
        <v>-82.892885332479977</v>
      </c>
      <c r="AR158" s="38">
        <v>0</v>
      </c>
      <c r="AS158" s="40">
        <v>14.947482666666664</v>
      </c>
      <c r="AT158" s="37">
        <v>0</v>
      </c>
      <c r="AU158" s="37">
        <v>-14.947482666666664</v>
      </c>
      <c r="AV158" s="39">
        <v>0</v>
      </c>
      <c r="AW158" s="40">
        <v>905.39037866666661</v>
      </c>
      <c r="AX158" s="37">
        <v>2424.6702173314416</v>
      </c>
      <c r="AY158" s="37">
        <v>0</v>
      </c>
      <c r="AZ158" s="38">
        <v>1519.2798386647751</v>
      </c>
      <c r="BA158" s="41">
        <v>1178.7157760000002</v>
      </c>
      <c r="BB158" s="37">
        <v>1542.4523331816681</v>
      </c>
      <c r="BC158" s="37">
        <v>0</v>
      </c>
      <c r="BD158" s="39">
        <v>363.73655718166788</v>
      </c>
      <c r="BE158" s="40">
        <v>17210.958613333336</v>
      </c>
      <c r="BF158" s="37">
        <v>3605.7705904228305</v>
      </c>
      <c r="BG158" s="37">
        <v>-13605.188022910505</v>
      </c>
      <c r="BH158" s="38">
        <v>0</v>
      </c>
      <c r="BI158" s="41">
        <v>0</v>
      </c>
      <c r="BJ158" s="37">
        <v>0</v>
      </c>
      <c r="BK158" s="37">
        <v>0</v>
      </c>
      <c r="BL158" s="39">
        <v>0</v>
      </c>
      <c r="BM158" s="40">
        <v>4.3561235199999997</v>
      </c>
      <c r="BN158" s="37">
        <v>0</v>
      </c>
      <c r="BO158" s="37">
        <v>-4.3561235199999997</v>
      </c>
      <c r="BP158" s="38">
        <v>0</v>
      </c>
      <c r="BQ158" s="41">
        <v>3519.0644906666676</v>
      </c>
      <c r="BR158" s="37">
        <v>5836.4153870512846</v>
      </c>
      <c r="BS158" s="37">
        <v>0</v>
      </c>
      <c r="BT158" s="39">
        <v>2317.350896384617</v>
      </c>
      <c r="BU158" s="40">
        <v>0</v>
      </c>
      <c r="BV158" s="37">
        <v>0</v>
      </c>
      <c r="BW158" s="37">
        <v>0</v>
      </c>
      <c r="BX158" s="38">
        <v>0</v>
      </c>
      <c r="BY158" s="42">
        <v>51959.670518186671</v>
      </c>
      <c r="BZ158" s="37">
        <v>44514.07127206165</v>
      </c>
      <c r="CA158" s="37">
        <v>-7445.5992461250207</v>
      </c>
      <c r="CB158" s="39">
        <v>0</v>
      </c>
      <c r="CC158" s="14">
        <v>5</v>
      </c>
      <c r="CD158" s="43">
        <v>0.85670426367467156</v>
      </c>
      <c r="CE158" s="50" t="s">
        <v>185</v>
      </c>
      <c r="CF158" s="51">
        <v>21928.613726243999</v>
      </c>
      <c r="CG158" s="52">
        <v>30564.585107162166</v>
      </c>
      <c r="CH158" s="47">
        <v>0</v>
      </c>
      <c r="CI158" s="48">
        <v>8635.9713809181667</v>
      </c>
    </row>
    <row r="159" spans="1:87" ht="15" customHeight="1" x14ac:dyDescent="0.25">
      <c r="A159" s="33">
        <v>151</v>
      </c>
      <c r="B159" s="49" t="s">
        <v>186</v>
      </c>
      <c r="C159" s="35">
        <v>6594.4500000000007</v>
      </c>
      <c r="D159" s="36">
        <v>0</v>
      </c>
      <c r="E159" s="37">
        <v>0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8">
        <v>0</v>
      </c>
      <c r="M159" s="40">
        <v>13730.787937999999</v>
      </c>
      <c r="N159" s="37">
        <v>6805.4686486064884</v>
      </c>
      <c r="O159" s="37">
        <v>-6925.3192893935111</v>
      </c>
      <c r="P159" s="39">
        <v>0</v>
      </c>
      <c r="Q159" s="40">
        <v>22886.082688000002</v>
      </c>
      <c r="R159" s="37">
        <v>10966.516699186608</v>
      </c>
      <c r="S159" s="37">
        <v>-11919.565988813394</v>
      </c>
      <c r="T159" s="38">
        <v>0</v>
      </c>
      <c r="U159" s="41">
        <v>11209.745778000002</v>
      </c>
      <c r="V159" s="37">
        <v>10053.107560873292</v>
      </c>
      <c r="W159" s="37">
        <v>-1156.6382171267105</v>
      </c>
      <c r="X159" s="39">
        <v>0</v>
      </c>
      <c r="Y159" s="40">
        <v>504.07975800000008</v>
      </c>
      <c r="Z159" s="37">
        <v>1243.4767109084605</v>
      </c>
      <c r="AA159" s="37">
        <v>0</v>
      </c>
      <c r="AB159" s="38">
        <v>739.39695290846043</v>
      </c>
      <c r="AC159" s="41">
        <v>10760.355246666666</v>
      </c>
      <c r="AD159" s="37">
        <v>11802.134748578894</v>
      </c>
      <c r="AE159" s="37">
        <v>0</v>
      </c>
      <c r="AF159" s="39">
        <v>1041.7795019122277</v>
      </c>
      <c r="AG159" s="40">
        <v>1186.1808933333334</v>
      </c>
      <c r="AH159" s="37">
        <v>907.81760548630484</v>
      </c>
      <c r="AI159" s="37">
        <v>-278.36328784702857</v>
      </c>
      <c r="AJ159" s="38">
        <v>0</v>
      </c>
      <c r="AK159" s="41">
        <v>17013.768926000001</v>
      </c>
      <c r="AL159" s="37">
        <v>22265.505674120534</v>
      </c>
      <c r="AM159" s="37">
        <v>0</v>
      </c>
      <c r="AN159" s="39">
        <v>5251.7367481205329</v>
      </c>
      <c r="AO159" s="40">
        <v>1029.701386</v>
      </c>
      <c r="AP159" s="37">
        <v>861.16060905887446</v>
      </c>
      <c r="AQ159" s="37">
        <v>-168.5407769411255</v>
      </c>
      <c r="AR159" s="38">
        <v>0</v>
      </c>
      <c r="AS159" s="40">
        <v>25.850243999999996</v>
      </c>
      <c r="AT159" s="37">
        <v>0</v>
      </c>
      <c r="AU159" s="37">
        <v>-25.850243999999996</v>
      </c>
      <c r="AV159" s="39">
        <v>0</v>
      </c>
      <c r="AW159" s="40">
        <v>797.04919000000007</v>
      </c>
      <c r="AX159" s="37">
        <v>2404.1393627638372</v>
      </c>
      <c r="AY159" s="37">
        <v>0</v>
      </c>
      <c r="AZ159" s="38">
        <v>1607.090172763837</v>
      </c>
      <c r="BA159" s="41">
        <v>1943.0766740000001</v>
      </c>
      <c r="BB159" s="37">
        <v>2938.360611260066</v>
      </c>
      <c r="BC159" s="37">
        <v>0</v>
      </c>
      <c r="BD159" s="39">
        <v>995.28393726006584</v>
      </c>
      <c r="BE159" s="40">
        <v>23416.012690000003</v>
      </c>
      <c r="BF159" s="37">
        <v>5926.4655369874563</v>
      </c>
      <c r="BG159" s="37">
        <v>-17489.547153012547</v>
      </c>
      <c r="BH159" s="38">
        <v>0</v>
      </c>
      <c r="BI159" s="41">
        <v>0</v>
      </c>
      <c r="BJ159" s="37">
        <v>0</v>
      </c>
      <c r="BK159" s="37">
        <v>0</v>
      </c>
      <c r="BL159" s="39">
        <v>0</v>
      </c>
      <c r="BM159" s="40">
        <v>8.7890829600000018</v>
      </c>
      <c r="BN159" s="37">
        <v>0</v>
      </c>
      <c r="BO159" s="37">
        <v>-8.7890829600000018</v>
      </c>
      <c r="BP159" s="38">
        <v>0</v>
      </c>
      <c r="BQ159" s="41">
        <v>7936.0249080000003</v>
      </c>
      <c r="BR159" s="37">
        <v>10495.877381684431</v>
      </c>
      <c r="BS159" s="37">
        <v>0</v>
      </c>
      <c r="BT159" s="39">
        <v>2559.8524736844311</v>
      </c>
      <c r="BU159" s="40">
        <v>7232.6224600000005</v>
      </c>
      <c r="BV159" s="37">
        <v>6945.4142457509715</v>
      </c>
      <c r="BW159" s="37">
        <v>-287.20821424902897</v>
      </c>
      <c r="BX159" s="38">
        <v>0</v>
      </c>
      <c r="BY159" s="42">
        <v>119680.12786296001</v>
      </c>
      <c r="BZ159" s="37">
        <v>93615.44539526623</v>
      </c>
      <c r="CA159" s="37">
        <v>-26064.682467693783</v>
      </c>
      <c r="CB159" s="39">
        <v>0</v>
      </c>
      <c r="CC159" s="14">
        <v>9</v>
      </c>
      <c r="CD159" s="43">
        <v>0.78221378157667742</v>
      </c>
      <c r="CE159" s="50" t="s">
        <v>186</v>
      </c>
      <c r="CF159" s="51">
        <v>51983.349710378512</v>
      </c>
      <c r="CG159" s="52">
        <v>66698.030169803867</v>
      </c>
      <c r="CH159" s="47">
        <v>0</v>
      </c>
      <c r="CI159" s="48">
        <v>14714.680459425355</v>
      </c>
    </row>
    <row r="160" spans="1:87" ht="15" customHeight="1" x14ac:dyDescent="0.25">
      <c r="A160" s="33">
        <v>152</v>
      </c>
      <c r="B160" s="49" t="s">
        <v>187</v>
      </c>
      <c r="C160" s="35">
        <v>9392.5499999999993</v>
      </c>
      <c r="D160" s="36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8">
        <v>0</v>
      </c>
      <c r="M160" s="40">
        <v>18888.042348000003</v>
      </c>
      <c r="N160" s="37">
        <v>17947.071656631102</v>
      </c>
      <c r="O160" s="37">
        <v>-940.97069136890059</v>
      </c>
      <c r="P160" s="39">
        <v>0</v>
      </c>
      <c r="Q160" s="40">
        <v>28540.703366000002</v>
      </c>
      <c r="R160" s="37">
        <v>26184.79099274028</v>
      </c>
      <c r="S160" s="37">
        <v>-2355.9123732597218</v>
      </c>
      <c r="T160" s="38">
        <v>0</v>
      </c>
      <c r="U160" s="41">
        <v>15322.755602000001</v>
      </c>
      <c r="V160" s="37">
        <v>13103.739549363179</v>
      </c>
      <c r="W160" s="37">
        <v>-2219.0160526368218</v>
      </c>
      <c r="X160" s="39">
        <v>0</v>
      </c>
      <c r="Y160" s="40">
        <v>730.23945399999991</v>
      </c>
      <c r="Z160" s="37">
        <v>2011.2675769087982</v>
      </c>
      <c r="AA160" s="37">
        <v>0</v>
      </c>
      <c r="AB160" s="38">
        <v>1281.0281229087982</v>
      </c>
      <c r="AC160" s="41">
        <v>17930.204982666659</v>
      </c>
      <c r="AD160" s="37">
        <v>19165.961810761975</v>
      </c>
      <c r="AE160" s="37">
        <v>0</v>
      </c>
      <c r="AF160" s="39">
        <v>1235.7568280953165</v>
      </c>
      <c r="AG160" s="40">
        <v>1301.3419346666665</v>
      </c>
      <c r="AH160" s="37">
        <v>1113.8082355030956</v>
      </c>
      <c r="AI160" s="37">
        <v>-187.53369916357087</v>
      </c>
      <c r="AJ160" s="38">
        <v>0</v>
      </c>
      <c r="AK160" s="41">
        <v>24582.682796000001</v>
      </c>
      <c r="AL160" s="37">
        <v>29751.625803661402</v>
      </c>
      <c r="AM160" s="37">
        <v>0</v>
      </c>
      <c r="AN160" s="39">
        <v>5168.9430076614008</v>
      </c>
      <c r="AO160" s="40">
        <v>1423.6601119999998</v>
      </c>
      <c r="AP160" s="37">
        <v>1201.4141304614736</v>
      </c>
      <c r="AQ160" s="37">
        <v>-222.24598153852617</v>
      </c>
      <c r="AR160" s="38">
        <v>0</v>
      </c>
      <c r="AS160" s="40">
        <v>36.818795999999992</v>
      </c>
      <c r="AT160" s="37">
        <v>0</v>
      </c>
      <c r="AU160" s="37">
        <v>-36.818795999999992</v>
      </c>
      <c r="AV160" s="39">
        <v>0</v>
      </c>
      <c r="AW160" s="40">
        <v>1423.6601119999998</v>
      </c>
      <c r="AX160" s="37">
        <v>7483.2777452966693</v>
      </c>
      <c r="AY160" s="37">
        <v>0</v>
      </c>
      <c r="AZ160" s="38">
        <v>6059.6176332966697</v>
      </c>
      <c r="BA160" s="41">
        <v>3522.3314839999989</v>
      </c>
      <c r="BB160" s="37">
        <v>4400.7179411378893</v>
      </c>
      <c r="BC160" s="37">
        <v>0</v>
      </c>
      <c r="BD160" s="39">
        <v>878.38645713789037</v>
      </c>
      <c r="BE160" s="40">
        <v>36536.518564000005</v>
      </c>
      <c r="BF160" s="37">
        <v>7955.7839582216693</v>
      </c>
      <c r="BG160" s="37">
        <v>-28580.734605778336</v>
      </c>
      <c r="BH160" s="38">
        <v>0</v>
      </c>
      <c r="BI160" s="41">
        <v>0</v>
      </c>
      <c r="BJ160" s="37">
        <v>0</v>
      </c>
      <c r="BK160" s="37">
        <v>0</v>
      </c>
      <c r="BL160" s="39">
        <v>0</v>
      </c>
      <c r="BM160" s="40">
        <v>12.518390639999998</v>
      </c>
      <c r="BN160" s="37">
        <v>0</v>
      </c>
      <c r="BO160" s="37">
        <v>-12.518390639999998</v>
      </c>
      <c r="BP160" s="38">
        <v>0</v>
      </c>
      <c r="BQ160" s="41">
        <v>11284.960974000001</v>
      </c>
      <c r="BR160" s="37">
        <v>10215.282179808122</v>
      </c>
      <c r="BS160" s="37">
        <v>-1069.6787941918792</v>
      </c>
      <c r="BT160" s="39">
        <v>0</v>
      </c>
      <c r="BU160" s="40">
        <v>10285.501734666666</v>
      </c>
      <c r="BV160" s="37">
        <v>10826.055393468025</v>
      </c>
      <c r="BW160" s="37">
        <v>0</v>
      </c>
      <c r="BX160" s="38">
        <v>540.55365880135832</v>
      </c>
      <c r="BY160" s="42">
        <v>171821.94065064003</v>
      </c>
      <c r="BZ160" s="37">
        <v>151360.79697396368</v>
      </c>
      <c r="CA160" s="37">
        <v>-20461.143676676351</v>
      </c>
      <c r="CB160" s="39">
        <v>0</v>
      </c>
      <c r="CC160" s="14">
        <v>9</v>
      </c>
      <c r="CD160" s="43">
        <v>0.88091658376575244</v>
      </c>
      <c r="CE160" s="50" t="s">
        <v>187</v>
      </c>
      <c r="CF160" s="51">
        <v>75249.074923913839</v>
      </c>
      <c r="CG160" s="52">
        <v>90001.718770932101</v>
      </c>
      <c r="CH160" s="47">
        <v>0</v>
      </c>
      <c r="CI160" s="48">
        <v>14752.643847018262</v>
      </c>
    </row>
    <row r="161" spans="1:87" ht="15" customHeight="1" x14ac:dyDescent="0.25">
      <c r="A161" s="33">
        <v>153</v>
      </c>
      <c r="B161" s="49" t="s">
        <v>188</v>
      </c>
      <c r="C161" s="35">
        <v>3508.3999999999996</v>
      </c>
      <c r="D161" s="36">
        <v>0</v>
      </c>
      <c r="E161" s="37">
        <v>0</v>
      </c>
      <c r="F161" s="37">
        <v>0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8">
        <v>0</v>
      </c>
      <c r="M161" s="40">
        <v>2480.8683666666661</v>
      </c>
      <c r="N161" s="37">
        <v>2666.9058538199133</v>
      </c>
      <c r="O161" s="37">
        <v>0</v>
      </c>
      <c r="P161" s="39">
        <v>186.03748715324718</v>
      </c>
      <c r="Q161" s="40">
        <v>8719.3563520000007</v>
      </c>
      <c r="R161" s="37">
        <v>8197.2792615870821</v>
      </c>
      <c r="S161" s="37">
        <v>-522.07709041291855</v>
      </c>
      <c r="T161" s="38">
        <v>0</v>
      </c>
      <c r="U161" s="41">
        <v>5470.5786706666659</v>
      </c>
      <c r="V161" s="37">
        <v>4996.4637944580027</v>
      </c>
      <c r="W161" s="37">
        <v>-474.11487620866319</v>
      </c>
      <c r="X161" s="39">
        <v>0</v>
      </c>
      <c r="Y161" s="40">
        <v>93.978341333333333</v>
      </c>
      <c r="Z161" s="37">
        <v>711.11867437414401</v>
      </c>
      <c r="AA161" s="37">
        <v>0</v>
      </c>
      <c r="AB161" s="38">
        <v>617.14033304081067</v>
      </c>
      <c r="AC161" s="41">
        <v>0</v>
      </c>
      <c r="AD161" s="37">
        <v>0</v>
      </c>
      <c r="AE161" s="37">
        <v>0</v>
      </c>
      <c r="AF161" s="39">
        <v>0</v>
      </c>
      <c r="AG161" s="40">
        <v>0</v>
      </c>
      <c r="AH161" s="37">
        <v>0</v>
      </c>
      <c r="AI161" s="37">
        <v>0</v>
      </c>
      <c r="AJ161" s="38">
        <v>0</v>
      </c>
      <c r="AK161" s="41">
        <v>9423.0478346666678</v>
      </c>
      <c r="AL161" s="37">
        <v>11229.177125605203</v>
      </c>
      <c r="AM161" s="37">
        <v>0</v>
      </c>
      <c r="AN161" s="39">
        <v>1806.1292909385356</v>
      </c>
      <c r="AO161" s="40">
        <v>696.81501866666656</v>
      </c>
      <c r="AP161" s="37">
        <v>598.73753386932469</v>
      </c>
      <c r="AQ161" s="37">
        <v>-98.077484797341867</v>
      </c>
      <c r="AR161" s="38">
        <v>0</v>
      </c>
      <c r="AS161" s="40">
        <v>16.045082666666669</v>
      </c>
      <c r="AT161" s="37">
        <v>0</v>
      </c>
      <c r="AU161" s="37">
        <v>-16.045082666666669</v>
      </c>
      <c r="AV161" s="39">
        <v>0</v>
      </c>
      <c r="AW161" s="40">
        <v>3254.8596266666659</v>
      </c>
      <c r="AX161" s="37">
        <v>2395.7046854190316</v>
      </c>
      <c r="AY161" s="37">
        <v>-859.15494124763427</v>
      </c>
      <c r="AZ161" s="38">
        <v>0</v>
      </c>
      <c r="BA161" s="41">
        <v>1095.6499306666665</v>
      </c>
      <c r="BB161" s="37">
        <v>2311.2581567087614</v>
      </c>
      <c r="BC161" s="37">
        <v>0</v>
      </c>
      <c r="BD161" s="39">
        <v>1215.6082260420949</v>
      </c>
      <c r="BE161" s="40">
        <v>10195.503957333332</v>
      </c>
      <c r="BF161" s="37">
        <v>7940.0376210095164</v>
      </c>
      <c r="BG161" s="37">
        <v>-2255.466336323816</v>
      </c>
      <c r="BH161" s="38">
        <v>0</v>
      </c>
      <c r="BI161" s="41">
        <v>0</v>
      </c>
      <c r="BJ161" s="37">
        <v>0</v>
      </c>
      <c r="BK161" s="37">
        <v>0</v>
      </c>
      <c r="BL161" s="39">
        <v>0</v>
      </c>
      <c r="BM161" s="40">
        <v>4.6759955199999998</v>
      </c>
      <c r="BN161" s="37">
        <v>0</v>
      </c>
      <c r="BO161" s="37">
        <v>-4.6759955199999998</v>
      </c>
      <c r="BP161" s="38">
        <v>0</v>
      </c>
      <c r="BQ161" s="41">
        <v>3706.4140960000004</v>
      </c>
      <c r="BR161" s="37">
        <v>1673.6605498385818</v>
      </c>
      <c r="BS161" s="37">
        <v>-2032.7535461614186</v>
      </c>
      <c r="BT161" s="39">
        <v>0</v>
      </c>
      <c r="BU161" s="40">
        <v>0</v>
      </c>
      <c r="BV161" s="37">
        <v>0</v>
      </c>
      <c r="BW161" s="37">
        <v>0</v>
      </c>
      <c r="BX161" s="38">
        <v>0</v>
      </c>
      <c r="BY161" s="42">
        <v>45157.793272853334</v>
      </c>
      <c r="BZ161" s="37">
        <v>42720.343256689557</v>
      </c>
      <c r="CA161" s="37">
        <v>-2437.450016163777</v>
      </c>
      <c r="CB161" s="39">
        <v>0</v>
      </c>
      <c r="CC161" s="14">
        <v>5</v>
      </c>
      <c r="CD161" s="43">
        <v>0.9460237128631116</v>
      </c>
      <c r="CE161" s="50" t="s">
        <v>188</v>
      </c>
      <c r="CF161" s="51">
        <v>21444.457026086995</v>
      </c>
      <c r="CG161" s="52">
        <v>23357.533567170318</v>
      </c>
      <c r="CH161" s="47">
        <v>0</v>
      </c>
      <c r="CI161" s="48">
        <v>1913.0765410833228</v>
      </c>
    </row>
    <row r="162" spans="1:87" ht="15" customHeight="1" x14ac:dyDescent="0.25">
      <c r="A162" s="33">
        <v>154</v>
      </c>
      <c r="B162" s="49" t="s">
        <v>189</v>
      </c>
      <c r="C162" s="35">
        <v>3425.5</v>
      </c>
      <c r="D162" s="36">
        <v>0</v>
      </c>
      <c r="E162" s="37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8">
        <v>0</v>
      </c>
      <c r="M162" s="40">
        <v>2528.9324666666671</v>
      </c>
      <c r="N162" s="37">
        <v>2704.8529401832834</v>
      </c>
      <c r="O162" s="37">
        <v>0</v>
      </c>
      <c r="P162" s="39">
        <v>175.92047351661631</v>
      </c>
      <c r="Q162" s="40">
        <v>5008.6290800000006</v>
      </c>
      <c r="R162" s="37">
        <v>4615.0550664745642</v>
      </c>
      <c r="S162" s="37">
        <v>-393.57401352543638</v>
      </c>
      <c r="T162" s="38">
        <v>0</v>
      </c>
      <c r="U162" s="41">
        <v>5333.1381133333343</v>
      </c>
      <c r="V162" s="37">
        <v>5474.304416650145</v>
      </c>
      <c r="W162" s="37">
        <v>0</v>
      </c>
      <c r="X162" s="39">
        <v>141.16630331681063</v>
      </c>
      <c r="Y162" s="40">
        <v>152.18354666666664</v>
      </c>
      <c r="Z162" s="37">
        <v>626.50433533395085</v>
      </c>
      <c r="AA162" s="37">
        <v>0</v>
      </c>
      <c r="AB162" s="38">
        <v>474.32078866728421</v>
      </c>
      <c r="AC162" s="41">
        <v>0</v>
      </c>
      <c r="AD162" s="37">
        <v>0</v>
      </c>
      <c r="AE162" s="37">
        <v>0</v>
      </c>
      <c r="AF162" s="39">
        <v>0</v>
      </c>
      <c r="AG162" s="40">
        <v>0</v>
      </c>
      <c r="AH162" s="37">
        <v>0</v>
      </c>
      <c r="AI162" s="37">
        <v>0</v>
      </c>
      <c r="AJ162" s="38">
        <v>0</v>
      </c>
      <c r="AK162" s="41">
        <v>9285.4343399999998</v>
      </c>
      <c r="AL162" s="37">
        <v>12427.88801666033</v>
      </c>
      <c r="AM162" s="37">
        <v>0</v>
      </c>
      <c r="AN162" s="39">
        <v>3142.4536766603305</v>
      </c>
      <c r="AO162" s="40">
        <v>1125.7106466666667</v>
      </c>
      <c r="AP162" s="37">
        <v>969.14525956389105</v>
      </c>
      <c r="AQ162" s="37">
        <v>-156.56538710277562</v>
      </c>
      <c r="AR162" s="38">
        <v>0</v>
      </c>
      <c r="AS162" s="40">
        <v>29.093913333333337</v>
      </c>
      <c r="AT162" s="37">
        <v>0</v>
      </c>
      <c r="AU162" s="37">
        <v>-29.093913333333337</v>
      </c>
      <c r="AV162" s="39">
        <v>0</v>
      </c>
      <c r="AW162" s="40">
        <v>3459.9376933333333</v>
      </c>
      <c r="AX162" s="37">
        <v>2395.6761814028887</v>
      </c>
      <c r="AY162" s="37">
        <v>-1064.2615119304446</v>
      </c>
      <c r="AZ162" s="38">
        <v>0</v>
      </c>
      <c r="BA162" s="41">
        <v>1114.5206799999999</v>
      </c>
      <c r="BB162" s="37">
        <v>2250.4257660403241</v>
      </c>
      <c r="BC162" s="37">
        <v>0</v>
      </c>
      <c r="BD162" s="39">
        <v>1135.9050860403242</v>
      </c>
      <c r="BE162" s="40">
        <v>18810.333966666669</v>
      </c>
      <c r="BF162" s="37">
        <v>6756.7748508933564</v>
      </c>
      <c r="BG162" s="37">
        <v>-12053.559115773312</v>
      </c>
      <c r="BH162" s="38">
        <v>0</v>
      </c>
      <c r="BI162" s="41">
        <v>0</v>
      </c>
      <c r="BJ162" s="37">
        <v>0</v>
      </c>
      <c r="BK162" s="37">
        <v>0</v>
      </c>
      <c r="BL162" s="39">
        <v>0</v>
      </c>
      <c r="BM162" s="40">
        <v>4.5655064000000003</v>
      </c>
      <c r="BN162" s="37">
        <v>0</v>
      </c>
      <c r="BO162" s="37">
        <v>-4.5655064000000003</v>
      </c>
      <c r="BP162" s="38">
        <v>0</v>
      </c>
      <c r="BQ162" s="41">
        <v>4066.4338866666667</v>
      </c>
      <c r="BR162" s="37">
        <v>1864.6541251736355</v>
      </c>
      <c r="BS162" s="37">
        <v>-2201.7797614930314</v>
      </c>
      <c r="BT162" s="39">
        <v>0</v>
      </c>
      <c r="BU162" s="40">
        <v>0</v>
      </c>
      <c r="BV162" s="37">
        <v>0</v>
      </c>
      <c r="BW162" s="37">
        <v>0</v>
      </c>
      <c r="BX162" s="38">
        <v>0</v>
      </c>
      <c r="BY162" s="42">
        <v>50918.913839733345</v>
      </c>
      <c r="BZ162" s="37">
        <v>40085.280958376366</v>
      </c>
      <c r="CA162" s="37">
        <v>-10833.632881356978</v>
      </c>
      <c r="CB162" s="39">
        <v>0</v>
      </c>
      <c r="CC162" s="14">
        <v>5</v>
      </c>
      <c r="CD162" s="43">
        <v>0.78723754957822345</v>
      </c>
      <c r="CE162" s="50" t="s">
        <v>189</v>
      </c>
      <c r="CF162" s="51">
        <v>22065.058895555005</v>
      </c>
      <c r="CG162" s="52">
        <v>23640.58003071649</v>
      </c>
      <c r="CH162" s="47">
        <v>0</v>
      </c>
      <c r="CI162" s="48">
        <v>1575.5211351614853</v>
      </c>
    </row>
    <row r="163" spans="1:87" ht="15" customHeight="1" x14ac:dyDescent="0.25">
      <c r="A163" s="33">
        <v>155</v>
      </c>
      <c r="B163" s="49" t="s">
        <v>190</v>
      </c>
      <c r="C163" s="35">
        <v>3573.4</v>
      </c>
      <c r="D163" s="36">
        <v>0</v>
      </c>
      <c r="E163" s="37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8">
        <v>0</v>
      </c>
      <c r="M163" s="40">
        <v>3009.3268986666667</v>
      </c>
      <c r="N163" s="37">
        <v>3310.9925506145228</v>
      </c>
      <c r="O163" s="37">
        <v>0</v>
      </c>
      <c r="P163" s="39">
        <v>301.66565194785608</v>
      </c>
      <c r="Q163" s="40">
        <v>4396.0919706666664</v>
      </c>
      <c r="R163" s="37">
        <v>4091.8811170614013</v>
      </c>
      <c r="S163" s="37">
        <v>-304.21085360526513</v>
      </c>
      <c r="T163" s="38">
        <v>0</v>
      </c>
      <c r="U163" s="41">
        <v>6238.1082026666681</v>
      </c>
      <c r="V163" s="37">
        <v>5724.6198888155086</v>
      </c>
      <c r="W163" s="37">
        <v>-513.48831385115955</v>
      </c>
      <c r="X163" s="39">
        <v>0</v>
      </c>
      <c r="Y163" s="40">
        <v>156.41962933333332</v>
      </c>
      <c r="Z163" s="37">
        <v>628.51435958467675</v>
      </c>
      <c r="AA163" s="37">
        <v>0</v>
      </c>
      <c r="AB163" s="38">
        <v>472.09473025134344</v>
      </c>
      <c r="AC163" s="41">
        <v>0</v>
      </c>
      <c r="AD163" s="37">
        <v>0</v>
      </c>
      <c r="AE163" s="37">
        <v>0</v>
      </c>
      <c r="AF163" s="39">
        <v>0</v>
      </c>
      <c r="AG163" s="40">
        <v>0</v>
      </c>
      <c r="AH163" s="37">
        <v>0</v>
      </c>
      <c r="AI163" s="37">
        <v>0</v>
      </c>
      <c r="AJ163" s="38">
        <v>0</v>
      </c>
      <c r="AK163" s="41">
        <v>9508.9126906666661</v>
      </c>
      <c r="AL163" s="37">
        <v>11876.211803801327</v>
      </c>
      <c r="AM163" s="37">
        <v>0</v>
      </c>
      <c r="AN163" s="39">
        <v>2367.2991131346607</v>
      </c>
      <c r="AO163" s="40">
        <v>1146.2990746666665</v>
      </c>
      <c r="AP163" s="37">
        <v>987.07478644019557</v>
      </c>
      <c r="AQ163" s="37">
        <v>-159.22428822647089</v>
      </c>
      <c r="AR163" s="38">
        <v>0</v>
      </c>
      <c r="AS163" s="40">
        <v>28.015456000000004</v>
      </c>
      <c r="AT163" s="37">
        <v>0</v>
      </c>
      <c r="AU163" s="37">
        <v>-28.015456000000004</v>
      </c>
      <c r="AV163" s="39">
        <v>0</v>
      </c>
      <c r="AW163" s="40">
        <v>3464.578058666666</v>
      </c>
      <c r="AX163" s="37">
        <v>2395.7331894351742</v>
      </c>
      <c r="AY163" s="37">
        <v>-1068.8448692314919</v>
      </c>
      <c r="AZ163" s="38">
        <v>0</v>
      </c>
      <c r="BA163" s="41">
        <v>1111.2797546666668</v>
      </c>
      <c r="BB163" s="37">
        <v>2347.5865665683182</v>
      </c>
      <c r="BC163" s="37">
        <v>0</v>
      </c>
      <c r="BD163" s="39">
        <v>1236.3068119016514</v>
      </c>
      <c r="BE163" s="40">
        <v>19057.513944000002</v>
      </c>
      <c r="BF163" s="37">
        <v>14903.809658197582</v>
      </c>
      <c r="BG163" s="37">
        <v>-4153.7042858024197</v>
      </c>
      <c r="BH163" s="38">
        <v>0</v>
      </c>
      <c r="BI163" s="41">
        <v>0</v>
      </c>
      <c r="BJ163" s="37">
        <v>0</v>
      </c>
      <c r="BK163" s="37">
        <v>0</v>
      </c>
      <c r="BL163" s="39">
        <v>0</v>
      </c>
      <c r="BM163" s="40">
        <v>4.7626275199999997</v>
      </c>
      <c r="BN163" s="37">
        <v>0</v>
      </c>
      <c r="BO163" s="37">
        <v>-4.7626275199999997</v>
      </c>
      <c r="BP163" s="38">
        <v>0</v>
      </c>
      <c r="BQ163" s="41">
        <v>4319.0494666666673</v>
      </c>
      <c r="BR163" s="37">
        <v>6214.1103886803567</v>
      </c>
      <c r="BS163" s="37">
        <v>0</v>
      </c>
      <c r="BT163" s="39">
        <v>1895.0609220136894</v>
      </c>
      <c r="BU163" s="40">
        <v>0</v>
      </c>
      <c r="BV163" s="37">
        <v>0</v>
      </c>
      <c r="BW163" s="37">
        <v>0</v>
      </c>
      <c r="BX163" s="38">
        <v>0</v>
      </c>
      <c r="BY163" s="42">
        <v>52440.357774186661</v>
      </c>
      <c r="BZ163" s="37">
        <v>52480.534309199065</v>
      </c>
      <c r="CA163" s="37">
        <v>0</v>
      </c>
      <c r="CB163" s="39">
        <v>40.176535012404202</v>
      </c>
      <c r="CC163" s="14">
        <v>5</v>
      </c>
      <c r="CD163" s="43">
        <v>1.0007661376984767</v>
      </c>
      <c r="CE163" s="50" t="s">
        <v>190</v>
      </c>
      <c r="CF163" s="51">
        <v>23017.743820574004</v>
      </c>
      <c r="CG163" s="52">
        <v>27352.57207423681</v>
      </c>
      <c r="CH163" s="47">
        <v>0</v>
      </c>
      <c r="CI163" s="48">
        <v>4334.8282536628067</v>
      </c>
    </row>
    <row r="164" spans="1:87" ht="15" customHeight="1" x14ac:dyDescent="0.25">
      <c r="A164" s="33">
        <v>156</v>
      </c>
      <c r="B164" s="49" t="s">
        <v>191</v>
      </c>
      <c r="C164" s="35">
        <v>2474.54</v>
      </c>
      <c r="D164" s="36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8">
        <v>0</v>
      </c>
      <c r="M164" s="40">
        <v>1886.6882776</v>
      </c>
      <c r="N164" s="37">
        <v>2028.0540360503715</v>
      </c>
      <c r="O164" s="37">
        <v>0</v>
      </c>
      <c r="P164" s="39">
        <v>141.36575845037146</v>
      </c>
      <c r="Q164" s="40">
        <v>7950.9279770666672</v>
      </c>
      <c r="R164" s="37">
        <v>7657.8327859424244</v>
      </c>
      <c r="S164" s="37">
        <v>-293.09519112424277</v>
      </c>
      <c r="T164" s="38">
        <v>0</v>
      </c>
      <c r="U164" s="41">
        <v>4610.8268789333342</v>
      </c>
      <c r="V164" s="37">
        <v>4465.174737477093</v>
      </c>
      <c r="W164" s="37">
        <v>-145.65214145624122</v>
      </c>
      <c r="X164" s="39">
        <v>0</v>
      </c>
      <c r="Y164" s="40">
        <v>50.117683466666662</v>
      </c>
      <c r="Z164" s="37">
        <v>536.28095431394229</v>
      </c>
      <c r="AA164" s="37">
        <v>0</v>
      </c>
      <c r="AB164" s="38">
        <v>486.16327084727561</v>
      </c>
      <c r="AC164" s="41">
        <v>0</v>
      </c>
      <c r="AD164" s="37">
        <v>0</v>
      </c>
      <c r="AE164" s="37">
        <v>0</v>
      </c>
      <c r="AF164" s="39">
        <v>0</v>
      </c>
      <c r="AG164" s="40">
        <v>0</v>
      </c>
      <c r="AH164" s="37">
        <v>0</v>
      </c>
      <c r="AI164" s="37">
        <v>0</v>
      </c>
      <c r="AJ164" s="38">
        <v>0</v>
      </c>
      <c r="AK164" s="41">
        <v>6754.5703717333345</v>
      </c>
      <c r="AL164" s="37">
        <v>9376.4263642475617</v>
      </c>
      <c r="AM164" s="37">
        <v>0</v>
      </c>
      <c r="AN164" s="39">
        <v>2621.8559925142272</v>
      </c>
      <c r="AO164" s="40">
        <v>371.84087733333337</v>
      </c>
      <c r="AP164" s="37">
        <v>320.42237803941396</v>
      </c>
      <c r="AQ164" s="37">
        <v>-51.41849929391941</v>
      </c>
      <c r="AR164" s="38">
        <v>0</v>
      </c>
      <c r="AS164" s="40">
        <v>9.7001968000000005</v>
      </c>
      <c r="AT164" s="37">
        <v>0</v>
      </c>
      <c r="AU164" s="37">
        <v>-9.7001968000000005</v>
      </c>
      <c r="AV164" s="39">
        <v>0</v>
      </c>
      <c r="AW164" s="40">
        <v>2415.3490032000004</v>
      </c>
      <c r="AX164" s="37">
        <v>1827.1180948723079</v>
      </c>
      <c r="AY164" s="37">
        <v>-588.23090832769253</v>
      </c>
      <c r="AZ164" s="38">
        <v>0</v>
      </c>
      <c r="BA164" s="41">
        <v>814.81653119999999</v>
      </c>
      <c r="BB164" s="37">
        <v>1632.0497494514093</v>
      </c>
      <c r="BC164" s="37">
        <v>0</v>
      </c>
      <c r="BD164" s="39">
        <v>817.23321825140931</v>
      </c>
      <c r="BE164" s="40">
        <v>7923.4440861333333</v>
      </c>
      <c r="BF164" s="37">
        <v>3731.0725854248044</v>
      </c>
      <c r="BG164" s="37">
        <v>-4192.3715007085284</v>
      </c>
      <c r="BH164" s="38">
        <v>0</v>
      </c>
      <c r="BI164" s="41">
        <v>0</v>
      </c>
      <c r="BJ164" s="37">
        <v>0</v>
      </c>
      <c r="BK164" s="37">
        <v>0</v>
      </c>
      <c r="BL164" s="39">
        <v>0</v>
      </c>
      <c r="BM164" s="40">
        <v>3.2980669120000004</v>
      </c>
      <c r="BN164" s="37">
        <v>0</v>
      </c>
      <c r="BO164" s="37">
        <v>-3.2980669120000004</v>
      </c>
      <c r="BP164" s="38">
        <v>0</v>
      </c>
      <c r="BQ164" s="41">
        <v>2861.5580559999994</v>
      </c>
      <c r="BR164" s="37">
        <v>3245.5575290764673</v>
      </c>
      <c r="BS164" s="37">
        <v>0</v>
      </c>
      <c r="BT164" s="39">
        <v>383.99947307646789</v>
      </c>
      <c r="BU164" s="40">
        <v>0</v>
      </c>
      <c r="BV164" s="37">
        <v>0</v>
      </c>
      <c r="BW164" s="37">
        <v>0</v>
      </c>
      <c r="BX164" s="38">
        <v>0</v>
      </c>
      <c r="BY164" s="42">
        <v>35653.138006378671</v>
      </c>
      <c r="BZ164" s="37">
        <v>34819.989214895795</v>
      </c>
      <c r="CA164" s="37">
        <v>-833.14879148287582</v>
      </c>
      <c r="CB164" s="39">
        <v>0</v>
      </c>
      <c r="CC164" s="14">
        <v>5</v>
      </c>
      <c r="CD164" s="43">
        <v>0.97663182434786477</v>
      </c>
      <c r="CE164" s="50" t="s">
        <v>191</v>
      </c>
      <c r="CF164" s="51">
        <v>15939.533159949402</v>
      </c>
      <c r="CG164" s="52">
        <v>18678.502220200011</v>
      </c>
      <c r="CH164" s="47">
        <v>0</v>
      </c>
      <c r="CI164" s="48">
        <v>2738.9690602506089</v>
      </c>
    </row>
    <row r="165" spans="1:87" ht="15" customHeight="1" x14ac:dyDescent="0.25">
      <c r="A165" s="33">
        <v>157</v>
      </c>
      <c r="B165" s="49" t="s">
        <v>192</v>
      </c>
      <c r="C165" s="35">
        <v>2478.7199999999998</v>
      </c>
      <c r="D165" s="36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8">
        <v>0</v>
      </c>
      <c r="M165" s="40">
        <v>2852.036376</v>
      </c>
      <c r="N165" s="37">
        <v>3291.8180592334952</v>
      </c>
      <c r="O165" s="37">
        <v>0</v>
      </c>
      <c r="P165" s="39">
        <v>439.78168323349519</v>
      </c>
      <c r="Q165" s="40">
        <v>5002.4205055999992</v>
      </c>
      <c r="R165" s="37">
        <v>5249.3440414165607</v>
      </c>
      <c r="S165" s="37">
        <v>0</v>
      </c>
      <c r="T165" s="38">
        <v>246.92353581656153</v>
      </c>
      <c r="U165" s="41">
        <v>2395.7650359999998</v>
      </c>
      <c r="V165" s="37">
        <v>2376.0592728184129</v>
      </c>
      <c r="W165" s="37">
        <v>-19.705763181586917</v>
      </c>
      <c r="X165" s="39">
        <v>0</v>
      </c>
      <c r="Y165" s="40">
        <v>63.157785599999983</v>
      </c>
      <c r="Z165" s="37">
        <v>753.12218784667084</v>
      </c>
      <c r="AA165" s="37">
        <v>0</v>
      </c>
      <c r="AB165" s="38">
        <v>689.96440224667083</v>
      </c>
      <c r="AC165" s="41">
        <v>0</v>
      </c>
      <c r="AD165" s="37">
        <v>0</v>
      </c>
      <c r="AE165" s="37">
        <v>0</v>
      </c>
      <c r="AF165" s="39">
        <v>0</v>
      </c>
      <c r="AG165" s="40">
        <v>0</v>
      </c>
      <c r="AH165" s="37">
        <v>0</v>
      </c>
      <c r="AI165" s="37">
        <v>0</v>
      </c>
      <c r="AJ165" s="38">
        <v>0</v>
      </c>
      <c r="AK165" s="41">
        <v>6833.9962879999994</v>
      </c>
      <c r="AL165" s="37">
        <v>9006.0152072388773</v>
      </c>
      <c r="AM165" s="37">
        <v>0</v>
      </c>
      <c r="AN165" s="39">
        <v>2172.018919238878</v>
      </c>
      <c r="AO165" s="40">
        <v>464.77652480000006</v>
      </c>
      <c r="AP165" s="37">
        <v>399.63828769290546</v>
      </c>
      <c r="AQ165" s="37">
        <v>-65.138237107094596</v>
      </c>
      <c r="AR165" s="38">
        <v>0</v>
      </c>
      <c r="AS165" s="40">
        <v>11.336012799999999</v>
      </c>
      <c r="AT165" s="37">
        <v>0</v>
      </c>
      <c r="AU165" s="37">
        <v>-11.336012799999999</v>
      </c>
      <c r="AV165" s="39">
        <v>0</v>
      </c>
      <c r="AW165" s="40">
        <v>1400.8072959999995</v>
      </c>
      <c r="AX165" s="37">
        <v>1039.9470799964699</v>
      </c>
      <c r="AY165" s="37">
        <v>-360.86021600352956</v>
      </c>
      <c r="AZ165" s="38">
        <v>0</v>
      </c>
      <c r="BA165" s="41">
        <v>1417.0015999999996</v>
      </c>
      <c r="BB165" s="37">
        <v>1628.4311678668123</v>
      </c>
      <c r="BC165" s="37">
        <v>0</v>
      </c>
      <c r="BD165" s="39">
        <v>211.4295678668127</v>
      </c>
      <c r="BE165" s="40">
        <v>10582.977664000002</v>
      </c>
      <c r="BF165" s="37">
        <v>6313.2772843690409</v>
      </c>
      <c r="BG165" s="37">
        <v>-4269.7003796309609</v>
      </c>
      <c r="BH165" s="38">
        <v>0</v>
      </c>
      <c r="BI165" s="41">
        <v>0</v>
      </c>
      <c r="BJ165" s="37">
        <v>0</v>
      </c>
      <c r="BK165" s="37">
        <v>0</v>
      </c>
      <c r="BL165" s="39">
        <v>0</v>
      </c>
      <c r="BM165" s="40">
        <v>3.3036380159999994</v>
      </c>
      <c r="BN165" s="37">
        <v>0</v>
      </c>
      <c r="BO165" s="37">
        <v>-3.3036380159999994</v>
      </c>
      <c r="BP165" s="38">
        <v>0</v>
      </c>
      <c r="BQ165" s="41">
        <v>2294.7328767999998</v>
      </c>
      <c r="BR165" s="37">
        <v>2241.3896234135459</v>
      </c>
      <c r="BS165" s="37">
        <v>-53.343253386453853</v>
      </c>
      <c r="BT165" s="39">
        <v>0</v>
      </c>
      <c r="BU165" s="40">
        <v>0</v>
      </c>
      <c r="BV165" s="37">
        <v>0</v>
      </c>
      <c r="BW165" s="37">
        <v>0</v>
      </c>
      <c r="BX165" s="38">
        <v>0</v>
      </c>
      <c r="BY165" s="42">
        <v>33322.311603615999</v>
      </c>
      <c r="BZ165" s="37">
        <v>32299.042211892793</v>
      </c>
      <c r="CA165" s="37">
        <v>-1023.2693917232064</v>
      </c>
      <c r="CB165" s="39">
        <v>0</v>
      </c>
      <c r="CC165" s="14">
        <v>4</v>
      </c>
      <c r="CD165" s="43">
        <v>0.96929176451215449</v>
      </c>
      <c r="CE165" s="50" t="s">
        <v>192</v>
      </c>
      <c r="CF165" s="51">
        <v>14322.499853116999</v>
      </c>
      <c r="CG165" s="52">
        <v>18135.804016600836</v>
      </c>
      <c r="CH165" s="47">
        <v>0</v>
      </c>
      <c r="CI165" s="48">
        <v>3813.3041634838373</v>
      </c>
    </row>
    <row r="166" spans="1:87" ht="15" customHeight="1" x14ac:dyDescent="0.25">
      <c r="A166" s="33">
        <v>158</v>
      </c>
      <c r="B166" s="49" t="s">
        <v>193</v>
      </c>
      <c r="C166" s="35">
        <v>739.96</v>
      </c>
      <c r="D166" s="36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8">
        <v>0</v>
      </c>
      <c r="M166" s="40">
        <v>1464.8361317333336</v>
      </c>
      <c r="N166" s="37">
        <v>1074.8673502696574</v>
      </c>
      <c r="O166" s="37">
        <v>-389.96878146367612</v>
      </c>
      <c r="P166" s="39">
        <v>0</v>
      </c>
      <c r="Q166" s="40">
        <v>1269.5148405333332</v>
      </c>
      <c r="R166" s="37">
        <v>1282.6065214036566</v>
      </c>
      <c r="S166" s="37">
        <v>0</v>
      </c>
      <c r="T166" s="38">
        <v>13.091680870323444</v>
      </c>
      <c r="U166" s="41">
        <v>1356.0334479999999</v>
      </c>
      <c r="V166" s="37">
        <v>1587.3657030946733</v>
      </c>
      <c r="W166" s="37">
        <v>0</v>
      </c>
      <c r="X166" s="39">
        <v>231.33225509467343</v>
      </c>
      <c r="Y166" s="40">
        <v>0</v>
      </c>
      <c r="Z166" s="37">
        <v>0.10021253264709856</v>
      </c>
      <c r="AA166" s="37">
        <v>0</v>
      </c>
      <c r="AB166" s="38">
        <v>0.10021253264709856</v>
      </c>
      <c r="AC166" s="41">
        <v>0</v>
      </c>
      <c r="AD166" s="37">
        <v>0</v>
      </c>
      <c r="AE166" s="37">
        <v>0</v>
      </c>
      <c r="AF166" s="39">
        <v>0</v>
      </c>
      <c r="AG166" s="40">
        <v>0</v>
      </c>
      <c r="AH166" s="37">
        <v>0</v>
      </c>
      <c r="AI166" s="37">
        <v>0</v>
      </c>
      <c r="AJ166" s="38">
        <v>0</v>
      </c>
      <c r="AK166" s="41">
        <v>1941.4971818666668</v>
      </c>
      <c r="AL166" s="37">
        <v>2470.3665618199907</v>
      </c>
      <c r="AM166" s="37">
        <v>0</v>
      </c>
      <c r="AN166" s="39">
        <v>528.86937995332391</v>
      </c>
      <c r="AO166" s="40">
        <v>0</v>
      </c>
      <c r="AP166" s="37">
        <v>0</v>
      </c>
      <c r="AQ166" s="37">
        <v>0</v>
      </c>
      <c r="AR166" s="38">
        <v>0</v>
      </c>
      <c r="AS166" s="40">
        <v>0</v>
      </c>
      <c r="AT166" s="37">
        <v>0</v>
      </c>
      <c r="AU166" s="37">
        <v>0</v>
      </c>
      <c r="AV166" s="39">
        <v>0</v>
      </c>
      <c r="AW166" s="40">
        <v>37.708361599999989</v>
      </c>
      <c r="AX166" s="37">
        <v>20.210527917991119</v>
      </c>
      <c r="AY166" s="37">
        <v>-17.497833682008871</v>
      </c>
      <c r="AZ166" s="38">
        <v>0</v>
      </c>
      <c r="BA166" s="41">
        <v>131.49582506666667</v>
      </c>
      <c r="BB166" s="37">
        <v>1404.8899694844745</v>
      </c>
      <c r="BC166" s="37">
        <v>0</v>
      </c>
      <c r="BD166" s="39">
        <v>1273.3941444178079</v>
      </c>
      <c r="BE166" s="40">
        <v>2241.2303125333333</v>
      </c>
      <c r="BF166" s="37">
        <v>7599.3473849720012</v>
      </c>
      <c r="BG166" s="37">
        <v>0</v>
      </c>
      <c r="BH166" s="38">
        <v>5358.1170724386684</v>
      </c>
      <c r="BI166" s="41">
        <v>0</v>
      </c>
      <c r="BJ166" s="37">
        <v>0</v>
      </c>
      <c r="BK166" s="37">
        <v>0</v>
      </c>
      <c r="BL166" s="39">
        <v>0</v>
      </c>
      <c r="BM166" s="40">
        <v>0.98621868800000012</v>
      </c>
      <c r="BN166" s="37">
        <v>0</v>
      </c>
      <c r="BO166" s="37">
        <v>-0.98621868800000012</v>
      </c>
      <c r="BP166" s="38">
        <v>0</v>
      </c>
      <c r="BQ166" s="41">
        <v>420.59326400000009</v>
      </c>
      <c r="BR166" s="37">
        <v>950.07672793392464</v>
      </c>
      <c r="BS166" s="37">
        <v>0</v>
      </c>
      <c r="BT166" s="39">
        <v>529.48346393392455</v>
      </c>
      <c r="BU166" s="40">
        <v>0</v>
      </c>
      <c r="BV166" s="37">
        <v>0</v>
      </c>
      <c r="BW166" s="37">
        <v>0</v>
      </c>
      <c r="BX166" s="38">
        <v>0</v>
      </c>
      <c r="BY166" s="42">
        <v>8863.8955840213348</v>
      </c>
      <c r="BZ166" s="37">
        <v>16389.830959429015</v>
      </c>
      <c r="CA166" s="37">
        <v>0</v>
      </c>
      <c r="CB166" s="39">
        <v>7525.9353754076801</v>
      </c>
      <c r="CC166" s="14">
        <v>2</v>
      </c>
      <c r="CD166" s="43">
        <v>1.8490550575724793</v>
      </c>
      <c r="CE166" s="50" t="s">
        <v>193</v>
      </c>
      <c r="CF166" s="51">
        <v>4160.6919044245606</v>
      </c>
      <c r="CG166" s="52">
        <v>5229.8187431049209</v>
      </c>
      <c r="CH166" s="47">
        <v>0</v>
      </c>
      <c r="CI166" s="48">
        <v>1069.1268386803604</v>
      </c>
    </row>
    <row r="167" spans="1:87" ht="15" customHeight="1" x14ac:dyDescent="0.25">
      <c r="A167" s="33">
        <v>159</v>
      </c>
      <c r="B167" s="49" t="s">
        <v>194</v>
      </c>
      <c r="C167" s="35">
        <v>253.7</v>
      </c>
      <c r="D167" s="36">
        <v>0</v>
      </c>
      <c r="E167" s="37">
        <v>0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8">
        <v>0</v>
      </c>
      <c r="M167" s="40">
        <v>365.14871866666664</v>
      </c>
      <c r="N167" s="37">
        <v>406.95289281666282</v>
      </c>
      <c r="O167" s="37">
        <v>0</v>
      </c>
      <c r="P167" s="39">
        <v>41.804174149996186</v>
      </c>
      <c r="Q167" s="40">
        <v>636.81406133333326</v>
      </c>
      <c r="R167" s="37">
        <v>876.2207292487019</v>
      </c>
      <c r="S167" s="37">
        <v>0</v>
      </c>
      <c r="T167" s="38">
        <v>239.40666791536864</v>
      </c>
      <c r="U167" s="41">
        <v>632.83604533333335</v>
      </c>
      <c r="V167" s="37">
        <v>892.02078163326701</v>
      </c>
      <c r="W167" s="37">
        <v>0</v>
      </c>
      <c r="X167" s="39">
        <v>259.18473629993366</v>
      </c>
      <c r="Y167" s="40">
        <v>0</v>
      </c>
      <c r="Z167" s="37">
        <v>4.294822827732795E-2</v>
      </c>
      <c r="AA167" s="37">
        <v>0</v>
      </c>
      <c r="AB167" s="38">
        <v>4.294822827732795E-2</v>
      </c>
      <c r="AC167" s="41">
        <v>0</v>
      </c>
      <c r="AD167" s="37">
        <v>0</v>
      </c>
      <c r="AE167" s="37">
        <v>0</v>
      </c>
      <c r="AF167" s="39">
        <v>0</v>
      </c>
      <c r="AG167" s="40">
        <v>0</v>
      </c>
      <c r="AH167" s="37">
        <v>0</v>
      </c>
      <c r="AI167" s="37">
        <v>0</v>
      </c>
      <c r="AJ167" s="38">
        <v>0</v>
      </c>
      <c r="AK167" s="41">
        <v>716.54013200000009</v>
      </c>
      <c r="AL167" s="37">
        <v>827.08304750042691</v>
      </c>
      <c r="AM167" s="37">
        <v>0</v>
      </c>
      <c r="AN167" s="39">
        <v>110.54291550042683</v>
      </c>
      <c r="AO167" s="40">
        <v>0</v>
      </c>
      <c r="AP167" s="37">
        <v>0</v>
      </c>
      <c r="AQ167" s="37">
        <v>0</v>
      </c>
      <c r="AR167" s="38">
        <v>0</v>
      </c>
      <c r="AS167" s="40">
        <v>0</v>
      </c>
      <c r="AT167" s="37">
        <v>0</v>
      </c>
      <c r="AU167" s="37">
        <v>0</v>
      </c>
      <c r="AV167" s="39">
        <v>0</v>
      </c>
      <c r="AW167" s="40">
        <v>200.72405733333335</v>
      </c>
      <c r="AX167" s="37">
        <v>119.80946268467278</v>
      </c>
      <c r="AY167" s="37">
        <v>-80.914594648660568</v>
      </c>
      <c r="AZ167" s="38">
        <v>0</v>
      </c>
      <c r="BA167" s="41">
        <v>72.43304133333335</v>
      </c>
      <c r="BB167" s="37">
        <v>125.76370068952735</v>
      </c>
      <c r="BC167" s="37">
        <v>0</v>
      </c>
      <c r="BD167" s="39">
        <v>53.330659356194005</v>
      </c>
      <c r="BE167" s="40">
        <v>1155.4478973333335</v>
      </c>
      <c r="BF167" s="37">
        <v>4153.6272086913505</v>
      </c>
      <c r="BG167" s="37">
        <v>0</v>
      </c>
      <c r="BH167" s="38">
        <v>2998.179311358017</v>
      </c>
      <c r="BI167" s="41">
        <v>0</v>
      </c>
      <c r="BJ167" s="37">
        <v>0</v>
      </c>
      <c r="BK167" s="37">
        <v>0</v>
      </c>
      <c r="BL167" s="39">
        <v>0</v>
      </c>
      <c r="BM167" s="40">
        <v>0.33813135999999994</v>
      </c>
      <c r="BN167" s="37">
        <v>0</v>
      </c>
      <c r="BO167" s="37">
        <v>-0.33813135999999994</v>
      </c>
      <c r="BP167" s="38">
        <v>0</v>
      </c>
      <c r="BQ167" s="41">
        <v>229.89617466666664</v>
      </c>
      <c r="BR167" s="37">
        <v>610.93693682623348</v>
      </c>
      <c r="BS167" s="37">
        <v>0</v>
      </c>
      <c r="BT167" s="39">
        <v>381.04076215956684</v>
      </c>
      <c r="BU167" s="40">
        <v>0</v>
      </c>
      <c r="BV167" s="37">
        <v>0</v>
      </c>
      <c r="BW167" s="37">
        <v>0</v>
      </c>
      <c r="BX167" s="38">
        <v>0</v>
      </c>
      <c r="BY167" s="42">
        <v>4010.1782593600001</v>
      </c>
      <c r="BZ167" s="37">
        <v>8012.4577083191198</v>
      </c>
      <c r="CA167" s="37">
        <v>0</v>
      </c>
      <c r="CB167" s="39">
        <v>4002.2794489591197</v>
      </c>
      <c r="CC167" s="14">
        <v>2</v>
      </c>
      <c r="CD167" s="43">
        <v>1.998030309405213</v>
      </c>
      <c r="CE167" s="50" t="s">
        <v>194</v>
      </c>
      <c r="CF167" s="51">
        <v>1552.3591735470002</v>
      </c>
      <c r="CG167" s="52">
        <v>2186.9584988538868</v>
      </c>
      <c r="CH167" s="47">
        <v>0</v>
      </c>
      <c r="CI167" s="48">
        <v>634.59932530688661</v>
      </c>
    </row>
    <row r="168" spans="1:87" ht="15" customHeight="1" x14ac:dyDescent="0.25">
      <c r="A168" s="33">
        <v>160</v>
      </c>
      <c r="B168" s="49" t="s">
        <v>195</v>
      </c>
      <c r="C168" s="35">
        <v>601.79999999999995</v>
      </c>
      <c r="D168" s="36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8">
        <v>0</v>
      </c>
      <c r="M168" s="40">
        <v>879.5347119999999</v>
      </c>
      <c r="N168" s="37">
        <v>976.57850121583328</v>
      </c>
      <c r="O168" s="37">
        <v>0</v>
      </c>
      <c r="P168" s="39">
        <v>97.043789215833385</v>
      </c>
      <c r="Q168" s="40">
        <v>2166.3997599999998</v>
      </c>
      <c r="R168" s="37">
        <v>2120.5774041725549</v>
      </c>
      <c r="S168" s="37">
        <v>-45.822355827444881</v>
      </c>
      <c r="T168" s="38">
        <v>0</v>
      </c>
      <c r="U168" s="41">
        <v>813.87431999999978</v>
      </c>
      <c r="V168" s="37">
        <v>1012.0192022427808</v>
      </c>
      <c r="W168" s="37">
        <v>0</v>
      </c>
      <c r="X168" s="39">
        <v>198.14488224278102</v>
      </c>
      <c r="Y168" s="40">
        <v>0</v>
      </c>
      <c r="Z168" s="37">
        <v>122.43014719296914</v>
      </c>
      <c r="AA168" s="37">
        <v>0</v>
      </c>
      <c r="AB168" s="38">
        <v>122.43014719296914</v>
      </c>
      <c r="AC168" s="41">
        <v>0</v>
      </c>
      <c r="AD168" s="37">
        <v>0</v>
      </c>
      <c r="AE168" s="37">
        <v>0</v>
      </c>
      <c r="AF168" s="39">
        <v>0</v>
      </c>
      <c r="AG168" s="40">
        <v>0</v>
      </c>
      <c r="AH168" s="37">
        <v>0</v>
      </c>
      <c r="AI168" s="37">
        <v>0</v>
      </c>
      <c r="AJ168" s="38">
        <v>0</v>
      </c>
      <c r="AK168" s="41">
        <v>1720.5381759999996</v>
      </c>
      <c r="AL168" s="37">
        <v>2281.8001335392696</v>
      </c>
      <c r="AM168" s="37">
        <v>0</v>
      </c>
      <c r="AN168" s="39">
        <v>561.26195753927004</v>
      </c>
      <c r="AO168" s="40">
        <v>0</v>
      </c>
      <c r="AP168" s="37">
        <v>0</v>
      </c>
      <c r="AQ168" s="37">
        <v>0</v>
      </c>
      <c r="AR168" s="38">
        <v>0</v>
      </c>
      <c r="AS168" s="40">
        <v>0</v>
      </c>
      <c r="AT168" s="37">
        <v>0</v>
      </c>
      <c r="AU168" s="37">
        <v>0</v>
      </c>
      <c r="AV168" s="39">
        <v>0</v>
      </c>
      <c r="AW168" s="40">
        <v>447.43428799999992</v>
      </c>
      <c r="AX168" s="37">
        <v>378.06021921347684</v>
      </c>
      <c r="AY168" s="37">
        <v>-69.374068786523083</v>
      </c>
      <c r="AZ168" s="38">
        <v>0</v>
      </c>
      <c r="BA168" s="41">
        <v>114.80739199999998</v>
      </c>
      <c r="BB168" s="37">
        <v>395.36170205036393</v>
      </c>
      <c r="BC168" s="37">
        <v>0</v>
      </c>
      <c r="BD168" s="39">
        <v>280.55431005036394</v>
      </c>
      <c r="BE168" s="40">
        <v>2341.7562560000001</v>
      </c>
      <c r="BF168" s="37">
        <v>390.01918502407671</v>
      </c>
      <c r="BG168" s="37">
        <v>-1951.7370709759234</v>
      </c>
      <c r="BH168" s="38">
        <v>0</v>
      </c>
      <c r="BI168" s="41">
        <v>0</v>
      </c>
      <c r="BJ168" s="37">
        <v>0</v>
      </c>
      <c r="BK168" s="37">
        <v>0</v>
      </c>
      <c r="BL168" s="39">
        <v>0</v>
      </c>
      <c r="BM168" s="40">
        <v>0.80207903999999985</v>
      </c>
      <c r="BN168" s="37">
        <v>0</v>
      </c>
      <c r="BO168" s="37">
        <v>-0.80207903999999985</v>
      </c>
      <c r="BP168" s="38">
        <v>0</v>
      </c>
      <c r="BQ168" s="41">
        <v>492.64952799999986</v>
      </c>
      <c r="BR168" s="37">
        <v>520.35548475799726</v>
      </c>
      <c r="BS168" s="37">
        <v>0</v>
      </c>
      <c r="BT168" s="39">
        <v>27.705956757997399</v>
      </c>
      <c r="BU168" s="40">
        <v>0</v>
      </c>
      <c r="BV168" s="37">
        <v>0</v>
      </c>
      <c r="BW168" s="37">
        <v>0</v>
      </c>
      <c r="BX168" s="38">
        <v>0</v>
      </c>
      <c r="BY168" s="42">
        <v>8977.79651104</v>
      </c>
      <c r="BZ168" s="37">
        <v>8197.201979409323</v>
      </c>
      <c r="CA168" s="37">
        <v>-780.59453163067701</v>
      </c>
      <c r="CB168" s="39">
        <v>0</v>
      </c>
      <c r="CC168" s="14">
        <v>3</v>
      </c>
      <c r="CD168" s="43">
        <v>0.91305277072489011</v>
      </c>
      <c r="CE168" s="50" t="s">
        <v>195</v>
      </c>
      <c r="CF168" s="51">
        <v>3817.2246276180003</v>
      </c>
      <c r="CG168" s="52">
        <v>4892.4623968829155</v>
      </c>
      <c r="CH168" s="47">
        <v>0</v>
      </c>
      <c r="CI168" s="48">
        <v>1075.2377692649152</v>
      </c>
    </row>
    <row r="169" spans="1:87" ht="15" customHeight="1" x14ac:dyDescent="0.25">
      <c r="A169" s="33">
        <v>161</v>
      </c>
      <c r="B169" s="49" t="s">
        <v>196</v>
      </c>
      <c r="C169" s="35">
        <v>428.5</v>
      </c>
      <c r="D169" s="36">
        <v>0</v>
      </c>
      <c r="E169" s="37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8">
        <v>0</v>
      </c>
      <c r="M169" s="40">
        <v>794.78751333333332</v>
      </c>
      <c r="N169" s="37">
        <v>873.25537308414971</v>
      </c>
      <c r="O169" s="37">
        <v>0</v>
      </c>
      <c r="P169" s="39">
        <v>78.467859750816388</v>
      </c>
      <c r="Q169" s="40">
        <v>1463.3160733333334</v>
      </c>
      <c r="R169" s="37">
        <v>1662.6501324570213</v>
      </c>
      <c r="S169" s="37">
        <v>0</v>
      </c>
      <c r="T169" s="38">
        <v>199.33405912368789</v>
      </c>
      <c r="U169" s="41">
        <v>1039.74668</v>
      </c>
      <c r="V169" s="37">
        <v>1278.6658158089883</v>
      </c>
      <c r="W169" s="37">
        <v>0</v>
      </c>
      <c r="X169" s="39">
        <v>238.91913580898836</v>
      </c>
      <c r="Y169" s="40">
        <v>0</v>
      </c>
      <c r="Z169" s="37">
        <v>5.7264304369770605E-2</v>
      </c>
      <c r="AA169" s="37">
        <v>0</v>
      </c>
      <c r="AB169" s="38">
        <v>5.7264304369770605E-2</v>
      </c>
      <c r="AC169" s="41">
        <v>0</v>
      </c>
      <c r="AD169" s="37">
        <v>0</v>
      </c>
      <c r="AE169" s="37">
        <v>0</v>
      </c>
      <c r="AF169" s="39">
        <v>0</v>
      </c>
      <c r="AG169" s="40">
        <v>0</v>
      </c>
      <c r="AH169" s="37">
        <v>0</v>
      </c>
      <c r="AI169" s="37">
        <v>0</v>
      </c>
      <c r="AJ169" s="38">
        <v>0</v>
      </c>
      <c r="AK169" s="41">
        <v>1372.8911466666668</v>
      </c>
      <c r="AL169" s="37">
        <v>1620.9871346387843</v>
      </c>
      <c r="AM169" s="37">
        <v>0</v>
      </c>
      <c r="AN169" s="39">
        <v>248.09598797211743</v>
      </c>
      <c r="AO169" s="40">
        <v>0</v>
      </c>
      <c r="AP169" s="37">
        <v>0</v>
      </c>
      <c r="AQ169" s="37">
        <v>0</v>
      </c>
      <c r="AR169" s="38">
        <v>0</v>
      </c>
      <c r="AS169" s="40">
        <v>0</v>
      </c>
      <c r="AT169" s="37">
        <v>0</v>
      </c>
      <c r="AU169" s="37">
        <v>0</v>
      </c>
      <c r="AV169" s="39">
        <v>0</v>
      </c>
      <c r="AW169" s="40">
        <v>266.51557333333341</v>
      </c>
      <c r="AX169" s="37">
        <v>252.0492127089947</v>
      </c>
      <c r="AY169" s="37">
        <v>-14.466360624338705</v>
      </c>
      <c r="AZ169" s="38">
        <v>0</v>
      </c>
      <c r="BA169" s="41">
        <v>124.29928000000002</v>
      </c>
      <c r="BB169" s="37">
        <v>281.50847288963928</v>
      </c>
      <c r="BC169" s="37">
        <v>0</v>
      </c>
      <c r="BD169" s="39">
        <v>157.20919288963927</v>
      </c>
      <c r="BE169" s="40">
        <v>2113.6476666666663</v>
      </c>
      <c r="BF169" s="37">
        <v>4.1184842974397808</v>
      </c>
      <c r="BG169" s="37">
        <v>-2109.5291823692264</v>
      </c>
      <c r="BH169" s="38">
        <v>0</v>
      </c>
      <c r="BI169" s="41">
        <v>0</v>
      </c>
      <c r="BJ169" s="37">
        <v>0</v>
      </c>
      <c r="BK169" s="37">
        <v>0</v>
      </c>
      <c r="BL169" s="39">
        <v>0</v>
      </c>
      <c r="BM169" s="40">
        <v>0.57110479999999997</v>
      </c>
      <c r="BN169" s="37">
        <v>0</v>
      </c>
      <c r="BO169" s="37">
        <v>-0.57110479999999997</v>
      </c>
      <c r="BP169" s="38">
        <v>0</v>
      </c>
      <c r="BQ169" s="41">
        <v>367.85867999999994</v>
      </c>
      <c r="BR169" s="37">
        <v>1018.3849168129475</v>
      </c>
      <c r="BS169" s="37">
        <v>0</v>
      </c>
      <c r="BT169" s="39">
        <v>650.52623681294756</v>
      </c>
      <c r="BU169" s="40">
        <v>0</v>
      </c>
      <c r="BV169" s="37">
        <v>0</v>
      </c>
      <c r="BW169" s="37">
        <v>0</v>
      </c>
      <c r="BX169" s="38">
        <v>0</v>
      </c>
      <c r="BY169" s="42">
        <v>7543.6337181333329</v>
      </c>
      <c r="BZ169" s="37">
        <v>6991.6768070023345</v>
      </c>
      <c r="CA169" s="37">
        <v>-551.95691113099838</v>
      </c>
      <c r="CB169" s="39">
        <v>0</v>
      </c>
      <c r="CC169" s="14">
        <v>2</v>
      </c>
      <c r="CD169" s="43">
        <v>0.92683142743208646</v>
      </c>
      <c r="CE169" s="50" t="s">
        <v>196</v>
      </c>
      <c r="CF169" s="51">
        <v>2717.9806462850001</v>
      </c>
      <c r="CG169" s="52">
        <v>4173.6724710450098</v>
      </c>
      <c r="CH169" s="47">
        <v>0</v>
      </c>
      <c r="CI169" s="48">
        <v>1455.6918247600097</v>
      </c>
    </row>
    <row r="170" spans="1:87" ht="15" customHeight="1" x14ac:dyDescent="0.25">
      <c r="A170" s="33">
        <v>162</v>
      </c>
      <c r="B170" s="49" t="s">
        <v>197</v>
      </c>
      <c r="C170" s="35">
        <v>1282.2</v>
      </c>
      <c r="D170" s="36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8">
        <v>0</v>
      </c>
      <c r="M170" s="40">
        <v>1233.9379919999999</v>
      </c>
      <c r="N170" s="37">
        <v>1421.4110426586808</v>
      </c>
      <c r="O170" s="37">
        <v>0</v>
      </c>
      <c r="P170" s="39">
        <v>187.4730506586809</v>
      </c>
      <c r="Q170" s="40">
        <v>6026.4425759999995</v>
      </c>
      <c r="R170" s="37">
        <v>5920.5105657607028</v>
      </c>
      <c r="S170" s="37">
        <v>-105.93201023929669</v>
      </c>
      <c r="T170" s="38">
        <v>0</v>
      </c>
      <c r="U170" s="41">
        <v>2260.1253920000004</v>
      </c>
      <c r="V170" s="37">
        <v>2288.8720251049981</v>
      </c>
      <c r="W170" s="37">
        <v>0</v>
      </c>
      <c r="X170" s="39">
        <v>28.746633104997727</v>
      </c>
      <c r="Y170" s="40">
        <v>65.340912000000003</v>
      </c>
      <c r="Z170" s="37">
        <v>247.67603123142416</v>
      </c>
      <c r="AA170" s="37">
        <v>0</v>
      </c>
      <c r="AB170" s="38">
        <v>182.33511923142416</v>
      </c>
      <c r="AC170" s="41">
        <v>0</v>
      </c>
      <c r="AD170" s="37">
        <v>0</v>
      </c>
      <c r="AE170" s="37">
        <v>0</v>
      </c>
      <c r="AF170" s="39">
        <v>0</v>
      </c>
      <c r="AG170" s="40">
        <v>0</v>
      </c>
      <c r="AH170" s="37">
        <v>0</v>
      </c>
      <c r="AI170" s="37">
        <v>0</v>
      </c>
      <c r="AJ170" s="38">
        <v>0</v>
      </c>
      <c r="AK170" s="41">
        <v>3535.1108800000002</v>
      </c>
      <c r="AL170" s="37">
        <v>4847.1601221842739</v>
      </c>
      <c r="AM170" s="37">
        <v>0</v>
      </c>
      <c r="AN170" s="39">
        <v>1312.0492421842737</v>
      </c>
      <c r="AO170" s="40">
        <v>480.84209599999997</v>
      </c>
      <c r="AP170" s="37">
        <v>413.60158589657294</v>
      </c>
      <c r="AQ170" s="37">
        <v>-67.240510103427027</v>
      </c>
      <c r="AR170" s="38">
        <v>0</v>
      </c>
      <c r="AS170" s="40">
        <v>11.727856000000001</v>
      </c>
      <c r="AT170" s="37">
        <v>0</v>
      </c>
      <c r="AU170" s="37">
        <v>-11.727856000000001</v>
      </c>
      <c r="AV170" s="39">
        <v>0</v>
      </c>
      <c r="AW170" s="40">
        <v>1074.774232</v>
      </c>
      <c r="AX170" s="37">
        <v>658.92354074955779</v>
      </c>
      <c r="AY170" s="37">
        <v>-415.8506912504422</v>
      </c>
      <c r="AZ170" s="38">
        <v>0</v>
      </c>
      <c r="BA170" s="41">
        <v>368.58976000000001</v>
      </c>
      <c r="BB170" s="37">
        <v>1569.3852085491346</v>
      </c>
      <c r="BC170" s="37">
        <v>0</v>
      </c>
      <c r="BD170" s="39">
        <v>1200.7954485491346</v>
      </c>
      <c r="BE170" s="40">
        <v>4419.7263039999998</v>
      </c>
      <c r="BF170" s="37">
        <v>6770.1264025500868</v>
      </c>
      <c r="BG170" s="37">
        <v>0</v>
      </c>
      <c r="BH170" s="38">
        <v>2350.400098550087</v>
      </c>
      <c r="BI170" s="41">
        <v>0</v>
      </c>
      <c r="BJ170" s="37">
        <v>0</v>
      </c>
      <c r="BK170" s="37">
        <v>0</v>
      </c>
      <c r="BL170" s="39">
        <v>0</v>
      </c>
      <c r="BM170" s="40">
        <v>1.7089161600000002</v>
      </c>
      <c r="BN170" s="37">
        <v>0</v>
      </c>
      <c r="BO170" s="37">
        <v>-1.7089161600000002</v>
      </c>
      <c r="BP170" s="38">
        <v>0</v>
      </c>
      <c r="BQ170" s="41">
        <v>1319.3838000000001</v>
      </c>
      <c r="BR170" s="37">
        <v>752.79628466626366</v>
      </c>
      <c r="BS170" s="37">
        <v>-566.58751533373641</v>
      </c>
      <c r="BT170" s="39">
        <v>0</v>
      </c>
      <c r="BU170" s="40">
        <v>0</v>
      </c>
      <c r="BV170" s="37">
        <v>0</v>
      </c>
      <c r="BW170" s="37">
        <v>0</v>
      </c>
      <c r="BX170" s="38">
        <v>0</v>
      </c>
      <c r="BY170" s="42">
        <v>20797.710716160003</v>
      </c>
      <c r="BZ170" s="37">
        <v>24890.462809351695</v>
      </c>
      <c r="CA170" s="37">
        <v>0</v>
      </c>
      <c r="CB170" s="39">
        <v>4092.7520931916915</v>
      </c>
      <c r="CC170" s="14">
        <v>4</v>
      </c>
      <c r="CD170" s="43">
        <v>1.1967885864481993</v>
      </c>
      <c r="CE170" s="50" t="s">
        <v>197</v>
      </c>
      <c r="CF170" s="51">
        <v>8259.179248542001</v>
      </c>
      <c r="CG170" s="52">
        <v>10756.411684322986</v>
      </c>
      <c r="CH170" s="47">
        <v>0</v>
      </c>
      <c r="CI170" s="48">
        <v>2497.2324357809848</v>
      </c>
    </row>
    <row r="171" spans="1:87" ht="15" customHeight="1" x14ac:dyDescent="0.25">
      <c r="A171" s="33">
        <v>163</v>
      </c>
      <c r="B171" s="49" t="s">
        <v>198</v>
      </c>
      <c r="C171" s="35">
        <v>148.1</v>
      </c>
      <c r="D171" s="36">
        <v>0</v>
      </c>
      <c r="E171" s="37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8">
        <v>0</v>
      </c>
      <c r="M171" s="40">
        <v>0</v>
      </c>
      <c r="N171" s="37">
        <v>0</v>
      </c>
      <c r="O171" s="37">
        <v>0</v>
      </c>
      <c r="P171" s="39">
        <v>0</v>
      </c>
      <c r="Q171" s="40">
        <v>0</v>
      </c>
      <c r="R171" s="37">
        <v>11.169600185890175</v>
      </c>
      <c r="S171" s="37">
        <v>0</v>
      </c>
      <c r="T171" s="38">
        <v>11.169600185890175</v>
      </c>
      <c r="U171" s="41">
        <v>406.8701933333333</v>
      </c>
      <c r="V171" s="37">
        <v>350.75316100516272</v>
      </c>
      <c r="W171" s="37">
        <v>-56.117032328170581</v>
      </c>
      <c r="X171" s="39">
        <v>0</v>
      </c>
      <c r="Y171" s="40">
        <v>0</v>
      </c>
      <c r="Z171" s="37">
        <v>44.205550888724062</v>
      </c>
      <c r="AA171" s="37">
        <v>0</v>
      </c>
      <c r="AB171" s="38">
        <v>44.205550888724062</v>
      </c>
      <c r="AC171" s="41">
        <v>0</v>
      </c>
      <c r="AD171" s="37">
        <v>0</v>
      </c>
      <c r="AE171" s="37">
        <v>0</v>
      </c>
      <c r="AF171" s="39">
        <v>0</v>
      </c>
      <c r="AG171" s="40">
        <v>0</v>
      </c>
      <c r="AH171" s="37">
        <v>0</v>
      </c>
      <c r="AI171" s="37">
        <v>0</v>
      </c>
      <c r="AJ171" s="38">
        <v>0</v>
      </c>
      <c r="AK171" s="41">
        <v>562.16785333333337</v>
      </c>
      <c r="AL171" s="37">
        <v>611.61451768702932</v>
      </c>
      <c r="AM171" s="37">
        <v>0</v>
      </c>
      <c r="AN171" s="39">
        <v>49.446664353695951</v>
      </c>
      <c r="AO171" s="40">
        <v>0</v>
      </c>
      <c r="AP171" s="37">
        <v>0</v>
      </c>
      <c r="AQ171" s="37">
        <v>0</v>
      </c>
      <c r="AR171" s="38">
        <v>0</v>
      </c>
      <c r="AS171" s="40">
        <v>0</v>
      </c>
      <c r="AT171" s="37">
        <v>0</v>
      </c>
      <c r="AU171" s="37">
        <v>0</v>
      </c>
      <c r="AV171" s="39">
        <v>0</v>
      </c>
      <c r="AW171" s="40">
        <v>65.989410666666657</v>
      </c>
      <c r="AX171" s="37">
        <v>78.147802930867414</v>
      </c>
      <c r="AY171" s="37">
        <v>0</v>
      </c>
      <c r="AZ171" s="38">
        <v>12.158392264200756</v>
      </c>
      <c r="BA171" s="41">
        <v>43.541399999999996</v>
      </c>
      <c r="BB171" s="37">
        <v>71.902442482623499</v>
      </c>
      <c r="BC171" s="37">
        <v>0</v>
      </c>
      <c r="BD171" s="39">
        <v>28.361042482623503</v>
      </c>
      <c r="BE171" s="40">
        <v>1179.1011119999998</v>
      </c>
      <c r="BF171" s="37">
        <v>1.4789346070458491</v>
      </c>
      <c r="BG171" s="37">
        <v>-1177.622177392954</v>
      </c>
      <c r="BH171" s="38">
        <v>0</v>
      </c>
      <c r="BI171" s="41">
        <v>0</v>
      </c>
      <c r="BJ171" s="37">
        <v>0</v>
      </c>
      <c r="BK171" s="37">
        <v>0</v>
      </c>
      <c r="BL171" s="39">
        <v>0</v>
      </c>
      <c r="BM171" s="40">
        <v>0.19738767999999998</v>
      </c>
      <c r="BN171" s="37">
        <v>0</v>
      </c>
      <c r="BO171" s="37">
        <v>-0.19738767999999998</v>
      </c>
      <c r="BP171" s="38">
        <v>0</v>
      </c>
      <c r="BQ171" s="41">
        <v>132.84964933333333</v>
      </c>
      <c r="BR171" s="37">
        <v>79.92888986607521</v>
      </c>
      <c r="BS171" s="37">
        <v>-52.920759467258122</v>
      </c>
      <c r="BT171" s="39">
        <v>0</v>
      </c>
      <c r="BU171" s="40">
        <v>0</v>
      </c>
      <c r="BV171" s="37">
        <v>0</v>
      </c>
      <c r="BW171" s="37">
        <v>0</v>
      </c>
      <c r="BX171" s="38">
        <v>0</v>
      </c>
      <c r="BY171" s="42">
        <v>2390.717006346666</v>
      </c>
      <c r="BZ171" s="37">
        <v>1249.2008996534182</v>
      </c>
      <c r="CA171" s="37">
        <v>-1141.5161066932478</v>
      </c>
      <c r="CB171" s="39">
        <v>0</v>
      </c>
      <c r="CC171" s="14">
        <v>2</v>
      </c>
      <c r="CD171" s="43">
        <v>0.52252144287138513</v>
      </c>
      <c r="CE171" s="50" t="s">
        <v>198</v>
      </c>
      <c r="CF171" s="51">
        <v>603.40849663099993</v>
      </c>
      <c r="CG171" s="52">
        <v>876.03884252017349</v>
      </c>
      <c r="CH171" s="47">
        <v>0</v>
      </c>
      <c r="CI171" s="48">
        <v>272.63034588917355</v>
      </c>
    </row>
    <row r="172" spans="1:87" ht="15" customHeight="1" x14ac:dyDescent="0.25">
      <c r="A172" s="33">
        <v>164</v>
      </c>
      <c r="B172" s="49" t="s">
        <v>199</v>
      </c>
      <c r="C172" s="35">
        <v>3182.6</v>
      </c>
      <c r="D172" s="36">
        <v>0</v>
      </c>
      <c r="E172" s="37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8">
        <v>0</v>
      </c>
      <c r="M172" s="40">
        <v>4447.7618173333331</v>
      </c>
      <c r="N172" s="37">
        <v>5103.4212659777677</v>
      </c>
      <c r="O172" s="37">
        <v>0</v>
      </c>
      <c r="P172" s="39">
        <v>655.65944864443463</v>
      </c>
      <c r="Q172" s="40">
        <v>9242.4825733333328</v>
      </c>
      <c r="R172" s="37">
        <v>9050.814059837463</v>
      </c>
      <c r="S172" s="37">
        <v>-191.66851349586977</v>
      </c>
      <c r="T172" s="38">
        <v>0</v>
      </c>
      <c r="U172" s="41">
        <v>3617.1009466666674</v>
      </c>
      <c r="V172" s="37">
        <v>3571.8862485161353</v>
      </c>
      <c r="W172" s="37">
        <v>-45.214698150532058</v>
      </c>
      <c r="X172" s="39">
        <v>0</v>
      </c>
      <c r="Y172" s="40">
        <v>212.08846399999999</v>
      </c>
      <c r="Z172" s="37">
        <v>707.76769020313498</v>
      </c>
      <c r="AA172" s="37">
        <v>0</v>
      </c>
      <c r="AB172" s="38">
        <v>495.67922620313499</v>
      </c>
      <c r="AC172" s="41">
        <v>0</v>
      </c>
      <c r="AD172" s="37">
        <v>0</v>
      </c>
      <c r="AE172" s="37">
        <v>0</v>
      </c>
      <c r="AF172" s="39">
        <v>0</v>
      </c>
      <c r="AG172" s="40">
        <v>0</v>
      </c>
      <c r="AH172" s="37">
        <v>0</v>
      </c>
      <c r="AI172" s="37">
        <v>0</v>
      </c>
      <c r="AJ172" s="38">
        <v>0</v>
      </c>
      <c r="AK172" s="41">
        <v>8766.3231786666674</v>
      </c>
      <c r="AL172" s="37">
        <v>11852.468961583625</v>
      </c>
      <c r="AM172" s="37">
        <v>0</v>
      </c>
      <c r="AN172" s="39">
        <v>3086.1457829169576</v>
      </c>
      <c r="AO172" s="40">
        <v>1162.3279546666665</v>
      </c>
      <c r="AP172" s="37">
        <v>1001.7851482637093</v>
      </c>
      <c r="AQ172" s="37">
        <v>-160.54280640295724</v>
      </c>
      <c r="AR172" s="38">
        <v>0</v>
      </c>
      <c r="AS172" s="40">
        <v>29.11018133333333</v>
      </c>
      <c r="AT172" s="37">
        <v>0</v>
      </c>
      <c r="AU172" s="37">
        <v>-29.11018133333333</v>
      </c>
      <c r="AV172" s="39">
        <v>0</v>
      </c>
      <c r="AW172" s="40">
        <v>1863.0516053333331</v>
      </c>
      <c r="AX172" s="37">
        <v>1449.5139399171132</v>
      </c>
      <c r="AY172" s="37">
        <v>-413.53766541621985</v>
      </c>
      <c r="AZ172" s="38">
        <v>0</v>
      </c>
      <c r="BA172" s="41">
        <v>1744.5315813333336</v>
      </c>
      <c r="BB172" s="37">
        <v>2097.2228155987486</v>
      </c>
      <c r="BC172" s="37">
        <v>0</v>
      </c>
      <c r="BD172" s="39">
        <v>352.69123426541501</v>
      </c>
      <c r="BE172" s="40">
        <v>13249.291103999996</v>
      </c>
      <c r="BF172" s="37">
        <v>31251.120029153415</v>
      </c>
      <c r="BG172" s="37">
        <v>0</v>
      </c>
      <c r="BH172" s="38">
        <v>18001.828925153419</v>
      </c>
      <c r="BI172" s="41">
        <v>0</v>
      </c>
      <c r="BJ172" s="37">
        <v>0</v>
      </c>
      <c r="BK172" s="37">
        <v>0</v>
      </c>
      <c r="BL172" s="39">
        <v>0</v>
      </c>
      <c r="BM172" s="40">
        <v>4.2417692800000006</v>
      </c>
      <c r="BN172" s="37">
        <v>0</v>
      </c>
      <c r="BO172" s="37">
        <v>-4.2417692800000006</v>
      </c>
      <c r="BP172" s="38">
        <v>0</v>
      </c>
      <c r="BQ172" s="41">
        <v>2682.2952800000003</v>
      </c>
      <c r="BR172" s="37">
        <v>4390.4115048620515</v>
      </c>
      <c r="BS172" s="37">
        <v>0</v>
      </c>
      <c r="BT172" s="39">
        <v>1708.1162248620512</v>
      </c>
      <c r="BU172" s="40">
        <v>0</v>
      </c>
      <c r="BV172" s="37">
        <v>0</v>
      </c>
      <c r="BW172" s="37">
        <v>0</v>
      </c>
      <c r="BX172" s="38">
        <v>0</v>
      </c>
      <c r="BY172" s="42">
        <v>47020.606455946661</v>
      </c>
      <c r="BZ172" s="37">
        <v>70476.411663913168</v>
      </c>
      <c r="CA172" s="37">
        <v>0</v>
      </c>
      <c r="CB172" s="39">
        <v>23455.805207966507</v>
      </c>
      <c r="CC172" s="14">
        <v>4</v>
      </c>
      <c r="CD172" s="43">
        <v>1.4988409758164671</v>
      </c>
      <c r="CE172" s="50" t="s">
        <v>199</v>
      </c>
      <c r="CF172" s="51">
        <v>18829.260562530995</v>
      </c>
      <c r="CG172" s="52">
        <v>24511.914737622054</v>
      </c>
      <c r="CH172" s="47">
        <v>0</v>
      </c>
      <c r="CI172" s="48">
        <v>5682.6541750910583</v>
      </c>
    </row>
    <row r="173" spans="1:87" ht="15" customHeight="1" x14ac:dyDescent="0.25">
      <c r="A173" s="33">
        <v>165</v>
      </c>
      <c r="B173" s="49" t="s">
        <v>200</v>
      </c>
      <c r="C173" s="35">
        <v>1209.3900000000001</v>
      </c>
      <c r="D173" s="36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8">
        <v>0</v>
      </c>
      <c r="M173" s="40">
        <v>1326.8165120000003</v>
      </c>
      <c r="N173" s="37">
        <v>1534.1250878110034</v>
      </c>
      <c r="O173" s="37">
        <v>0</v>
      </c>
      <c r="P173" s="39">
        <v>207.30857581100304</v>
      </c>
      <c r="Q173" s="40">
        <v>4286.4812899999997</v>
      </c>
      <c r="R173" s="37">
        <v>4800.4335832290744</v>
      </c>
      <c r="S173" s="37">
        <v>0</v>
      </c>
      <c r="T173" s="38">
        <v>513.95229322907471</v>
      </c>
      <c r="U173" s="41">
        <v>1672.3416453333332</v>
      </c>
      <c r="V173" s="37">
        <v>1364.0400705756324</v>
      </c>
      <c r="W173" s="37">
        <v>-308.30157475770079</v>
      </c>
      <c r="X173" s="39">
        <v>0</v>
      </c>
      <c r="Y173" s="40">
        <v>66.371323200000006</v>
      </c>
      <c r="Z173" s="37">
        <v>143.88268495283145</v>
      </c>
      <c r="AA173" s="37">
        <v>0</v>
      </c>
      <c r="AB173" s="38">
        <v>77.511361752831448</v>
      </c>
      <c r="AC173" s="41">
        <v>0</v>
      </c>
      <c r="AD173" s="37">
        <v>0</v>
      </c>
      <c r="AE173" s="37">
        <v>0</v>
      </c>
      <c r="AF173" s="39">
        <v>0</v>
      </c>
      <c r="AG173" s="40">
        <v>0</v>
      </c>
      <c r="AH173" s="37">
        <v>0</v>
      </c>
      <c r="AI173" s="37">
        <v>0</v>
      </c>
      <c r="AJ173" s="38">
        <v>0</v>
      </c>
      <c r="AK173" s="41">
        <v>4465.0517548000007</v>
      </c>
      <c r="AL173" s="37">
        <v>4508.201476279326</v>
      </c>
      <c r="AM173" s="37">
        <v>0</v>
      </c>
      <c r="AN173" s="39">
        <v>43.149721479325308</v>
      </c>
      <c r="AO173" s="40">
        <v>492.25398040000016</v>
      </c>
      <c r="AP173" s="37">
        <v>423.3813278291027</v>
      </c>
      <c r="AQ173" s="37">
        <v>-68.872652570897458</v>
      </c>
      <c r="AR173" s="38">
        <v>0</v>
      </c>
      <c r="AS173" s="40">
        <v>12.6421568</v>
      </c>
      <c r="AT173" s="37">
        <v>0</v>
      </c>
      <c r="AU173" s="37">
        <v>-12.6421568</v>
      </c>
      <c r="AV173" s="39">
        <v>0</v>
      </c>
      <c r="AW173" s="40">
        <v>448.79656640000002</v>
      </c>
      <c r="AX173" s="37">
        <v>661.65882865385208</v>
      </c>
      <c r="AY173" s="37">
        <v>0</v>
      </c>
      <c r="AZ173" s="38">
        <v>212.86226225385207</v>
      </c>
      <c r="BA173" s="41">
        <v>365.83241240000001</v>
      </c>
      <c r="BB173" s="37">
        <v>644.82567689848929</v>
      </c>
      <c r="BC173" s="37">
        <v>0</v>
      </c>
      <c r="BD173" s="39">
        <v>278.99326449848928</v>
      </c>
      <c r="BE173" s="40">
        <v>6295.7940863999993</v>
      </c>
      <c r="BF173" s="37">
        <v>11910.306060266104</v>
      </c>
      <c r="BG173" s="37">
        <v>0</v>
      </c>
      <c r="BH173" s="38">
        <v>5614.5119738661051</v>
      </c>
      <c r="BI173" s="41">
        <v>0</v>
      </c>
      <c r="BJ173" s="37">
        <v>0</v>
      </c>
      <c r="BK173" s="37">
        <v>0</v>
      </c>
      <c r="BL173" s="39">
        <v>0</v>
      </c>
      <c r="BM173" s="40">
        <v>1.611874992</v>
      </c>
      <c r="BN173" s="37">
        <v>0</v>
      </c>
      <c r="BO173" s="37">
        <v>-1.611874992</v>
      </c>
      <c r="BP173" s="38">
        <v>0</v>
      </c>
      <c r="BQ173" s="41">
        <v>1124.3618204000002</v>
      </c>
      <c r="BR173" s="37">
        <v>804.84944797288222</v>
      </c>
      <c r="BS173" s="37">
        <v>-319.51237242711795</v>
      </c>
      <c r="BT173" s="39">
        <v>0</v>
      </c>
      <c r="BU173" s="40">
        <v>0</v>
      </c>
      <c r="BV173" s="37">
        <v>0</v>
      </c>
      <c r="BW173" s="37">
        <v>0</v>
      </c>
      <c r="BX173" s="38">
        <v>0</v>
      </c>
      <c r="BY173" s="42">
        <v>20558.355423125337</v>
      </c>
      <c r="BZ173" s="37">
        <v>26795.704244468296</v>
      </c>
      <c r="CA173" s="37">
        <v>0</v>
      </c>
      <c r="CB173" s="39">
        <v>6237.3488213429591</v>
      </c>
      <c r="CC173" s="14">
        <v>4</v>
      </c>
      <c r="CD173" s="43">
        <v>1.3033972656356936</v>
      </c>
      <c r="CE173" s="50" t="s">
        <v>200</v>
      </c>
      <c r="CF173" s="51">
        <v>7713.6220499940018</v>
      </c>
      <c r="CG173" s="52">
        <v>10241.263937368843</v>
      </c>
      <c r="CH173" s="47">
        <v>0</v>
      </c>
      <c r="CI173" s="48">
        <v>2527.6418873748416</v>
      </c>
    </row>
    <row r="174" spans="1:87" ht="15" customHeight="1" x14ac:dyDescent="0.25">
      <c r="A174" s="33">
        <v>166</v>
      </c>
      <c r="B174" s="49" t="s">
        <v>201</v>
      </c>
      <c r="C174" s="35">
        <v>3834.7</v>
      </c>
      <c r="D174" s="36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8">
        <v>0</v>
      </c>
      <c r="M174" s="40">
        <v>5181.1235839999999</v>
      </c>
      <c r="N174" s="37">
        <v>6852.2347541145064</v>
      </c>
      <c r="O174" s="37">
        <v>0</v>
      </c>
      <c r="P174" s="39">
        <v>1671.1111701145064</v>
      </c>
      <c r="Q174" s="40">
        <v>19739.552849333337</v>
      </c>
      <c r="R174" s="37">
        <v>25341.925924217452</v>
      </c>
      <c r="S174" s="37">
        <v>0</v>
      </c>
      <c r="T174" s="38">
        <v>5602.3730748841153</v>
      </c>
      <c r="U174" s="41">
        <v>4611.5674453333331</v>
      </c>
      <c r="V174" s="37">
        <v>4285.7153716242992</v>
      </c>
      <c r="W174" s="37">
        <v>-325.8520737090339</v>
      </c>
      <c r="X174" s="39">
        <v>0</v>
      </c>
      <c r="Y174" s="40">
        <v>85.181469333333325</v>
      </c>
      <c r="Z174" s="37">
        <v>780.63421229635946</v>
      </c>
      <c r="AA174" s="37">
        <v>0</v>
      </c>
      <c r="AB174" s="38">
        <v>695.45274296302614</v>
      </c>
      <c r="AC174" s="41">
        <v>0</v>
      </c>
      <c r="AD174" s="37">
        <v>0</v>
      </c>
      <c r="AE174" s="37">
        <v>0</v>
      </c>
      <c r="AF174" s="39">
        <v>0</v>
      </c>
      <c r="AG174" s="40">
        <v>0</v>
      </c>
      <c r="AH174" s="37">
        <v>0</v>
      </c>
      <c r="AI174" s="37">
        <v>0</v>
      </c>
      <c r="AJ174" s="38">
        <v>0</v>
      </c>
      <c r="AK174" s="41">
        <v>10542.459498666667</v>
      </c>
      <c r="AL174" s="37">
        <v>13648.52151747567</v>
      </c>
      <c r="AM174" s="37">
        <v>0</v>
      </c>
      <c r="AN174" s="39">
        <v>3106.0620188090033</v>
      </c>
      <c r="AO174" s="40">
        <v>628.83967066666673</v>
      </c>
      <c r="AP174" s="37">
        <v>539.92325252508294</v>
      </c>
      <c r="AQ174" s="37">
        <v>-88.91641814158379</v>
      </c>
      <c r="AR174" s="38">
        <v>0</v>
      </c>
      <c r="AS174" s="40">
        <v>15.032023999999998</v>
      </c>
      <c r="AT174" s="37">
        <v>0</v>
      </c>
      <c r="AU174" s="37">
        <v>-15.032023999999998</v>
      </c>
      <c r="AV174" s="39">
        <v>0</v>
      </c>
      <c r="AW174" s="40">
        <v>2480.2839599999998</v>
      </c>
      <c r="AX174" s="37">
        <v>1886.9919112795606</v>
      </c>
      <c r="AY174" s="37">
        <v>-593.2920487204392</v>
      </c>
      <c r="AZ174" s="38">
        <v>0</v>
      </c>
      <c r="BA174" s="41">
        <v>2242.2769133333331</v>
      </c>
      <c r="BB174" s="37">
        <v>2519.257867097142</v>
      </c>
      <c r="BC174" s="37">
        <v>0</v>
      </c>
      <c r="BD174" s="39">
        <v>276.98095376380888</v>
      </c>
      <c r="BE174" s="40">
        <v>15761.077164</v>
      </c>
      <c r="BF174" s="37">
        <v>24885.038444538237</v>
      </c>
      <c r="BG174" s="37">
        <v>0</v>
      </c>
      <c r="BH174" s="38">
        <v>9123.9612805382367</v>
      </c>
      <c r="BI174" s="41">
        <v>0</v>
      </c>
      <c r="BJ174" s="37">
        <v>0</v>
      </c>
      <c r="BK174" s="37">
        <v>0</v>
      </c>
      <c r="BL174" s="39">
        <v>0</v>
      </c>
      <c r="BM174" s="40">
        <v>5.11088816</v>
      </c>
      <c r="BN174" s="37">
        <v>0</v>
      </c>
      <c r="BO174" s="37">
        <v>-5.11088816</v>
      </c>
      <c r="BP174" s="38">
        <v>0</v>
      </c>
      <c r="BQ174" s="41">
        <v>3299.5292680000002</v>
      </c>
      <c r="BR174" s="37">
        <v>5145.1294572877614</v>
      </c>
      <c r="BS174" s="37">
        <v>0</v>
      </c>
      <c r="BT174" s="39">
        <v>1845.6001892877612</v>
      </c>
      <c r="BU174" s="40">
        <v>0</v>
      </c>
      <c r="BV174" s="37">
        <v>0</v>
      </c>
      <c r="BW174" s="37">
        <v>0</v>
      </c>
      <c r="BX174" s="38">
        <v>0</v>
      </c>
      <c r="BY174" s="42">
        <v>64592.034734826673</v>
      </c>
      <c r="BZ174" s="37">
        <v>85885.372712456083</v>
      </c>
      <c r="CA174" s="37">
        <v>0</v>
      </c>
      <c r="CB174" s="39">
        <v>21293.33797762941</v>
      </c>
      <c r="CC174" s="14">
        <v>4</v>
      </c>
      <c r="CD174" s="43">
        <v>1.3296588823226603</v>
      </c>
      <c r="CE174" s="50" t="s">
        <v>201</v>
      </c>
      <c r="CF174" s="51">
        <v>23367.697026422</v>
      </c>
      <c r="CG174" s="52">
        <v>33892.102520384455</v>
      </c>
      <c r="CH174" s="47">
        <v>0</v>
      </c>
      <c r="CI174" s="48">
        <v>10524.405493962455</v>
      </c>
    </row>
    <row r="175" spans="1:87" ht="15" customHeight="1" x14ac:dyDescent="0.25">
      <c r="A175" s="33">
        <v>167</v>
      </c>
      <c r="B175" s="49" t="s">
        <v>202</v>
      </c>
      <c r="C175" s="35">
        <v>3177.85</v>
      </c>
      <c r="D175" s="36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8">
        <v>0</v>
      </c>
      <c r="M175" s="40">
        <v>4875.4607999999998</v>
      </c>
      <c r="N175" s="37">
        <v>5298.8166701676646</v>
      </c>
      <c r="O175" s="37">
        <v>0</v>
      </c>
      <c r="P175" s="39">
        <v>423.35587016766476</v>
      </c>
      <c r="Q175" s="40">
        <v>15380.455029333334</v>
      </c>
      <c r="R175" s="37">
        <v>12553.333803963898</v>
      </c>
      <c r="S175" s="37">
        <v>-2827.1212253694357</v>
      </c>
      <c r="T175" s="38">
        <v>0</v>
      </c>
      <c r="U175" s="41">
        <v>2623.0549333333333</v>
      </c>
      <c r="V175" s="37">
        <v>2606.814013214062</v>
      </c>
      <c r="W175" s="37">
        <v>-16.240920119271323</v>
      </c>
      <c r="X175" s="39">
        <v>0</v>
      </c>
      <c r="Y175" s="40">
        <v>78.895422666666661</v>
      </c>
      <c r="Z175" s="37">
        <v>550.00304281019237</v>
      </c>
      <c r="AA175" s="37">
        <v>0</v>
      </c>
      <c r="AB175" s="38">
        <v>471.10762014352571</v>
      </c>
      <c r="AC175" s="41">
        <v>0</v>
      </c>
      <c r="AD175" s="37">
        <v>0</v>
      </c>
      <c r="AE175" s="37">
        <v>0</v>
      </c>
      <c r="AF175" s="39">
        <v>0</v>
      </c>
      <c r="AG175" s="40">
        <v>0</v>
      </c>
      <c r="AH175" s="37">
        <v>0</v>
      </c>
      <c r="AI175" s="37">
        <v>0</v>
      </c>
      <c r="AJ175" s="38">
        <v>0</v>
      </c>
      <c r="AK175" s="41">
        <v>8690.9536653333344</v>
      </c>
      <c r="AL175" s="37">
        <v>9803.2315789903732</v>
      </c>
      <c r="AM175" s="37">
        <v>0</v>
      </c>
      <c r="AN175" s="39">
        <v>1112.2779136570389</v>
      </c>
      <c r="AO175" s="40">
        <v>583.41088866666666</v>
      </c>
      <c r="AP175" s="37">
        <v>502.57007153278158</v>
      </c>
      <c r="AQ175" s="37">
        <v>-80.840817133885082</v>
      </c>
      <c r="AR175" s="38">
        <v>0</v>
      </c>
      <c r="AS175" s="40">
        <v>14.533367333333334</v>
      </c>
      <c r="AT175" s="37">
        <v>0</v>
      </c>
      <c r="AU175" s="37">
        <v>-14.533367333333334</v>
      </c>
      <c r="AV175" s="39">
        <v>0</v>
      </c>
      <c r="AW175" s="40">
        <v>568.87752133333333</v>
      </c>
      <c r="AX175" s="37">
        <v>1194.2790686218164</v>
      </c>
      <c r="AY175" s="37">
        <v>0</v>
      </c>
      <c r="AZ175" s="38">
        <v>625.40154728848302</v>
      </c>
      <c r="BA175" s="41">
        <v>1565.4512813333331</v>
      </c>
      <c r="BB175" s="37">
        <v>1311.7217870150139</v>
      </c>
      <c r="BC175" s="37">
        <v>-253.72949431831921</v>
      </c>
      <c r="BD175" s="39">
        <v>0</v>
      </c>
      <c r="BE175" s="40">
        <v>13603.231823999999</v>
      </c>
      <c r="BF175" s="37">
        <v>1312.3821136915597</v>
      </c>
      <c r="BG175" s="37">
        <v>-12290.849710308439</v>
      </c>
      <c r="BH175" s="38">
        <v>0</v>
      </c>
      <c r="BI175" s="41">
        <v>0</v>
      </c>
      <c r="BJ175" s="37">
        <v>0</v>
      </c>
      <c r="BK175" s="37">
        <v>0</v>
      </c>
      <c r="BL175" s="39">
        <v>0</v>
      </c>
      <c r="BM175" s="40">
        <v>4.23543848</v>
      </c>
      <c r="BN175" s="37">
        <v>0</v>
      </c>
      <c r="BO175" s="37">
        <v>-4.23543848</v>
      </c>
      <c r="BP175" s="38">
        <v>0</v>
      </c>
      <c r="BQ175" s="41">
        <v>2163.3955373333333</v>
      </c>
      <c r="BR175" s="37">
        <v>2936.3300454845694</v>
      </c>
      <c r="BS175" s="37">
        <v>0</v>
      </c>
      <c r="BT175" s="39">
        <v>772.93450815123606</v>
      </c>
      <c r="BU175" s="40">
        <v>0</v>
      </c>
      <c r="BV175" s="37">
        <v>0</v>
      </c>
      <c r="BW175" s="37">
        <v>0</v>
      </c>
      <c r="BX175" s="38">
        <v>0</v>
      </c>
      <c r="BY175" s="42">
        <v>50151.95570914667</v>
      </c>
      <c r="BZ175" s="37">
        <v>38069.482195491924</v>
      </c>
      <c r="CA175" s="37">
        <v>-12082.473513654746</v>
      </c>
      <c r="CB175" s="39">
        <v>0</v>
      </c>
      <c r="CC175" s="14">
        <v>4</v>
      </c>
      <c r="CD175" s="43">
        <v>0.75908270489537155</v>
      </c>
      <c r="CE175" s="50" t="s">
        <v>202</v>
      </c>
      <c r="CF175" s="51">
        <v>17165.799895540003</v>
      </c>
      <c r="CG175" s="52">
        <v>23748.380519358267</v>
      </c>
      <c r="CH175" s="47">
        <v>0</v>
      </c>
      <c r="CI175" s="48">
        <v>6582.5806238182631</v>
      </c>
    </row>
    <row r="176" spans="1:87" ht="15" customHeight="1" x14ac:dyDescent="0.25">
      <c r="A176" s="33">
        <v>168</v>
      </c>
      <c r="B176" s="49" t="s">
        <v>203</v>
      </c>
      <c r="C176" s="35">
        <v>3851.36</v>
      </c>
      <c r="D176" s="36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8">
        <v>0</v>
      </c>
      <c r="M176" s="40">
        <v>6869.4945013333327</v>
      </c>
      <c r="N176" s="37">
        <v>6908.8887495343224</v>
      </c>
      <c r="O176" s="37">
        <v>0</v>
      </c>
      <c r="P176" s="39">
        <v>39.39424820098975</v>
      </c>
      <c r="Q176" s="40">
        <v>17163.149352533339</v>
      </c>
      <c r="R176" s="37">
        <v>15225.875829228289</v>
      </c>
      <c r="S176" s="37">
        <v>-1937.2735233050498</v>
      </c>
      <c r="T176" s="38">
        <v>0</v>
      </c>
      <c r="U176" s="41">
        <v>3887.4646533333344</v>
      </c>
      <c r="V176" s="37">
        <v>3769.8298160156855</v>
      </c>
      <c r="W176" s="37">
        <v>-117.63483731764882</v>
      </c>
      <c r="X176" s="39">
        <v>0</v>
      </c>
      <c r="Y176" s="40">
        <v>60.389324799999997</v>
      </c>
      <c r="Z176" s="37">
        <v>774.95574343314024</v>
      </c>
      <c r="AA176" s="37">
        <v>0</v>
      </c>
      <c r="AB176" s="38">
        <v>714.5664186331403</v>
      </c>
      <c r="AC176" s="41">
        <v>0</v>
      </c>
      <c r="AD176" s="37">
        <v>0</v>
      </c>
      <c r="AE176" s="37">
        <v>0</v>
      </c>
      <c r="AF176" s="39">
        <v>0</v>
      </c>
      <c r="AG176" s="40">
        <v>0</v>
      </c>
      <c r="AH176" s="37">
        <v>0</v>
      </c>
      <c r="AI176" s="37">
        <v>0</v>
      </c>
      <c r="AJ176" s="38">
        <v>0</v>
      </c>
      <c r="AK176" s="41">
        <v>9224.4693631999999</v>
      </c>
      <c r="AL176" s="37">
        <v>11805.908014617218</v>
      </c>
      <c r="AM176" s="37">
        <v>0</v>
      </c>
      <c r="AN176" s="39">
        <v>2581.4386514172184</v>
      </c>
      <c r="AO176" s="40">
        <v>440.33882666666665</v>
      </c>
      <c r="AP176" s="37">
        <v>380.32329737615908</v>
      </c>
      <c r="AQ176" s="37">
        <v>-60.015529290507573</v>
      </c>
      <c r="AR176" s="38">
        <v>0</v>
      </c>
      <c r="AS176" s="40">
        <v>12.581109333333334</v>
      </c>
      <c r="AT176" s="37">
        <v>0</v>
      </c>
      <c r="AU176" s="37">
        <v>-12.581109333333334</v>
      </c>
      <c r="AV176" s="39">
        <v>0</v>
      </c>
      <c r="AW176" s="40">
        <v>1796.5824128000004</v>
      </c>
      <c r="AX176" s="37">
        <v>2387.6745127432109</v>
      </c>
      <c r="AY176" s="37">
        <v>0</v>
      </c>
      <c r="AZ176" s="38">
        <v>591.09209994321054</v>
      </c>
      <c r="BA176" s="41">
        <v>2156.4021397333336</v>
      </c>
      <c r="BB176" s="37">
        <v>1589.7264473459804</v>
      </c>
      <c r="BC176" s="37">
        <v>-566.67569238735314</v>
      </c>
      <c r="BD176" s="39">
        <v>0</v>
      </c>
      <c r="BE176" s="40">
        <v>14672.089704533333</v>
      </c>
      <c r="BF176" s="37">
        <v>2734.7474694530965</v>
      </c>
      <c r="BG176" s="37">
        <v>-11937.342235080236</v>
      </c>
      <c r="BH176" s="38">
        <v>0</v>
      </c>
      <c r="BI176" s="41">
        <v>0</v>
      </c>
      <c r="BJ176" s="37">
        <v>0</v>
      </c>
      <c r="BK176" s="37">
        <v>0</v>
      </c>
      <c r="BL176" s="39">
        <v>0</v>
      </c>
      <c r="BM176" s="40">
        <v>5.1330926080000001</v>
      </c>
      <c r="BN176" s="37">
        <v>0</v>
      </c>
      <c r="BO176" s="37">
        <v>-5.1330926080000001</v>
      </c>
      <c r="BP176" s="38">
        <v>0</v>
      </c>
      <c r="BQ176" s="41">
        <v>2279.6970111999999</v>
      </c>
      <c r="BR176" s="37">
        <v>3347.9654850385905</v>
      </c>
      <c r="BS176" s="37">
        <v>0</v>
      </c>
      <c r="BT176" s="39">
        <v>1068.2684738385906</v>
      </c>
      <c r="BU176" s="40">
        <v>0</v>
      </c>
      <c r="BV176" s="37">
        <v>0</v>
      </c>
      <c r="BW176" s="37">
        <v>0</v>
      </c>
      <c r="BX176" s="38">
        <v>0</v>
      </c>
      <c r="BY176" s="42">
        <v>58567.79149207467</v>
      </c>
      <c r="BZ176" s="37">
        <v>48925.895364785691</v>
      </c>
      <c r="CA176" s="37">
        <v>-9641.8961272889792</v>
      </c>
      <c r="CB176" s="39">
        <v>0</v>
      </c>
      <c r="CC176" s="14">
        <v>3</v>
      </c>
      <c r="CD176" s="43">
        <v>0.8353720384250154</v>
      </c>
      <c r="CE176" s="50" t="s">
        <v>203</v>
      </c>
      <c r="CF176" s="51">
        <v>21308.9457222036</v>
      </c>
      <c r="CG176" s="52">
        <v>29974.267145785168</v>
      </c>
      <c r="CH176" s="47">
        <v>0</v>
      </c>
      <c r="CI176" s="48">
        <v>8665.3214235815685</v>
      </c>
    </row>
    <row r="177" spans="1:87" ht="15" customHeight="1" x14ac:dyDescent="0.25">
      <c r="A177" s="33">
        <v>169</v>
      </c>
      <c r="B177" s="49" t="s">
        <v>204</v>
      </c>
      <c r="C177" s="35">
        <v>9039.34</v>
      </c>
      <c r="D177" s="36">
        <v>0</v>
      </c>
      <c r="E177" s="37">
        <v>0</v>
      </c>
      <c r="F177" s="37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8">
        <v>0</v>
      </c>
      <c r="M177" s="40">
        <v>9567.0041376000008</v>
      </c>
      <c r="N177" s="37">
        <v>9141.1148858675988</v>
      </c>
      <c r="O177" s="37">
        <v>-425.88925173240204</v>
      </c>
      <c r="P177" s="39">
        <v>0</v>
      </c>
      <c r="Q177" s="40">
        <v>30969.501987200001</v>
      </c>
      <c r="R177" s="37">
        <v>28065.182061800169</v>
      </c>
      <c r="S177" s="37">
        <v>-2904.3199253998318</v>
      </c>
      <c r="T177" s="38">
        <v>0</v>
      </c>
      <c r="U177" s="41">
        <v>10261.7662784</v>
      </c>
      <c r="V177" s="37">
        <v>9300.8545449337926</v>
      </c>
      <c r="W177" s="37">
        <v>-960.91173346620781</v>
      </c>
      <c r="X177" s="39">
        <v>0</v>
      </c>
      <c r="Y177" s="40">
        <v>64.962723466666674</v>
      </c>
      <c r="Z177" s="37">
        <v>896.06925964912716</v>
      </c>
      <c r="AA177" s="37">
        <v>0</v>
      </c>
      <c r="AB177" s="38">
        <v>831.10653618246045</v>
      </c>
      <c r="AC177" s="41">
        <v>0</v>
      </c>
      <c r="AD177" s="37">
        <v>0</v>
      </c>
      <c r="AE177" s="37">
        <v>0</v>
      </c>
      <c r="AF177" s="39">
        <v>0</v>
      </c>
      <c r="AG177" s="40">
        <v>0</v>
      </c>
      <c r="AH177" s="37">
        <v>0</v>
      </c>
      <c r="AI177" s="37">
        <v>0</v>
      </c>
      <c r="AJ177" s="38">
        <v>0</v>
      </c>
      <c r="AK177" s="41">
        <v>22949.558490133335</v>
      </c>
      <c r="AL177" s="37">
        <v>27724.966812424591</v>
      </c>
      <c r="AM177" s="37">
        <v>0</v>
      </c>
      <c r="AN177" s="39">
        <v>4775.4083222912559</v>
      </c>
      <c r="AO177" s="40">
        <v>490.17327706666663</v>
      </c>
      <c r="AP177" s="37">
        <v>419.7139246044041</v>
      </c>
      <c r="AQ177" s="37">
        <v>-70.45935246226253</v>
      </c>
      <c r="AR177" s="38">
        <v>0</v>
      </c>
      <c r="AS177" s="40">
        <v>11.811404266666667</v>
      </c>
      <c r="AT177" s="37">
        <v>0</v>
      </c>
      <c r="AU177" s="37">
        <v>-11.811404266666667</v>
      </c>
      <c r="AV177" s="39">
        <v>0</v>
      </c>
      <c r="AW177" s="40">
        <v>7358.5048581333331</v>
      </c>
      <c r="AX177" s="37">
        <v>7057.3414072314308</v>
      </c>
      <c r="AY177" s="37">
        <v>-301.16345090190225</v>
      </c>
      <c r="AZ177" s="38">
        <v>0</v>
      </c>
      <c r="BA177" s="41">
        <v>4960.7897919999996</v>
      </c>
      <c r="BB177" s="37">
        <v>3864.8500204289057</v>
      </c>
      <c r="BC177" s="37">
        <v>-1095.9397715710938</v>
      </c>
      <c r="BD177" s="39">
        <v>0</v>
      </c>
      <c r="BE177" s="40">
        <v>29150.545730133326</v>
      </c>
      <c r="BF177" s="37">
        <v>19835.202219730647</v>
      </c>
      <c r="BG177" s="37">
        <v>-9315.3435104026794</v>
      </c>
      <c r="BH177" s="38">
        <v>0</v>
      </c>
      <c r="BI177" s="41">
        <v>0</v>
      </c>
      <c r="BJ177" s="37">
        <v>0</v>
      </c>
      <c r="BK177" s="37">
        <v>0</v>
      </c>
      <c r="BL177" s="39">
        <v>0</v>
      </c>
      <c r="BM177" s="40">
        <v>12.047632351999999</v>
      </c>
      <c r="BN177" s="37">
        <v>0</v>
      </c>
      <c r="BO177" s="37">
        <v>-12.047632351999999</v>
      </c>
      <c r="BP177" s="38">
        <v>0</v>
      </c>
      <c r="BQ177" s="41">
        <v>7624.2614541333314</v>
      </c>
      <c r="BR177" s="37">
        <v>8294.3061830552815</v>
      </c>
      <c r="BS177" s="37">
        <v>0</v>
      </c>
      <c r="BT177" s="39">
        <v>670.04472892195008</v>
      </c>
      <c r="BU177" s="40">
        <v>0</v>
      </c>
      <c r="BV177" s="37">
        <v>0</v>
      </c>
      <c r="BW177" s="37">
        <v>0</v>
      </c>
      <c r="BX177" s="38">
        <v>0</v>
      </c>
      <c r="BY177" s="42">
        <v>123420.92776488533</v>
      </c>
      <c r="BZ177" s="37">
        <v>114599.60131972595</v>
      </c>
      <c r="CA177" s="37">
        <v>-8821.3264451593859</v>
      </c>
      <c r="CB177" s="39">
        <v>0</v>
      </c>
      <c r="CC177" s="14">
        <v>5</v>
      </c>
      <c r="CD177" s="43">
        <v>0.92852649380529806</v>
      </c>
      <c r="CE177" s="50" t="s">
        <v>204</v>
      </c>
      <c r="CF177" s="51">
        <v>48068.43688670441</v>
      </c>
      <c r="CG177" s="52">
        <v>59015.064871728078</v>
      </c>
      <c r="CH177" s="47">
        <v>0</v>
      </c>
      <c r="CI177" s="48">
        <v>10946.627985023668</v>
      </c>
    </row>
    <row r="178" spans="1:87" ht="15" customHeight="1" x14ac:dyDescent="0.25">
      <c r="A178" s="33">
        <v>170</v>
      </c>
      <c r="B178" s="49" t="s">
        <v>205</v>
      </c>
      <c r="C178" s="35">
        <v>2609.66</v>
      </c>
      <c r="D178" s="36">
        <v>0</v>
      </c>
      <c r="E178" s="37">
        <v>0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8">
        <v>0</v>
      </c>
      <c r="M178" s="40">
        <v>2258.36688</v>
      </c>
      <c r="N178" s="37">
        <v>2306.4544392300354</v>
      </c>
      <c r="O178" s="37">
        <v>0</v>
      </c>
      <c r="P178" s="39">
        <v>48.087559230035367</v>
      </c>
      <c r="Q178" s="40">
        <v>11365.3824592</v>
      </c>
      <c r="R178" s="37">
        <v>10235.974896077898</v>
      </c>
      <c r="S178" s="37">
        <v>-1129.4075631221021</v>
      </c>
      <c r="T178" s="38">
        <v>0</v>
      </c>
      <c r="U178" s="41">
        <v>4295.7364296000005</v>
      </c>
      <c r="V178" s="37">
        <v>3899.0703374485774</v>
      </c>
      <c r="W178" s="37">
        <v>-396.66609215142307</v>
      </c>
      <c r="X178" s="39">
        <v>0</v>
      </c>
      <c r="Y178" s="40">
        <v>49.444358133333324</v>
      </c>
      <c r="Z178" s="37">
        <v>319.96878603924915</v>
      </c>
      <c r="AA178" s="37">
        <v>0</v>
      </c>
      <c r="AB178" s="38">
        <v>270.52442790591584</v>
      </c>
      <c r="AC178" s="41">
        <v>0</v>
      </c>
      <c r="AD178" s="37">
        <v>0</v>
      </c>
      <c r="AE178" s="37">
        <v>0</v>
      </c>
      <c r="AF178" s="39">
        <v>0</v>
      </c>
      <c r="AG178" s="40">
        <v>0</v>
      </c>
      <c r="AH178" s="37">
        <v>0</v>
      </c>
      <c r="AI178" s="37">
        <v>0</v>
      </c>
      <c r="AJ178" s="38">
        <v>0</v>
      </c>
      <c r="AK178" s="41">
        <v>6993.8192090666671</v>
      </c>
      <c r="AL178" s="37">
        <v>9206.7874267837433</v>
      </c>
      <c r="AM178" s="37">
        <v>0</v>
      </c>
      <c r="AN178" s="39">
        <v>2212.9682177170762</v>
      </c>
      <c r="AO178" s="40">
        <v>366.57024133333329</v>
      </c>
      <c r="AP178" s="37">
        <v>315.12501782596036</v>
      </c>
      <c r="AQ178" s="37">
        <v>-51.44522350737293</v>
      </c>
      <c r="AR178" s="38">
        <v>0</v>
      </c>
      <c r="AS178" s="40">
        <v>10.229867199999997</v>
      </c>
      <c r="AT178" s="37">
        <v>0</v>
      </c>
      <c r="AU178" s="37">
        <v>-10.229867199999997</v>
      </c>
      <c r="AV178" s="39">
        <v>0</v>
      </c>
      <c r="AW178" s="40">
        <v>2421.0685706666663</v>
      </c>
      <c r="AX178" s="37">
        <v>2496.2872716435359</v>
      </c>
      <c r="AY178" s="37">
        <v>0</v>
      </c>
      <c r="AZ178" s="38">
        <v>75.218700976869513</v>
      </c>
      <c r="BA178" s="41">
        <v>728.0255490666666</v>
      </c>
      <c r="BB178" s="37">
        <v>1089.9398605350455</v>
      </c>
      <c r="BC178" s="37">
        <v>0</v>
      </c>
      <c r="BD178" s="39">
        <v>361.91431146837886</v>
      </c>
      <c r="BE178" s="40">
        <v>7793.4538285333347</v>
      </c>
      <c r="BF178" s="37">
        <v>1988.5826251355231</v>
      </c>
      <c r="BG178" s="37">
        <v>-5804.8712033978118</v>
      </c>
      <c r="BH178" s="38">
        <v>0</v>
      </c>
      <c r="BI178" s="41">
        <v>0</v>
      </c>
      <c r="BJ178" s="37">
        <v>0</v>
      </c>
      <c r="BK178" s="37">
        <v>0</v>
      </c>
      <c r="BL178" s="39">
        <v>0</v>
      </c>
      <c r="BM178" s="40">
        <v>3.4781548479999995</v>
      </c>
      <c r="BN178" s="37">
        <v>0</v>
      </c>
      <c r="BO178" s="37">
        <v>-3.4781548479999995</v>
      </c>
      <c r="BP178" s="38">
        <v>0</v>
      </c>
      <c r="BQ178" s="41">
        <v>2831.9682365333329</v>
      </c>
      <c r="BR178" s="37">
        <v>3204.2783858415714</v>
      </c>
      <c r="BS178" s="37">
        <v>0</v>
      </c>
      <c r="BT178" s="39">
        <v>372.31014930823858</v>
      </c>
      <c r="BU178" s="40">
        <v>0</v>
      </c>
      <c r="BV178" s="37">
        <v>0</v>
      </c>
      <c r="BW178" s="37">
        <v>0</v>
      </c>
      <c r="BX178" s="38">
        <v>0</v>
      </c>
      <c r="BY178" s="42">
        <v>39117.54378418134</v>
      </c>
      <c r="BZ178" s="37">
        <v>35062.469046561149</v>
      </c>
      <c r="CA178" s="37">
        <v>-4055.0747376201907</v>
      </c>
      <c r="CB178" s="39">
        <v>0</v>
      </c>
      <c r="CC178" s="14">
        <v>5</v>
      </c>
      <c r="CD178" s="43">
        <v>0.89633616159560581</v>
      </c>
      <c r="CE178" s="50" t="s">
        <v>205</v>
      </c>
      <c r="CF178" s="51">
        <v>16223.210697146602</v>
      </c>
      <c r="CG178" s="52">
        <v>21530.396732565652</v>
      </c>
      <c r="CH178" s="47">
        <v>0</v>
      </c>
      <c r="CI178" s="48">
        <v>5307.1860354190503</v>
      </c>
    </row>
    <row r="179" spans="1:87" ht="15" customHeight="1" x14ac:dyDescent="0.25">
      <c r="A179" s="33">
        <v>171</v>
      </c>
      <c r="B179" s="49" t="s">
        <v>206</v>
      </c>
      <c r="C179" s="35">
        <v>2260.5</v>
      </c>
      <c r="D179" s="36">
        <v>0</v>
      </c>
      <c r="E179" s="37">
        <v>0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8">
        <v>0</v>
      </c>
      <c r="M179" s="40">
        <v>3159.503666666666</v>
      </c>
      <c r="N179" s="37">
        <v>3209.8227199434705</v>
      </c>
      <c r="O179" s="37">
        <v>0</v>
      </c>
      <c r="P179" s="39">
        <v>50.319053276804425</v>
      </c>
      <c r="Q179" s="40">
        <v>9549.3767599999992</v>
      </c>
      <c r="R179" s="37">
        <v>8384.1374124676822</v>
      </c>
      <c r="S179" s="37">
        <v>-1165.239347532317</v>
      </c>
      <c r="T179" s="38">
        <v>0</v>
      </c>
      <c r="U179" s="41">
        <v>3887.1872480000002</v>
      </c>
      <c r="V179" s="37">
        <v>3459.3169357832294</v>
      </c>
      <c r="W179" s="37">
        <v>-427.8703122167708</v>
      </c>
      <c r="X179" s="39">
        <v>0</v>
      </c>
      <c r="Y179" s="40">
        <v>158.02402000000004</v>
      </c>
      <c r="Z179" s="37">
        <v>245.22718575702109</v>
      </c>
      <c r="AA179" s="37">
        <v>0</v>
      </c>
      <c r="AB179" s="38">
        <v>87.203165757021054</v>
      </c>
      <c r="AC179" s="41">
        <v>0</v>
      </c>
      <c r="AD179" s="37">
        <v>0</v>
      </c>
      <c r="AE179" s="37">
        <v>0</v>
      </c>
      <c r="AF179" s="39">
        <v>0</v>
      </c>
      <c r="AG179" s="40">
        <v>0</v>
      </c>
      <c r="AH179" s="37">
        <v>0</v>
      </c>
      <c r="AI179" s="37">
        <v>0</v>
      </c>
      <c r="AJ179" s="38">
        <v>0</v>
      </c>
      <c r="AK179" s="41">
        <v>6560.2121199999992</v>
      </c>
      <c r="AL179" s="37">
        <v>7470.2292390525317</v>
      </c>
      <c r="AM179" s="37">
        <v>0</v>
      </c>
      <c r="AN179" s="39">
        <v>910.01711905253251</v>
      </c>
      <c r="AO179" s="40">
        <v>189.03808000000004</v>
      </c>
      <c r="AP179" s="37">
        <v>162.99569887549674</v>
      </c>
      <c r="AQ179" s="37">
        <v>-26.042381124503294</v>
      </c>
      <c r="AR179" s="38">
        <v>0</v>
      </c>
      <c r="AS179" s="40">
        <v>5.9074400000000011</v>
      </c>
      <c r="AT179" s="37">
        <v>0</v>
      </c>
      <c r="AU179" s="37">
        <v>-5.9074400000000011</v>
      </c>
      <c r="AV179" s="39">
        <v>0</v>
      </c>
      <c r="AW179" s="40">
        <v>578.92912000000001</v>
      </c>
      <c r="AX179" s="37">
        <v>1303.0019979459066</v>
      </c>
      <c r="AY179" s="37">
        <v>0</v>
      </c>
      <c r="AZ179" s="38">
        <v>724.07287794590661</v>
      </c>
      <c r="BA179" s="41">
        <v>736.95313999999996</v>
      </c>
      <c r="BB179" s="37">
        <v>933.06714540735243</v>
      </c>
      <c r="BC179" s="37">
        <v>0</v>
      </c>
      <c r="BD179" s="39">
        <v>196.11400540735247</v>
      </c>
      <c r="BE179" s="40">
        <v>9447.4734200000003</v>
      </c>
      <c r="BF179" s="37">
        <v>35206.013643315709</v>
      </c>
      <c r="BG179" s="37">
        <v>0</v>
      </c>
      <c r="BH179" s="38">
        <v>25758.540223315707</v>
      </c>
      <c r="BI179" s="41">
        <v>0</v>
      </c>
      <c r="BJ179" s="37">
        <v>0</v>
      </c>
      <c r="BK179" s="37">
        <v>0</v>
      </c>
      <c r="BL179" s="39">
        <v>0</v>
      </c>
      <c r="BM179" s="40">
        <v>3.0127944000000002</v>
      </c>
      <c r="BN179" s="37">
        <v>0</v>
      </c>
      <c r="BO179" s="37">
        <v>-3.0127944000000002</v>
      </c>
      <c r="BP179" s="38">
        <v>0</v>
      </c>
      <c r="BQ179" s="41">
        <v>2088.2800400000001</v>
      </c>
      <c r="BR179" s="37">
        <v>3441.073992124389</v>
      </c>
      <c r="BS179" s="37">
        <v>0</v>
      </c>
      <c r="BT179" s="39">
        <v>1352.7939521243889</v>
      </c>
      <c r="BU179" s="40">
        <v>0</v>
      </c>
      <c r="BV179" s="37">
        <v>0</v>
      </c>
      <c r="BW179" s="37">
        <v>0</v>
      </c>
      <c r="BX179" s="38">
        <v>0</v>
      </c>
      <c r="BY179" s="42">
        <v>36363.897849066663</v>
      </c>
      <c r="BZ179" s="37">
        <v>63814.885970672789</v>
      </c>
      <c r="CA179" s="37">
        <v>0</v>
      </c>
      <c r="CB179" s="39">
        <v>27450.988121606126</v>
      </c>
      <c r="CC179" s="14">
        <v>5</v>
      </c>
      <c r="CD179" s="43">
        <v>1.7548967449954131</v>
      </c>
      <c r="CE179" s="50" t="s">
        <v>206</v>
      </c>
      <c r="CF179" s="51">
        <v>14230.385684782001</v>
      </c>
      <c r="CG179" s="52">
        <v>20754.613013964612</v>
      </c>
      <c r="CH179" s="47">
        <v>0</v>
      </c>
      <c r="CI179" s="48">
        <v>6524.2273291826114</v>
      </c>
    </row>
    <row r="180" spans="1:87" ht="15" customHeight="1" x14ac:dyDescent="0.25">
      <c r="A180" s="33">
        <v>172</v>
      </c>
      <c r="B180" s="49" t="s">
        <v>207</v>
      </c>
      <c r="C180" s="35">
        <v>5026.0199999999995</v>
      </c>
      <c r="D180" s="36">
        <v>0</v>
      </c>
      <c r="E180" s="37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8">
        <v>0</v>
      </c>
      <c r="M180" s="40">
        <v>4548.1943471999994</v>
      </c>
      <c r="N180" s="37">
        <v>4644.6538067619358</v>
      </c>
      <c r="O180" s="37">
        <v>0</v>
      </c>
      <c r="P180" s="39">
        <v>96.459459561936455</v>
      </c>
      <c r="Q180" s="40">
        <v>15883.094376800002</v>
      </c>
      <c r="R180" s="37">
        <v>11649.83328996717</v>
      </c>
      <c r="S180" s="37">
        <v>-4233.261086832832</v>
      </c>
      <c r="T180" s="38">
        <v>0</v>
      </c>
      <c r="U180" s="41">
        <v>6827.2950349333332</v>
      </c>
      <c r="V180" s="37">
        <v>6390.1539777457456</v>
      </c>
      <c r="W180" s="37">
        <v>-437.14105718758765</v>
      </c>
      <c r="X180" s="39">
        <v>0</v>
      </c>
      <c r="Y180" s="40">
        <v>6.5673328</v>
      </c>
      <c r="Z180" s="37">
        <v>1894.2822038439986</v>
      </c>
      <c r="AA180" s="37">
        <v>0</v>
      </c>
      <c r="AB180" s="38">
        <v>1887.7148710439985</v>
      </c>
      <c r="AC180" s="41">
        <v>0</v>
      </c>
      <c r="AD180" s="37">
        <v>0</v>
      </c>
      <c r="AE180" s="37">
        <v>0</v>
      </c>
      <c r="AF180" s="39">
        <v>0</v>
      </c>
      <c r="AG180" s="40">
        <v>0</v>
      </c>
      <c r="AH180" s="37">
        <v>0</v>
      </c>
      <c r="AI180" s="37">
        <v>0</v>
      </c>
      <c r="AJ180" s="38">
        <v>0</v>
      </c>
      <c r="AK180" s="41">
        <v>13614.080894400002</v>
      </c>
      <c r="AL180" s="37">
        <v>13865.6669453134</v>
      </c>
      <c r="AM180" s="37">
        <v>0</v>
      </c>
      <c r="AN180" s="39">
        <v>251.58605091339814</v>
      </c>
      <c r="AO180" s="40">
        <v>52.5386624</v>
      </c>
      <c r="AP180" s="37">
        <v>43.465519700132468</v>
      </c>
      <c r="AQ180" s="37">
        <v>-9.0731426998675317</v>
      </c>
      <c r="AR180" s="38">
        <v>0</v>
      </c>
      <c r="AS180" s="40">
        <v>0</v>
      </c>
      <c r="AT180" s="37">
        <v>0</v>
      </c>
      <c r="AU180" s="37">
        <v>0</v>
      </c>
      <c r="AV180" s="39">
        <v>0</v>
      </c>
      <c r="AW180" s="40">
        <v>3937.116013599999</v>
      </c>
      <c r="AX180" s="37">
        <v>5266.5576337196353</v>
      </c>
      <c r="AY180" s="37">
        <v>0</v>
      </c>
      <c r="AZ180" s="38">
        <v>1329.4416201196364</v>
      </c>
      <c r="BA180" s="41">
        <v>2081.8444976000001</v>
      </c>
      <c r="BB180" s="37">
        <v>3683.4747141827643</v>
      </c>
      <c r="BC180" s="37">
        <v>0</v>
      </c>
      <c r="BD180" s="39">
        <v>1601.6302165827642</v>
      </c>
      <c r="BE180" s="40">
        <v>17971.5062072</v>
      </c>
      <c r="BF180" s="37">
        <v>4372.4714439776035</v>
      </c>
      <c r="BG180" s="37">
        <v>-13599.034763222397</v>
      </c>
      <c r="BH180" s="38">
        <v>0</v>
      </c>
      <c r="BI180" s="41">
        <v>0</v>
      </c>
      <c r="BJ180" s="37">
        <v>0</v>
      </c>
      <c r="BK180" s="37">
        <v>0</v>
      </c>
      <c r="BL180" s="39">
        <v>0</v>
      </c>
      <c r="BM180" s="40">
        <v>6.6986794559999989</v>
      </c>
      <c r="BN180" s="37">
        <v>0</v>
      </c>
      <c r="BO180" s="37">
        <v>-6.6986794559999989</v>
      </c>
      <c r="BP180" s="38">
        <v>0</v>
      </c>
      <c r="BQ180" s="41">
        <v>4469.0699703999999</v>
      </c>
      <c r="BR180" s="37">
        <v>5633.4858221062796</v>
      </c>
      <c r="BS180" s="37">
        <v>0</v>
      </c>
      <c r="BT180" s="39">
        <v>1164.4158517062797</v>
      </c>
      <c r="BU180" s="40">
        <v>0</v>
      </c>
      <c r="BV180" s="37">
        <v>0</v>
      </c>
      <c r="BW180" s="37">
        <v>0</v>
      </c>
      <c r="BX180" s="38">
        <v>0</v>
      </c>
      <c r="BY180" s="42">
        <v>69398.006016789339</v>
      </c>
      <c r="BZ180" s="37">
        <v>57444.045357318661</v>
      </c>
      <c r="CA180" s="37">
        <v>-11953.960659470678</v>
      </c>
      <c r="CB180" s="39">
        <v>0</v>
      </c>
      <c r="CC180" s="14">
        <v>5</v>
      </c>
      <c r="CD180" s="43">
        <v>0.82774777914254949</v>
      </c>
      <c r="CE180" s="50" t="s">
        <v>207</v>
      </c>
      <c r="CF180" s="51">
        <v>27380.7428168642</v>
      </c>
      <c r="CG180" s="52">
        <v>33124.109414116909</v>
      </c>
      <c r="CH180" s="47">
        <v>0</v>
      </c>
      <c r="CI180" s="48">
        <v>5743.3665972527087</v>
      </c>
    </row>
    <row r="181" spans="1:87" ht="15" customHeight="1" x14ac:dyDescent="0.25">
      <c r="A181" s="33">
        <v>173</v>
      </c>
      <c r="B181" s="49" t="s">
        <v>208</v>
      </c>
      <c r="C181" s="35">
        <v>2840.42</v>
      </c>
      <c r="D181" s="36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8">
        <v>0</v>
      </c>
      <c r="M181" s="40">
        <v>2655.0800266666665</v>
      </c>
      <c r="N181" s="37">
        <v>2858.5358801036141</v>
      </c>
      <c r="O181" s="37">
        <v>0</v>
      </c>
      <c r="P181" s="39">
        <v>203.45585343694756</v>
      </c>
      <c r="Q181" s="40">
        <v>6489.5265101333343</v>
      </c>
      <c r="R181" s="37">
        <v>4688.7219920808802</v>
      </c>
      <c r="S181" s="37">
        <v>-1800.8045180524541</v>
      </c>
      <c r="T181" s="38">
        <v>0</v>
      </c>
      <c r="U181" s="41">
        <v>3435.8979274666663</v>
      </c>
      <c r="V181" s="37">
        <v>3150.2639574769432</v>
      </c>
      <c r="W181" s="37">
        <v>-285.63396998972303</v>
      </c>
      <c r="X181" s="39">
        <v>0</v>
      </c>
      <c r="Y181" s="40">
        <v>50.105008799999993</v>
      </c>
      <c r="Z181" s="37">
        <v>869.42396479487695</v>
      </c>
      <c r="AA181" s="37">
        <v>0</v>
      </c>
      <c r="AB181" s="38">
        <v>819.318955994877</v>
      </c>
      <c r="AC181" s="41">
        <v>0</v>
      </c>
      <c r="AD181" s="37">
        <v>0</v>
      </c>
      <c r="AE181" s="37">
        <v>0</v>
      </c>
      <c r="AF181" s="39">
        <v>0</v>
      </c>
      <c r="AG181" s="40">
        <v>0</v>
      </c>
      <c r="AH181" s="37">
        <v>0</v>
      </c>
      <c r="AI181" s="37">
        <v>0</v>
      </c>
      <c r="AJ181" s="38">
        <v>0</v>
      </c>
      <c r="AK181" s="41">
        <v>7417.3970434666662</v>
      </c>
      <c r="AL181" s="37">
        <v>7395.2324111759135</v>
      </c>
      <c r="AM181" s="37">
        <v>-22.164632290752706</v>
      </c>
      <c r="AN181" s="39">
        <v>0</v>
      </c>
      <c r="AO181" s="40">
        <v>369.29247226666666</v>
      </c>
      <c r="AP181" s="37">
        <v>319.19991029784779</v>
      </c>
      <c r="AQ181" s="37">
        <v>-50.09256196881887</v>
      </c>
      <c r="AR181" s="38">
        <v>0</v>
      </c>
      <c r="AS181" s="40">
        <v>9.2787053333333329</v>
      </c>
      <c r="AT181" s="37">
        <v>0</v>
      </c>
      <c r="AU181" s="37">
        <v>-9.2787053333333329</v>
      </c>
      <c r="AV181" s="39">
        <v>0</v>
      </c>
      <c r="AW181" s="40">
        <v>2325.243556533333</v>
      </c>
      <c r="AX181" s="37">
        <v>3284.0661205413808</v>
      </c>
      <c r="AY181" s="37">
        <v>0</v>
      </c>
      <c r="AZ181" s="38">
        <v>958.82256400804772</v>
      </c>
      <c r="BA181" s="41">
        <v>766.42106053333339</v>
      </c>
      <c r="BB181" s="37">
        <v>1382.4208158802855</v>
      </c>
      <c r="BC181" s="37">
        <v>0</v>
      </c>
      <c r="BD181" s="39">
        <v>615.99975534695216</v>
      </c>
      <c r="BE181" s="40">
        <v>8456.6120407999988</v>
      </c>
      <c r="BF181" s="37">
        <v>5585.7512242891871</v>
      </c>
      <c r="BG181" s="37">
        <v>-2870.8608165108117</v>
      </c>
      <c r="BH181" s="38">
        <v>0</v>
      </c>
      <c r="BI181" s="41">
        <v>0</v>
      </c>
      <c r="BJ181" s="37">
        <v>0</v>
      </c>
      <c r="BK181" s="37">
        <v>0</v>
      </c>
      <c r="BL181" s="39">
        <v>0</v>
      </c>
      <c r="BM181" s="40">
        <v>3.7857117760000003</v>
      </c>
      <c r="BN181" s="37">
        <v>0</v>
      </c>
      <c r="BO181" s="37">
        <v>-3.7857117760000003</v>
      </c>
      <c r="BP181" s="38">
        <v>0</v>
      </c>
      <c r="BQ181" s="41">
        <v>2729.795109066667</v>
      </c>
      <c r="BR181" s="37">
        <v>1533.0782764675837</v>
      </c>
      <c r="BS181" s="37">
        <v>-1196.7168325990833</v>
      </c>
      <c r="BT181" s="39">
        <v>0</v>
      </c>
      <c r="BU181" s="40">
        <v>0</v>
      </c>
      <c r="BV181" s="37">
        <v>0</v>
      </c>
      <c r="BW181" s="37">
        <v>0</v>
      </c>
      <c r="BX181" s="38">
        <v>0</v>
      </c>
      <c r="BY181" s="42">
        <v>34708.435172842663</v>
      </c>
      <c r="BZ181" s="37">
        <v>31066.694553108511</v>
      </c>
      <c r="CA181" s="37">
        <v>-3641.7406197341516</v>
      </c>
      <c r="CB181" s="39">
        <v>0</v>
      </c>
      <c r="CC181" s="14">
        <v>5</v>
      </c>
      <c r="CD181" s="43">
        <v>0.89507620837416479</v>
      </c>
      <c r="CE181" s="50" t="s">
        <v>208</v>
      </c>
      <c r="CF181" s="51">
        <v>15997.559086297202</v>
      </c>
      <c r="CG181" s="52">
        <v>16517.445999610736</v>
      </c>
      <c r="CH181" s="47">
        <v>0</v>
      </c>
      <c r="CI181" s="48">
        <v>519.88691331353402</v>
      </c>
    </row>
    <row r="182" spans="1:87" ht="15" customHeight="1" x14ac:dyDescent="0.25">
      <c r="A182" s="33">
        <v>174</v>
      </c>
      <c r="B182" s="49" t="s">
        <v>209</v>
      </c>
      <c r="C182" s="35">
        <v>3320.8599999999997</v>
      </c>
      <c r="D182" s="36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8">
        <v>0</v>
      </c>
      <c r="M182" s="40">
        <v>2685.6918554666668</v>
      </c>
      <c r="N182" s="37">
        <v>2838.3396842490683</v>
      </c>
      <c r="O182" s="37">
        <v>0</v>
      </c>
      <c r="P182" s="39">
        <v>152.64782878240158</v>
      </c>
      <c r="Q182" s="40">
        <v>13338.876222933332</v>
      </c>
      <c r="R182" s="37">
        <v>11805.854589918028</v>
      </c>
      <c r="S182" s="37">
        <v>-1533.0216330153035</v>
      </c>
      <c r="T182" s="38">
        <v>0</v>
      </c>
      <c r="U182" s="41">
        <v>3525.1838458666666</v>
      </c>
      <c r="V182" s="37">
        <v>3883.9598825758435</v>
      </c>
      <c r="W182" s="37">
        <v>0</v>
      </c>
      <c r="X182" s="39">
        <v>358.77603670917688</v>
      </c>
      <c r="Y182" s="40">
        <v>117.15994079999999</v>
      </c>
      <c r="Z182" s="37">
        <v>996.74233643889841</v>
      </c>
      <c r="AA182" s="37">
        <v>0</v>
      </c>
      <c r="AB182" s="38">
        <v>879.58239563889845</v>
      </c>
      <c r="AC182" s="41">
        <v>0</v>
      </c>
      <c r="AD182" s="37">
        <v>0</v>
      </c>
      <c r="AE182" s="37">
        <v>0</v>
      </c>
      <c r="AF182" s="39">
        <v>0</v>
      </c>
      <c r="AG182" s="40">
        <v>0</v>
      </c>
      <c r="AH182" s="37">
        <v>0</v>
      </c>
      <c r="AI182" s="37">
        <v>0</v>
      </c>
      <c r="AJ182" s="38">
        <v>0</v>
      </c>
      <c r="AK182" s="41">
        <v>8977.9228709333311</v>
      </c>
      <c r="AL182" s="37">
        <v>8919.5474603067123</v>
      </c>
      <c r="AM182" s="37">
        <v>-58.375410626618759</v>
      </c>
      <c r="AN182" s="39">
        <v>0</v>
      </c>
      <c r="AO182" s="40">
        <v>633.53153173333328</v>
      </c>
      <c r="AP182" s="37">
        <v>544.94895324041079</v>
      </c>
      <c r="AQ182" s="37">
        <v>-88.582578492922494</v>
      </c>
      <c r="AR182" s="38">
        <v>0</v>
      </c>
      <c r="AS182" s="40">
        <v>15.187399733333335</v>
      </c>
      <c r="AT182" s="37">
        <v>0</v>
      </c>
      <c r="AU182" s="37">
        <v>-15.187399733333335</v>
      </c>
      <c r="AV182" s="39">
        <v>0</v>
      </c>
      <c r="AW182" s="40">
        <v>3096.0599170666665</v>
      </c>
      <c r="AX182" s="37">
        <v>3701.0872191583421</v>
      </c>
      <c r="AY182" s="37">
        <v>0</v>
      </c>
      <c r="AZ182" s="38">
        <v>605.02730209167566</v>
      </c>
      <c r="BA182" s="41">
        <v>1093.4927808</v>
      </c>
      <c r="BB182" s="37">
        <v>2186.8975165589723</v>
      </c>
      <c r="BC182" s="37">
        <v>0</v>
      </c>
      <c r="BD182" s="39">
        <v>1093.4047357589723</v>
      </c>
      <c r="BE182" s="40">
        <v>10796.071581866663</v>
      </c>
      <c r="BF182" s="37">
        <v>4566.4248549131808</v>
      </c>
      <c r="BG182" s="37">
        <v>-6229.6467269534824</v>
      </c>
      <c r="BH182" s="38">
        <v>0</v>
      </c>
      <c r="BI182" s="41">
        <v>0</v>
      </c>
      <c r="BJ182" s="37">
        <v>0</v>
      </c>
      <c r="BK182" s="37">
        <v>0</v>
      </c>
      <c r="BL182" s="39">
        <v>0</v>
      </c>
      <c r="BM182" s="40">
        <v>4.4260422080000001</v>
      </c>
      <c r="BN182" s="37">
        <v>0</v>
      </c>
      <c r="BO182" s="37">
        <v>-4.4260422080000001</v>
      </c>
      <c r="BP182" s="38">
        <v>0</v>
      </c>
      <c r="BQ182" s="41">
        <v>2989.7481189333339</v>
      </c>
      <c r="BR182" s="37">
        <v>4426.4768214943915</v>
      </c>
      <c r="BS182" s="37">
        <v>0</v>
      </c>
      <c r="BT182" s="39">
        <v>1436.7287025610576</v>
      </c>
      <c r="BU182" s="40">
        <v>0</v>
      </c>
      <c r="BV182" s="37">
        <v>0</v>
      </c>
      <c r="BW182" s="37">
        <v>0</v>
      </c>
      <c r="BX182" s="38">
        <v>0</v>
      </c>
      <c r="BY182" s="42">
        <v>47273.352108341329</v>
      </c>
      <c r="BZ182" s="37">
        <v>43870.279318853849</v>
      </c>
      <c r="CA182" s="37">
        <v>-3403.0727894874799</v>
      </c>
      <c r="CB182" s="39">
        <v>0</v>
      </c>
      <c r="CC182" s="14">
        <v>5</v>
      </c>
      <c r="CD182" s="43">
        <v>0.92801287326339166</v>
      </c>
      <c r="CE182" s="50" t="s">
        <v>209</v>
      </c>
      <c r="CF182" s="51">
        <v>18431.727867632602</v>
      </c>
      <c r="CG182" s="52">
        <v>22035.067849165036</v>
      </c>
      <c r="CH182" s="47">
        <v>0</v>
      </c>
      <c r="CI182" s="48">
        <v>3603.3399815324337</v>
      </c>
    </row>
    <row r="183" spans="1:87" ht="15" customHeight="1" x14ac:dyDescent="0.25">
      <c r="A183" s="33">
        <v>175</v>
      </c>
      <c r="B183" s="49" t="s">
        <v>210</v>
      </c>
      <c r="C183" s="35">
        <v>5401.3099999999995</v>
      </c>
      <c r="D183" s="36">
        <v>0</v>
      </c>
      <c r="E183" s="37">
        <v>0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8">
        <v>0</v>
      </c>
      <c r="M183" s="40">
        <v>5820.3257616000001</v>
      </c>
      <c r="N183" s="37">
        <v>4702.4131556237844</v>
      </c>
      <c r="O183" s="37">
        <v>-1117.9126059762157</v>
      </c>
      <c r="P183" s="39">
        <v>0</v>
      </c>
      <c r="Q183" s="40">
        <v>17718.385306533331</v>
      </c>
      <c r="R183" s="37">
        <v>10250.732556155817</v>
      </c>
      <c r="S183" s="37">
        <v>-7467.6527503775142</v>
      </c>
      <c r="T183" s="38">
        <v>0</v>
      </c>
      <c r="U183" s="41">
        <v>7729.9294968000013</v>
      </c>
      <c r="V183" s="37">
        <v>6622.1230736593197</v>
      </c>
      <c r="W183" s="37">
        <v>-1107.8064231406815</v>
      </c>
      <c r="X183" s="39">
        <v>0</v>
      </c>
      <c r="Y183" s="40">
        <v>539.9149476</v>
      </c>
      <c r="Z183" s="37">
        <v>1807.2984073941743</v>
      </c>
      <c r="AA183" s="37">
        <v>0</v>
      </c>
      <c r="AB183" s="38">
        <v>1267.3834597941743</v>
      </c>
      <c r="AC183" s="41">
        <v>0</v>
      </c>
      <c r="AD183" s="37">
        <v>0</v>
      </c>
      <c r="AE183" s="37">
        <v>0</v>
      </c>
      <c r="AF183" s="39">
        <v>0</v>
      </c>
      <c r="AG183" s="40">
        <v>0</v>
      </c>
      <c r="AH183" s="37">
        <v>0</v>
      </c>
      <c r="AI183" s="37">
        <v>0</v>
      </c>
      <c r="AJ183" s="38">
        <v>0</v>
      </c>
      <c r="AK183" s="41">
        <v>15417.571281466669</v>
      </c>
      <c r="AL183" s="37">
        <v>13015.800587239839</v>
      </c>
      <c r="AM183" s="37">
        <v>-2401.7706942268305</v>
      </c>
      <c r="AN183" s="39">
        <v>0</v>
      </c>
      <c r="AO183" s="40">
        <v>1390.3692114666665</v>
      </c>
      <c r="AP183" s="37">
        <v>1196.1167702480202</v>
      </c>
      <c r="AQ183" s="37">
        <v>-194.25244121864625</v>
      </c>
      <c r="AR183" s="38">
        <v>0</v>
      </c>
      <c r="AS183" s="40">
        <v>35.28855866666666</v>
      </c>
      <c r="AT183" s="37">
        <v>0</v>
      </c>
      <c r="AU183" s="37">
        <v>-35.28855866666666</v>
      </c>
      <c r="AV183" s="39">
        <v>0</v>
      </c>
      <c r="AW183" s="40">
        <v>1245.6861209333329</v>
      </c>
      <c r="AX183" s="37">
        <v>2090.8328501476599</v>
      </c>
      <c r="AY183" s="37">
        <v>0</v>
      </c>
      <c r="AZ183" s="38">
        <v>845.14672921432702</v>
      </c>
      <c r="BA183" s="41">
        <v>2759.5652877333337</v>
      </c>
      <c r="BB183" s="37">
        <v>1960.0289136144213</v>
      </c>
      <c r="BC183" s="37">
        <v>-799.53637411891236</v>
      </c>
      <c r="BD183" s="39">
        <v>0</v>
      </c>
      <c r="BE183" s="40">
        <v>27690.931985733332</v>
      </c>
      <c r="BF183" s="37">
        <v>35964.022740075336</v>
      </c>
      <c r="BG183" s="37">
        <v>0</v>
      </c>
      <c r="BH183" s="38">
        <v>8273.0907543420035</v>
      </c>
      <c r="BI183" s="41">
        <v>0</v>
      </c>
      <c r="BJ183" s="37">
        <v>0</v>
      </c>
      <c r="BK183" s="37">
        <v>0</v>
      </c>
      <c r="BL183" s="39">
        <v>0</v>
      </c>
      <c r="BM183" s="40">
        <v>7.1988659679999989</v>
      </c>
      <c r="BN183" s="37">
        <v>0</v>
      </c>
      <c r="BO183" s="37">
        <v>-7.1988659679999989</v>
      </c>
      <c r="BP183" s="38">
        <v>0</v>
      </c>
      <c r="BQ183" s="41">
        <v>5049.7927452000004</v>
      </c>
      <c r="BR183" s="37">
        <v>8230.6728052445251</v>
      </c>
      <c r="BS183" s="37">
        <v>0</v>
      </c>
      <c r="BT183" s="39">
        <v>3180.8800600445247</v>
      </c>
      <c r="BU183" s="40">
        <v>0</v>
      </c>
      <c r="BV183" s="37">
        <v>0</v>
      </c>
      <c r="BW183" s="37">
        <v>0</v>
      </c>
      <c r="BX183" s="38">
        <v>0</v>
      </c>
      <c r="BY183" s="42">
        <v>85404.959569701328</v>
      </c>
      <c r="BZ183" s="37">
        <v>85840.041859402889</v>
      </c>
      <c r="CA183" s="37">
        <v>0</v>
      </c>
      <c r="CB183" s="39">
        <v>435.08228970156051</v>
      </c>
      <c r="CC183" s="14">
        <v>5</v>
      </c>
      <c r="CD183" s="43">
        <v>1.0050943445426781</v>
      </c>
      <c r="CE183" s="50" t="s">
        <v>210</v>
      </c>
      <c r="CF183" s="51">
        <v>33183.631621050095</v>
      </c>
      <c r="CG183" s="52">
        <v>39217.699676115066</v>
      </c>
      <c r="CH183" s="47">
        <v>0</v>
      </c>
      <c r="CI183" s="48">
        <v>6034.0680550649704</v>
      </c>
    </row>
    <row r="184" spans="1:87" ht="15" customHeight="1" x14ac:dyDescent="0.25">
      <c r="A184" s="33">
        <v>176</v>
      </c>
      <c r="B184" s="49" t="s">
        <v>211</v>
      </c>
      <c r="C184" s="35">
        <v>3188.2</v>
      </c>
      <c r="D184" s="36">
        <v>0</v>
      </c>
      <c r="E184" s="37">
        <v>0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8">
        <v>0</v>
      </c>
      <c r="M184" s="40">
        <v>2945.3016693333325</v>
      </c>
      <c r="N184" s="37">
        <v>3249.7180594817678</v>
      </c>
      <c r="O184" s="37">
        <v>0</v>
      </c>
      <c r="P184" s="39">
        <v>304.41639014843531</v>
      </c>
      <c r="Q184" s="40">
        <v>9985.6974559999999</v>
      </c>
      <c r="R184" s="37">
        <v>7708.9805602809483</v>
      </c>
      <c r="S184" s="37">
        <v>-2276.7168957190515</v>
      </c>
      <c r="T184" s="38">
        <v>0</v>
      </c>
      <c r="U184" s="41">
        <v>5015.7612586666664</v>
      </c>
      <c r="V184" s="37">
        <v>4752.1367245875399</v>
      </c>
      <c r="W184" s="37">
        <v>-263.62453407912653</v>
      </c>
      <c r="X184" s="39">
        <v>0</v>
      </c>
      <c r="Y184" s="40">
        <v>85.40125066666667</v>
      </c>
      <c r="Z184" s="37">
        <v>1085.8255300191656</v>
      </c>
      <c r="AA184" s="37">
        <v>0</v>
      </c>
      <c r="AB184" s="38">
        <v>1000.424279352499</v>
      </c>
      <c r="AC184" s="41">
        <v>0</v>
      </c>
      <c r="AD184" s="37">
        <v>0</v>
      </c>
      <c r="AE184" s="37">
        <v>0</v>
      </c>
      <c r="AF184" s="39">
        <v>0</v>
      </c>
      <c r="AG184" s="40">
        <v>0</v>
      </c>
      <c r="AH184" s="37">
        <v>0</v>
      </c>
      <c r="AI184" s="37">
        <v>0</v>
      </c>
      <c r="AJ184" s="38">
        <v>0</v>
      </c>
      <c r="AK184" s="41">
        <v>9350.3954693333326</v>
      </c>
      <c r="AL184" s="37">
        <v>9508.9736632285512</v>
      </c>
      <c r="AM184" s="37">
        <v>0</v>
      </c>
      <c r="AN184" s="39">
        <v>158.57819389521865</v>
      </c>
      <c r="AO184" s="40">
        <v>464.49948533333327</v>
      </c>
      <c r="AP184" s="37">
        <v>400.69775973559615</v>
      </c>
      <c r="AQ184" s="37">
        <v>-63.801725597737118</v>
      </c>
      <c r="AR184" s="38">
        <v>0</v>
      </c>
      <c r="AS184" s="40">
        <v>12.497743999999997</v>
      </c>
      <c r="AT184" s="37">
        <v>0</v>
      </c>
      <c r="AU184" s="37">
        <v>-12.497743999999997</v>
      </c>
      <c r="AV184" s="39">
        <v>0</v>
      </c>
      <c r="AW184" s="40">
        <v>1372.6688826666668</v>
      </c>
      <c r="AX184" s="37">
        <v>5972.7164558253216</v>
      </c>
      <c r="AY184" s="37">
        <v>0</v>
      </c>
      <c r="AZ184" s="38">
        <v>4600.0475731586548</v>
      </c>
      <c r="BA184" s="41">
        <v>1076.8889413333332</v>
      </c>
      <c r="BB184" s="37">
        <v>1251.5341857978733</v>
      </c>
      <c r="BC184" s="37">
        <v>0</v>
      </c>
      <c r="BD184" s="39">
        <v>174.64524446454016</v>
      </c>
      <c r="BE184" s="40">
        <v>11724.966829333331</v>
      </c>
      <c r="BF184" s="37">
        <v>2246.7969174583541</v>
      </c>
      <c r="BG184" s="37">
        <v>-9478.1699118749766</v>
      </c>
      <c r="BH184" s="38">
        <v>0</v>
      </c>
      <c r="BI184" s="41">
        <v>0</v>
      </c>
      <c r="BJ184" s="37">
        <v>0</v>
      </c>
      <c r="BK184" s="37">
        <v>0</v>
      </c>
      <c r="BL184" s="39">
        <v>0</v>
      </c>
      <c r="BM184" s="40">
        <v>4.2492329600000005</v>
      </c>
      <c r="BN184" s="37">
        <v>0</v>
      </c>
      <c r="BO184" s="37">
        <v>-4.2492329600000005</v>
      </c>
      <c r="BP184" s="38">
        <v>0</v>
      </c>
      <c r="BQ184" s="41">
        <v>3813.8948773333327</v>
      </c>
      <c r="BR184" s="37">
        <v>4460.4410641113509</v>
      </c>
      <c r="BS184" s="37">
        <v>0</v>
      </c>
      <c r="BT184" s="39">
        <v>646.54618677801818</v>
      </c>
      <c r="BU184" s="40">
        <v>0</v>
      </c>
      <c r="BV184" s="37">
        <v>0</v>
      </c>
      <c r="BW184" s="37">
        <v>0</v>
      </c>
      <c r="BX184" s="38">
        <v>0</v>
      </c>
      <c r="BY184" s="42">
        <v>45852.223096959991</v>
      </c>
      <c r="BZ184" s="37">
        <v>40637.820920526465</v>
      </c>
      <c r="CA184" s="37">
        <v>-5214.4021764335266</v>
      </c>
      <c r="CB184" s="39">
        <v>0</v>
      </c>
      <c r="CC184" s="14">
        <v>5</v>
      </c>
      <c r="CD184" s="43">
        <v>0.88627809462134366</v>
      </c>
      <c r="CE184" s="50" t="s">
        <v>211</v>
      </c>
      <c r="CF184" s="51">
        <v>20536.511683202003</v>
      </c>
      <c r="CG184" s="52">
        <v>25373.64506047394</v>
      </c>
      <c r="CH184" s="47">
        <v>0</v>
      </c>
      <c r="CI184" s="48">
        <v>4837.1333772719372</v>
      </c>
    </row>
    <row r="185" spans="1:87" ht="15" customHeight="1" x14ac:dyDescent="0.25">
      <c r="A185" s="33">
        <v>177</v>
      </c>
      <c r="B185" s="49" t="s">
        <v>212</v>
      </c>
      <c r="C185" s="35">
        <v>2133.06</v>
      </c>
      <c r="D185" s="36">
        <v>0</v>
      </c>
      <c r="E185" s="37">
        <v>0</v>
      </c>
      <c r="F185" s="37">
        <v>0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8">
        <v>0</v>
      </c>
      <c r="M185" s="40">
        <v>3712.5482688000002</v>
      </c>
      <c r="N185" s="37">
        <v>3973.3309876715794</v>
      </c>
      <c r="O185" s="37">
        <v>0</v>
      </c>
      <c r="P185" s="39">
        <v>260.78271887157916</v>
      </c>
      <c r="Q185" s="40">
        <v>8919.0348800000011</v>
      </c>
      <c r="R185" s="37">
        <v>9303.0977231523921</v>
      </c>
      <c r="S185" s="37">
        <v>0</v>
      </c>
      <c r="T185" s="38">
        <v>384.062843152391</v>
      </c>
      <c r="U185" s="41">
        <v>3435.2220279999992</v>
      </c>
      <c r="V185" s="37">
        <v>3615.6470546668302</v>
      </c>
      <c r="W185" s="37">
        <v>0</v>
      </c>
      <c r="X185" s="39">
        <v>180.42502666683095</v>
      </c>
      <c r="Y185" s="40">
        <v>161.65750719999997</v>
      </c>
      <c r="Z185" s="37">
        <v>200.87588079444095</v>
      </c>
      <c r="AA185" s="37">
        <v>0</v>
      </c>
      <c r="AB185" s="38">
        <v>39.218373594440976</v>
      </c>
      <c r="AC185" s="41">
        <v>3794.7706215999997</v>
      </c>
      <c r="AD185" s="37">
        <v>3725.1142060519751</v>
      </c>
      <c r="AE185" s="37">
        <v>-69.656415548024597</v>
      </c>
      <c r="AF185" s="39">
        <v>0</v>
      </c>
      <c r="AG185" s="40">
        <v>0</v>
      </c>
      <c r="AH185" s="37">
        <v>0</v>
      </c>
      <c r="AI185" s="37">
        <v>0</v>
      </c>
      <c r="AJ185" s="38">
        <v>0</v>
      </c>
      <c r="AK185" s="41">
        <v>5844.7550448000002</v>
      </c>
      <c r="AL185" s="37">
        <v>8303.0004813746982</v>
      </c>
      <c r="AM185" s="37">
        <v>0</v>
      </c>
      <c r="AN185" s="39">
        <v>2458.245436574698</v>
      </c>
      <c r="AO185" s="40">
        <v>103.12634080000001</v>
      </c>
      <c r="AP185" s="37">
        <v>67.914874531456974</v>
      </c>
      <c r="AQ185" s="37">
        <v>-35.211466268543035</v>
      </c>
      <c r="AR185" s="38">
        <v>0</v>
      </c>
      <c r="AS185" s="40">
        <v>1.3935991999999999</v>
      </c>
      <c r="AT185" s="37">
        <v>0</v>
      </c>
      <c r="AU185" s="37">
        <v>-1.3935991999999999</v>
      </c>
      <c r="AV185" s="39">
        <v>0</v>
      </c>
      <c r="AW185" s="40">
        <v>494.72771599999987</v>
      </c>
      <c r="AX185" s="37">
        <v>1426.6846239371109</v>
      </c>
      <c r="AY185" s="37">
        <v>0</v>
      </c>
      <c r="AZ185" s="38">
        <v>931.95690793711105</v>
      </c>
      <c r="BA185" s="41">
        <v>486.36612080000009</v>
      </c>
      <c r="BB185" s="37">
        <v>1858.3514873742461</v>
      </c>
      <c r="BC185" s="37">
        <v>0</v>
      </c>
      <c r="BD185" s="39">
        <v>1371.985366574246</v>
      </c>
      <c r="BE185" s="40">
        <v>8088.4497568000006</v>
      </c>
      <c r="BF185" s="37">
        <v>20.46768905706287</v>
      </c>
      <c r="BG185" s="37">
        <v>-8067.9820677429379</v>
      </c>
      <c r="BH185" s="38">
        <v>0</v>
      </c>
      <c r="BI185" s="41">
        <v>0</v>
      </c>
      <c r="BJ185" s="37">
        <v>0</v>
      </c>
      <c r="BK185" s="37">
        <v>0</v>
      </c>
      <c r="BL185" s="39">
        <v>0</v>
      </c>
      <c r="BM185" s="40">
        <v>2.8429423680000001</v>
      </c>
      <c r="BN185" s="37">
        <v>0</v>
      </c>
      <c r="BO185" s="37">
        <v>-2.8429423680000001</v>
      </c>
      <c r="BP185" s="38">
        <v>0</v>
      </c>
      <c r="BQ185" s="41">
        <v>2777.4432055999996</v>
      </c>
      <c r="BR185" s="37">
        <v>6688.0598454499277</v>
      </c>
      <c r="BS185" s="37">
        <v>0</v>
      </c>
      <c r="BT185" s="39">
        <v>3910.6166398499281</v>
      </c>
      <c r="BU185" s="40">
        <v>2532.1697463999999</v>
      </c>
      <c r="BV185" s="37">
        <v>2889.6476916261377</v>
      </c>
      <c r="BW185" s="37">
        <v>0</v>
      </c>
      <c r="BX185" s="38">
        <v>357.47794522613776</v>
      </c>
      <c r="BY185" s="42">
        <v>40354.507778368003</v>
      </c>
      <c r="BZ185" s="37">
        <v>42072.192545687853</v>
      </c>
      <c r="CA185" s="37">
        <v>0</v>
      </c>
      <c r="CB185" s="39">
        <v>1717.6847673198499</v>
      </c>
      <c r="CC185" s="14">
        <v>9</v>
      </c>
      <c r="CD185" s="43">
        <v>1.0425648796598781</v>
      </c>
      <c r="CE185" s="50" t="s">
        <v>212</v>
      </c>
      <c r="CF185" s="51">
        <v>16933.682891489934</v>
      </c>
      <c r="CG185" s="52">
        <v>22935.120885683427</v>
      </c>
      <c r="CH185" s="47">
        <v>0</v>
      </c>
      <c r="CI185" s="48">
        <v>6001.4379941934931</v>
      </c>
    </row>
    <row r="186" spans="1:87" ht="15" customHeight="1" x14ac:dyDescent="0.25">
      <c r="A186" s="33">
        <v>178</v>
      </c>
      <c r="B186" s="49" t="s">
        <v>213</v>
      </c>
      <c r="C186" s="35">
        <v>6421.79</v>
      </c>
      <c r="D186" s="36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8">
        <v>0</v>
      </c>
      <c r="M186" s="40">
        <v>10472.141388800001</v>
      </c>
      <c r="N186" s="37">
        <v>11149.844609473439</v>
      </c>
      <c r="O186" s="37">
        <v>0</v>
      </c>
      <c r="P186" s="39">
        <v>677.70322067343841</v>
      </c>
      <c r="Q186" s="40">
        <v>14382.41213173333</v>
      </c>
      <c r="R186" s="37">
        <v>15714.164616766309</v>
      </c>
      <c r="S186" s="37">
        <v>0</v>
      </c>
      <c r="T186" s="38">
        <v>1331.7524850329792</v>
      </c>
      <c r="U186" s="41">
        <v>9763.0901489333337</v>
      </c>
      <c r="V186" s="37">
        <v>9042.0768643477204</v>
      </c>
      <c r="W186" s="37">
        <v>-721.01328458561329</v>
      </c>
      <c r="X186" s="39">
        <v>0</v>
      </c>
      <c r="Y186" s="40">
        <v>453.12150239999994</v>
      </c>
      <c r="Z186" s="37">
        <v>545.29449630109241</v>
      </c>
      <c r="AA186" s="37">
        <v>0</v>
      </c>
      <c r="AB186" s="38">
        <v>92.172993901092468</v>
      </c>
      <c r="AC186" s="41">
        <v>15816.7991408</v>
      </c>
      <c r="AD186" s="37">
        <v>15521.324219170359</v>
      </c>
      <c r="AE186" s="37">
        <v>-295.47492162964045</v>
      </c>
      <c r="AF186" s="39">
        <v>0</v>
      </c>
      <c r="AG186" s="40">
        <v>0</v>
      </c>
      <c r="AH186" s="37">
        <v>0</v>
      </c>
      <c r="AI186" s="37">
        <v>0</v>
      </c>
      <c r="AJ186" s="38">
        <v>0</v>
      </c>
      <c r="AK186" s="41">
        <v>18515.048056400003</v>
      </c>
      <c r="AL186" s="37">
        <v>25057.235291284385</v>
      </c>
      <c r="AM186" s="37">
        <v>0</v>
      </c>
      <c r="AN186" s="39">
        <v>6542.1872348843826</v>
      </c>
      <c r="AO186" s="40">
        <v>562.20630853333341</v>
      </c>
      <c r="AP186" s="37">
        <v>476.76241921082794</v>
      </c>
      <c r="AQ186" s="37">
        <v>-85.44388932250547</v>
      </c>
      <c r="AR186" s="38">
        <v>0</v>
      </c>
      <c r="AS186" s="40">
        <v>16.782277866666668</v>
      </c>
      <c r="AT186" s="37">
        <v>0</v>
      </c>
      <c r="AU186" s="37">
        <v>-16.782277866666668</v>
      </c>
      <c r="AV186" s="39">
        <v>0</v>
      </c>
      <c r="AW186" s="40">
        <v>1002.7411025333332</v>
      </c>
      <c r="AX186" s="37">
        <v>3325.7265480140145</v>
      </c>
      <c r="AY186" s="37">
        <v>0</v>
      </c>
      <c r="AZ186" s="38">
        <v>2322.9854454806814</v>
      </c>
      <c r="BA186" s="41">
        <v>1577.5341194666667</v>
      </c>
      <c r="BB186" s="37">
        <v>3821.1896226412173</v>
      </c>
      <c r="BC186" s="37">
        <v>0</v>
      </c>
      <c r="BD186" s="39">
        <v>2243.6555031745506</v>
      </c>
      <c r="BE186" s="40">
        <v>23608.469388933332</v>
      </c>
      <c r="BF186" s="37">
        <v>11849.220082211337</v>
      </c>
      <c r="BG186" s="37">
        <v>-11759.249306721995</v>
      </c>
      <c r="BH186" s="38">
        <v>0</v>
      </c>
      <c r="BI186" s="41">
        <v>0</v>
      </c>
      <c r="BJ186" s="37">
        <v>0</v>
      </c>
      <c r="BK186" s="37">
        <v>0</v>
      </c>
      <c r="BL186" s="39">
        <v>0</v>
      </c>
      <c r="BM186" s="40">
        <v>8.5589617119999986</v>
      </c>
      <c r="BN186" s="37">
        <v>0</v>
      </c>
      <c r="BO186" s="37">
        <v>-8.5589617119999986</v>
      </c>
      <c r="BP186" s="38">
        <v>0</v>
      </c>
      <c r="BQ186" s="41">
        <v>7812.1503469333329</v>
      </c>
      <c r="BR186" s="37">
        <v>6274.9323582925053</v>
      </c>
      <c r="BS186" s="37">
        <v>-1537.2179886408276</v>
      </c>
      <c r="BT186" s="39">
        <v>0</v>
      </c>
      <c r="BU186" s="40">
        <v>7124.2177607999984</v>
      </c>
      <c r="BV186" s="37">
        <v>8287.3394576322607</v>
      </c>
      <c r="BW186" s="37">
        <v>0</v>
      </c>
      <c r="BX186" s="38">
        <v>1163.1216968322624</v>
      </c>
      <c r="BY186" s="42">
        <v>111115.27263584532</v>
      </c>
      <c r="BZ186" s="37">
        <v>111065.11058534549</v>
      </c>
      <c r="CA186" s="37">
        <v>-50.162050499828183</v>
      </c>
      <c r="CB186" s="39">
        <v>0</v>
      </c>
      <c r="CC186" s="14">
        <v>9</v>
      </c>
      <c r="CD186" s="43">
        <v>0.99954855845366797</v>
      </c>
      <c r="CE186" s="50" t="s">
        <v>213</v>
      </c>
      <c r="CF186" s="51">
        <v>50980.542251854684</v>
      </c>
      <c r="CG186" s="52">
        <v>53462.30743058394</v>
      </c>
      <c r="CH186" s="47">
        <v>0</v>
      </c>
      <c r="CI186" s="48">
        <v>2481.7651787292561</v>
      </c>
    </row>
    <row r="187" spans="1:87" ht="15" customHeight="1" x14ac:dyDescent="0.25">
      <c r="A187" s="33">
        <v>179</v>
      </c>
      <c r="B187" s="49" t="s">
        <v>214</v>
      </c>
      <c r="C187" s="35">
        <v>3197</v>
      </c>
      <c r="D187" s="36">
        <v>0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8">
        <v>0</v>
      </c>
      <c r="M187" s="40">
        <v>4145.6346511999991</v>
      </c>
      <c r="N187" s="37">
        <v>4204.4554999612546</v>
      </c>
      <c r="O187" s="37">
        <v>0</v>
      </c>
      <c r="P187" s="39">
        <v>58.820848761255547</v>
      </c>
      <c r="Q187" s="40">
        <v>10163.646639999999</v>
      </c>
      <c r="R187" s="37">
        <v>9403.4462288323521</v>
      </c>
      <c r="S187" s="37">
        <v>-760.20041116764696</v>
      </c>
      <c r="T187" s="38">
        <v>0</v>
      </c>
      <c r="U187" s="41">
        <v>3751.6979164000004</v>
      </c>
      <c r="V187" s="37">
        <v>3306.5073422776168</v>
      </c>
      <c r="W187" s="37">
        <v>-445.19057412238362</v>
      </c>
      <c r="X187" s="39">
        <v>0</v>
      </c>
      <c r="Y187" s="40">
        <v>56.395080000000007</v>
      </c>
      <c r="Z187" s="37">
        <v>412.71388069513461</v>
      </c>
      <c r="AA187" s="37">
        <v>0</v>
      </c>
      <c r="AB187" s="38">
        <v>356.3188006951346</v>
      </c>
      <c r="AC187" s="41">
        <v>0</v>
      </c>
      <c r="AD187" s="37">
        <v>0</v>
      </c>
      <c r="AE187" s="37">
        <v>0</v>
      </c>
      <c r="AF187" s="39">
        <v>0</v>
      </c>
      <c r="AG187" s="40">
        <v>0</v>
      </c>
      <c r="AH187" s="37">
        <v>0</v>
      </c>
      <c r="AI187" s="37">
        <v>0</v>
      </c>
      <c r="AJ187" s="38">
        <v>0</v>
      </c>
      <c r="AK187" s="41">
        <v>8615.9149999999991</v>
      </c>
      <c r="AL187" s="37">
        <v>10376.123488393278</v>
      </c>
      <c r="AM187" s="37">
        <v>0</v>
      </c>
      <c r="AN187" s="39">
        <v>1760.2084883932785</v>
      </c>
      <c r="AO187" s="40">
        <v>417.74133333333333</v>
      </c>
      <c r="AP187" s="37">
        <v>361.30713250735107</v>
      </c>
      <c r="AQ187" s="37">
        <v>-56.434200825982259</v>
      </c>
      <c r="AR187" s="38">
        <v>0</v>
      </c>
      <c r="AS187" s="40">
        <v>10.443533333333331</v>
      </c>
      <c r="AT187" s="37">
        <v>0</v>
      </c>
      <c r="AU187" s="37">
        <v>-10.443533333333331</v>
      </c>
      <c r="AV187" s="39">
        <v>0</v>
      </c>
      <c r="AW187" s="40">
        <v>3087.1084533333328</v>
      </c>
      <c r="AX187" s="37">
        <v>3029.9149640637379</v>
      </c>
      <c r="AY187" s="37">
        <v>-57.19348926959492</v>
      </c>
      <c r="AZ187" s="38">
        <v>0</v>
      </c>
      <c r="BA187" s="41">
        <v>1081.9500533333332</v>
      </c>
      <c r="BB187" s="37">
        <v>1319.6233484909653</v>
      </c>
      <c r="BC187" s="37">
        <v>0</v>
      </c>
      <c r="BD187" s="39">
        <v>237.67329515763208</v>
      </c>
      <c r="BE187" s="40">
        <v>10362.073773333332</v>
      </c>
      <c r="BF187" s="37">
        <v>30.673520198887626</v>
      </c>
      <c r="BG187" s="37">
        <v>-10331.400253134445</v>
      </c>
      <c r="BH187" s="38">
        <v>0</v>
      </c>
      <c r="BI187" s="41">
        <v>0</v>
      </c>
      <c r="BJ187" s="37">
        <v>0</v>
      </c>
      <c r="BK187" s="37">
        <v>0</v>
      </c>
      <c r="BL187" s="39">
        <v>0</v>
      </c>
      <c r="BM187" s="40">
        <v>4.260961599999999</v>
      </c>
      <c r="BN187" s="37">
        <v>0</v>
      </c>
      <c r="BO187" s="37">
        <v>-4.260961599999999</v>
      </c>
      <c r="BP187" s="38">
        <v>0</v>
      </c>
      <c r="BQ187" s="41">
        <v>2947.1651066666668</v>
      </c>
      <c r="BR187" s="37">
        <v>4126.2844470300806</v>
      </c>
      <c r="BS187" s="37">
        <v>0</v>
      </c>
      <c r="BT187" s="39">
        <v>1179.1193403634138</v>
      </c>
      <c r="BU187" s="40">
        <v>0</v>
      </c>
      <c r="BV187" s="37">
        <v>0</v>
      </c>
      <c r="BW187" s="37">
        <v>0</v>
      </c>
      <c r="BX187" s="38">
        <v>0</v>
      </c>
      <c r="BY187" s="42">
        <v>44644.03250253333</v>
      </c>
      <c r="BZ187" s="37">
        <v>36571.049852450655</v>
      </c>
      <c r="CA187" s="37">
        <v>-8072.9826500826748</v>
      </c>
      <c r="CB187" s="39">
        <v>0</v>
      </c>
      <c r="CC187" s="14">
        <v>5</v>
      </c>
      <c r="CD187" s="43">
        <v>0.81916994954197808</v>
      </c>
      <c r="CE187" s="50" t="s">
        <v>214</v>
      </c>
      <c r="CF187" s="51">
        <v>18051.360955136301</v>
      </c>
      <c r="CG187" s="52">
        <v>24707.973951396805</v>
      </c>
      <c r="CH187" s="47">
        <v>0</v>
      </c>
      <c r="CI187" s="48">
        <v>6656.6129962605046</v>
      </c>
    </row>
    <row r="188" spans="1:87" ht="15" customHeight="1" x14ac:dyDescent="0.25">
      <c r="A188" s="33">
        <v>180</v>
      </c>
      <c r="B188" s="49" t="s">
        <v>215</v>
      </c>
      <c r="C188" s="35">
        <v>4903.83</v>
      </c>
      <c r="D188" s="36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8">
        <v>0</v>
      </c>
      <c r="M188" s="40">
        <v>12323.223901333333</v>
      </c>
      <c r="N188" s="37">
        <v>13128.832934380713</v>
      </c>
      <c r="O188" s="37">
        <v>0</v>
      </c>
      <c r="P188" s="39">
        <v>805.60903304737985</v>
      </c>
      <c r="Q188" s="40">
        <v>15218.219100000002</v>
      </c>
      <c r="R188" s="37">
        <v>16511.565936896419</v>
      </c>
      <c r="S188" s="37">
        <v>0</v>
      </c>
      <c r="T188" s="38">
        <v>1293.3468368964168</v>
      </c>
      <c r="U188" s="41">
        <v>5642.8607106666659</v>
      </c>
      <c r="V188" s="37">
        <v>5525.303153472717</v>
      </c>
      <c r="W188" s="37">
        <v>-117.55755719394892</v>
      </c>
      <c r="X188" s="39">
        <v>0</v>
      </c>
      <c r="Y188" s="40">
        <v>163.39561560000001</v>
      </c>
      <c r="Z188" s="37">
        <v>167.07740762825304</v>
      </c>
      <c r="AA188" s="37">
        <v>0</v>
      </c>
      <c r="AB188" s="38">
        <v>3.6817920282530281</v>
      </c>
      <c r="AC188" s="41">
        <v>8251.0266673333317</v>
      </c>
      <c r="AD188" s="37">
        <v>8109.1448980734003</v>
      </c>
      <c r="AE188" s="37">
        <v>-141.88176925993139</v>
      </c>
      <c r="AF188" s="39">
        <v>0</v>
      </c>
      <c r="AG188" s="40">
        <v>510.10538600000001</v>
      </c>
      <c r="AH188" s="37">
        <v>503.55136565478142</v>
      </c>
      <c r="AI188" s="37">
        <v>-6.5540203452185892</v>
      </c>
      <c r="AJ188" s="38">
        <v>0</v>
      </c>
      <c r="AK188" s="41">
        <v>15198.996086399995</v>
      </c>
      <c r="AL188" s="37">
        <v>17572.980830678229</v>
      </c>
      <c r="AM188" s="37">
        <v>0</v>
      </c>
      <c r="AN188" s="39">
        <v>2373.9847442782338</v>
      </c>
      <c r="AO188" s="40">
        <v>461.35232639999992</v>
      </c>
      <c r="AP188" s="37">
        <v>374.89010741364245</v>
      </c>
      <c r="AQ188" s="37">
        <v>-86.46221898635747</v>
      </c>
      <c r="AR188" s="38">
        <v>0</v>
      </c>
      <c r="AS188" s="40">
        <v>12.8153424</v>
      </c>
      <c r="AT188" s="37">
        <v>0</v>
      </c>
      <c r="AU188" s="37">
        <v>-12.8153424</v>
      </c>
      <c r="AV188" s="39">
        <v>0</v>
      </c>
      <c r="AW188" s="40">
        <v>810.5704068</v>
      </c>
      <c r="AX188" s="37">
        <v>2739.5274336154866</v>
      </c>
      <c r="AY188" s="37">
        <v>0</v>
      </c>
      <c r="AZ188" s="38">
        <v>1928.9570268154866</v>
      </c>
      <c r="BA188" s="41">
        <v>1002.8005427999999</v>
      </c>
      <c r="BB188" s="37">
        <v>2269.3839646038291</v>
      </c>
      <c r="BC188" s="37">
        <v>0</v>
      </c>
      <c r="BD188" s="39">
        <v>1266.5834218038292</v>
      </c>
      <c r="BE188" s="40">
        <v>17614.688128799993</v>
      </c>
      <c r="BF188" s="37">
        <v>17053.670575122076</v>
      </c>
      <c r="BG188" s="37">
        <v>-561.01755367791702</v>
      </c>
      <c r="BH188" s="38">
        <v>0</v>
      </c>
      <c r="BI188" s="41">
        <v>0</v>
      </c>
      <c r="BJ188" s="37">
        <v>0</v>
      </c>
      <c r="BK188" s="37">
        <v>0</v>
      </c>
      <c r="BL188" s="39">
        <v>0</v>
      </c>
      <c r="BM188" s="40">
        <v>6.5358246239999991</v>
      </c>
      <c r="BN188" s="37">
        <v>0</v>
      </c>
      <c r="BO188" s="37">
        <v>-6.5358246239999991</v>
      </c>
      <c r="BP188" s="38">
        <v>0</v>
      </c>
      <c r="BQ188" s="41">
        <v>6571.0668156000002</v>
      </c>
      <c r="BR188" s="37">
        <v>19691.186240834901</v>
      </c>
      <c r="BS188" s="37">
        <v>0</v>
      </c>
      <c r="BT188" s="39">
        <v>13120.119425234901</v>
      </c>
      <c r="BU188" s="40">
        <v>6910.9192973333338</v>
      </c>
      <c r="BV188" s="37">
        <v>8568.8142289287389</v>
      </c>
      <c r="BW188" s="37">
        <v>0</v>
      </c>
      <c r="BX188" s="38">
        <v>1657.8949315954051</v>
      </c>
      <c r="BY188" s="42">
        <v>90698.576152090682</v>
      </c>
      <c r="BZ188" s="37">
        <v>112215.92907730318</v>
      </c>
      <c r="CA188" s="37">
        <v>0</v>
      </c>
      <c r="CB188" s="39">
        <v>21517.352925212501</v>
      </c>
      <c r="CC188" s="14">
        <v>16</v>
      </c>
      <c r="CD188" s="43">
        <v>1.2372402504878408</v>
      </c>
      <c r="CE188" s="50" t="s">
        <v>215</v>
      </c>
      <c r="CF188" s="51">
        <v>36777.552771336494</v>
      </c>
      <c r="CG188" s="52">
        <v>52144.435978412119</v>
      </c>
      <c r="CH188" s="47">
        <v>0</v>
      </c>
      <c r="CI188" s="48">
        <v>15366.883207075625</v>
      </c>
    </row>
    <row r="189" spans="1:87" ht="15" customHeight="1" x14ac:dyDescent="0.25">
      <c r="A189" s="33">
        <v>181</v>
      </c>
      <c r="B189" s="49" t="s">
        <v>216</v>
      </c>
      <c r="C189" s="35">
        <v>8434.35</v>
      </c>
      <c r="D189" s="36">
        <v>0</v>
      </c>
      <c r="E189" s="37">
        <v>0</v>
      </c>
      <c r="F189" s="37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8">
        <v>0</v>
      </c>
      <c r="M189" s="40">
        <v>16123.553292000004</v>
      </c>
      <c r="N189" s="37">
        <v>16069.315839970874</v>
      </c>
      <c r="O189" s="37">
        <v>-54.237452029130509</v>
      </c>
      <c r="P189" s="39">
        <v>0</v>
      </c>
      <c r="Q189" s="40">
        <v>32329.763213999995</v>
      </c>
      <c r="R189" s="37">
        <v>34682.406142963024</v>
      </c>
      <c r="S189" s="37">
        <v>0</v>
      </c>
      <c r="T189" s="38">
        <v>2352.6429289630287</v>
      </c>
      <c r="U189" s="41">
        <v>13423.436711999999</v>
      </c>
      <c r="V189" s="37">
        <v>12189.613212570806</v>
      </c>
      <c r="W189" s="37">
        <v>-1233.8234994291925</v>
      </c>
      <c r="X189" s="39">
        <v>0</v>
      </c>
      <c r="Y189" s="40">
        <v>617.16950399999996</v>
      </c>
      <c r="Z189" s="37">
        <v>778.06236897412123</v>
      </c>
      <c r="AA189" s="37">
        <v>0</v>
      </c>
      <c r="AB189" s="38">
        <v>160.89286497412127</v>
      </c>
      <c r="AC189" s="41">
        <v>21086.249184000004</v>
      </c>
      <c r="AD189" s="37">
        <v>19742.794370578449</v>
      </c>
      <c r="AE189" s="37">
        <v>-1343.4548134215547</v>
      </c>
      <c r="AF189" s="39">
        <v>0</v>
      </c>
      <c r="AG189" s="40">
        <v>0</v>
      </c>
      <c r="AH189" s="37">
        <v>145.96132155586932</v>
      </c>
      <c r="AI189" s="37">
        <v>0</v>
      </c>
      <c r="AJ189" s="38">
        <v>145.96132155586932</v>
      </c>
      <c r="AK189" s="41">
        <v>21606.443082000002</v>
      </c>
      <c r="AL189" s="37">
        <v>30235.564930862856</v>
      </c>
      <c r="AM189" s="37">
        <v>0</v>
      </c>
      <c r="AN189" s="39">
        <v>8629.1218488628547</v>
      </c>
      <c r="AO189" s="40">
        <v>980.85867600000006</v>
      </c>
      <c r="AP189" s="37">
        <v>831.27806426503355</v>
      </c>
      <c r="AQ189" s="37">
        <v>-149.58061173496651</v>
      </c>
      <c r="AR189" s="38">
        <v>0</v>
      </c>
      <c r="AS189" s="40">
        <v>27.552210000000006</v>
      </c>
      <c r="AT189" s="37">
        <v>0</v>
      </c>
      <c r="AU189" s="37">
        <v>-27.552210000000006</v>
      </c>
      <c r="AV189" s="39">
        <v>0</v>
      </c>
      <c r="AW189" s="40">
        <v>1333.5269639999997</v>
      </c>
      <c r="AX189" s="37">
        <v>4425.1755705325786</v>
      </c>
      <c r="AY189" s="37">
        <v>0</v>
      </c>
      <c r="AZ189" s="38">
        <v>3091.6486065325789</v>
      </c>
      <c r="BA189" s="41">
        <v>2314.3856400000004</v>
      </c>
      <c r="BB189" s="37">
        <v>4015.4484613095783</v>
      </c>
      <c r="BC189" s="37">
        <v>0</v>
      </c>
      <c r="BD189" s="39">
        <v>1701.0628213095779</v>
      </c>
      <c r="BE189" s="40">
        <v>29249.426136000009</v>
      </c>
      <c r="BF189" s="37">
        <v>84671.375502571347</v>
      </c>
      <c r="BG189" s="37">
        <v>0</v>
      </c>
      <c r="BH189" s="38">
        <v>55421.949366571338</v>
      </c>
      <c r="BI189" s="41">
        <v>0</v>
      </c>
      <c r="BJ189" s="37">
        <v>0</v>
      </c>
      <c r="BK189" s="37">
        <v>0</v>
      </c>
      <c r="BL189" s="39">
        <v>0</v>
      </c>
      <c r="BM189" s="40">
        <v>11.241301680000001</v>
      </c>
      <c r="BN189" s="37">
        <v>0</v>
      </c>
      <c r="BO189" s="37">
        <v>-11.241301680000001</v>
      </c>
      <c r="BP189" s="38">
        <v>0</v>
      </c>
      <c r="BQ189" s="41">
        <v>10287.995214000002</v>
      </c>
      <c r="BR189" s="37">
        <v>7662.3239622632982</v>
      </c>
      <c r="BS189" s="37">
        <v>-2625.6712517367041</v>
      </c>
      <c r="BT189" s="39">
        <v>0</v>
      </c>
      <c r="BU189" s="40">
        <v>9378.2199167999988</v>
      </c>
      <c r="BV189" s="37">
        <v>10395.488554433328</v>
      </c>
      <c r="BW189" s="37">
        <v>0</v>
      </c>
      <c r="BX189" s="38">
        <v>1017.2686376333295</v>
      </c>
      <c r="BY189" s="42">
        <v>158769.82104648004</v>
      </c>
      <c r="BZ189" s="37">
        <v>225844.80830285119</v>
      </c>
      <c r="CA189" s="37">
        <v>0</v>
      </c>
      <c r="CB189" s="39">
        <v>67074.987256371154</v>
      </c>
      <c r="CC189" s="14">
        <v>9</v>
      </c>
      <c r="CD189" s="43">
        <v>1.4224668568262409</v>
      </c>
      <c r="CE189" s="50" t="s">
        <v>216</v>
      </c>
      <c r="CF189" s="51">
        <v>66957.6140829785</v>
      </c>
      <c r="CG189" s="52">
        <v>79981.632954187444</v>
      </c>
      <c r="CH189" s="47">
        <v>0</v>
      </c>
      <c r="CI189" s="48">
        <v>13024.018871208944</v>
      </c>
    </row>
    <row r="190" spans="1:87" ht="15" customHeight="1" x14ac:dyDescent="0.25">
      <c r="A190" s="33">
        <v>182</v>
      </c>
      <c r="B190" s="49" t="s">
        <v>217</v>
      </c>
      <c r="C190" s="35">
        <v>721.06000000000006</v>
      </c>
      <c r="D190" s="36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8">
        <v>0</v>
      </c>
      <c r="M190" s="40">
        <v>0</v>
      </c>
      <c r="N190" s="37">
        <v>12.423400557423371</v>
      </c>
      <c r="O190" s="37">
        <v>0</v>
      </c>
      <c r="P190" s="39">
        <v>12.423400557423371</v>
      </c>
      <c r="Q190" s="40">
        <v>2382.314941066667</v>
      </c>
      <c r="R190" s="37">
        <v>2382.0191467287314</v>
      </c>
      <c r="S190" s="37">
        <v>-0.29579433793560383</v>
      </c>
      <c r="T190" s="38">
        <v>0</v>
      </c>
      <c r="U190" s="41">
        <v>678.11681466666676</v>
      </c>
      <c r="V190" s="37">
        <v>882.30007906967887</v>
      </c>
      <c r="W190" s="37">
        <v>0</v>
      </c>
      <c r="X190" s="39">
        <v>204.18326440301212</v>
      </c>
      <c r="Y190" s="40">
        <v>0</v>
      </c>
      <c r="Z190" s="37">
        <v>2.8632152184885303E-2</v>
      </c>
      <c r="AA190" s="37">
        <v>0</v>
      </c>
      <c r="AB190" s="38">
        <v>2.8632152184885303E-2</v>
      </c>
      <c r="AC190" s="41">
        <v>0</v>
      </c>
      <c r="AD190" s="37">
        <v>0</v>
      </c>
      <c r="AE190" s="37">
        <v>0</v>
      </c>
      <c r="AF190" s="39">
        <v>0</v>
      </c>
      <c r="AG190" s="40">
        <v>0</v>
      </c>
      <c r="AH190" s="37">
        <v>0</v>
      </c>
      <c r="AI190" s="37">
        <v>0</v>
      </c>
      <c r="AJ190" s="38">
        <v>0</v>
      </c>
      <c r="AK190" s="41">
        <v>1352.5066631999998</v>
      </c>
      <c r="AL190" s="37">
        <v>937.17188606432399</v>
      </c>
      <c r="AM190" s="37">
        <v>-415.33477713567584</v>
      </c>
      <c r="AN190" s="39">
        <v>0</v>
      </c>
      <c r="AO190" s="40">
        <v>0</v>
      </c>
      <c r="AP190" s="37">
        <v>0</v>
      </c>
      <c r="AQ190" s="37">
        <v>0</v>
      </c>
      <c r="AR190" s="38">
        <v>0</v>
      </c>
      <c r="AS190" s="40">
        <v>0</v>
      </c>
      <c r="AT190" s="37">
        <v>0</v>
      </c>
      <c r="AU190" s="37">
        <v>0</v>
      </c>
      <c r="AV190" s="39">
        <v>0</v>
      </c>
      <c r="AW190" s="40">
        <v>649.63660346666654</v>
      </c>
      <c r="AX190" s="37">
        <v>428.57792501173918</v>
      </c>
      <c r="AY190" s="37">
        <v>-221.05867845492736</v>
      </c>
      <c r="AZ190" s="38">
        <v>0</v>
      </c>
      <c r="BA190" s="41">
        <v>85.73884106666668</v>
      </c>
      <c r="BB190" s="37">
        <v>0</v>
      </c>
      <c r="BC190" s="37">
        <v>-85.73884106666668</v>
      </c>
      <c r="BD190" s="39">
        <v>0</v>
      </c>
      <c r="BE190" s="40">
        <v>2346.0408160000002</v>
      </c>
      <c r="BF190" s="37">
        <v>6.919893032794814</v>
      </c>
      <c r="BG190" s="37">
        <v>-2339.1209229672054</v>
      </c>
      <c r="BH190" s="38">
        <v>0</v>
      </c>
      <c r="BI190" s="41">
        <v>0</v>
      </c>
      <c r="BJ190" s="37">
        <v>0</v>
      </c>
      <c r="BK190" s="37">
        <v>0</v>
      </c>
      <c r="BL190" s="39">
        <v>0</v>
      </c>
      <c r="BM190" s="40">
        <v>0.96102876800000003</v>
      </c>
      <c r="BN190" s="37">
        <v>0</v>
      </c>
      <c r="BO190" s="37">
        <v>-0.96102876800000003</v>
      </c>
      <c r="BP190" s="38">
        <v>0</v>
      </c>
      <c r="BQ190" s="41">
        <v>0</v>
      </c>
      <c r="BR190" s="37">
        <v>0</v>
      </c>
      <c r="BS190" s="37">
        <v>0</v>
      </c>
      <c r="BT190" s="39">
        <v>0</v>
      </c>
      <c r="BU190" s="40">
        <v>0</v>
      </c>
      <c r="BV190" s="37">
        <v>0</v>
      </c>
      <c r="BW190" s="37">
        <v>0</v>
      </c>
      <c r="BX190" s="38">
        <v>0</v>
      </c>
      <c r="BY190" s="42">
        <v>7495.315708234667</v>
      </c>
      <c r="BZ190" s="37">
        <v>4649.4409626168763</v>
      </c>
      <c r="CA190" s="37">
        <v>-2845.8747456177907</v>
      </c>
      <c r="CB190" s="39">
        <v>0</v>
      </c>
      <c r="CC190" s="14">
        <v>2</v>
      </c>
      <c r="CD190" s="43">
        <v>0.62031289189177263</v>
      </c>
      <c r="CE190" s="50" t="s">
        <v>217</v>
      </c>
      <c r="CF190" s="51">
        <v>2117.8521587206001</v>
      </c>
      <c r="CG190" s="52">
        <v>2598.6678494071853</v>
      </c>
      <c r="CH190" s="47">
        <v>0</v>
      </c>
      <c r="CI190" s="48">
        <v>480.81569068658519</v>
      </c>
    </row>
    <row r="191" spans="1:87" ht="15" customHeight="1" x14ac:dyDescent="0.25">
      <c r="A191" s="33">
        <v>183</v>
      </c>
      <c r="B191" s="49" t="s">
        <v>218</v>
      </c>
      <c r="C191" s="35">
        <v>4055.1</v>
      </c>
      <c r="D191" s="36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8">
        <v>0</v>
      </c>
      <c r="M191" s="40">
        <v>5097.3147680000002</v>
      </c>
      <c r="N191" s="37">
        <v>7548.0498737147527</v>
      </c>
      <c r="O191" s="37">
        <v>0</v>
      </c>
      <c r="P191" s="39">
        <v>2450.7351057147525</v>
      </c>
      <c r="Q191" s="40">
        <v>6978.3404879999998</v>
      </c>
      <c r="R191" s="37">
        <v>8723.0895357956069</v>
      </c>
      <c r="S191" s="37">
        <v>0</v>
      </c>
      <c r="T191" s="38">
        <v>1744.7490477956071</v>
      </c>
      <c r="U191" s="41">
        <v>3661.6602400000002</v>
      </c>
      <c r="V191" s="37">
        <v>2237.2469389163421</v>
      </c>
      <c r="W191" s="37">
        <v>-1424.4133010836581</v>
      </c>
      <c r="X191" s="39">
        <v>0</v>
      </c>
      <c r="Y191" s="40">
        <v>148.36259200000001</v>
      </c>
      <c r="Z191" s="37">
        <v>241.00641621553788</v>
      </c>
      <c r="AA191" s="37">
        <v>0</v>
      </c>
      <c r="AB191" s="38">
        <v>92.643824215537876</v>
      </c>
      <c r="AC191" s="41">
        <v>3750.7134933333332</v>
      </c>
      <c r="AD191" s="37">
        <v>3465.7627352466857</v>
      </c>
      <c r="AE191" s="37">
        <v>-284.95075808664751</v>
      </c>
      <c r="AF191" s="39">
        <v>0</v>
      </c>
      <c r="AG191" s="40">
        <v>667.8993999999999</v>
      </c>
      <c r="AH191" s="37">
        <v>662.34270743453487</v>
      </c>
      <c r="AI191" s="37">
        <v>-5.5566925654650277</v>
      </c>
      <c r="AJ191" s="38">
        <v>0</v>
      </c>
      <c r="AK191" s="41">
        <v>11614.671488</v>
      </c>
      <c r="AL191" s="37">
        <v>12911.978173258087</v>
      </c>
      <c r="AM191" s="37">
        <v>0</v>
      </c>
      <c r="AN191" s="39">
        <v>1297.3066852580869</v>
      </c>
      <c r="AO191" s="40">
        <v>98.025284000000013</v>
      </c>
      <c r="AP191" s="37">
        <v>85.844401407761623</v>
      </c>
      <c r="AQ191" s="37">
        <v>-12.18088259223839</v>
      </c>
      <c r="AR191" s="38">
        <v>0</v>
      </c>
      <c r="AS191" s="40">
        <v>2.6493320000000002</v>
      </c>
      <c r="AT191" s="37">
        <v>0</v>
      </c>
      <c r="AU191" s="37">
        <v>-2.6493320000000002</v>
      </c>
      <c r="AV191" s="39">
        <v>0</v>
      </c>
      <c r="AW191" s="40">
        <v>908.72087599999986</v>
      </c>
      <c r="AX191" s="37">
        <v>1837.0468442409822</v>
      </c>
      <c r="AY191" s="37">
        <v>0</v>
      </c>
      <c r="AZ191" s="38">
        <v>928.32596824098232</v>
      </c>
      <c r="BA191" s="41">
        <v>1062.382132</v>
      </c>
      <c r="BB191" s="37">
        <v>1673.8210650209089</v>
      </c>
      <c r="BC191" s="37">
        <v>0</v>
      </c>
      <c r="BD191" s="39">
        <v>611.43893302090896</v>
      </c>
      <c r="BE191" s="40">
        <v>15106.491064000002</v>
      </c>
      <c r="BF191" s="37">
        <v>38.910588254814883</v>
      </c>
      <c r="BG191" s="37">
        <v>-15067.580475745186</v>
      </c>
      <c r="BH191" s="38">
        <v>0</v>
      </c>
      <c r="BI191" s="41">
        <v>0</v>
      </c>
      <c r="BJ191" s="37">
        <v>0</v>
      </c>
      <c r="BK191" s="37">
        <v>0</v>
      </c>
      <c r="BL191" s="39">
        <v>0</v>
      </c>
      <c r="BM191" s="40">
        <v>5.4046372800000002</v>
      </c>
      <c r="BN191" s="37">
        <v>0</v>
      </c>
      <c r="BO191" s="37">
        <v>-5.4046372800000002</v>
      </c>
      <c r="BP191" s="38">
        <v>0</v>
      </c>
      <c r="BQ191" s="41">
        <v>7047.2231200000015</v>
      </c>
      <c r="BR191" s="37">
        <v>0</v>
      </c>
      <c r="BS191" s="37">
        <v>-7047.2231200000015</v>
      </c>
      <c r="BT191" s="39">
        <v>0</v>
      </c>
      <c r="BU191" s="40">
        <v>3237.3476800000003</v>
      </c>
      <c r="BV191" s="37">
        <v>0</v>
      </c>
      <c r="BW191" s="37">
        <v>-3237.3476800000003</v>
      </c>
      <c r="BX191" s="38">
        <v>0</v>
      </c>
      <c r="BY191" s="42">
        <v>59387.206594613337</v>
      </c>
      <c r="BZ191" s="37">
        <v>39425.099279506016</v>
      </c>
      <c r="CA191" s="37">
        <v>-19962.107315107321</v>
      </c>
      <c r="CB191" s="39">
        <v>0</v>
      </c>
      <c r="CC191" s="14">
        <v>10</v>
      </c>
      <c r="CD191" s="43">
        <v>0.66386519151554158</v>
      </c>
      <c r="CE191" s="50" t="s">
        <v>218</v>
      </c>
      <c r="CF191" s="51">
        <v>28672.70319249</v>
      </c>
      <c r="CG191" s="52">
        <v>28423.866932694629</v>
      </c>
      <c r="CH191" s="47">
        <v>-248.83625979537101</v>
      </c>
      <c r="CI191" s="48">
        <v>0</v>
      </c>
    </row>
    <row r="192" spans="1:87" ht="15" customHeight="1" x14ac:dyDescent="0.25">
      <c r="A192" s="33">
        <v>184</v>
      </c>
      <c r="B192" s="49" t="s">
        <v>219</v>
      </c>
      <c r="C192" s="35">
        <v>4908.5</v>
      </c>
      <c r="D192" s="36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8">
        <v>0</v>
      </c>
      <c r="M192" s="40">
        <v>4721.9769999999999</v>
      </c>
      <c r="N192" s="37">
        <v>3760.8396775146316</v>
      </c>
      <c r="O192" s="37">
        <v>-961.13732248536826</v>
      </c>
      <c r="P192" s="39">
        <v>0</v>
      </c>
      <c r="Q192" s="40">
        <v>6464.4945000000007</v>
      </c>
      <c r="R192" s="37">
        <v>2143.3287349768075</v>
      </c>
      <c r="S192" s="37">
        <v>-4321.1657650231937</v>
      </c>
      <c r="T192" s="38">
        <v>0</v>
      </c>
      <c r="U192" s="41">
        <v>3399.5865000000003</v>
      </c>
      <c r="V192" s="37">
        <v>7546.6101381677709</v>
      </c>
      <c r="W192" s="37">
        <v>0</v>
      </c>
      <c r="X192" s="39">
        <v>4147.0236381677705</v>
      </c>
      <c r="Y192" s="40">
        <v>137.43799999999999</v>
      </c>
      <c r="Z192" s="37">
        <v>433.29039126788774</v>
      </c>
      <c r="AA192" s="37">
        <v>0</v>
      </c>
      <c r="AB192" s="38">
        <v>295.85239126788775</v>
      </c>
      <c r="AC192" s="41">
        <v>3136.4380000000001</v>
      </c>
      <c r="AD192" s="37">
        <v>2065.4705611094914</v>
      </c>
      <c r="AE192" s="37">
        <v>-1070.9674388905087</v>
      </c>
      <c r="AF192" s="39">
        <v>0</v>
      </c>
      <c r="AG192" s="40">
        <v>558.51374999999996</v>
      </c>
      <c r="AH192" s="37">
        <v>331.17135371726744</v>
      </c>
      <c r="AI192" s="37">
        <v>-227.34239628273252</v>
      </c>
      <c r="AJ192" s="38">
        <v>0</v>
      </c>
      <c r="AK192" s="41">
        <v>10759.432000000001</v>
      </c>
      <c r="AL192" s="37">
        <v>15643.623597730764</v>
      </c>
      <c r="AM192" s="37">
        <v>0</v>
      </c>
      <c r="AN192" s="39">
        <v>4884.1915977307635</v>
      </c>
      <c r="AO192" s="40">
        <v>90.807249999999996</v>
      </c>
      <c r="AP192" s="37">
        <v>483.55390666397369</v>
      </c>
      <c r="AQ192" s="37">
        <v>0</v>
      </c>
      <c r="AR192" s="38">
        <v>392.74665666397368</v>
      </c>
      <c r="AS192" s="40">
        <v>2.45425</v>
      </c>
      <c r="AT192" s="37">
        <v>0</v>
      </c>
      <c r="AU192" s="37">
        <v>-2.45425</v>
      </c>
      <c r="AV192" s="39">
        <v>0</v>
      </c>
      <c r="AW192" s="40">
        <v>841.80774999999994</v>
      </c>
      <c r="AX192" s="37">
        <v>3307.4215061350615</v>
      </c>
      <c r="AY192" s="37">
        <v>0</v>
      </c>
      <c r="AZ192" s="38">
        <v>2465.6137561350615</v>
      </c>
      <c r="BA192" s="41">
        <v>984.15424999999982</v>
      </c>
      <c r="BB192" s="37">
        <v>2026.0794949222895</v>
      </c>
      <c r="BC192" s="37">
        <v>0</v>
      </c>
      <c r="BD192" s="39">
        <v>1041.9252449222897</v>
      </c>
      <c r="BE192" s="40">
        <v>13994.1335</v>
      </c>
      <c r="BF192" s="37">
        <v>47.106068616357881</v>
      </c>
      <c r="BG192" s="37">
        <v>-13947.027431383642</v>
      </c>
      <c r="BH192" s="38">
        <v>0</v>
      </c>
      <c r="BI192" s="41">
        <v>0</v>
      </c>
      <c r="BJ192" s="37">
        <v>0</v>
      </c>
      <c r="BK192" s="37">
        <v>0</v>
      </c>
      <c r="BL192" s="39">
        <v>0</v>
      </c>
      <c r="BM192" s="40">
        <v>6.0080039999999997</v>
      </c>
      <c r="BN192" s="37">
        <v>0</v>
      </c>
      <c r="BO192" s="37">
        <v>-6.0080039999999997</v>
      </c>
      <c r="BP192" s="38">
        <v>0</v>
      </c>
      <c r="BQ192" s="41">
        <v>6528.3050000000003</v>
      </c>
      <c r="BR192" s="37">
        <v>0</v>
      </c>
      <c r="BS192" s="37">
        <v>-6528.3050000000003</v>
      </c>
      <c r="BT192" s="39">
        <v>0</v>
      </c>
      <c r="BU192" s="40">
        <v>2707.1489999999999</v>
      </c>
      <c r="BV192" s="37">
        <v>0</v>
      </c>
      <c r="BW192" s="37">
        <v>-2707.1489999999999</v>
      </c>
      <c r="BX192" s="38">
        <v>0</v>
      </c>
      <c r="BY192" s="42">
        <v>54332.698753999997</v>
      </c>
      <c r="BZ192" s="37">
        <v>37788.495430822302</v>
      </c>
      <c r="CA192" s="37">
        <v>-16544.203323177695</v>
      </c>
      <c r="CB192" s="39">
        <v>0</v>
      </c>
      <c r="CC192" s="14">
        <v>9</v>
      </c>
      <c r="CD192" s="43">
        <v>0.69550190396239608</v>
      </c>
      <c r="CE192" s="53" t="s">
        <v>220</v>
      </c>
      <c r="CF192" s="51">
        <v>0</v>
      </c>
      <c r="CG192" s="52">
        <v>0</v>
      </c>
      <c r="CH192" s="47">
        <v>0</v>
      </c>
      <c r="CI192" s="48">
        <v>0</v>
      </c>
    </row>
    <row r="193" spans="1:87" ht="15" customHeight="1" x14ac:dyDescent="0.25">
      <c r="A193" s="33">
        <v>185</v>
      </c>
      <c r="B193" s="49" t="s">
        <v>221</v>
      </c>
      <c r="C193" s="35">
        <v>4156.24</v>
      </c>
      <c r="D193" s="36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8">
        <v>0</v>
      </c>
      <c r="M193" s="40">
        <v>7787.7962624000011</v>
      </c>
      <c r="N193" s="37">
        <v>8056.0735758141809</v>
      </c>
      <c r="O193" s="37">
        <v>0</v>
      </c>
      <c r="P193" s="39">
        <v>268.27731341417984</v>
      </c>
      <c r="Q193" s="40">
        <v>15697.785980799998</v>
      </c>
      <c r="R193" s="37">
        <v>12944.688001339871</v>
      </c>
      <c r="S193" s="37">
        <v>-2753.0979794601262</v>
      </c>
      <c r="T193" s="38">
        <v>0</v>
      </c>
      <c r="U193" s="41">
        <v>7459.2316362666652</v>
      </c>
      <c r="V193" s="37">
        <v>8069.7264609939421</v>
      </c>
      <c r="W193" s="37">
        <v>0</v>
      </c>
      <c r="X193" s="39">
        <v>610.49482472727686</v>
      </c>
      <c r="Y193" s="40">
        <v>323.13380586666665</v>
      </c>
      <c r="Z193" s="37">
        <v>836.75071910393103</v>
      </c>
      <c r="AA193" s="37">
        <v>0</v>
      </c>
      <c r="AB193" s="38">
        <v>513.61691323726438</v>
      </c>
      <c r="AC193" s="41">
        <v>7588.6643979999972</v>
      </c>
      <c r="AD193" s="37">
        <v>7290.9533727248145</v>
      </c>
      <c r="AE193" s="37">
        <v>-297.71102527518269</v>
      </c>
      <c r="AF193" s="39">
        <v>0</v>
      </c>
      <c r="AG193" s="40">
        <v>0</v>
      </c>
      <c r="AH193" s="37">
        <v>0</v>
      </c>
      <c r="AI193" s="37">
        <v>0</v>
      </c>
      <c r="AJ193" s="38">
        <v>0</v>
      </c>
      <c r="AK193" s="41">
        <v>12298.092493866669</v>
      </c>
      <c r="AL193" s="37">
        <v>19135.911790581627</v>
      </c>
      <c r="AM193" s="37">
        <v>0</v>
      </c>
      <c r="AN193" s="39">
        <v>6837.8192967149589</v>
      </c>
      <c r="AO193" s="40">
        <v>787.46893866666665</v>
      </c>
      <c r="AP193" s="37">
        <v>659.76584012329204</v>
      </c>
      <c r="AQ193" s="37">
        <v>-127.70309854337461</v>
      </c>
      <c r="AR193" s="38">
        <v>0</v>
      </c>
      <c r="AS193" s="40">
        <v>19.007870933333333</v>
      </c>
      <c r="AT193" s="37">
        <v>0</v>
      </c>
      <c r="AU193" s="37">
        <v>-19.007870933333333</v>
      </c>
      <c r="AV193" s="39">
        <v>0</v>
      </c>
      <c r="AW193" s="40">
        <v>744.0223765333335</v>
      </c>
      <c r="AX193" s="37">
        <v>2484.0927974665383</v>
      </c>
      <c r="AY193" s="37">
        <v>0</v>
      </c>
      <c r="AZ193" s="38">
        <v>1740.0704209332048</v>
      </c>
      <c r="BA193" s="41">
        <v>825.48468053333329</v>
      </c>
      <c r="BB193" s="37">
        <v>2257.4228135839553</v>
      </c>
      <c r="BC193" s="37">
        <v>0</v>
      </c>
      <c r="BD193" s="39">
        <v>1431.9381330506221</v>
      </c>
      <c r="BE193" s="40">
        <v>15485.9839904</v>
      </c>
      <c r="BF193" s="37">
        <v>2957.0071616648852</v>
      </c>
      <c r="BG193" s="37">
        <v>-12528.976828735114</v>
      </c>
      <c r="BH193" s="38">
        <v>0</v>
      </c>
      <c r="BI193" s="41">
        <v>0</v>
      </c>
      <c r="BJ193" s="37">
        <v>0</v>
      </c>
      <c r="BK193" s="37">
        <v>0</v>
      </c>
      <c r="BL193" s="39">
        <v>0</v>
      </c>
      <c r="BM193" s="40">
        <v>5.5394366719999999</v>
      </c>
      <c r="BN193" s="37">
        <v>0</v>
      </c>
      <c r="BO193" s="37">
        <v>-5.5394366719999999</v>
      </c>
      <c r="BP193" s="38">
        <v>0</v>
      </c>
      <c r="BQ193" s="41">
        <v>5094.1094101333329</v>
      </c>
      <c r="BR193" s="37">
        <v>5737.7678603283775</v>
      </c>
      <c r="BS193" s="37">
        <v>0</v>
      </c>
      <c r="BT193" s="39">
        <v>643.65845019504468</v>
      </c>
      <c r="BU193" s="40">
        <v>4644.2134144000001</v>
      </c>
      <c r="BV193" s="37">
        <v>4070.8423596437942</v>
      </c>
      <c r="BW193" s="37">
        <v>-573.37105475620592</v>
      </c>
      <c r="BX193" s="38">
        <v>0</v>
      </c>
      <c r="BY193" s="42">
        <v>78760.534695472001</v>
      </c>
      <c r="BZ193" s="37">
        <v>74501.002753369205</v>
      </c>
      <c r="CA193" s="37">
        <v>-4259.5319421027962</v>
      </c>
      <c r="CB193" s="39">
        <v>0</v>
      </c>
      <c r="CC193" s="14">
        <v>9</v>
      </c>
      <c r="CD193" s="43">
        <v>0.94591794026573972</v>
      </c>
      <c r="CE193" s="50" t="s">
        <v>221</v>
      </c>
      <c r="CF193" s="51">
        <v>32995.063514821952</v>
      </c>
      <c r="CG193" s="52">
        <v>42141.764323131101</v>
      </c>
      <c r="CH193" s="47">
        <v>0</v>
      </c>
      <c r="CI193" s="48">
        <v>9146.7008083091496</v>
      </c>
    </row>
    <row r="194" spans="1:87" ht="15" customHeight="1" x14ac:dyDescent="0.25">
      <c r="A194" s="33">
        <v>186</v>
      </c>
      <c r="B194" s="49" t="s">
        <v>222</v>
      </c>
      <c r="C194" s="35">
        <v>2752.15</v>
      </c>
      <c r="D194" s="36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8">
        <v>0</v>
      </c>
      <c r="M194" s="40">
        <v>3096.2788360000004</v>
      </c>
      <c r="N194" s="37">
        <v>1689.8065333817633</v>
      </c>
      <c r="O194" s="37">
        <v>-1406.4723026182371</v>
      </c>
      <c r="P194" s="39">
        <v>0</v>
      </c>
      <c r="Q194" s="40">
        <v>8970.5778819999996</v>
      </c>
      <c r="R194" s="37">
        <v>3818.6327485385523</v>
      </c>
      <c r="S194" s="37">
        <v>-5151.9451334614478</v>
      </c>
      <c r="T194" s="38">
        <v>0</v>
      </c>
      <c r="U194" s="41">
        <v>5559.6365626666666</v>
      </c>
      <c r="V194" s="37">
        <v>4721.8427873961064</v>
      </c>
      <c r="W194" s="37">
        <v>-837.79377527056022</v>
      </c>
      <c r="X194" s="39">
        <v>0</v>
      </c>
      <c r="Y194" s="40">
        <v>248.13384400000001</v>
      </c>
      <c r="Z194" s="37">
        <v>660.34490346158873</v>
      </c>
      <c r="AA194" s="37">
        <v>0</v>
      </c>
      <c r="AB194" s="38">
        <v>412.21105946158872</v>
      </c>
      <c r="AC194" s="41">
        <v>0</v>
      </c>
      <c r="AD194" s="37">
        <v>0</v>
      </c>
      <c r="AE194" s="37">
        <v>0</v>
      </c>
      <c r="AF194" s="39">
        <v>0</v>
      </c>
      <c r="AG194" s="40">
        <v>0</v>
      </c>
      <c r="AH194" s="37">
        <v>0</v>
      </c>
      <c r="AI194" s="37">
        <v>0</v>
      </c>
      <c r="AJ194" s="38">
        <v>0</v>
      </c>
      <c r="AK194" s="41">
        <v>7888.138939333332</v>
      </c>
      <c r="AL194" s="37">
        <v>10848.056811937726</v>
      </c>
      <c r="AM194" s="37">
        <v>0</v>
      </c>
      <c r="AN194" s="39">
        <v>2959.9178726043938</v>
      </c>
      <c r="AO194" s="40">
        <v>936.79516466666678</v>
      </c>
      <c r="AP194" s="37">
        <v>806.28539043745718</v>
      </c>
      <c r="AQ194" s="37">
        <v>-130.5097742292096</v>
      </c>
      <c r="AR194" s="38">
        <v>0</v>
      </c>
      <c r="AS194" s="40">
        <v>23.374927333333339</v>
      </c>
      <c r="AT194" s="37">
        <v>0</v>
      </c>
      <c r="AU194" s="37">
        <v>-23.374927333333339</v>
      </c>
      <c r="AV194" s="39">
        <v>0</v>
      </c>
      <c r="AW194" s="40">
        <v>1994.0611086666668</v>
      </c>
      <c r="AX194" s="37">
        <v>3144.1435773809476</v>
      </c>
      <c r="AY194" s="37">
        <v>0</v>
      </c>
      <c r="AZ194" s="38">
        <v>1150.0824687142808</v>
      </c>
      <c r="BA194" s="41">
        <v>1006.9199466666668</v>
      </c>
      <c r="BB194" s="37">
        <v>1348.7460938146935</v>
      </c>
      <c r="BC194" s="37">
        <v>0</v>
      </c>
      <c r="BD194" s="39">
        <v>341.82614714802673</v>
      </c>
      <c r="BE194" s="40">
        <v>15429.250111333331</v>
      </c>
      <c r="BF194" s="37">
        <v>3433.4201795118834</v>
      </c>
      <c r="BG194" s="37">
        <v>-11995.829931821449</v>
      </c>
      <c r="BH194" s="38">
        <v>0</v>
      </c>
      <c r="BI194" s="41">
        <v>0</v>
      </c>
      <c r="BJ194" s="37">
        <v>0</v>
      </c>
      <c r="BK194" s="37">
        <v>0</v>
      </c>
      <c r="BL194" s="39">
        <v>0</v>
      </c>
      <c r="BM194" s="40">
        <v>3.6680655199999999</v>
      </c>
      <c r="BN194" s="37">
        <v>0</v>
      </c>
      <c r="BO194" s="37">
        <v>-3.6680655199999999</v>
      </c>
      <c r="BP194" s="38">
        <v>0</v>
      </c>
      <c r="BQ194" s="41">
        <v>3342.6146086666672</v>
      </c>
      <c r="BR194" s="37">
        <v>4049.3515202669914</v>
      </c>
      <c r="BS194" s="37">
        <v>0</v>
      </c>
      <c r="BT194" s="39">
        <v>706.73691160032422</v>
      </c>
      <c r="BU194" s="40">
        <v>0</v>
      </c>
      <c r="BV194" s="37">
        <v>0</v>
      </c>
      <c r="BW194" s="37">
        <v>0</v>
      </c>
      <c r="BX194" s="38">
        <v>0</v>
      </c>
      <c r="BY194" s="42">
        <v>48499.449996853335</v>
      </c>
      <c r="BZ194" s="37">
        <v>34520.630546127708</v>
      </c>
      <c r="CA194" s="37">
        <v>-13978.819450725627</v>
      </c>
      <c r="CB194" s="39">
        <v>0</v>
      </c>
      <c r="CC194" s="14">
        <v>5</v>
      </c>
      <c r="CD194" s="43">
        <v>0.71177364997680226</v>
      </c>
      <c r="CE194" s="50" t="s">
        <v>222</v>
      </c>
      <c r="CF194" s="51">
        <v>17727.733714611506</v>
      </c>
      <c r="CG194" s="52">
        <v>22539.919059004653</v>
      </c>
      <c r="CH194" s="47">
        <v>0</v>
      </c>
      <c r="CI194" s="48">
        <v>4812.1853443931468</v>
      </c>
    </row>
    <row r="195" spans="1:87" ht="15" customHeight="1" x14ac:dyDescent="0.25">
      <c r="A195" s="33">
        <v>187</v>
      </c>
      <c r="B195" s="49" t="s">
        <v>223</v>
      </c>
      <c r="C195" s="35">
        <v>3894.8</v>
      </c>
      <c r="D195" s="36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8">
        <v>0</v>
      </c>
      <c r="M195" s="40">
        <v>4756.92</v>
      </c>
      <c r="N195" s="37">
        <v>5453.1524655723724</v>
      </c>
      <c r="O195" s="37">
        <v>0</v>
      </c>
      <c r="P195" s="39">
        <v>696.23246557237235</v>
      </c>
      <c r="Q195" s="40">
        <v>8875.5741013333318</v>
      </c>
      <c r="R195" s="37">
        <v>8115.6322380998363</v>
      </c>
      <c r="S195" s="37">
        <v>-759.9418632334955</v>
      </c>
      <c r="T195" s="38">
        <v>0</v>
      </c>
      <c r="U195" s="41">
        <v>6419.4635399999997</v>
      </c>
      <c r="V195" s="37">
        <v>5289.0237175475768</v>
      </c>
      <c r="W195" s="37">
        <v>-1130.439822452423</v>
      </c>
      <c r="X195" s="39">
        <v>0</v>
      </c>
      <c r="Y195" s="40">
        <v>353.69977066666667</v>
      </c>
      <c r="Z195" s="37">
        <v>1046.7782952901036</v>
      </c>
      <c r="AA195" s="37">
        <v>0</v>
      </c>
      <c r="AB195" s="38">
        <v>693.07852462343703</v>
      </c>
      <c r="AC195" s="41">
        <v>0</v>
      </c>
      <c r="AD195" s="37">
        <v>0</v>
      </c>
      <c r="AE195" s="37">
        <v>0</v>
      </c>
      <c r="AF195" s="39">
        <v>0</v>
      </c>
      <c r="AG195" s="40">
        <v>0</v>
      </c>
      <c r="AH195" s="37">
        <v>0</v>
      </c>
      <c r="AI195" s="37">
        <v>0</v>
      </c>
      <c r="AJ195" s="38">
        <v>0</v>
      </c>
      <c r="AK195" s="41">
        <v>11188.617925333334</v>
      </c>
      <c r="AL195" s="37">
        <v>13416.384945881326</v>
      </c>
      <c r="AM195" s="37">
        <v>0</v>
      </c>
      <c r="AN195" s="39">
        <v>2227.7670205479917</v>
      </c>
      <c r="AO195" s="40">
        <v>1287.5689493333334</v>
      </c>
      <c r="AP195" s="37">
        <v>1110.9379346106671</v>
      </c>
      <c r="AQ195" s="37">
        <v>-176.63101472266635</v>
      </c>
      <c r="AR195" s="38">
        <v>0</v>
      </c>
      <c r="AS195" s="40">
        <v>33.079834666666663</v>
      </c>
      <c r="AT195" s="37">
        <v>0</v>
      </c>
      <c r="AU195" s="37">
        <v>-33.079834666666663</v>
      </c>
      <c r="AV195" s="39">
        <v>0</v>
      </c>
      <c r="AW195" s="40">
        <v>2567.5040906666663</v>
      </c>
      <c r="AX195" s="37">
        <v>3460.1647766541219</v>
      </c>
      <c r="AY195" s="37">
        <v>0</v>
      </c>
      <c r="AZ195" s="38">
        <v>892.66068598745551</v>
      </c>
      <c r="BA195" s="41">
        <v>1987.334682666667</v>
      </c>
      <c r="BB195" s="37">
        <v>2183.4549036559551</v>
      </c>
      <c r="BC195" s="37">
        <v>0</v>
      </c>
      <c r="BD195" s="39">
        <v>196.1202209892881</v>
      </c>
      <c r="BE195" s="40">
        <v>18280.425557333336</v>
      </c>
      <c r="BF195" s="37">
        <v>6514.4041605436068</v>
      </c>
      <c r="BG195" s="37">
        <v>-11766.021396789729</v>
      </c>
      <c r="BH195" s="38">
        <v>0</v>
      </c>
      <c r="BI195" s="41">
        <v>0</v>
      </c>
      <c r="BJ195" s="37">
        <v>0</v>
      </c>
      <c r="BK195" s="37">
        <v>0</v>
      </c>
      <c r="BL195" s="39">
        <v>0</v>
      </c>
      <c r="BM195" s="40">
        <v>5.1909894400000001</v>
      </c>
      <c r="BN195" s="37">
        <v>0</v>
      </c>
      <c r="BO195" s="37">
        <v>-5.1909894400000001</v>
      </c>
      <c r="BP195" s="38">
        <v>0</v>
      </c>
      <c r="BQ195" s="41">
        <v>3888.1528746666659</v>
      </c>
      <c r="BR195" s="37">
        <v>5054.4398405054808</v>
      </c>
      <c r="BS195" s="37">
        <v>0</v>
      </c>
      <c r="BT195" s="39">
        <v>1166.2869658388149</v>
      </c>
      <c r="BU195" s="40">
        <v>0</v>
      </c>
      <c r="BV195" s="37">
        <v>0</v>
      </c>
      <c r="BW195" s="37">
        <v>0</v>
      </c>
      <c r="BX195" s="38">
        <v>0</v>
      </c>
      <c r="BY195" s="42">
        <v>59643.53231610667</v>
      </c>
      <c r="BZ195" s="37">
        <v>51644.373278361047</v>
      </c>
      <c r="CA195" s="37">
        <v>-7999.1590377456232</v>
      </c>
      <c r="CB195" s="39">
        <v>0</v>
      </c>
      <c r="CC195" s="14">
        <v>5</v>
      </c>
      <c r="CD195" s="43">
        <v>0.86588388166967334</v>
      </c>
      <c r="CE195" s="50" t="s">
        <v>223</v>
      </c>
      <c r="CF195" s="51">
        <v>24026.888057855005</v>
      </c>
      <c r="CG195" s="52">
        <v>28870.874412542307</v>
      </c>
      <c r="CH195" s="47">
        <v>0</v>
      </c>
      <c r="CI195" s="48">
        <v>4843.9863546873021</v>
      </c>
    </row>
    <row r="196" spans="1:87" ht="15" customHeight="1" x14ac:dyDescent="0.25">
      <c r="A196" s="33">
        <v>188</v>
      </c>
      <c r="B196" s="49" t="s">
        <v>224</v>
      </c>
      <c r="C196" s="35">
        <v>2743.4</v>
      </c>
      <c r="D196" s="36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8">
        <v>0</v>
      </c>
      <c r="M196" s="40">
        <v>3098.9812186666672</v>
      </c>
      <c r="N196" s="37">
        <v>3264.2674496633635</v>
      </c>
      <c r="O196" s="37">
        <v>0</v>
      </c>
      <c r="P196" s="39">
        <v>165.2862309966963</v>
      </c>
      <c r="Q196" s="40">
        <v>6939.9972693333348</v>
      </c>
      <c r="R196" s="37">
        <v>6042.1354392172389</v>
      </c>
      <c r="S196" s="37">
        <v>-897.86183011609592</v>
      </c>
      <c r="T196" s="38">
        <v>0</v>
      </c>
      <c r="U196" s="41">
        <v>4115.2463146666669</v>
      </c>
      <c r="V196" s="37">
        <v>3761.8554225199955</v>
      </c>
      <c r="W196" s="37">
        <v>-353.39089214667138</v>
      </c>
      <c r="X196" s="39">
        <v>0</v>
      </c>
      <c r="Y196" s="40">
        <v>127.25718133333334</v>
      </c>
      <c r="Z196" s="37">
        <v>794.41693009551625</v>
      </c>
      <c r="AA196" s="37">
        <v>0</v>
      </c>
      <c r="AB196" s="38">
        <v>667.15974876218297</v>
      </c>
      <c r="AC196" s="41">
        <v>0</v>
      </c>
      <c r="AD196" s="37">
        <v>0</v>
      </c>
      <c r="AE196" s="37">
        <v>0</v>
      </c>
      <c r="AF196" s="39">
        <v>0</v>
      </c>
      <c r="AG196" s="40">
        <v>0</v>
      </c>
      <c r="AH196" s="37">
        <v>0</v>
      </c>
      <c r="AI196" s="37">
        <v>0</v>
      </c>
      <c r="AJ196" s="38">
        <v>0</v>
      </c>
      <c r="AK196" s="41">
        <v>7726.8409679999986</v>
      </c>
      <c r="AL196" s="37">
        <v>10954.191864044573</v>
      </c>
      <c r="AM196" s="37">
        <v>0</v>
      </c>
      <c r="AN196" s="39">
        <v>3227.3508960445743</v>
      </c>
      <c r="AO196" s="40">
        <v>933.81678133333344</v>
      </c>
      <c r="AP196" s="37">
        <v>803.54162950638636</v>
      </c>
      <c r="AQ196" s="37">
        <v>-130.27515182694708</v>
      </c>
      <c r="AR196" s="38">
        <v>0</v>
      </c>
      <c r="AS196" s="40">
        <v>23.300610666666671</v>
      </c>
      <c r="AT196" s="37">
        <v>0</v>
      </c>
      <c r="AU196" s="37">
        <v>-23.300610666666671</v>
      </c>
      <c r="AV196" s="39">
        <v>0</v>
      </c>
      <c r="AW196" s="40">
        <v>2437.602346666667</v>
      </c>
      <c r="AX196" s="37">
        <v>3144.1293253728763</v>
      </c>
      <c r="AY196" s="37">
        <v>0</v>
      </c>
      <c r="AZ196" s="38">
        <v>706.52697870620932</v>
      </c>
      <c r="BA196" s="41">
        <v>969.66387466666686</v>
      </c>
      <c r="BB196" s="37">
        <v>1490.0429832157326</v>
      </c>
      <c r="BC196" s="37">
        <v>0</v>
      </c>
      <c r="BD196" s="39">
        <v>520.37910854906579</v>
      </c>
      <c r="BE196" s="40">
        <v>13530.485378666666</v>
      </c>
      <c r="BF196" s="37">
        <v>329.27135176604384</v>
      </c>
      <c r="BG196" s="37">
        <v>-13201.214026900623</v>
      </c>
      <c r="BH196" s="38">
        <v>0</v>
      </c>
      <c r="BI196" s="41">
        <v>0</v>
      </c>
      <c r="BJ196" s="37">
        <v>0</v>
      </c>
      <c r="BK196" s="37">
        <v>0</v>
      </c>
      <c r="BL196" s="39">
        <v>0</v>
      </c>
      <c r="BM196" s="40">
        <v>3.6564035199999996</v>
      </c>
      <c r="BN196" s="37">
        <v>0</v>
      </c>
      <c r="BO196" s="37">
        <v>-3.6564035199999996</v>
      </c>
      <c r="BP196" s="38">
        <v>0</v>
      </c>
      <c r="BQ196" s="41">
        <v>3321.233197333333</v>
      </c>
      <c r="BR196" s="37">
        <v>4904.4252823085862</v>
      </c>
      <c r="BS196" s="37">
        <v>0</v>
      </c>
      <c r="BT196" s="39">
        <v>1583.1920849752532</v>
      </c>
      <c r="BU196" s="40">
        <v>0</v>
      </c>
      <c r="BV196" s="37">
        <v>0</v>
      </c>
      <c r="BW196" s="37">
        <v>0</v>
      </c>
      <c r="BX196" s="38">
        <v>0</v>
      </c>
      <c r="BY196" s="42">
        <v>43228.081544853339</v>
      </c>
      <c r="BZ196" s="37">
        <v>35488.277677710314</v>
      </c>
      <c r="CA196" s="37">
        <v>-7739.8038671430259</v>
      </c>
      <c r="CB196" s="39">
        <v>0</v>
      </c>
      <c r="CC196" s="14">
        <v>5</v>
      </c>
      <c r="CD196" s="43">
        <v>0.8209542595798005</v>
      </c>
      <c r="CE196" s="50" t="s">
        <v>224</v>
      </c>
      <c r="CF196" s="51">
        <v>17671.371354274001</v>
      </c>
      <c r="CG196" s="52">
        <v>21600.560946210877</v>
      </c>
      <c r="CH196" s="47">
        <v>0</v>
      </c>
      <c r="CI196" s="48">
        <v>3929.1895919368762</v>
      </c>
    </row>
    <row r="197" spans="1:87" ht="15" customHeight="1" x14ac:dyDescent="0.25">
      <c r="A197" s="33">
        <v>189</v>
      </c>
      <c r="B197" s="49" t="s">
        <v>225</v>
      </c>
      <c r="C197" s="35">
        <v>4255.2700000000004</v>
      </c>
      <c r="D197" s="36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8">
        <v>0</v>
      </c>
      <c r="M197" s="40">
        <v>7570.2388038666668</v>
      </c>
      <c r="N197" s="37">
        <v>7834.1813588000896</v>
      </c>
      <c r="O197" s="37">
        <v>0</v>
      </c>
      <c r="P197" s="39">
        <v>263.9425549334228</v>
      </c>
      <c r="Q197" s="40">
        <v>12680.080493733334</v>
      </c>
      <c r="R197" s="37">
        <v>13081.204622144993</v>
      </c>
      <c r="S197" s="37">
        <v>0</v>
      </c>
      <c r="T197" s="38">
        <v>401.1241284116586</v>
      </c>
      <c r="U197" s="41">
        <v>8318.0883221333352</v>
      </c>
      <c r="V197" s="37">
        <v>6919.7104016894164</v>
      </c>
      <c r="W197" s="37">
        <v>-1398.3779204439188</v>
      </c>
      <c r="X197" s="39">
        <v>0</v>
      </c>
      <c r="Y197" s="40">
        <v>383.65514320000005</v>
      </c>
      <c r="Z197" s="37">
        <v>856.08146723351342</v>
      </c>
      <c r="AA197" s="37">
        <v>0</v>
      </c>
      <c r="AB197" s="38">
        <v>472.42632403351337</v>
      </c>
      <c r="AC197" s="41">
        <v>7591.0113608000011</v>
      </c>
      <c r="AD197" s="37">
        <v>7290.9533727248145</v>
      </c>
      <c r="AE197" s="37">
        <v>-300.05798807518659</v>
      </c>
      <c r="AF197" s="39">
        <v>0</v>
      </c>
      <c r="AG197" s="40">
        <v>0</v>
      </c>
      <c r="AH197" s="37">
        <v>0</v>
      </c>
      <c r="AI197" s="37">
        <v>0</v>
      </c>
      <c r="AJ197" s="38">
        <v>0</v>
      </c>
      <c r="AK197" s="41">
        <v>12482.692702666667</v>
      </c>
      <c r="AL197" s="37">
        <v>18862.086618949917</v>
      </c>
      <c r="AM197" s="37">
        <v>0</v>
      </c>
      <c r="AN197" s="39">
        <v>6379.3939162832503</v>
      </c>
      <c r="AO197" s="40">
        <v>1003.6196137333332</v>
      </c>
      <c r="AP197" s="37">
        <v>848.93593164321214</v>
      </c>
      <c r="AQ197" s="37">
        <v>-154.68368209012101</v>
      </c>
      <c r="AR197" s="38">
        <v>0</v>
      </c>
      <c r="AS197" s="40">
        <v>27.801097333333331</v>
      </c>
      <c r="AT197" s="37">
        <v>0</v>
      </c>
      <c r="AU197" s="37">
        <v>-27.801097333333331</v>
      </c>
      <c r="AV197" s="39">
        <v>0</v>
      </c>
      <c r="AW197" s="40">
        <v>739.50918906666675</v>
      </c>
      <c r="AX197" s="37">
        <v>2449.3930206532755</v>
      </c>
      <c r="AY197" s="37">
        <v>0</v>
      </c>
      <c r="AZ197" s="38">
        <v>1709.8838315866087</v>
      </c>
      <c r="BA197" s="41">
        <v>828.47270053333341</v>
      </c>
      <c r="BB197" s="37">
        <v>2360.2916529845502</v>
      </c>
      <c r="BC197" s="37">
        <v>0</v>
      </c>
      <c r="BD197" s="39">
        <v>1531.8189524512168</v>
      </c>
      <c r="BE197" s="40">
        <v>15732.640980933333</v>
      </c>
      <c r="BF197" s="37">
        <v>1003.0343370539375</v>
      </c>
      <c r="BG197" s="37">
        <v>-14729.606643879395</v>
      </c>
      <c r="BH197" s="38">
        <v>0</v>
      </c>
      <c r="BI197" s="41">
        <v>0</v>
      </c>
      <c r="BJ197" s="37">
        <v>0</v>
      </c>
      <c r="BK197" s="37">
        <v>0</v>
      </c>
      <c r="BL197" s="39">
        <v>0</v>
      </c>
      <c r="BM197" s="40">
        <v>5.6714238560000005</v>
      </c>
      <c r="BN197" s="37">
        <v>0</v>
      </c>
      <c r="BO197" s="37">
        <v>-5.6714238560000005</v>
      </c>
      <c r="BP197" s="38">
        <v>0</v>
      </c>
      <c r="BQ197" s="41">
        <v>5132.0825677333332</v>
      </c>
      <c r="BR197" s="37">
        <v>12148.461931592958</v>
      </c>
      <c r="BS197" s="37">
        <v>0</v>
      </c>
      <c r="BT197" s="39">
        <v>7016.3793638596244</v>
      </c>
      <c r="BU197" s="40">
        <v>4677.1883367999999</v>
      </c>
      <c r="BV197" s="37">
        <v>2333.0565422890891</v>
      </c>
      <c r="BW197" s="37">
        <v>-2344.1317945109108</v>
      </c>
      <c r="BX197" s="38">
        <v>0</v>
      </c>
      <c r="BY197" s="42">
        <v>77172.752736389331</v>
      </c>
      <c r="BZ197" s="37">
        <v>75987.391257759766</v>
      </c>
      <c r="CA197" s="37">
        <v>-1185.3614786295657</v>
      </c>
      <c r="CB197" s="39">
        <v>0</v>
      </c>
      <c r="CC197" s="14">
        <v>9</v>
      </c>
      <c r="CD197" s="43">
        <v>0.98464015553937045</v>
      </c>
      <c r="CE197" s="50" t="s">
        <v>225</v>
      </c>
      <c r="CF197" s="51">
        <v>33781.231094141935</v>
      </c>
      <c r="CG197" s="52">
        <v>39672.005477071194</v>
      </c>
      <c r="CH197" s="47">
        <v>0</v>
      </c>
      <c r="CI197" s="48">
        <v>5890.7743829292594</v>
      </c>
    </row>
    <row r="198" spans="1:87" ht="15" customHeight="1" x14ac:dyDescent="0.25">
      <c r="A198" s="33">
        <v>190</v>
      </c>
      <c r="B198" s="49" t="s">
        <v>226</v>
      </c>
      <c r="C198" s="35">
        <v>2711.05</v>
      </c>
      <c r="D198" s="36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8">
        <v>0</v>
      </c>
      <c r="M198" s="40">
        <v>3129.7445620000003</v>
      </c>
      <c r="N198" s="37">
        <v>3291.0670539858643</v>
      </c>
      <c r="O198" s="37">
        <v>0</v>
      </c>
      <c r="P198" s="39">
        <v>161.32249198586396</v>
      </c>
      <c r="Q198" s="40">
        <v>8608.1259600000012</v>
      </c>
      <c r="R198" s="37">
        <v>7785.4433535379148</v>
      </c>
      <c r="S198" s="37">
        <v>-822.68260646208637</v>
      </c>
      <c r="T198" s="38">
        <v>0</v>
      </c>
      <c r="U198" s="41">
        <v>5242.8092266666672</v>
      </c>
      <c r="V198" s="37">
        <v>4439.7926724576</v>
      </c>
      <c r="W198" s="37">
        <v>-803.01655420906718</v>
      </c>
      <c r="X198" s="39">
        <v>0</v>
      </c>
      <c r="Y198" s="40">
        <v>125.7565726666667</v>
      </c>
      <c r="Z198" s="37">
        <v>655.56911447977598</v>
      </c>
      <c r="AA198" s="37">
        <v>0</v>
      </c>
      <c r="AB198" s="38">
        <v>529.81254181310931</v>
      </c>
      <c r="AC198" s="41">
        <v>0</v>
      </c>
      <c r="AD198" s="37">
        <v>0</v>
      </c>
      <c r="AE198" s="37">
        <v>0</v>
      </c>
      <c r="AF198" s="39">
        <v>0</v>
      </c>
      <c r="AG198" s="40">
        <v>0</v>
      </c>
      <c r="AH198" s="37">
        <v>0</v>
      </c>
      <c r="AI198" s="37">
        <v>0</v>
      </c>
      <c r="AJ198" s="38">
        <v>0</v>
      </c>
      <c r="AK198" s="41">
        <v>7672.9221519999992</v>
      </c>
      <c r="AL198" s="37">
        <v>12312.517860506976</v>
      </c>
      <c r="AM198" s="37">
        <v>0</v>
      </c>
      <c r="AN198" s="39">
        <v>4639.5957085069767</v>
      </c>
      <c r="AO198" s="40">
        <v>933.43258866666667</v>
      </c>
      <c r="AP198" s="37">
        <v>804.04419957791913</v>
      </c>
      <c r="AQ198" s="37">
        <v>-129.38838908874754</v>
      </c>
      <c r="AR198" s="38">
        <v>0</v>
      </c>
      <c r="AS198" s="40">
        <v>23.025851333333332</v>
      </c>
      <c r="AT198" s="37">
        <v>0</v>
      </c>
      <c r="AU198" s="37">
        <v>-23.025851333333332</v>
      </c>
      <c r="AV198" s="39">
        <v>0</v>
      </c>
      <c r="AW198" s="40">
        <v>2440.7402413333334</v>
      </c>
      <c r="AX198" s="37">
        <v>3144.0728062449157</v>
      </c>
      <c r="AY198" s="37">
        <v>0</v>
      </c>
      <c r="AZ198" s="38">
        <v>703.33256491158227</v>
      </c>
      <c r="BA198" s="41">
        <v>1020.222336</v>
      </c>
      <c r="BB198" s="37">
        <v>1551.9313388966752</v>
      </c>
      <c r="BC198" s="37">
        <v>0</v>
      </c>
      <c r="BD198" s="39">
        <v>531.7090028966752</v>
      </c>
      <c r="BE198" s="40">
        <v>13457.724494666665</v>
      </c>
      <c r="BF198" s="37">
        <v>2124.6857856477895</v>
      </c>
      <c r="BG198" s="37">
        <v>-11333.038709018876</v>
      </c>
      <c r="BH198" s="38">
        <v>0</v>
      </c>
      <c r="BI198" s="41">
        <v>0</v>
      </c>
      <c r="BJ198" s="37">
        <v>0</v>
      </c>
      <c r="BK198" s="37">
        <v>0</v>
      </c>
      <c r="BL198" s="39">
        <v>0</v>
      </c>
      <c r="BM198" s="40">
        <v>3.6132874400000006</v>
      </c>
      <c r="BN198" s="37">
        <v>0</v>
      </c>
      <c r="BO198" s="37">
        <v>-3.6132874400000006</v>
      </c>
      <c r="BP198" s="38">
        <v>0</v>
      </c>
      <c r="BQ198" s="41">
        <v>3283.8406440000003</v>
      </c>
      <c r="BR198" s="37">
        <v>4317.9420084788699</v>
      </c>
      <c r="BS198" s="37">
        <v>0</v>
      </c>
      <c r="BT198" s="39">
        <v>1034.1013644788695</v>
      </c>
      <c r="BU198" s="40">
        <v>0</v>
      </c>
      <c r="BV198" s="37">
        <v>0</v>
      </c>
      <c r="BW198" s="37">
        <v>0</v>
      </c>
      <c r="BX198" s="38">
        <v>0</v>
      </c>
      <c r="BY198" s="42">
        <v>45941.957916773332</v>
      </c>
      <c r="BZ198" s="37">
        <v>40427.066193814302</v>
      </c>
      <c r="CA198" s="37">
        <v>-5514.8917229590297</v>
      </c>
      <c r="CB198" s="39">
        <v>0</v>
      </c>
      <c r="CC198" s="14">
        <v>5</v>
      </c>
      <c r="CD198" s="43">
        <v>0.87995958437492816</v>
      </c>
      <c r="CE198" s="50" t="s">
        <v>226</v>
      </c>
      <c r="CF198" s="51">
        <v>17462.991656340502</v>
      </c>
      <c r="CG198" s="52">
        <v>26191.257523822351</v>
      </c>
      <c r="CH198" s="47">
        <v>0</v>
      </c>
      <c r="CI198" s="48">
        <v>8728.2658674818485</v>
      </c>
    </row>
    <row r="199" spans="1:87" ht="15" customHeight="1" x14ac:dyDescent="0.25">
      <c r="A199" s="33">
        <v>191</v>
      </c>
      <c r="B199" s="49" t="s">
        <v>227</v>
      </c>
      <c r="C199" s="35">
        <v>472.38</v>
      </c>
      <c r="D199" s="36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8">
        <v>0</v>
      </c>
      <c r="M199" s="40">
        <v>607.36730879999993</v>
      </c>
      <c r="N199" s="37">
        <v>629.26087771252514</v>
      </c>
      <c r="O199" s="37">
        <v>0</v>
      </c>
      <c r="P199" s="39">
        <v>21.893568912525211</v>
      </c>
      <c r="Q199" s="40">
        <v>1055.7944936000001</v>
      </c>
      <c r="R199" s="37">
        <v>1360.6826364912527</v>
      </c>
      <c r="S199" s="37">
        <v>0</v>
      </c>
      <c r="T199" s="38">
        <v>304.88814289125253</v>
      </c>
      <c r="U199" s="41">
        <v>1265.9658032</v>
      </c>
      <c r="V199" s="37">
        <v>1091.2320564605059</v>
      </c>
      <c r="W199" s="37">
        <v>-174.73374673949411</v>
      </c>
      <c r="X199" s="39">
        <v>0</v>
      </c>
      <c r="Y199" s="40">
        <v>0</v>
      </c>
      <c r="Z199" s="37">
        <v>0.45239113705435302</v>
      </c>
      <c r="AA199" s="37">
        <v>0</v>
      </c>
      <c r="AB199" s="38">
        <v>0.45239113705435302</v>
      </c>
      <c r="AC199" s="41">
        <v>0</v>
      </c>
      <c r="AD199" s="37">
        <v>0</v>
      </c>
      <c r="AE199" s="37">
        <v>0</v>
      </c>
      <c r="AF199" s="39">
        <v>0</v>
      </c>
      <c r="AG199" s="40">
        <v>0</v>
      </c>
      <c r="AH199" s="37">
        <v>0</v>
      </c>
      <c r="AI199" s="37">
        <v>0</v>
      </c>
      <c r="AJ199" s="38">
        <v>0</v>
      </c>
      <c r="AK199" s="41">
        <v>1386.6368488000001</v>
      </c>
      <c r="AL199" s="37">
        <v>2218.2518088118613</v>
      </c>
      <c r="AM199" s="37">
        <v>0</v>
      </c>
      <c r="AN199" s="39">
        <v>831.61496001186129</v>
      </c>
      <c r="AO199" s="40">
        <v>0</v>
      </c>
      <c r="AP199" s="37">
        <v>0</v>
      </c>
      <c r="AQ199" s="37">
        <v>0</v>
      </c>
      <c r="AR199" s="38">
        <v>0</v>
      </c>
      <c r="AS199" s="40">
        <v>0</v>
      </c>
      <c r="AT199" s="37">
        <v>0</v>
      </c>
      <c r="AU199" s="37">
        <v>0</v>
      </c>
      <c r="AV199" s="39">
        <v>0</v>
      </c>
      <c r="AW199" s="40">
        <v>243.81106399999996</v>
      </c>
      <c r="AX199" s="37">
        <v>419.41489315439077</v>
      </c>
      <c r="AY199" s="37">
        <v>0</v>
      </c>
      <c r="AZ199" s="38">
        <v>175.60382915439081</v>
      </c>
      <c r="BA199" s="41">
        <v>71.908832799999999</v>
      </c>
      <c r="BB199" s="37">
        <v>203.2241998805676</v>
      </c>
      <c r="BC199" s="37">
        <v>0</v>
      </c>
      <c r="BD199" s="39">
        <v>131.3153670805676</v>
      </c>
      <c r="BE199" s="40">
        <v>2798.5806688000002</v>
      </c>
      <c r="BF199" s="37">
        <v>665.80881589799117</v>
      </c>
      <c r="BG199" s="37">
        <v>-2132.771852902009</v>
      </c>
      <c r="BH199" s="38">
        <v>0</v>
      </c>
      <c r="BI199" s="41">
        <v>0</v>
      </c>
      <c r="BJ199" s="37">
        <v>0</v>
      </c>
      <c r="BK199" s="37">
        <v>0</v>
      </c>
      <c r="BL199" s="39">
        <v>0</v>
      </c>
      <c r="BM199" s="40">
        <v>0.62958806399999989</v>
      </c>
      <c r="BN199" s="37">
        <v>0</v>
      </c>
      <c r="BO199" s="37">
        <v>-0.62958806399999989</v>
      </c>
      <c r="BP199" s="38">
        <v>0</v>
      </c>
      <c r="BQ199" s="41">
        <v>418.79951119999998</v>
      </c>
      <c r="BR199" s="37">
        <v>848.0751558871392</v>
      </c>
      <c r="BS199" s="37">
        <v>0</v>
      </c>
      <c r="BT199" s="39">
        <v>429.27564468713922</v>
      </c>
      <c r="BU199" s="40">
        <v>0</v>
      </c>
      <c r="BV199" s="37">
        <v>0</v>
      </c>
      <c r="BW199" s="37">
        <v>0</v>
      </c>
      <c r="BX199" s="38">
        <v>0</v>
      </c>
      <c r="BY199" s="42">
        <v>7849.494119263999</v>
      </c>
      <c r="BZ199" s="37">
        <v>7436.4028354332868</v>
      </c>
      <c r="CA199" s="37">
        <v>-413.0912838307122</v>
      </c>
      <c r="CB199" s="39">
        <v>0</v>
      </c>
      <c r="CC199" s="14">
        <v>2</v>
      </c>
      <c r="CD199" s="43">
        <v>0.94737351508845447</v>
      </c>
      <c r="CE199" s="50" t="s">
        <v>227</v>
      </c>
      <c r="CF199" s="51">
        <v>2996.3120132837998</v>
      </c>
      <c r="CG199" s="52">
        <v>3922.9967025424521</v>
      </c>
      <c r="CH199" s="47">
        <v>0</v>
      </c>
      <c r="CI199" s="48">
        <v>926.68468925865227</v>
      </c>
    </row>
    <row r="200" spans="1:87" ht="15" customHeight="1" x14ac:dyDescent="0.25">
      <c r="A200" s="33">
        <v>192</v>
      </c>
      <c r="B200" s="49" t="s">
        <v>228</v>
      </c>
      <c r="C200" s="35">
        <v>6203.6</v>
      </c>
      <c r="D200" s="36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8">
        <v>0</v>
      </c>
      <c r="M200" s="40">
        <v>9176.0342613333323</v>
      </c>
      <c r="N200" s="37">
        <v>8891.2749211948285</v>
      </c>
      <c r="O200" s="37">
        <v>-284.75934013850383</v>
      </c>
      <c r="P200" s="39">
        <v>0</v>
      </c>
      <c r="Q200" s="40">
        <v>22117.322864000002</v>
      </c>
      <c r="R200" s="37">
        <v>20234.584492219718</v>
      </c>
      <c r="S200" s="37">
        <v>-1882.7383717802841</v>
      </c>
      <c r="T200" s="38">
        <v>0</v>
      </c>
      <c r="U200" s="41">
        <v>15097.494533333334</v>
      </c>
      <c r="V200" s="37">
        <v>12693.81267210101</v>
      </c>
      <c r="W200" s="37">
        <v>-2403.6818612323241</v>
      </c>
      <c r="X200" s="39">
        <v>0</v>
      </c>
      <c r="Y200" s="40">
        <v>449.88507200000004</v>
      </c>
      <c r="Z200" s="37">
        <v>964.76522954744928</v>
      </c>
      <c r="AA200" s="37">
        <v>0</v>
      </c>
      <c r="AB200" s="38">
        <v>514.88015754744924</v>
      </c>
      <c r="AC200" s="41">
        <v>11489.035226666667</v>
      </c>
      <c r="AD200" s="37">
        <v>11001.752381173503</v>
      </c>
      <c r="AE200" s="37">
        <v>-487.28284549316413</v>
      </c>
      <c r="AF200" s="39">
        <v>0</v>
      </c>
      <c r="AG200" s="40">
        <v>0</v>
      </c>
      <c r="AH200" s="37">
        <v>0</v>
      </c>
      <c r="AI200" s="37">
        <v>0</v>
      </c>
      <c r="AJ200" s="38">
        <v>0</v>
      </c>
      <c r="AK200" s="41">
        <v>18518.242288000001</v>
      </c>
      <c r="AL200" s="37">
        <v>14768.25439376284</v>
      </c>
      <c r="AM200" s="37">
        <v>-3749.9878942371615</v>
      </c>
      <c r="AN200" s="39">
        <v>0</v>
      </c>
      <c r="AO200" s="40">
        <v>1069.996928</v>
      </c>
      <c r="AP200" s="37">
        <v>893.75974883397384</v>
      </c>
      <c r="AQ200" s="37">
        <v>-176.23717916602618</v>
      </c>
      <c r="AR200" s="38">
        <v>0</v>
      </c>
      <c r="AS200" s="40">
        <v>24.318111999999996</v>
      </c>
      <c r="AT200" s="37">
        <v>0</v>
      </c>
      <c r="AU200" s="37">
        <v>-24.318111999999996</v>
      </c>
      <c r="AV200" s="39">
        <v>0</v>
      </c>
      <c r="AW200" s="40">
        <v>1114.5801333333336</v>
      </c>
      <c r="AX200" s="37">
        <v>2191.7669543568841</v>
      </c>
      <c r="AY200" s="37">
        <v>0</v>
      </c>
      <c r="AZ200" s="38">
        <v>1077.1868210235505</v>
      </c>
      <c r="BA200" s="41">
        <v>1402.3444586666665</v>
      </c>
      <c r="BB200" s="37">
        <v>3774.8027737956872</v>
      </c>
      <c r="BC200" s="37">
        <v>0</v>
      </c>
      <c r="BD200" s="39">
        <v>2372.4583151290208</v>
      </c>
      <c r="BE200" s="40">
        <v>22721.222645333335</v>
      </c>
      <c r="BF200" s="37">
        <v>3124.9350386812189</v>
      </c>
      <c r="BG200" s="37">
        <v>-19596.287606652117</v>
      </c>
      <c r="BH200" s="38">
        <v>0</v>
      </c>
      <c r="BI200" s="41">
        <v>0</v>
      </c>
      <c r="BJ200" s="37">
        <v>0</v>
      </c>
      <c r="BK200" s="37">
        <v>0</v>
      </c>
      <c r="BL200" s="39">
        <v>0</v>
      </c>
      <c r="BM200" s="40">
        <v>8.268158080000001</v>
      </c>
      <c r="BN200" s="37">
        <v>0</v>
      </c>
      <c r="BO200" s="37">
        <v>-8.268158080000001</v>
      </c>
      <c r="BP200" s="38">
        <v>0</v>
      </c>
      <c r="BQ200" s="41">
        <v>7404.8651040000004</v>
      </c>
      <c r="BR200" s="37">
        <v>26103.578258728801</v>
      </c>
      <c r="BS200" s="37">
        <v>0</v>
      </c>
      <c r="BT200" s="39">
        <v>18698.713154728801</v>
      </c>
      <c r="BU200" s="40">
        <v>6748.4490826666697</v>
      </c>
      <c r="BV200" s="37">
        <v>17267.340904676726</v>
      </c>
      <c r="BW200" s="37">
        <v>0</v>
      </c>
      <c r="BX200" s="38">
        <v>10518.891822010057</v>
      </c>
      <c r="BY200" s="42">
        <v>117342.0588674133</v>
      </c>
      <c r="BZ200" s="37">
        <v>121910.62776907263</v>
      </c>
      <c r="CA200" s="37">
        <v>0</v>
      </c>
      <c r="CB200" s="39">
        <v>4568.5689016593242</v>
      </c>
      <c r="CC200" s="14">
        <v>9</v>
      </c>
      <c r="CD200" s="43">
        <v>1.038933771452071</v>
      </c>
      <c r="CE200" s="50" t="s">
        <v>228</v>
      </c>
      <c r="CF200" s="51">
        <v>49248.401444707117</v>
      </c>
      <c r="CG200" s="52">
        <v>58615.678134037807</v>
      </c>
      <c r="CH200" s="47">
        <v>0</v>
      </c>
      <c r="CI200" s="48">
        <v>9367.2766893306907</v>
      </c>
    </row>
    <row r="201" spans="1:87" ht="15" customHeight="1" x14ac:dyDescent="0.25">
      <c r="A201" s="33">
        <v>193</v>
      </c>
      <c r="B201" s="49" t="s">
        <v>229</v>
      </c>
      <c r="C201" s="35">
        <v>4008.81</v>
      </c>
      <c r="D201" s="36">
        <v>0</v>
      </c>
      <c r="E201" s="37">
        <v>0</v>
      </c>
      <c r="F201" s="37">
        <v>0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8">
        <v>0</v>
      </c>
      <c r="M201" s="40">
        <v>8407.0021476000002</v>
      </c>
      <c r="N201" s="37">
        <v>8245.2786085893385</v>
      </c>
      <c r="O201" s="37">
        <v>-161.72353901066163</v>
      </c>
      <c r="P201" s="39">
        <v>0</v>
      </c>
      <c r="Q201" s="40">
        <v>9339.6720871999987</v>
      </c>
      <c r="R201" s="37">
        <v>8942.7647272871927</v>
      </c>
      <c r="S201" s="37">
        <v>-396.90735991280599</v>
      </c>
      <c r="T201" s="38">
        <v>0</v>
      </c>
      <c r="U201" s="41">
        <v>7679.057063066668</v>
      </c>
      <c r="V201" s="37">
        <v>6517.6618661413968</v>
      </c>
      <c r="W201" s="37">
        <v>-1161.3951969252712</v>
      </c>
      <c r="X201" s="39">
        <v>0</v>
      </c>
      <c r="Y201" s="40">
        <v>227.86076039999998</v>
      </c>
      <c r="Z201" s="37">
        <v>421.0456364948659</v>
      </c>
      <c r="AA201" s="37">
        <v>0</v>
      </c>
      <c r="AB201" s="38">
        <v>193.18487609486593</v>
      </c>
      <c r="AC201" s="41">
        <v>7381.2974825333313</v>
      </c>
      <c r="AD201" s="37">
        <v>6693.6430857335063</v>
      </c>
      <c r="AE201" s="37">
        <v>-687.65439679982501</v>
      </c>
      <c r="AF201" s="39">
        <v>0</v>
      </c>
      <c r="AG201" s="40">
        <v>0</v>
      </c>
      <c r="AH201" s="37">
        <v>145.96132155586932</v>
      </c>
      <c r="AI201" s="37">
        <v>0</v>
      </c>
      <c r="AJ201" s="38">
        <v>145.96132155586932</v>
      </c>
      <c r="AK201" s="41">
        <v>10303.496912800001</v>
      </c>
      <c r="AL201" s="37">
        <v>9580.9426987625047</v>
      </c>
      <c r="AM201" s="37">
        <v>-722.55421403749642</v>
      </c>
      <c r="AN201" s="39">
        <v>0</v>
      </c>
      <c r="AO201" s="40">
        <v>646.91503239999997</v>
      </c>
      <c r="AP201" s="37">
        <v>533.81091381725184</v>
      </c>
      <c r="AQ201" s="37">
        <v>-113.10411858274813</v>
      </c>
      <c r="AR201" s="38">
        <v>0</v>
      </c>
      <c r="AS201" s="40">
        <v>15.7145352</v>
      </c>
      <c r="AT201" s="37">
        <v>0</v>
      </c>
      <c r="AU201" s="37">
        <v>-15.7145352</v>
      </c>
      <c r="AV201" s="39">
        <v>0</v>
      </c>
      <c r="AW201" s="40">
        <v>576.19962400000009</v>
      </c>
      <c r="AX201" s="37">
        <v>2381.1714479171269</v>
      </c>
      <c r="AY201" s="37">
        <v>0</v>
      </c>
      <c r="AZ201" s="38">
        <v>1804.9718239171268</v>
      </c>
      <c r="BA201" s="41">
        <v>6107.7160144000009</v>
      </c>
      <c r="BB201" s="37">
        <v>7904.360679003551</v>
      </c>
      <c r="BC201" s="37">
        <v>0</v>
      </c>
      <c r="BD201" s="39">
        <v>1796.6446646035502</v>
      </c>
      <c r="BE201" s="40">
        <v>13184.495032799998</v>
      </c>
      <c r="BF201" s="37">
        <v>4233.0595415114449</v>
      </c>
      <c r="BG201" s="37">
        <v>-8951.4354912885537</v>
      </c>
      <c r="BH201" s="38">
        <v>0</v>
      </c>
      <c r="BI201" s="41">
        <v>0</v>
      </c>
      <c r="BJ201" s="37">
        <v>0</v>
      </c>
      <c r="BK201" s="37">
        <v>0</v>
      </c>
      <c r="BL201" s="39">
        <v>0</v>
      </c>
      <c r="BM201" s="40">
        <v>5.3429419679999999</v>
      </c>
      <c r="BN201" s="37">
        <v>0</v>
      </c>
      <c r="BO201" s="37">
        <v>-5.3429419679999999</v>
      </c>
      <c r="BP201" s="38">
        <v>0</v>
      </c>
      <c r="BQ201" s="41">
        <v>5785.5680427999996</v>
      </c>
      <c r="BR201" s="37">
        <v>9671.722653040204</v>
      </c>
      <c r="BS201" s="37">
        <v>0</v>
      </c>
      <c r="BT201" s="39">
        <v>3886.1546102402044</v>
      </c>
      <c r="BU201" s="40">
        <v>6084.483677066667</v>
      </c>
      <c r="BV201" s="37">
        <v>14459.496290465806</v>
      </c>
      <c r="BW201" s="37">
        <v>0</v>
      </c>
      <c r="BX201" s="38">
        <v>8375.0126133991398</v>
      </c>
      <c r="BY201" s="42">
        <v>75744.821354234678</v>
      </c>
      <c r="BZ201" s="37">
        <v>79730.919470320063</v>
      </c>
      <c r="CA201" s="37">
        <v>0</v>
      </c>
      <c r="CB201" s="39">
        <v>3986.0981160853844</v>
      </c>
      <c r="CC201" s="14">
        <v>14</v>
      </c>
      <c r="CD201" s="43">
        <v>1.0526253550383815</v>
      </c>
      <c r="CE201" s="50" t="s">
        <v>229</v>
      </c>
      <c r="CF201" s="51">
        <v>36024.289277934105</v>
      </c>
      <c r="CG201" s="52">
        <v>42328.797517822735</v>
      </c>
      <c r="CH201" s="47">
        <v>0</v>
      </c>
      <c r="CI201" s="48">
        <v>6304.5082398886298</v>
      </c>
    </row>
    <row r="202" spans="1:87" ht="15" customHeight="1" x14ac:dyDescent="0.25">
      <c r="A202" s="33">
        <v>194</v>
      </c>
      <c r="B202" s="49" t="s">
        <v>230</v>
      </c>
      <c r="C202" s="35">
        <v>9176.7099999999991</v>
      </c>
      <c r="D202" s="36">
        <v>0</v>
      </c>
      <c r="E202" s="37">
        <v>0</v>
      </c>
      <c r="F202" s="37">
        <v>0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8">
        <v>0</v>
      </c>
      <c r="M202" s="40">
        <v>16455.512219999997</v>
      </c>
      <c r="N202" s="37">
        <v>16072.197869048294</v>
      </c>
      <c r="O202" s="37">
        <v>-383.31435095170309</v>
      </c>
      <c r="P202" s="39">
        <v>0</v>
      </c>
      <c r="Q202" s="40">
        <v>25768.446392266669</v>
      </c>
      <c r="R202" s="37">
        <v>24425.620930771889</v>
      </c>
      <c r="S202" s="37">
        <v>-1342.82546149478</v>
      </c>
      <c r="T202" s="38">
        <v>0</v>
      </c>
      <c r="U202" s="41">
        <v>15685.950951999999</v>
      </c>
      <c r="V202" s="37">
        <v>13239.428700331262</v>
      </c>
      <c r="W202" s="37">
        <v>-2446.5222516687372</v>
      </c>
      <c r="X202" s="39">
        <v>0</v>
      </c>
      <c r="Y202" s="40">
        <v>749.43131666666682</v>
      </c>
      <c r="Z202" s="37">
        <v>1997.6935435652088</v>
      </c>
      <c r="AA202" s="37">
        <v>0</v>
      </c>
      <c r="AB202" s="38">
        <v>1248.2622268985419</v>
      </c>
      <c r="AC202" s="41">
        <v>12651.368930666667</v>
      </c>
      <c r="AD202" s="37">
        <v>12090.924215872918</v>
      </c>
      <c r="AE202" s="37">
        <v>-560.44471479374988</v>
      </c>
      <c r="AF202" s="39">
        <v>0</v>
      </c>
      <c r="AG202" s="40">
        <v>0</v>
      </c>
      <c r="AH202" s="37">
        <v>0</v>
      </c>
      <c r="AI202" s="37">
        <v>0</v>
      </c>
      <c r="AJ202" s="38">
        <v>0</v>
      </c>
      <c r="AK202" s="41">
        <v>26302.041489733332</v>
      </c>
      <c r="AL202" s="37">
        <v>20995.181997510168</v>
      </c>
      <c r="AM202" s="37">
        <v>-5306.8594922231641</v>
      </c>
      <c r="AN202" s="39">
        <v>0</v>
      </c>
      <c r="AO202" s="40">
        <v>1372.9581721333334</v>
      </c>
      <c r="AP202" s="37">
        <v>1112.1739853271395</v>
      </c>
      <c r="AQ202" s="37">
        <v>-260.78418680619393</v>
      </c>
      <c r="AR202" s="38">
        <v>0</v>
      </c>
      <c r="AS202" s="40">
        <v>35.972703199999991</v>
      </c>
      <c r="AT202" s="37">
        <v>0</v>
      </c>
      <c r="AU202" s="37">
        <v>-35.972703199999991</v>
      </c>
      <c r="AV202" s="39">
        <v>0</v>
      </c>
      <c r="AW202" s="40">
        <v>1265.0400625333332</v>
      </c>
      <c r="AX202" s="37">
        <v>4863.6140794702569</v>
      </c>
      <c r="AY202" s="37">
        <v>0</v>
      </c>
      <c r="AZ202" s="38">
        <v>3598.5740169369237</v>
      </c>
      <c r="BA202" s="41">
        <v>2146.3712909333331</v>
      </c>
      <c r="BB202" s="37">
        <v>3602.7217406687046</v>
      </c>
      <c r="BC202" s="37">
        <v>0</v>
      </c>
      <c r="BD202" s="39">
        <v>1456.3504497353715</v>
      </c>
      <c r="BE202" s="40">
        <v>36872.020779999999</v>
      </c>
      <c r="BF202" s="37">
        <v>4270.1449155467972</v>
      </c>
      <c r="BG202" s="37">
        <v>-32601.875864453203</v>
      </c>
      <c r="BH202" s="38">
        <v>0</v>
      </c>
      <c r="BI202" s="41">
        <v>0</v>
      </c>
      <c r="BJ202" s="37">
        <v>0</v>
      </c>
      <c r="BK202" s="37">
        <v>0</v>
      </c>
      <c r="BL202" s="39">
        <v>0</v>
      </c>
      <c r="BM202" s="40">
        <v>12.230719087999997</v>
      </c>
      <c r="BN202" s="37">
        <v>0</v>
      </c>
      <c r="BO202" s="37">
        <v>-12.230719087999997</v>
      </c>
      <c r="BP202" s="38">
        <v>0</v>
      </c>
      <c r="BQ202" s="41">
        <v>10384.120323733332</v>
      </c>
      <c r="BR202" s="37">
        <v>12938.266804364686</v>
      </c>
      <c r="BS202" s="37">
        <v>0</v>
      </c>
      <c r="BT202" s="39">
        <v>2554.1464806313543</v>
      </c>
      <c r="BU202" s="40">
        <v>8950.9253866666677</v>
      </c>
      <c r="BV202" s="37">
        <v>11104.00501477702</v>
      </c>
      <c r="BW202" s="37">
        <v>0</v>
      </c>
      <c r="BX202" s="38">
        <v>2153.0796281103521</v>
      </c>
      <c r="BY202" s="42">
        <v>158652.39073962133</v>
      </c>
      <c r="BZ202" s="37">
        <v>126711.97379725434</v>
      </c>
      <c r="CA202" s="37">
        <v>-31940.416942366995</v>
      </c>
      <c r="CB202" s="39">
        <v>0</v>
      </c>
      <c r="CC202" s="14">
        <v>10</v>
      </c>
      <c r="CD202" s="43">
        <v>0.79867673727786881</v>
      </c>
      <c r="CE202" s="50" t="s">
        <v>230</v>
      </c>
      <c r="CF202" s="51">
        <v>68502.430331198993</v>
      </c>
      <c r="CG202" s="52">
        <v>76531.981360777689</v>
      </c>
      <c r="CH202" s="47">
        <v>0</v>
      </c>
      <c r="CI202" s="48">
        <v>8029.5510295786953</v>
      </c>
    </row>
    <row r="203" spans="1:87" ht="15" customHeight="1" x14ac:dyDescent="0.25">
      <c r="A203" s="33">
        <v>195</v>
      </c>
      <c r="B203" s="49" t="s">
        <v>231</v>
      </c>
      <c r="C203" s="35">
        <v>3573.8</v>
      </c>
      <c r="D203" s="36">
        <v>0</v>
      </c>
      <c r="E203" s="37">
        <v>0</v>
      </c>
      <c r="F203" s="37">
        <v>0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8">
        <v>0</v>
      </c>
      <c r="M203" s="40">
        <v>7406.2478186666667</v>
      </c>
      <c r="N203" s="37">
        <v>4747.9467474863095</v>
      </c>
      <c r="O203" s="37">
        <v>-2658.3010711803572</v>
      </c>
      <c r="P203" s="39">
        <v>0</v>
      </c>
      <c r="Q203" s="40">
        <v>11674.413333333332</v>
      </c>
      <c r="R203" s="37">
        <v>7379.606864879026</v>
      </c>
      <c r="S203" s="37">
        <v>-4294.806468454306</v>
      </c>
      <c r="T203" s="38">
        <v>0</v>
      </c>
      <c r="U203" s="41">
        <v>5423.9324346666672</v>
      </c>
      <c r="V203" s="37">
        <v>4643.8976405060694</v>
      </c>
      <c r="W203" s="37">
        <v>-780.03479416059781</v>
      </c>
      <c r="X203" s="39">
        <v>0</v>
      </c>
      <c r="Y203" s="40">
        <v>352.5672826666667</v>
      </c>
      <c r="Z203" s="37">
        <v>589.67265113872634</v>
      </c>
      <c r="AA203" s="37">
        <v>0</v>
      </c>
      <c r="AB203" s="38">
        <v>237.10536847205964</v>
      </c>
      <c r="AC203" s="41">
        <v>5241.5973586666678</v>
      </c>
      <c r="AD203" s="37">
        <v>5035.6372864747082</v>
      </c>
      <c r="AE203" s="37">
        <v>-205.96007219195963</v>
      </c>
      <c r="AF203" s="39">
        <v>0</v>
      </c>
      <c r="AG203" s="40">
        <v>284.36522799999995</v>
      </c>
      <c r="AH203" s="37">
        <v>325.4389971172472</v>
      </c>
      <c r="AI203" s="37">
        <v>0</v>
      </c>
      <c r="AJ203" s="38">
        <v>41.073769117247252</v>
      </c>
      <c r="AK203" s="41">
        <v>9822.8513786666681</v>
      </c>
      <c r="AL203" s="37">
        <v>12236.867727425366</v>
      </c>
      <c r="AM203" s="37">
        <v>0</v>
      </c>
      <c r="AN203" s="39">
        <v>2414.0163487586979</v>
      </c>
      <c r="AO203" s="40">
        <v>786.85545866666655</v>
      </c>
      <c r="AP203" s="37">
        <v>670.72730087266916</v>
      </c>
      <c r="AQ203" s="37">
        <v>-116.12815779399739</v>
      </c>
      <c r="AR203" s="38">
        <v>0</v>
      </c>
      <c r="AS203" s="40">
        <v>18.679061333333337</v>
      </c>
      <c r="AT203" s="37">
        <v>488.65809451424502</v>
      </c>
      <c r="AU203" s="37">
        <v>0</v>
      </c>
      <c r="AV203" s="39">
        <v>469.9790331809117</v>
      </c>
      <c r="AW203" s="40">
        <v>452.9672373333334</v>
      </c>
      <c r="AX203" s="37">
        <v>1252.4772040869332</v>
      </c>
      <c r="AY203" s="37">
        <v>0</v>
      </c>
      <c r="AZ203" s="38">
        <v>799.50996675359977</v>
      </c>
      <c r="BA203" s="41">
        <v>1370.5761253333335</v>
      </c>
      <c r="BB203" s="37">
        <v>1798.932547184563</v>
      </c>
      <c r="BC203" s="37">
        <v>0</v>
      </c>
      <c r="BD203" s="39">
        <v>428.35642185122947</v>
      </c>
      <c r="BE203" s="40">
        <v>15809.490536000001</v>
      </c>
      <c r="BF203" s="37">
        <v>10853.446179076223</v>
      </c>
      <c r="BG203" s="37">
        <v>-4956.0443569237777</v>
      </c>
      <c r="BH203" s="38">
        <v>0</v>
      </c>
      <c r="BI203" s="41">
        <v>0</v>
      </c>
      <c r="BJ203" s="37">
        <v>0</v>
      </c>
      <c r="BK203" s="37">
        <v>0</v>
      </c>
      <c r="BL203" s="39">
        <v>0</v>
      </c>
      <c r="BM203" s="40">
        <v>4.7631606400000006</v>
      </c>
      <c r="BN203" s="37">
        <v>0</v>
      </c>
      <c r="BO203" s="37">
        <v>-4.7631606400000006</v>
      </c>
      <c r="BP203" s="38">
        <v>0</v>
      </c>
      <c r="BQ203" s="41">
        <v>4013.6633040000006</v>
      </c>
      <c r="BR203" s="37">
        <v>3917.343958607652</v>
      </c>
      <c r="BS203" s="37">
        <v>-96.319345392348623</v>
      </c>
      <c r="BT203" s="39">
        <v>0</v>
      </c>
      <c r="BU203" s="40">
        <v>3658.4292453333328</v>
      </c>
      <c r="BV203" s="37">
        <v>4936.3837010923626</v>
      </c>
      <c r="BW203" s="37">
        <v>0</v>
      </c>
      <c r="BX203" s="38">
        <v>1277.9544557590298</v>
      </c>
      <c r="BY203" s="42">
        <v>66321.398963306681</v>
      </c>
      <c r="BZ203" s="37">
        <v>58877.036900462095</v>
      </c>
      <c r="CA203" s="37">
        <v>-7444.362062844586</v>
      </c>
      <c r="CB203" s="39">
        <v>0</v>
      </c>
      <c r="CC203" s="14">
        <v>9</v>
      </c>
      <c r="CD203" s="43">
        <v>0.88775324134879463</v>
      </c>
      <c r="CE203" s="50" t="s">
        <v>231</v>
      </c>
      <c r="CF203" s="51">
        <v>28371.258153829116</v>
      </c>
      <c r="CG203" s="52">
        <v>34699.714875318423</v>
      </c>
      <c r="CH203" s="47">
        <v>0</v>
      </c>
      <c r="CI203" s="48">
        <v>6328.4567214893068</v>
      </c>
    </row>
    <row r="204" spans="1:87" ht="15" customHeight="1" x14ac:dyDescent="0.25">
      <c r="A204" s="33">
        <v>196</v>
      </c>
      <c r="B204" s="49" t="s">
        <v>232</v>
      </c>
      <c r="C204" s="35">
        <v>4074.6</v>
      </c>
      <c r="D204" s="36">
        <v>0</v>
      </c>
      <c r="E204" s="37">
        <v>0</v>
      </c>
      <c r="F204" s="37">
        <v>0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8">
        <v>0</v>
      </c>
      <c r="M204" s="40">
        <v>7110.3943120000004</v>
      </c>
      <c r="N204" s="37">
        <v>6821.6292154389239</v>
      </c>
      <c r="O204" s="37">
        <v>-288.76509656107646</v>
      </c>
      <c r="P204" s="39">
        <v>0</v>
      </c>
      <c r="Q204" s="40">
        <v>16371.7428</v>
      </c>
      <c r="R204" s="37">
        <v>15253.022479304302</v>
      </c>
      <c r="S204" s="37">
        <v>-1118.7203206956983</v>
      </c>
      <c r="T204" s="38">
        <v>0</v>
      </c>
      <c r="U204" s="41">
        <v>7142.3391760000004</v>
      </c>
      <c r="V204" s="37">
        <v>5942.3153652895044</v>
      </c>
      <c r="W204" s="37">
        <v>-1200.023810710496</v>
      </c>
      <c r="X204" s="39">
        <v>0</v>
      </c>
      <c r="Y204" s="40">
        <v>452.55223999999998</v>
      </c>
      <c r="Z204" s="37">
        <v>783.82120701458064</v>
      </c>
      <c r="AA204" s="37">
        <v>0</v>
      </c>
      <c r="AB204" s="38">
        <v>331.26896701458065</v>
      </c>
      <c r="AC204" s="41">
        <v>6327.7090799999996</v>
      </c>
      <c r="AD204" s="37">
        <v>6075.7650652194761</v>
      </c>
      <c r="AE204" s="37">
        <v>-251.9440147805235</v>
      </c>
      <c r="AF204" s="39">
        <v>0</v>
      </c>
      <c r="AG204" s="40">
        <v>0</v>
      </c>
      <c r="AH204" s="37">
        <v>0</v>
      </c>
      <c r="AI204" s="37">
        <v>0</v>
      </c>
      <c r="AJ204" s="38">
        <v>0</v>
      </c>
      <c r="AK204" s="41">
        <v>10419.349808000001</v>
      </c>
      <c r="AL204" s="37">
        <v>9778.4986423029932</v>
      </c>
      <c r="AM204" s="37">
        <v>-640.85116569700767</v>
      </c>
      <c r="AN204" s="39">
        <v>0</v>
      </c>
      <c r="AO204" s="40">
        <v>915.75276800000006</v>
      </c>
      <c r="AP204" s="37">
        <v>783.60182234395063</v>
      </c>
      <c r="AQ204" s="37">
        <v>-132.15094565604943</v>
      </c>
      <c r="AR204" s="38">
        <v>0</v>
      </c>
      <c r="AS204" s="40">
        <v>21.296575999999998</v>
      </c>
      <c r="AT204" s="37">
        <v>0</v>
      </c>
      <c r="AU204" s="37">
        <v>-21.296575999999998</v>
      </c>
      <c r="AV204" s="39">
        <v>0</v>
      </c>
      <c r="AW204" s="40">
        <v>452.55223999999998</v>
      </c>
      <c r="AX204" s="37">
        <v>1253.4248292146647</v>
      </c>
      <c r="AY204" s="37">
        <v>0</v>
      </c>
      <c r="AZ204" s="38">
        <v>800.87258921466469</v>
      </c>
      <c r="BA204" s="41">
        <v>1357.6567199999997</v>
      </c>
      <c r="BB204" s="37">
        <v>2286.0443573545767</v>
      </c>
      <c r="BC204" s="37">
        <v>0</v>
      </c>
      <c r="BD204" s="39">
        <v>928.38763735457701</v>
      </c>
      <c r="BE204" s="40">
        <v>16661.908648000001</v>
      </c>
      <c r="BF204" s="37">
        <v>3025.6855723247768</v>
      </c>
      <c r="BG204" s="37">
        <v>-13636.223075675223</v>
      </c>
      <c r="BH204" s="38">
        <v>0</v>
      </c>
      <c r="BI204" s="41">
        <v>0</v>
      </c>
      <c r="BJ204" s="37">
        <v>0</v>
      </c>
      <c r="BK204" s="37">
        <v>0</v>
      </c>
      <c r="BL204" s="39">
        <v>0</v>
      </c>
      <c r="BM204" s="40">
        <v>5.4306268800000002</v>
      </c>
      <c r="BN204" s="37">
        <v>0</v>
      </c>
      <c r="BO204" s="37">
        <v>-5.4306268800000002</v>
      </c>
      <c r="BP204" s="38">
        <v>0</v>
      </c>
      <c r="BQ204" s="41">
        <v>4951.4539199999999</v>
      </c>
      <c r="BR204" s="37">
        <v>3300.2210622559264</v>
      </c>
      <c r="BS204" s="37">
        <v>-1651.2328577440735</v>
      </c>
      <c r="BT204" s="39">
        <v>0</v>
      </c>
      <c r="BU204" s="40">
        <v>4513.4544840000008</v>
      </c>
      <c r="BV204" s="37">
        <v>5465.3094661372033</v>
      </c>
      <c r="BW204" s="37">
        <v>0</v>
      </c>
      <c r="BX204" s="38">
        <v>951.85498213720257</v>
      </c>
      <c r="BY204" s="42">
        <v>76703.593398879995</v>
      </c>
      <c r="BZ204" s="37">
        <v>60769.339084200888</v>
      </c>
      <c r="CA204" s="37">
        <v>-15934.254314679107</v>
      </c>
      <c r="CB204" s="39">
        <v>0</v>
      </c>
      <c r="CC204" s="14">
        <v>9</v>
      </c>
      <c r="CD204" s="43">
        <v>0.79226195790050469</v>
      </c>
      <c r="CE204" s="50" t="s">
        <v>232</v>
      </c>
      <c r="CF204" s="51">
        <v>32346.949598072672</v>
      </c>
      <c r="CG204" s="52">
        <v>37684.689843905799</v>
      </c>
      <c r="CH204" s="47">
        <v>0</v>
      </c>
      <c r="CI204" s="48">
        <v>5337.7402458331271</v>
      </c>
    </row>
    <row r="205" spans="1:87" ht="15" customHeight="1" x14ac:dyDescent="0.25">
      <c r="A205" s="33">
        <v>197</v>
      </c>
      <c r="B205" s="49" t="s">
        <v>233</v>
      </c>
      <c r="C205" s="35">
        <v>4388</v>
      </c>
      <c r="D205" s="36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8">
        <v>0</v>
      </c>
      <c r="M205" s="40">
        <v>6625.2364266666655</v>
      </c>
      <c r="N205" s="37">
        <v>7986.7245617046719</v>
      </c>
      <c r="O205" s="37">
        <v>0</v>
      </c>
      <c r="P205" s="39">
        <v>1361.4881350380065</v>
      </c>
      <c r="Q205" s="40">
        <v>14101.920373333334</v>
      </c>
      <c r="R205" s="37">
        <v>16043.255398212761</v>
      </c>
      <c r="S205" s="37">
        <v>0</v>
      </c>
      <c r="T205" s="38">
        <v>1941.3350248794268</v>
      </c>
      <c r="U205" s="41">
        <v>7141.2652266666664</v>
      </c>
      <c r="V205" s="37">
        <v>6265.3422238245294</v>
      </c>
      <c r="W205" s="37">
        <v>-875.92300284213707</v>
      </c>
      <c r="X205" s="39">
        <v>0</v>
      </c>
      <c r="Y205" s="40">
        <v>421.42352</v>
      </c>
      <c r="Z205" s="37">
        <v>760.60471978728208</v>
      </c>
      <c r="AA205" s="37">
        <v>0</v>
      </c>
      <c r="AB205" s="38">
        <v>339.18119978728208</v>
      </c>
      <c r="AC205" s="41">
        <v>5588.2794800000001</v>
      </c>
      <c r="AD205" s="37">
        <v>5367.6699325059735</v>
      </c>
      <c r="AE205" s="37">
        <v>-220.60954749402663</v>
      </c>
      <c r="AF205" s="39">
        <v>0</v>
      </c>
      <c r="AG205" s="40">
        <v>0</v>
      </c>
      <c r="AH205" s="37">
        <v>0</v>
      </c>
      <c r="AI205" s="37">
        <v>0</v>
      </c>
      <c r="AJ205" s="38">
        <v>0</v>
      </c>
      <c r="AK205" s="41">
        <v>12579.635413333335</v>
      </c>
      <c r="AL205" s="37">
        <v>10640.920917201718</v>
      </c>
      <c r="AM205" s="37">
        <v>-1938.7144961316171</v>
      </c>
      <c r="AN205" s="39">
        <v>0</v>
      </c>
      <c r="AO205" s="40">
        <v>871.51530666666645</v>
      </c>
      <c r="AP205" s="37">
        <v>733.48064493973527</v>
      </c>
      <c r="AQ205" s="37">
        <v>-138.03466172693118</v>
      </c>
      <c r="AR205" s="38">
        <v>0</v>
      </c>
      <c r="AS205" s="40">
        <v>20.067786666666667</v>
      </c>
      <c r="AT205" s="37">
        <v>0</v>
      </c>
      <c r="AU205" s="37">
        <v>-20.067786666666667</v>
      </c>
      <c r="AV205" s="39">
        <v>0</v>
      </c>
      <c r="AW205" s="40">
        <v>742.50810666666655</v>
      </c>
      <c r="AX205" s="37">
        <v>2789.8518039304845</v>
      </c>
      <c r="AY205" s="37">
        <v>0</v>
      </c>
      <c r="AZ205" s="38">
        <v>2047.3436972638178</v>
      </c>
      <c r="BA205" s="41">
        <v>911.65088000000003</v>
      </c>
      <c r="BB205" s="37">
        <v>1735.7075148205997</v>
      </c>
      <c r="BC205" s="37">
        <v>0</v>
      </c>
      <c r="BD205" s="39">
        <v>824.0566348205997</v>
      </c>
      <c r="BE205" s="40">
        <v>15409.193333333329</v>
      </c>
      <c r="BF205" s="37">
        <v>4592.0430028509818</v>
      </c>
      <c r="BG205" s="37">
        <v>-10817.150330482347</v>
      </c>
      <c r="BH205" s="38">
        <v>0</v>
      </c>
      <c r="BI205" s="41">
        <v>0</v>
      </c>
      <c r="BJ205" s="37">
        <v>0</v>
      </c>
      <c r="BK205" s="37">
        <v>0</v>
      </c>
      <c r="BL205" s="39">
        <v>0</v>
      </c>
      <c r="BM205" s="40">
        <v>5.8483263999999995</v>
      </c>
      <c r="BN205" s="37">
        <v>0</v>
      </c>
      <c r="BO205" s="37">
        <v>-5.8483263999999995</v>
      </c>
      <c r="BP205" s="38">
        <v>0</v>
      </c>
      <c r="BQ205" s="41">
        <v>5154.5543466666668</v>
      </c>
      <c r="BR205" s="37">
        <v>2013.7442683140107</v>
      </c>
      <c r="BS205" s="37">
        <v>-3140.8100783526561</v>
      </c>
      <c r="BT205" s="39">
        <v>0</v>
      </c>
      <c r="BU205" s="40">
        <v>4697.2450560000007</v>
      </c>
      <c r="BV205" s="37">
        <v>9414.5786628413298</v>
      </c>
      <c r="BW205" s="37">
        <v>0</v>
      </c>
      <c r="BX205" s="38">
        <v>4717.3336068413291</v>
      </c>
      <c r="BY205" s="42">
        <v>74270.343582400004</v>
      </c>
      <c r="BZ205" s="37">
        <v>68343.923650934084</v>
      </c>
      <c r="CA205" s="37">
        <v>-5926.4199314659199</v>
      </c>
      <c r="CB205" s="39">
        <v>0</v>
      </c>
      <c r="CC205" s="14">
        <v>9</v>
      </c>
      <c r="CD205" s="43">
        <v>0.92020475945569324</v>
      </c>
      <c r="CE205" s="50" t="s">
        <v>233</v>
      </c>
      <c r="CF205" s="51">
        <v>34834.932223124444</v>
      </c>
      <c r="CG205" s="52">
        <v>39845.480221093683</v>
      </c>
      <c r="CH205" s="47">
        <v>0</v>
      </c>
      <c r="CI205" s="48">
        <v>5010.5479979692391</v>
      </c>
    </row>
    <row r="206" spans="1:87" ht="15" customHeight="1" x14ac:dyDescent="0.25">
      <c r="A206" s="33">
        <v>198</v>
      </c>
      <c r="B206" s="49" t="s">
        <v>234</v>
      </c>
      <c r="C206" s="35">
        <v>5143.5</v>
      </c>
      <c r="D206" s="36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8">
        <v>0</v>
      </c>
      <c r="M206" s="40">
        <v>10684.971359999998</v>
      </c>
      <c r="N206" s="37">
        <v>11244.951160251072</v>
      </c>
      <c r="O206" s="37">
        <v>0</v>
      </c>
      <c r="P206" s="39">
        <v>559.97980025107427</v>
      </c>
      <c r="Q206" s="40">
        <v>12016.861919999999</v>
      </c>
      <c r="R206" s="37">
        <v>10701.355930362155</v>
      </c>
      <c r="S206" s="37">
        <v>-1315.5059896378443</v>
      </c>
      <c r="T206" s="38">
        <v>0</v>
      </c>
      <c r="U206" s="41">
        <v>5833.8624493333336</v>
      </c>
      <c r="V206" s="37">
        <v>5171.0294670895655</v>
      </c>
      <c r="W206" s="37">
        <v>-662.83298224376813</v>
      </c>
      <c r="X206" s="39">
        <v>0</v>
      </c>
      <c r="Y206" s="40">
        <v>332.68158000000005</v>
      </c>
      <c r="Z206" s="37">
        <v>669.17236593567691</v>
      </c>
      <c r="AA206" s="37">
        <v>0</v>
      </c>
      <c r="AB206" s="38">
        <v>336.49078593567685</v>
      </c>
      <c r="AC206" s="41">
        <v>5535.4440866666664</v>
      </c>
      <c r="AD206" s="37">
        <v>4456.8513197461652</v>
      </c>
      <c r="AE206" s="37">
        <v>-1078.5927669205012</v>
      </c>
      <c r="AF206" s="39">
        <v>0</v>
      </c>
      <c r="AG206" s="40">
        <v>0</v>
      </c>
      <c r="AH206" s="37">
        <v>0</v>
      </c>
      <c r="AI206" s="37">
        <v>0</v>
      </c>
      <c r="AJ206" s="38">
        <v>0</v>
      </c>
      <c r="AK206" s="41">
        <v>12362.985179999998</v>
      </c>
      <c r="AL206" s="37">
        <v>12374.582966544174</v>
      </c>
      <c r="AM206" s="37">
        <v>0</v>
      </c>
      <c r="AN206" s="39">
        <v>11.597786544176415</v>
      </c>
      <c r="AO206" s="40">
        <v>692.24651999999992</v>
      </c>
      <c r="AP206" s="37">
        <v>584.74706971584453</v>
      </c>
      <c r="AQ206" s="37">
        <v>-107.49945028415539</v>
      </c>
      <c r="AR206" s="38">
        <v>0</v>
      </c>
      <c r="AS206" s="40">
        <v>16.802099999999996</v>
      </c>
      <c r="AT206" s="37">
        <v>0</v>
      </c>
      <c r="AU206" s="37">
        <v>-16.802099999999996</v>
      </c>
      <c r="AV206" s="39">
        <v>0</v>
      </c>
      <c r="AW206" s="40">
        <v>604.87559999999996</v>
      </c>
      <c r="AX206" s="37">
        <v>2494.5428426777585</v>
      </c>
      <c r="AY206" s="37">
        <v>0</v>
      </c>
      <c r="AZ206" s="38">
        <v>1889.6672426777586</v>
      </c>
      <c r="BA206" s="41">
        <v>1145.9032200000001</v>
      </c>
      <c r="BB206" s="37">
        <v>2023.9801273931512</v>
      </c>
      <c r="BC206" s="37">
        <v>0</v>
      </c>
      <c r="BD206" s="39">
        <v>878.07690739315103</v>
      </c>
      <c r="BE206" s="40">
        <v>16751.693699999996</v>
      </c>
      <c r="BF206" s="37">
        <v>4073.0284756432529</v>
      </c>
      <c r="BG206" s="37">
        <v>-12678.665224356744</v>
      </c>
      <c r="BH206" s="38">
        <v>0</v>
      </c>
      <c r="BI206" s="41">
        <v>0</v>
      </c>
      <c r="BJ206" s="37">
        <v>0</v>
      </c>
      <c r="BK206" s="37">
        <v>0</v>
      </c>
      <c r="BL206" s="39">
        <v>0</v>
      </c>
      <c r="BM206" s="40">
        <v>6.8552568000000011</v>
      </c>
      <c r="BN206" s="37">
        <v>0</v>
      </c>
      <c r="BO206" s="37">
        <v>-6.8552568000000011</v>
      </c>
      <c r="BP206" s="38">
        <v>0</v>
      </c>
      <c r="BQ206" s="41">
        <v>6774.6067199999998</v>
      </c>
      <c r="BR206" s="37">
        <v>15196.386616715863</v>
      </c>
      <c r="BS206" s="37">
        <v>0</v>
      </c>
      <c r="BT206" s="39">
        <v>8421.7798967158633</v>
      </c>
      <c r="BU206" s="40">
        <v>7124.4729266666673</v>
      </c>
      <c r="BV206" s="37">
        <v>7432.4648562064031</v>
      </c>
      <c r="BW206" s="37">
        <v>0</v>
      </c>
      <c r="BX206" s="38">
        <v>307.99192953973579</v>
      </c>
      <c r="BY206" s="42">
        <v>79884.262619466666</v>
      </c>
      <c r="BZ206" s="37">
        <v>76423.093198281073</v>
      </c>
      <c r="CA206" s="37">
        <v>-3461.1694211855938</v>
      </c>
      <c r="CB206" s="39">
        <v>0</v>
      </c>
      <c r="CC206" s="14">
        <v>14</v>
      </c>
      <c r="CD206" s="43">
        <v>0.95667269988241521</v>
      </c>
      <c r="CE206" s="50" t="s">
        <v>234</v>
      </c>
      <c r="CF206" s="51">
        <v>40897.626975587002</v>
      </c>
      <c r="CG206" s="52">
        <v>48084.067946834242</v>
      </c>
      <c r="CH206" s="47">
        <v>0</v>
      </c>
      <c r="CI206" s="48">
        <v>7186.4409712472407</v>
      </c>
    </row>
    <row r="207" spans="1:87" ht="15" customHeight="1" x14ac:dyDescent="0.25">
      <c r="A207" s="33">
        <v>199</v>
      </c>
      <c r="B207" s="49" t="s">
        <v>235</v>
      </c>
      <c r="C207" s="35">
        <v>3929.36</v>
      </c>
      <c r="D207" s="36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8">
        <v>0</v>
      </c>
      <c r="M207" s="40">
        <v>8779.7619840000007</v>
      </c>
      <c r="N207" s="37">
        <v>5546.4856879253684</v>
      </c>
      <c r="O207" s="37">
        <v>-3233.2762960746322</v>
      </c>
      <c r="P207" s="39">
        <v>0</v>
      </c>
      <c r="Q207" s="40">
        <v>13359.614434133331</v>
      </c>
      <c r="R207" s="37">
        <v>8453.5137869526952</v>
      </c>
      <c r="S207" s="37">
        <v>-4906.1006471806359</v>
      </c>
      <c r="T207" s="38">
        <v>0</v>
      </c>
      <c r="U207" s="41">
        <v>6733.7180362666659</v>
      </c>
      <c r="V207" s="37">
        <v>5735.1296969665764</v>
      </c>
      <c r="W207" s="37">
        <v>-998.5883393000895</v>
      </c>
      <c r="X207" s="39">
        <v>0</v>
      </c>
      <c r="Y207" s="40">
        <v>387.64446186666669</v>
      </c>
      <c r="Z207" s="37">
        <v>619.30627578866859</v>
      </c>
      <c r="AA207" s="37">
        <v>0</v>
      </c>
      <c r="AB207" s="38">
        <v>231.6618139220019</v>
      </c>
      <c r="AC207" s="41">
        <v>6325.5280703999997</v>
      </c>
      <c r="AD207" s="37">
        <v>6075.7650652194761</v>
      </c>
      <c r="AE207" s="37">
        <v>-249.76300518052358</v>
      </c>
      <c r="AF207" s="39">
        <v>0</v>
      </c>
      <c r="AG207" s="40">
        <v>0</v>
      </c>
      <c r="AH207" s="37">
        <v>0</v>
      </c>
      <c r="AI207" s="37">
        <v>0</v>
      </c>
      <c r="AJ207" s="38">
        <v>0</v>
      </c>
      <c r="AK207" s="41">
        <v>10399.653741866667</v>
      </c>
      <c r="AL207" s="37">
        <v>9550.8186354291029</v>
      </c>
      <c r="AM207" s="37">
        <v>-848.83510643756381</v>
      </c>
      <c r="AN207" s="39">
        <v>0</v>
      </c>
      <c r="AO207" s="40">
        <v>767.58737813333323</v>
      </c>
      <c r="AP207" s="37">
        <v>652.79777399636441</v>
      </c>
      <c r="AQ207" s="37">
        <v>-114.78960413696882</v>
      </c>
      <c r="AR207" s="38">
        <v>0</v>
      </c>
      <c r="AS207" s="40">
        <v>17.970273066666664</v>
      </c>
      <c r="AT207" s="37">
        <v>0</v>
      </c>
      <c r="AU207" s="37">
        <v>-17.970273066666664</v>
      </c>
      <c r="AV207" s="39">
        <v>0</v>
      </c>
      <c r="AW207" s="40">
        <v>508.30200960000008</v>
      </c>
      <c r="AX207" s="37">
        <v>1408.8717951186138</v>
      </c>
      <c r="AY207" s="37">
        <v>0</v>
      </c>
      <c r="AZ207" s="38">
        <v>900.5697855186138</v>
      </c>
      <c r="BA207" s="41">
        <v>1381.1438442666667</v>
      </c>
      <c r="BB207" s="37">
        <v>2134.1890654635295</v>
      </c>
      <c r="BC207" s="37">
        <v>0</v>
      </c>
      <c r="BD207" s="39">
        <v>753.04522119686271</v>
      </c>
      <c r="BE207" s="40">
        <v>16989.609593600002</v>
      </c>
      <c r="BF207" s="37">
        <v>15720.875243181539</v>
      </c>
      <c r="BG207" s="37">
        <v>-1268.7343504184628</v>
      </c>
      <c r="BH207" s="38">
        <v>0</v>
      </c>
      <c r="BI207" s="41">
        <v>0</v>
      </c>
      <c r="BJ207" s="37">
        <v>0</v>
      </c>
      <c r="BK207" s="37">
        <v>0</v>
      </c>
      <c r="BL207" s="39">
        <v>0</v>
      </c>
      <c r="BM207" s="40">
        <v>5.2370510079999999</v>
      </c>
      <c r="BN207" s="37">
        <v>0</v>
      </c>
      <c r="BO207" s="37">
        <v>-5.2370510079999999</v>
      </c>
      <c r="BP207" s="38">
        <v>0</v>
      </c>
      <c r="BQ207" s="41">
        <v>4469.4636298666665</v>
      </c>
      <c r="BR207" s="37">
        <v>3949.2871947012363</v>
      </c>
      <c r="BS207" s="37">
        <v>-520.17643516543012</v>
      </c>
      <c r="BT207" s="39">
        <v>0</v>
      </c>
      <c r="BU207" s="40">
        <v>4075.5386485333333</v>
      </c>
      <c r="BV207" s="37">
        <v>5369.6085886274559</v>
      </c>
      <c r="BW207" s="37">
        <v>0</v>
      </c>
      <c r="BX207" s="38">
        <v>1294.0699400941226</v>
      </c>
      <c r="BY207" s="42">
        <v>74200.773156608033</v>
      </c>
      <c r="BZ207" s="37">
        <v>65216.648809370614</v>
      </c>
      <c r="CA207" s="37">
        <v>-8984.124347237419</v>
      </c>
      <c r="CB207" s="39">
        <v>0</v>
      </c>
      <c r="CC207" s="14">
        <v>9</v>
      </c>
      <c r="CD207" s="43">
        <v>0.87892141867207307</v>
      </c>
      <c r="CE207" s="50" t="s">
        <v>235</v>
      </c>
      <c r="CF207" s="51">
        <v>31193.935569794052</v>
      </c>
      <c r="CG207" s="52">
        <v>37739.592552228212</v>
      </c>
      <c r="CH207" s="47">
        <v>0</v>
      </c>
      <c r="CI207" s="48">
        <v>6545.6569824341605</v>
      </c>
    </row>
    <row r="208" spans="1:87" ht="15" customHeight="1" x14ac:dyDescent="0.25">
      <c r="A208" s="33">
        <v>200</v>
      </c>
      <c r="B208" s="49" t="s">
        <v>236</v>
      </c>
      <c r="C208" s="35">
        <v>6309.46</v>
      </c>
      <c r="D208" s="36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8">
        <v>0</v>
      </c>
      <c r="M208" s="40">
        <v>8244.3610666666664</v>
      </c>
      <c r="N208" s="37">
        <v>8540.486980496049</v>
      </c>
      <c r="O208" s="37">
        <v>0</v>
      </c>
      <c r="P208" s="39">
        <v>296.12591382938263</v>
      </c>
      <c r="Q208" s="40">
        <v>17655.299224266666</v>
      </c>
      <c r="R208" s="37">
        <v>17465.706980622788</v>
      </c>
      <c r="S208" s="37">
        <v>-189.59224364387774</v>
      </c>
      <c r="T208" s="38">
        <v>0</v>
      </c>
      <c r="U208" s="41">
        <v>13108.534095999999</v>
      </c>
      <c r="V208" s="37">
        <v>10907.235694179095</v>
      </c>
      <c r="W208" s="37">
        <v>-2201.2984018209045</v>
      </c>
      <c r="X208" s="39">
        <v>0</v>
      </c>
      <c r="Y208" s="40">
        <v>601.83835786666668</v>
      </c>
      <c r="Z208" s="37">
        <v>1061.0389286318127</v>
      </c>
      <c r="AA208" s="37">
        <v>0</v>
      </c>
      <c r="AB208" s="38">
        <v>459.20057076514604</v>
      </c>
      <c r="AC208" s="41">
        <v>11384.971293733335</v>
      </c>
      <c r="AD208" s="37">
        <v>10936.430059087221</v>
      </c>
      <c r="AE208" s="37">
        <v>-448.54123464611439</v>
      </c>
      <c r="AF208" s="39">
        <v>0</v>
      </c>
      <c r="AG208" s="40">
        <v>0</v>
      </c>
      <c r="AH208" s="37">
        <v>0</v>
      </c>
      <c r="AI208" s="37">
        <v>0</v>
      </c>
      <c r="AJ208" s="38">
        <v>0</v>
      </c>
      <c r="AK208" s="41">
        <v>18636.378191200001</v>
      </c>
      <c r="AL208" s="37">
        <v>19072.067477953031</v>
      </c>
      <c r="AM208" s="37">
        <v>0</v>
      </c>
      <c r="AN208" s="39">
        <v>435.68928675302959</v>
      </c>
      <c r="AO208" s="40">
        <v>1265.5094237333333</v>
      </c>
      <c r="AP208" s="37">
        <v>1069.6592738704471</v>
      </c>
      <c r="AQ208" s="37">
        <v>-195.85014986288616</v>
      </c>
      <c r="AR208" s="38">
        <v>0</v>
      </c>
      <c r="AS208" s="40">
        <v>28.855263733333334</v>
      </c>
      <c r="AT208" s="37">
        <v>0</v>
      </c>
      <c r="AU208" s="37">
        <v>-28.855263733333334</v>
      </c>
      <c r="AV208" s="39">
        <v>0</v>
      </c>
      <c r="AW208" s="40">
        <v>1084.1334802666668</v>
      </c>
      <c r="AX208" s="37">
        <v>2114.085529465664</v>
      </c>
      <c r="AY208" s="37">
        <v>0</v>
      </c>
      <c r="AZ208" s="38">
        <v>1029.9520491989972</v>
      </c>
      <c r="BA208" s="41">
        <v>1467.4962698666666</v>
      </c>
      <c r="BB208" s="37">
        <v>3136.6667963900054</v>
      </c>
      <c r="BC208" s="37">
        <v>0</v>
      </c>
      <c r="BD208" s="39">
        <v>1669.1705265233388</v>
      </c>
      <c r="BE208" s="40">
        <v>24127.122661600002</v>
      </c>
      <c r="BF208" s="37">
        <v>10181.481536052914</v>
      </c>
      <c r="BG208" s="37">
        <v>-13945.641125547088</v>
      </c>
      <c r="BH208" s="38">
        <v>0</v>
      </c>
      <c r="BI208" s="41">
        <v>0</v>
      </c>
      <c r="BJ208" s="37">
        <v>0</v>
      </c>
      <c r="BK208" s="37">
        <v>0</v>
      </c>
      <c r="BL208" s="39">
        <v>0</v>
      </c>
      <c r="BM208" s="40">
        <v>8.4092482880000006</v>
      </c>
      <c r="BN208" s="37">
        <v>0</v>
      </c>
      <c r="BO208" s="37">
        <v>-8.4092482880000006</v>
      </c>
      <c r="BP208" s="38">
        <v>0</v>
      </c>
      <c r="BQ208" s="41">
        <v>7494.1242095999987</v>
      </c>
      <c r="BR208" s="37">
        <v>10386.411244565268</v>
      </c>
      <c r="BS208" s="37">
        <v>0</v>
      </c>
      <c r="BT208" s="39">
        <v>2892.2870349652694</v>
      </c>
      <c r="BU208" s="40">
        <v>6828.7799439999999</v>
      </c>
      <c r="BV208" s="37">
        <v>6534.2797415751929</v>
      </c>
      <c r="BW208" s="37">
        <v>-294.50020242480696</v>
      </c>
      <c r="BX208" s="38">
        <v>0</v>
      </c>
      <c r="BY208" s="42">
        <v>111935.81273082133</v>
      </c>
      <c r="BZ208" s="37">
        <v>101405.55024288951</v>
      </c>
      <c r="CA208" s="37">
        <v>-10530.262487931817</v>
      </c>
      <c r="CB208" s="39">
        <v>0</v>
      </c>
      <c r="CC208" s="14">
        <v>9</v>
      </c>
      <c r="CD208" s="43">
        <v>0.90592588528164297</v>
      </c>
      <c r="CE208" s="50" t="s">
        <v>236</v>
      </c>
      <c r="CF208" s="51">
        <v>50088.790215249486</v>
      </c>
      <c r="CG208" s="52">
        <v>56410.91421572728</v>
      </c>
      <c r="CH208" s="47">
        <v>0</v>
      </c>
      <c r="CI208" s="48">
        <v>6322.1240004777937</v>
      </c>
    </row>
    <row r="209" spans="1:87" ht="15" customHeight="1" x14ac:dyDescent="0.25">
      <c r="A209" s="33">
        <v>201</v>
      </c>
      <c r="B209" s="49" t="s">
        <v>237</v>
      </c>
      <c r="C209" s="35">
        <v>6279.27</v>
      </c>
      <c r="D209" s="36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8">
        <v>0</v>
      </c>
      <c r="M209" s="40">
        <v>9070.5311003999996</v>
      </c>
      <c r="N209" s="37">
        <v>9523.9496572384487</v>
      </c>
      <c r="O209" s="37">
        <v>0</v>
      </c>
      <c r="P209" s="39">
        <v>453.41855683844915</v>
      </c>
      <c r="Q209" s="40">
        <v>18858.992070800003</v>
      </c>
      <c r="R209" s="37">
        <v>20162.176044746626</v>
      </c>
      <c r="S209" s="37">
        <v>0</v>
      </c>
      <c r="T209" s="38">
        <v>1303.1839739466232</v>
      </c>
      <c r="U209" s="41">
        <v>13739.126483600001</v>
      </c>
      <c r="V209" s="37">
        <v>11778.959281218835</v>
      </c>
      <c r="W209" s="37">
        <v>-1960.1672023811661</v>
      </c>
      <c r="X209" s="39">
        <v>0</v>
      </c>
      <c r="Y209" s="40">
        <v>594.856178</v>
      </c>
      <c r="Z209" s="37">
        <v>1074.1602371340057</v>
      </c>
      <c r="AA209" s="37">
        <v>0</v>
      </c>
      <c r="AB209" s="38">
        <v>479.30405913400568</v>
      </c>
      <c r="AC209" s="41">
        <v>11387.050638133336</v>
      </c>
      <c r="AD209" s="37">
        <v>10936.430059087221</v>
      </c>
      <c r="AE209" s="37">
        <v>-450.62057904611538</v>
      </c>
      <c r="AF209" s="39">
        <v>0</v>
      </c>
      <c r="AG209" s="40">
        <v>0</v>
      </c>
      <c r="AH209" s="37">
        <v>0</v>
      </c>
      <c r="AI209" s="37">
        <v>0</v>
      </c>
      <c r="AJ209" s="38">
        <v>0</v>
      </c>
      <c r="AK209" s="41">
        <v>18580.0250356</v>
      </c>
      <c r="AL209" s="37">
        <v>18625.158273003803</v>
      </c>
      <c r="AM209" s="37">
        <v>0</v>
      </c>
      <c r="AN209" s="39">
        <v>45.133237403802923</v>
      </c>
      <c r="AO209" s="40">
        <v>1345.6056992000003</v>
      </c>
      <c r="AP209" s="37">
        <v>1132.8201071847025</v>
      </c>
      <c r="AQ209" s="37">
        <v>-212.78559201529788</v>
      </c>
      <c r="AR209" s="38">
        <v>0</v>
      </c>
      <c r="AS209" s="40">
        <v>32.81965120000001</v>
      </c>
      <c r="AT209" s="37">
        <v>0</v>
      </c>
      <c r="AU209" s="37">
        <v>-32.81965120000001</v>
      </c>
      <c r="AV209" s="39">
        <v>0</v>
      </c>
      <c r="AW209" s="40">
        <v>1111.7656844000001</v>
      </c>
      <c r="AX209" s="37">
        <v>2075.1105274805218</v>
      </c>
      <c r="AY209" s="37">
        <v>0</v>
      </c>
      <c r="AZ209" s="38">
        <v>963.34484308052174</v>
      </c>
      <c r="BA209" s="41">
        <v>1480.9867604000003</v>
      </c>
      <c r="BB209" s="37">
        <v>6220.9195966973966</v>
      </c>
      <c r="BC209" s="37">
        <v>0</v>
      </c>
      <c r="BD209" s="39">
        <v>4739.9328362973965</v>
      </c>
      <c r="BE209" s="40">
        <v>24114.238719199999</v>
      </c>
      <c r="BF209" s="37">
        <v>115139.54016574235</v>
      </c>
      <c r="BG209" s="37">
        <v>0</v>
      </c>
      <c r="BH209" s="38">
        <v>91025.301446542348</v>
      </c>
      <c r="BI209" s="41">
        <v>0</v>
      </c>
      <c r="BJ209" s="37">
        <v>0</v>
      </c>
      <c r="BK209" s="37">
        <v>0</v>
      </c>
      <c r="BL209" s="39">
        <v>0</v>
      </c>
      <c r="BM209" s="40">
        <v>8.3690110560000015</v>
      </c>
      <c r="BN209" s="37">
        <v>0</v>
      </c>
      <c r="BO209" s="37">
        <v>-8.3690110560000015</v>
      </c>
      <c r="BP209" s="38">
        <v>0</v>
      </c>
      <c r="BQ209" s="41">
        <v>7560.8271451999999</v>
      </c>
      <c r="BR209" s="37">
        <v>8230.8888588685859</v>
      </c>
      <c r="BS209" s="37">
        <v>0</v>
      </c>
      <c r="BT209" s="39">
        <v>670.06171366858598</v>
      </c>
      <c r="BU209" s="40">
        <v>6892.8347562666677</v>
      </c>
      <c r="BV209" s="37">
        <v>5882.2550464158976</v>
      </c>
      <c r="BW209" s="37">
        <v>-1010.5797098507701</v>
      </c>
      <c r="BX209" s="38">
        <v>0</v>
      </c>
      <c r="BY209" s="42">
        <v>114778.02893345602</v>
      </c>
      <c r="BZ209" s="37">
        <v>210782.36785481838</v>
      </c>
      <c r="CA209" s="37">
        <v>0</v>
      </c>
      <c r="CB209" s="39">
        <v>96004.33892136236</v>
      </c>
      <c r="CC209" s="14">
        <v>9</v>
      </c>
      <c r="CD209" s="43">
        <v>1.8364348108558481</v>
      </c>
      <c r="CE209" s="50" t="s">
        <v>237</v>
      </c>
      <c r="CF209" s="51">
        <v>49849.121435893045</v>
      </c>
      <c r="CG209" s="52">
        <v>57213.34524780573</v>
      </c>
      <c r="CH209" s="47">
        <v>0</v>
      </c>
      <c r="CI209" s="48">
        <v>7364.2238119126851</v>
      </c>
    </row>
    <row r="210" spans="1:87" ht="15" customHeight="1" x14ac:dyDescent="0.25">
      <c r="A210" s="33">
        <v>202</v>
      </c>
      <c r="B210" s="49" t="s">
        <v>238</v>
      </c>
      <c r="C210" s="35">
        <v>6336.99</v>
      </c>
      <c r="D210" s="36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8">
        <v>0</v>
      </c>
      <c r="M210" s="40">
        <v>9158.0489615999995</v>
      </c>
      <c r="N210" s="37">
        <v>7570.5137859320757</v>
      </c>
      <c r="O210" s="37">
        <v>-1587.5351756679238</v>
      </c>
      <c r="P210" s="39">
        <v>0</v>
      </c>
      <c r="Q210" s="40">
        <v>18241.574920800002</v>
      </c>
      <c r="R210" s="37">
        <v>15038.226650302639</v>
      </c>
      <c r="S210" s="37">
        <v>-3203.348270497363</v>
      </c>
      <c r="T210" s="38">
        <v>0</v>
      </c>
      <c r="U210" s="41">
        <v>12341.8372308</v>
      </c>
      <c r="V210" s="37">
        <v>10204.025562214745</v>
      </c>
      <c r="W210" s="37">
        <v>-2137.8116685852547</v>
      </c>
      <c r="X210" s="39">
        <v>0</v>
      </c>
      <c r="Y210" s="40">
        <v>596.18401919999997</v>
      </c>
      <c r="Z210" s="37">
        <v>1069.4151323328019</v>
      </c>
      <c r="AA210" s="37">
        <v>0</v>
      </c>
      <c r="AB210" s="38">
        <v>473.23111313280197</v>
      </c>
      <c r="AC210" s="41">
        <v>11388.790216533334</v>
      </c>
      <c r="AD210" s="37">
        <v>9589.7136801022225</v>
      </c>
      <c r="AE210" s="37">
        <v>-1799.0765364311119</v>
      </c>
      <c r="AF210" s="39">
        <v>0</v>
      </c>
      <c r="AG210" s="40">
        <v>0</v>
      </c>
      <c r="AH210" s="37">
        <v>437.88396466760787</v>
      </c>
      <c r="AI210" s="37">
        <v>0</v>
      </c>
      <c r="AJ210" s="38">
        <v>437.88396466760787</v>
      </c>
      <c r="AK210" s="41">
        <v>18680.432601600001</v>
      </c>
      <c r="AL210" s="37">
        <v>19930.81163079993</v>
      </c>
      <c r="AM210" s="37">
        <v>0</v>
      </c>
      <c r="AN210" s="39">
        <v>1250.3790291999285</v>
      </c>
      <c r="AO210" s="40">
        <v>1341.4140431999997</v>
      </c>
      <c r="AP210" s="37">
        <v>1132.5484476865763</v>
      </c>
      <c r="AQ210" s="37">
        <v>-208.86559551342339</v>
      </c>
      <c r="AR210" s="38">
        <v>0</v>
      </c>
      <c r="AS210" s="40">
        <v>33.121334400000002</v>
      </c>
      <c r="AT210" s="37">
        <v>0</v>
      </c>
      <c r="AU210" s="37">
        <v>-33.121334400000002</v>
      </c>
      <c r="AV210" s="39">
        <v>0</v>
      </c>
      <c r="AW210" s="40">
        <v>1126.1253695999999</v>
      </c>
      <c r="AX210" s="37">
        <v>2861.4020368164784</v>
      </c>
      <c r="AY210" s="37">
        <v>0</v>
      </c>
      <c r="AZ210" s="38">
        <v>1735.2766672164785</v>
      </c>
      <c r="BA210" s="41">
        <v>1444.9182131999999</v>
      </c>
      <c r="BB210" s="37">
        <v>4127.5916741142655</v>
      </c>
      <c r="BC210" s="37">
        <v>0</v>
      </c>
      <c r="BD210" s="39">
        <v>2682.6734609142659</v>
      </c>
      <c r="BE210" s="40">
        <v>24054.369107999999</v>
      </c>
      <c r="BF210" s="37">
        <v>55667.050802878788</v>
      </c>
      <c r="BG210" s="37">
        <v>0</v>
      </c>
      <c r="BH210" s="38">
        <v>31612.681694878789</v>
      </c>
      <c r="BI210" s="41">
        <v>0</v>
      </c>
      <c r="BJ210" s="37">
        <v>0</v>
      </c>
      <c r="BK210" s="37">
        <v>0</v>
      </c>
      <c r="BL210" s="39">
        <v>0</v>
      </c>
      <c r="BM210" s="40">
        <v>8.4459402719999979</v>
      </c>
      <c r="BN210" s="37">
        <v>0</v>
      </c>
      <c r="BO210" s="37">
        <v>-8.4459402719999979</v>
      </c>
      <c r="BP210" s="38">
        <v>0</v>
      </c>
      <c r="BQ210" s="41">
        <v>7663.4487467999988</v>
      </c>
      <c r="BR210" s="37">
        <v>2885.9171316037109</v>
      </c>
      <c r="BS210" s="37">
        <v>-4777.5316151962879</v>
      </c>
      <c r="BT210" s="39">
        <v>0</v>
      </c>
      <c r="BU210" s="40">
        <v>6988.9110946666651</v>
      </c>
      <c r="BV210" s="37">
        <v>4828.3197870509748</v>
      </c>
      <c r="BW210" s="37">
        <v>-2160.5913076156903</v>
      </c>
      <c r="BX210" s="38">
        <v>0</v>
      </c>
      <c r="BY210" s="42">
        <v>113067.621800672</v>
      </c>
      <c r="BZ210" s="37">
        <v>135343.42028650281</v>
      </c>
      <c r="CA210" s="37">
        <v>0</v>
      </c>
      <c r="CB210" s="39">
        <v>22275.798485830805</v>
      </c>
      <c r="CC210" s="14">
        <v>9</v>
      </c>
      <c r="CD210" s="43">
        <v>1.1970130629005449</v>
      </c>
      <c r="CE210" s="50" t="s">
        <v>238</v>
      </c>
      <c r="CF210" s="51">
        <v>50307.342103148891</v>
      </c>
      <c r="CG210" s="52">
        <v>54492.672273381657</v>
      </c>
      <c r="CH210" s="47">
        <v>0</v>
      </c>
      <c r="CI210" s="48">
        <v>4185.3301702327662</v>
      </c>
    </row>
    <row r="211" spans="1:87" ht="15" customHeight="1" x14ac:dyDescent="0.25">
      <c r="A211" s="33">
        <v>203</v>
      </c>
      <c r="B211" s="49" t="s">
        <v>239</v>
      </c>
      <c r="C211" s="35">
        <v>6347.34</v>
      </c>
      <c r="D211" s="36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8">
        <v>0</v>
      </c>
      <c r="M211" s="40">
        <v>8131.2450762666649</v>
      </c>
      <c r="N211" s="37">
        <v>8167.0536098894781</v>
      </c>
      <c r="O211" s="37">
        <v>0</v>
      </c>
      <c r="P211" s="39">
        <v>35.808533622813229</v>
      </c>
      <c r="Q211" s="40">
        <v>18238.192862400003</v>
      </c>
      <c r="R211" s="37">
        <v>17687.467262498478</v>
      </c>
      <c r="S211" s="37">
        <v>-550.72559990152513</v>
      </c>
      <c r="T211" s="38">
        <v>0</v>
      </c>
      <c r="U211" s="41">
        <v>12292.553272533334</v>
      </c>
      <c r="V211" s="37">
        <v>10646.550329457257</v>
      </c>
      <c r="W211" s="37">
        <v>-1646.0029430760769</v>
      </c>
      <c r="X211" s="39">
        <v>0</v>
      </c>
      <c r="Y211" s="40">
        <v>568.12924559999999</v>
      </c>
      <c r="Z211" s="37">
        <v>997.39975237152771</v>
      </c>
      <c r="AA211" s="37">
        <v>0</v>
      </c>
      <c r="AB211" s="38">
        <v>429.27050677152772</v>
      </c>
      <c r="AC211" s="41">
        <v>11389.133216533333</v>
      </c>
      <c r="AD211" s="37">
        <v>9589.7136801022225</v>
      </c>
      <c r="AE211" s="37">
        <v>-1799.4195364311108</v>
      </c>
      <c r="AF211" s="39">
        <v>0</v>
      </c>
      <c r="AG211" s="40">
        <v>0</v>
      </c>
      <c r="AH211" s="37">
        <v>437.88396466760787</v>
      </c>
      <c r="AI211" s="37">
        <v>0</v>
      </c>
      <c r="AJ211" s="38">
        <v>437.88396466760787</v>
      </c>
      <c r="AK211" s="41">
        <v>18628.004169600001</v>
      </c>
      <c r="AL211" s="37">
        <v>21477.173500427976</v>
      </c>
      <c r="AM211" s="37">
        <v>0</v>
      </c>
      <c r="AN211" s="39">
        <v>2849.1693308279755</v>
      </c>
      <c r="AO211" s="40">
        <v>1248.2255687999998</v>
      </c>
      <c r="AP211" s="37">
        <v>1053.3597039828974</v>
      </c>
      <c r="AQ211" s="37">
        <v>-194.86586481710242</v>
      </c>
      <c r="AR211" s="38">
        <v>0</v>
      </c>
      <c r="AS211" s="40">
        <v>29.028501599999991</v>
      </c>
      <c r="AT211" s="37">
        <v>0</v>
      </c>
      <c r="AU211" s="37">
        <v>-29.028501599999991</v>
      </c>
      <c r="AV211" s="39">
        <v>0</v>
      </c>
      <c r="AW211" s="40">
        <v>1115.5238471999999</v>
      </c>
      <c r="AX211" s="37">
        <v>2826.9618968926602</v>
      </c>
      <c r="AY211" s="37">
        <v>0</v>
      </c>
      <c r="AZ211" s="38">
        <v>1711.4380496926603</v>
      </c>
      <c r="BA211" s="41">
        <v>1459.7189376000001</v>
      </c>
      <c r="BB211" s="37">
        <v>3786.8436961504335</v>
      </c>
      <c r="BC211" s="37">
        <v>0</v>
      </c>
      <c r="BD211" s="39">
        <v>2327.1247585504334</v>
      </c>
      <c r="BE211" s="40">
        <v>23782.636667999996</v>
      </c>
      <c r="BF211" s="37">
        <v>21030.241933096888</v>
      </c>
      <c r="BG211" s="37">
        <v>-2752.3947349031077</v>
      </c>
      <c r="BH211" s="38">
        <v>0</v>
      </c>
      <c r="BI211" s="41">
        <v>0</v>
      </c>
      <c r="BJ211" s="37">
        <v>0</v>
      </c>
      <c r="BK211" s="37">
        <v>0</v>
      </c>
      <c r="BL211" s="39">
        <v>0</v>
      </c>
      <c r="BM211" s="40">
        <v>8.4597347519999992</v>
      </c>
      <c r="BN211" s="37">
        <v>0</v>
      </c>
      <c r="BO211" s="37">
        <v>-8.4597347519999992</v>
      </c>
      <c r="BP211" s="38">
        <v>0</v>
      </c>
      <c r="BQ211" s="41">
        <v>7427.1494807999998</v>
      </c>
      <c r="BR211" s="37">
        <v>13038.524262593159</v>
      </c>
      <c r="BS211" s="37">
        <v>0</v>
      </c>
      <c r="BT211" s="39">
        <v>5611.3747817931589</v>
      </c>
      <c r="BU211" s="40">
        <v>6769.9195498666668</v>
      </c>
      <c r="BV211" s="37">
        <v>7428.4754831836635</v>
      </c>
      <c r="BW211" s="37">
        <v>0</v>
      </c>
      <c r="BX211" s="38">
        <v>658.55593331699674</v>
      </c>
      <c r="BY211" s="42">
        <v>111087.920131552</v>
      </c>
      <c r="BZ211" s="37">
        <v>118167.64907531426</v>
      </c>
      <c r="CA211" s="37">
        <v>0</v>
      </c>
      <c r="CB211" s="39">
        <v>7079.728943762253</v>
      </c>
      <c r="CC211" s="14">
        <v>9</v>
      </c>
      <c r="CD211" s="43">
        <v>1.0637308623239892</v>
      </c>
      <c r="CE211" s="50" t="s">
        <v>239</v>
      </c>
      <c r="CF211" s="51">
        <v>49767.722035395294</v>
      </c>
      <c r="CG211" s="52">
        <v>58349.828292208913</v>
      </c>
      <c r="CH211" s="47">
        <v>0</v>
      </c>
      <c r="CI211" s="48">
        <v>8582.1062568136185</v>
      </c>
    </row>
    <row r="212" spans="1:87" ht="15" customHeight="1" x14ac:dyDescent="0.25">
      <c r="A212" s="33">
        <v>204</v>
      </c>
      <c r="B212" s="49" t="s">
        <v>240</v>
      </c>
      <c r="C212" s="35">
        <v>5862.48</v>
      </c>
      <c r="D212" s="36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8">
        <v>0</v>
      </c>
      <c r="M212" s="40">
        <v>6135.9060672000005</v>
      </c>
      <c r="N212" s="37">
        <v>7188.256566190641</v>
      </c>
      <c r="O212" s="37">
        <v>0</v>
      </c>
      <c r="P212" s="39">
        <v>1052.3504989906405</v>
      </c>
      <c r="Q212" s="40">
        <v>13662.1578912</v>
      </c>
      <c r="R212" s="37">
        <v>13583.973602460606</v>
      </c>
      <c r="S212" s="37">
        <v>-78.184288739394106</v>
      </c>
      <c r="T212" s="38">
        <v>0</v>
      </c>
      <c r="U212" s="41">
        <v>11118.935900799999</v>
      </c>
      <c r="V212" s="37">
        <v>9331.2254450520504</v>
      </c>
      <c r="W212" s="37">
        <v>-1787.7104557479488</v>
      </c>
      <c r="X212" s="39">
        <v>0</v>
      </c>
      <c r="Y212" s="40">
        <v>616.6547296</v>
      </c>
      <c r="Z212" s="37">
        <v>1368.472754225159</v>
      </c>
      <c r="AA212" s="37">
        <v>0</v>
      </c>
      <c r="AB212" s="38">
        <v>751.81802462515896</v>
      </c>
      <c r="AC212" s="41">
        <v>0</v>
      </c>
      <c r="AD212" s="37">
        <v>0</v>
      </c>
      <c r="AE212" s="37">
        <v>0</v>
      </c>
      <c r="AF212" s="39">
        <v>0</v>
      </c>
      <c r="AG212" s="40">
        <v>0</v>
      </c>
      <c r="AH212" s="37">
        <v>0</v>
      </c>
      <c r="AI212" s="37">
        <v>0</v>
      </c>
      <c r="AJ212" s="38">
        <v>0</v>
      </c>
      <c r="AK212" s="41">
        <v>16370.076486399999</v>
      </c>
      <c r="AL212" s="37">
        <v>19699.464524156996</v>
      </c>
      <c r="AM212" s="37">
        <v>0</v>
      </c>
      <c r="AN212" s="39">
        <v>3329.3880377569967</v>
      </c>
      <c r="AO212" s="40">
        <v>1401.8362175999998</v>
      </c>
      <c r="AP212" s="37">
        <v>1208.4772774127455</v>
      </c>
      <c r="AQ212" s="37">
        <v>-193.35894018725435</v>
      </c>
      <c r="AR212" s="38">
        <v>0</v>
      </c>
      <c r="AS212" s="40">
        <v>38.301535999999992</v>
      </c>
      <c r="AT212" s="37">
        <v>0</v>
      </c>
      <c r="AU212" s="37">
        <v>-38.301535999999992</v>
      </c>
      <c r="AV212" s="39">
        <v>0</v>
      </c>
      <c r="AW212" s="40">
        <v>3945.058207999999</v>
      </c>
      <c r="AX212" s="37">
        <v>3485.5765499145459</v>
      </c>
      <c r="AY212" s="37">
        <v>-459.48165808545309</v>
      </c>
      <c r="AZ212" s="38">
        <v>0</v>
      </c>
      <c r="BA212" s="41">
        <v>3037.3118047999997</v>
      </c>
      <c r="BB212" s="37">
        <v>2873.7815420379065</v>
      </c>
      <c r="BC212" s="37">
        <v>-163.53026276209312</v>
      </c>
      <c r="BD212" s="39">
        <v>0</v>
      </c>
      <c r="BE212" s="40">
        <v>36440.081350400003</v>
      </c>
      <c r="BF212" s="37">
        <v>64996.349520097101</v>
      </c>
      <c r="BG212" s="37">
        <v>0</v>
      </c>
      <c r="BH212" s="38">
        <v>28556.268169697098</v>
      </c>
      <c r="BI212" s="41">
        <v>0</v>
      </c>
      <c r="BJ212" s="37">
        <v>0</v>
      </c>
      <c r="BK212" s="37">
        <v>0</v>
      </c>
      <c r="BL212" s="39">
        <v>0</v>
      </c>
      <c r="BM212" s="40">
        <v>7.8135133439999995</v>
      </c>
      <c r="BN212" s="37">
        <v>0</v>
      </c>
      <c r="BO212" s="37">
        <v>-7.8135133439999995</v>
      </c>
      <c r="BP212" s="38">
        <v>0</v>
      </c>
      <c r="BQ212" s="41">
        <v>7319.4235295999988</v>
      </c>
      <c r="BR212" s="37">
        <v>3840.45174793259</v>
      </c>
      <c r="BS212" s="37">
        <v>-3478.9717816674088</v>
      </c>
      <c r="BT212" s="39">
        <v>0</v>
      </c>
      <c r="BU212" s="40">
        <v>0</v>
      </c>
      <c r="BV212" s="37">
        <v>0</v>
      </c>
      <c r="BW212" s="37">
        <v>0</v>
      </c>
      <c r="BX212" s="38">
        <v>0</v>
      </c>
      <c r="BY212" s="42">
        <v>100093.557234944</v>
      </c>
      <c r="BZ212" s="37">
        <v>127576.02952948035</v>
      </c>
      <c r="CA212" s="37">
        <v>0</v>
      </c>
      <c r="CB212" s="39">
        <v>27482.472294536346</v>
      </c>
      <c r="CC212" s="14">
        <v>5</v>
      </c>
      <c r="CD212" s="43">
        <v>1.2745678448616655</v>
      </c>
      <c r="CE212" s="50" t="s">
        <v>240</v>
      </c>
      <c r="CF212" s="51">
        <v>37762.652597872795</v>
      </c>
      <c r="CG212" s="52">
        <v>47580.655229526747</v>
      </c>
      <c r="CH212" s="47">
        <v>0</v>
      </c>
      <c r="CI212" s="48">
        <v>9818.0026316539515</v>
      </c>
    </row>
    <row r="213" spans="1:87" ht="15" customHeight="1" x14ac:dyDescent="0.25">
      <c r="A213" s="33">
        <v>205</v>
      </c>
      <c r="B213" s="49" t="s">
        <v>241</v>
      </c>
      <c r="C213" s="35">
        <v>4467.34</v>
      </c>
      <c r="D213" s="36">
        <v>0</v>
      </c>
      <c r="E213" s="37">
        <v>0</v>
      </c>
      <c r="F213" s="37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8">
        <v>0</v>
      </c>
      <c r="M213" s="40">
        <v>4477.2277125333339</v>
      </c>
      <c r="N213" s="37">
        <v>5254.1812633022719</v>
      </c>
      <c r="O213" s="37">
        <v>0</v>
      </c>
      <c r="P213" s="39">
        <v>776.95355076893793</v>
      </c>
      <c r="Q213" s="40">
        <v>9473.9772848000011</v>
      </c>
      <c r="R213" s="37">
        <v>9041.7692081022687</v>
      </c>
      <c r="S213" s="37">
        <v>-432.20807669773239</v>
      </c>
      <c r="T213" s="38">
        <v>0</v>
      </c>
      <c r="U213" s="41">
        <v>11978.189395199999</v>
      </c>
      <c r="V213" s="37">
        <v>10220.056343418113</v>
      </c>
      <c r="W213" s="37">
        <v>-1758.133051781886</v>
      </c>
      <c r="X213" s="39">
        <v>0</v>
      </c>
      <c r="Y213" s="40">
        <v>443.63664426666674</v>
      </c>
      <c r="Z213" s="37">
        <v>1052.9830388655441</v>
      </c>
      <c r="AA213" s="37">
        <v>0</v>
      </c>
      <c r="AB213" s="38">
        <v>609.3463945988774</v>
      </c>
      <c r="AC213" s="41">
        <v>0</v>
      </c>
      <c r="AD213" s="37">
        <v>0</v>
      </c>
      <c r="AE213" s="37">
        <v>0</v>
      </c>
      <c r="AF213" s="39">
        <v>0</v>
      </c>
      <c r="AG213" s="40">
        <v>0</v>
      </c>
      <c r="AH213" s="37">
        <v>0</v>
      </c>
      <c r="AI213" s="37">
        <v>0</v>
      </c>
      <c r="AJ213" s="38">
        <v>0</v>
      </c>
      <c r="AK213" s="41">
        <v>12360.534134666666</v>
      </c>
      <c r="AL213" s="37">
        <v>15917.253843223163</v>
      </c>
      <c r="AM213" s="37">
        <v>0</v>
      </c>
      <c r="AN213" s="39">
        <v>3556.7197085564967</v>
      </c>
      <c r="AO213" s="40">
        <v>1319.2352842666669</v>
      </c>
      <c r="AP213" s="37">
        <v>1137.4383186528414</v>
      </c>
      <c r="AQ213" s="37">
        <v>-181.79696561382548</v>
      </c>
      <c r="AR213" s="38">
        <v>0</v>
      </c>
      <c r="AS213" s="40">
        <v>35.023945599999998</v>
      </c>
      <c r="AT213" s="37">
        <v>0</v>
      </c>
      <c r="AU213" s="37">
        <v>-35.023945599999998</v>
      </c>
      <c r="AV213" s="39">
        <v>0</v>
      </c>
      <c r="AW213" s="40">
        <v>2994.5473487999998</v>
      </c>
      <c r="AX213" s="37">
        <v>3855.1703513828393</v>
      </c>
      <c r="AY213" s="37">
        <v>0</v>
      </c>
      <c r="AZ213" s="38">
        <v>860.62300258283949</v>
      </c>
      <c r="BA213" s="41">
        <v>1905.8863730666667</v>
      </c>
      <c r="BB213" s="37">
        <v>1804.5236161551773</v>
      </c>
      <c r="BC213" s="37">
        <v>-101.36275691148944</v>
      </c>
      <c r="BD213" s="39">
        <v>0</v>
      </c>
      <c r="BE213" s="40">
        <v>26565.662737600003</v>
      </c>
      <c r="BF213" s="37">
        <v>6376.9385256976511</v>
      </c>
      <c r="BG213" s="37">
        <v>-20188.72421190235</v>
      </c>
      <c r="BH213" s="38">
        <v>0</v>
      </c>
      <c r="BI213" s="41">
        <v>0</v>
      </c>
      <c r="BJ213" s="37">
        <v>0</v>
      </c>
      <c r="BK213" s="37">
        <v>0</v>
      </c>
      <c r="BL213" s="39">
        <v>0</v>
      </c>
      <c r="BM213" s="40">
        <v>5.9540707519999998</v>
      </c>
      <c r="BN213" s="37">
        <v>0</v>
      </c>
      <c r="BO213" s="37">
        <v>-5.9540707519999998</v>
      </c>
      <c r="BP213" s="38">
        <v>0</v>
      </c>
      <c r="BQ213" s="41">
        <v>5557.132701866667</v>
      </c>
      <c r="BR213" s="37">
        <v>3945.941171374935</v>
      </c>
      <c r="BS213" s="37">
        <v>-1611.191530491732</v>
      </c>
      <c r="BT213" s="39">
        <v>0</v>
      </c>
      <c r="BU213" s="40">
        <v>0</v>
      </c>
      <c r="BV213" s="37">
        <v>0</v>
      </c>
      <c r="BW213" s="37">
        <v>0</v>
      </c>
      <c r="BX213" s="38">
        <v>0</v>
      </c>
      <c r="BY213" s="42">
        <v>77117.00763341866</v>
      </c>
      <c r="BZ213" s="37">
        <v>58606.255680174814</v>
      </c>
      <c r="CA213" s="37">
        <v>-18510.751953243845</v>
      </c>
      <c r="CB213" s="39">
        <v>0</v>
      </c>
      <c r="CC213" s="14">
        <v>5</v>
      </c>
      <c r="CD213" s="43">
        <v>0.75996537571535372</v>
      </c>
      <c r="CE213" s="50" t="s">
        <v>241</v>
      </c>
      <c r="CF213" s="51">
        <v>28775.980209157402</v>
      </c>
      <c r="CG213" s="52">
        <v>33621.795082325661</v>
      </c>
      <c r="CH213" s="47">
        <v>0</v>
      </c>
      <c r="CI213" s="48">
        <v>4845.8148731682595</v>
      </c>
    </row>
    <row r="214" spans="1:87" ht="15" customHeight="1" x14ac:dyDescent="0.25">
      <c r="A214" s="33">
        <v>206</v>
      </c>
      <c r="B214" s="49" t="s">
        <v>242</v>
      </c>
      <c r="C214" s="35">
        <v>2760.62</v>
      </c>
      <c r="D214" s="36">
        <v>0</v>
      </c>
      <c r="E214" s="37">
        <v>0</v>
      </c>
      <c r="F214" s="37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8">
        <v>0</v>
      </c>
      <c r="M214" s="40">
        <v>3031.8601170666666</v>
      </c>
      <c r="N214" s="37">
        <v>3498.2480878687011</v>
      </c>
      <c r="O214" s="37">
        <v>0</v>
      </c>
      <c r="P214" s="39">
        <v>466.38797080203449</v>
      </c>
      <c r="Q214" s="40">
        <v>8271.3328357333339</v>
      </c>
      <c r="R214" s="37">
        <v>8808.474237963881</v>
      </c>
      <c r="S214" s="37">
        <v>0</v>
      </c>
      <c r="T214" s="38">
        <v>537.1414022305471</v>
      </c>
      <c r="U214" s="41">
        <v>5197.9898021333338</v>
      </c>
      <c r="V214" s="37">
        <v>4338.2784534948441</v>
      </c>
      <c r="W214" s="37">
        <v>-859.71134863848965</v>
      </c>
      <c r="X214" s="39">
        <v>0</v>
      </c>
      <c r="Y214" s="40">
        <v>270.54075999999998</v>
      </c>
      <c r="Z214" s="37">
        <v>650.36427876934579</v>
      </c>
      <c r="AA214" s="37">
        <v>0</v>
      </c>
      <c r="AB214" s="38">
        <v>379.82351876934581</v>
      </c>
      <c r="AC214" s="41">
        <v>0</v>
      </c>
      <c r="AD214" s="37">
        <v>0</v>
      </c>
      <c r="AE214" s="37">
        <v>0</v>
      </c>
      <c r="AF214" s="39">
        <v>0</v>
      </c>
      <c r="AG214" s="40">
        <v>0</v>
      </c>
      <c r="AH214" s="37">
        <v>0</v>
      </c>
      <c r="AI214" s="37">
        <v>0</v>
      </c>
      <c r="AJ214" s="38">
        <v>0</v>
      </c>
      <c r="AK214" s="41">
        <v>7997.1848655999993</v>
      </c>
      <c r="AL214" s="37">
        <v>7984.0168458601156</v>
      </c>
      <c r="AM214" s="37">
        <v>-13.168019739883675</v>
      </c>
      <c r="AN214" s="39">
        <v>0</v>
      </c>
      <c r="AO214" s="40">
        <v>928.85660933333315</v>
      </c>
      <c r="AP214" s="37">
        <v>800.17305172962608</v>
      </c>
      <c r="AQ214" s="37">
        <v>-128.68355760370707</v>
      </c>
      <c r="AR214" s="38">
        <v>0</v>
      </c>
      <c r="AS214" s="40">
        <v>23.446865866666659</v>
      </c>
      <c r="AT214" s="37">
        <v>0</v>
      </c>
      <c r="AU214" s="37">
        <v>-23.446865866666659</v>
      </c>
      <c r="AV214" s="39">
        <v>0</v>
      </c>
      <c r="AW214" s="40">
        <v>1998.3944138666668</v>
      </c>
      <c r="AX214" s="37">
        <v>1757.0714573898697</v>
      </c>
      <c r="AY214" s="37">
        <v>-241.32295647679712</v>
      </c>
      <c r="AZ214" s="38">
        <v>0</v>
      </c>
      <c r="BA214" s="41">
        <v>1004.6080221333332</v>
      </c>
      <c r="BB214" s="37">
        <v>1085.1319935607864</v>
      </c>
      <c r="BC214" s="37">
        <v>0</v>
      </c>
      <c r="BD214" s="39">
        <v>80.523971427453262</v>
      </c>
      <c r="BE214" s="40">
        <v>16549.880091733332</v>
      </c>
      <c r="BF214" s="37">
        <v>26512.762850012925</v>
      </c>
      <c r="BG214" s="37">
        <v>0</v>
      </c>
      <c r="BH214" s="38">
        <v>9962.882758279593</v>
      </c>
      <c r="BI214" s="41">
        <v>0</v>
      </c>
      <c r="BJ214" s="37">
        <v>0</v>
      </c>
      <c r="BK214" s="37">
        <v>0</v>
      </c>
      <c r="BL214" s="39">
        <v>0</v>
      </c>
      <c r="BM214" s="40">
        <v>3.6793543360000003</v>
      </c>
      <c r="BN214" s="37">
        <v>0</v>
      </c>
      <c r="BO214" s="37">
        <v>-3.6793543360000003</v>
      </c>
      <c r="BP214" s="38">
        <v>0</v>
      </c>
      <c r="BQ214" s="41">
        <v>3354.7054239999998</v>
      </c>
      <c r="BR214" s="37">
        <v>3162.1592328099855</v>
      </c>
      <c r="BS214" s="37">
        <v>-192.54619119001427</v>
      </c>
      <c r="BT214" s="39">
        <v>0</v>
      </c>
      <c r="BU214" s="40">
        <v>0</v>
      </c>
      <c r="BV214" s="37">
        <v>0</v>
      </c>
      <c r="BW214" s="37">
        <v>0</v>
      </c>
      <c r="BX214" s="38">
        <v>0</v>
      </c>
      <c r="BY214" s="42">
        <v>48632.479161802665</v>
      </c>
      <c r="BZ214" s="37">
        <v>58596.680489460086</v>
      </c>
      <c r="CA214" s="37">
        <v>0</v>
      </c>
      <c r="CB214" s="39">
        <v>9964.2013276574216</v>
      </c>
      <c r="CC214" s="14">
        <v>5</v>
      </c>
      <c r="CD214" s="43">
        <v>1.2048877930838366</v>
      </c>
      <c r="CE214" s="50" t="s">
        <v>242</v>
      </c>
      <c r="CF214" s="51">
        <v>17782.2924794182</v>
      </c>
      <c r="CG214" s="52">
        <v>24730.664273492861</v>
      </c>
      <c r="CH214" s="47">
        <v>0</v>
      </c>
      <c r="CI214" s="48">
        <v>6948.371794074661</v>
      </c>
    </row>
    <row r="215" spans="1:87" ht="15" customHeight="1" x14ac:dyDescent="0.25">
      <c r="A215" s="33">
        <v>207</v>
      </c>
      <c r="B215" s="49" t="s">
        <v>243</v>
      </c>
      <c r="C215" s="35">
        <v>2764</v>
      </c>
      <c r="D215" s="36">
        <v>0</v>
      </c>
      <c r="E215" s="37">
        <v>0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8">
        <v>0</v>
      </c>
      <c r="M215" s="40">
        <v>3033.7664</v>
      </c>
      <c r="N215" s="37">
        <v>3499.8760686134246</v>
      </c>
      <c r="O215" s="37">
        <v>0</v>
      </c>
      <c r="P215" s="39">
        <v>466.10966861342467</v>
      </c>
      <c r="Q215" s="40">
        <v>7784.861280000001</v>
      </c>
      <c r="R215" s="37">
        <v>8489.0247123462777</v>
      </c>
      <c r="S215" s="37">
        <v>0</v>
      </c>
      <c r="T215" s="38">
        <v>704.16343234627675</v>
      </c>
      <c r="U215" s="41">
        <v>5514.9539199999999</v>
      </c>
      <c r="V215" s="37">
        <v>4575.194594439412</v>
      </c>
      <c r="W215" s="37">
        <v>-939.75932556058797</v>
      </c>
      <c r="X215" s="39">
        <v>0</v>
      </c>
      <c r="Y215" s="40">
        <v>269.06618666666668</v>
      </c>
      <c r="Z215" s="37">
        <v>612.94864546913504</v>
      </c>
      <c r="AA215" s="37">
        <v>0</v>
      </c>
      <c r="AB215" s="38">
        <v>343.88245880246836</v>
      </c>
      <c r="AC215" s="41">
        <v>0</v>
      </c>
      <c r="AD215" s="37">
        <v>0</v>
      </c>
      <c r="AE215" s="37">
        <v>0</v>
      </c>
      <c r="AF215" s="39">
        <v>0</v>
      </c>
      <c r="AG215" s="40">
        <v>0</v>
      </c>
      <c r="AH215" s="37">
        <v>0</v>
      </c>
      <c r="AI215" s="37">
        <v>0</v>
      </c>
      <c r="AJ215" s="38">
        <v>0</v>
      </c>
      <c r="AK215" s="41">
        <v>8001.5588799999996</v>
      </c>
      <c r="AL215" s="37">
        <v>8439.0784942154169</v>
      </c>
      <c r="AM215" s="37">
        <v>0</v>
      </c>
      <c r="AN215" s="39">
        <v>437.51961421541728</v>
      </c>
      <c r="AO215" s="40">
        <v>825.25669333333326</v>
      </c>
      <c r="AP215" s="37">
        <v>710.79707684622861</v>
      </c>
      <c r="AQ215" s="37">
        <v>-114.45961648710465</v>
      </c>
      <c r="AR215" s="38">
        <v>0</v>
      </c>
      <c r="AS215" s="40">
        <v>21.66976</v>
      </c>
      <c r="AT215" s="37">
        <v>481.70863114698136</v>
      </c>
      <c r="AU215" s="37">
        <v>0</v>
      </c>
      <c r="AV215" s="39">
        <v>460.03887114698136</v>
      </c>
      <c r="AW215" s="40">
        <v>1995.4237333333335</v>
      </c>
      <c r="AX215" s="37">
        <v>1757.0714573898697</v>
      </c>
      <c r="AY215" s="37">
        <v>-238.35227594346384</v>
      </c>
      <c r="AZ215" s="38">
        <v>0</v>
      </c>
      <c r="BA215" s="41">
        <v>1004.0322133333333</v>
      </c>
      <c r="BB215" s="37">
        <v>1373.4133360279911</v>
      </c>
      <c r="BC215" s="37">
        <v>0</v>
      </c>
      <c r="BD215" s="39">
        <v>369.38112269465785</v>
      </c>
      <c r="BE215" s="40">
        <v>16555.696639999998</v>
      </c>
      <c r="BF215" s="37">
        <v>7578.4325993335387</v>
      </c>
      <c r="BG215" s="37">
        <v>-8977.2640406664596</v>
      </c>
      <c r="BH215" s="38">
        <v>0</v>
      </c>
      <c r="BI215" s="41">
        <v>0</v>
      </c>
      <c r="BJ215" s="37">
        <v>0</v>
      </c>
      <c r="BK215" s="37">
        <v>0</v>
      </c>
      <c r="BL215" s="39">
        <v>0</v>
      </c>
      <c r="BM215" s="40">
        <v>3.6838591999999997</v>
      </c>
      <c r="BN215" s="37">
        <v>0</v>
      </c>
      <c r="BO215" s="37">
        <v>-3.6838591999999997</v>
      </c>
      <c r="BP215" s="38">
        <v>0</v>
      </c>
      <c r="BQ215" s="41">
        <v>3366.0360533333337</v>
      </c>
      <c r="BR215" s="37">
        <v>3136.3283708342701</v>
      </c>
      <c r="BS215" s="37">
        <v>-229.70768249906359</v>
      </c>
      <c r="BT215" s="39">
        <v>0</v>
      </c>
      <c r="BU215" s="40">
        <v>0</v>
      </c>
      <c r="BV215" s="37">
        <v>0</v>
      </c>
      <c r="BW215" s="37">
        <v>0</v>
      </c>
      <c r="BX215" s="38">
        <v>0</v>
      </c>
      <c r="BY215" s="42">
        <v>48376.005619199997</v>
      </c>
      <c r="BZ215" s="37">
        <v>40653.873986662547</v>
      </c>
      <c r="CA215" s="37">
        <v>-7722.1316325374501</v>
      </c>
      <c r="CB215" s="39">
        <v>0</v>
      </c>
      <c r="CC215" s="14">
        <v>5</v>
      </c>
      <c r="CD215" s="43">
        <v>0.84037269026873507</v>
      </c>
      <c r="CE215" s="50" t="s">
        <v>243</v>
      </c>
      <c r="CF215" s="51">
        <v>17804.064454040003</v>
      </c>
      <c r="CG215" s="52">
        <v>23563.184035377417</v>
      </c>
      <c r="CH215" s="47">
        <v>0</v>
      </c>
      <c r="CI215" s="48">
        <v>5759.1195813374143</v>
      </c>
    </row>
    <row r="216" spans="1:87" ht="15" customHeight="1" x14ac:dyDescent="0.25">
      <c r="A216" s="33">
        <v>208</v>
      </c>
      <c r="B216" s="54" t="s">
        <v>244</v>
      </c>
      <c r="C216" s="35">
        <v>2740.7</v>
      </c>
      <c r="D216" s="36">
        <v>0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8">
        <v>0</v>
      </c>
      <c r="M216" s="40">
        <v>2981.3334599999998</v>
      </c>
      <c r="N216" s="37">
        <v>2668.9013379681578</v>
      </c>
      <c r="O216" s="37">
        <v>-312.43212203184203</v>
      </c>
      <c r="P216" s="39">
        <v>0</v>
      </c>
      <c r="Q216" s="40">
        <v>10120.418448</v>
      </c>
      <c r="R216" s="37">
        <v>7999.5533342378731</v>
      </c>
      <c r="S216" s="37">
        <v>-2120.8651137621273</v>
      </c>
      <c r="T216" s="38">
        <v>0</v>
      </c>
      <c r="U216" s="41">
        <v>5876.7185679999993</v>
      </c>
      <c r="V216" s="37">
        <v>4922.8670551701152</v>
      </c>
      <c r="W216" s="37">
        <v>-953.85151282988409</v>
      </c>
      <c r="X216" s="39">
        <v>0</v>
      </c>
      <c r="Y216" s="40">
        <v>270.37919066666666</v>
      </c>
      <c r="Z216" s="37">
        <v>331.52912989207675</v>
      </c>
      <c r="AA216" s="37">
        <v>0</v>
      </c>
      <c r="AB216" s="38">
        <v>61.149939225410094</v>
      </c>
      <c r="AC216" s="41">
        <v>0</v>
      </c>
      <c r="AD216" s="37">
        <v>0</v>
      </c>
      <c r="AE216" s="37">
        <v>0</v>
      </c>
      <c r="AF216" s="39">
        <v>0</v>
      </c>
      <c r="AG216" s="40">
        <v>0</v>
      </c>
      <c r="AH216" s="37">
        <v>0</v>
      </c>
      <c r="AI216" s="37">
        <v>0</v>
      </c>
      <c r="AJ216" s="38">
        <v>0</v>
      </c>
      <c r="AK216" s="41">
        <v>7971.7096479999991</v>
      </c>
      <c r="AL216" s="37">
        <v>9663.8449651743831</v>
      </c>
      <c r="AM216" s="37">
        <v>0</v>
      </c>
      <c r="AN216" s="39">
        <v>1692.135317174384</v>
      </c>
      <c r="AO216" s="40">
        <v>825.46229733333337</v>
      </c>
      <c r="AP216" s="37">
        <v>710.66124709716587</v>
      </c>
      <c r="AQ216" s="37">
        <v>-114.8010502361675</v>
      </c>
      <c r="AR216" s="38">
        <v>0</v>
      </c>
      <c r="AS216" s="40">
        <v>21.487088</v>
      </c>
      <c r="AT216" s="37">
        <v>0</v>
      </c>
      <c r="AU216" s="37">
        <v>-21.487088</v>
      </c>
      <c r="AV216" s="39">
        <v>0</v>
      </c>
      <c r="AW216" s="40">
        <v>1996.5085933333337</v>
      </c>
      <c r="AX216" s="37">
        <v>2569.6565726873191</v>
      </c>
      <c r="AY216" s="37">
        <v>0</v>
      </c>
      <c r="AZ216" s="38">
        <v>573.14797935398542</v>
      </c>
      <c r="BA216" s="41">
        <v>1002.7307733333332</v>
      </c>
      <c r="BB216" s="37">
        <v>1330.5663701619224</v>
      </c>
      <c r="BC216" s="37">
        <v>0</v>
      </c>
      <c r="BD216" s="39">
        <v>327.83559682858913</v>
      </c>
      <c r="BE216" s="40">
        <v>13803.663449333329</v>
      </c>
      <c r="BF216" s="37">
        <v>15176.177654591955</v>
      </c>
      <c r="BG216" s="37">
        <v>0</v>
      </c>
      <c r="BH216" s="38">
        <v>1372.5142052586252</v>
      </c>
      <c r="BI216" s="41">
        <v>0</v>
      </c>
      <c r="BJ216" s="37">
        <v>0</v>
      </c>
      <c r="BK216" s="37">
        <v>0</v>
      </c>
      <c r="BL216" s="39">
        <v>0</v>
      </c>
      <c r="BM216" s="40">
        <v>3.6528049600000001</v>
      </c>
      <c r="BN216" s="37">
        <v>0</v>
      </c>
      <c r="BO216" s="37">
        <v>-3.6528049600000001</v>
      </c>
      <c r="BP216" s="38">
        <v>0</v>
      </c>
      <c r="BQ216" s="41">
        <v>3351.9857280000001</v>
      </c>
      <c r="BR216" s="37">
        <v>3987.6939543631588</v>
      </c>
      <c r="BS216" s="37">
        <v>0</v>
      </c>
      <c r="BT216" s="39">
        <v>635.7082263631587</v>
      </c>
      <c r="BU216" s="40">
        <v>0</v>
      </c>
      <c r="BV216" s="37">
        <v>0</v>
      </c>
      <c r="BW216" s="37">
        <v>0</v>
      </c>
      <c r="BX216" s="38">
        <v>0</v>
      </c>
      <c r="BY216" s="42">
        <v>48226.050048959994</v>
      </c>
      <c r="BZ216" s="37">
        <v>49361.451621344131</v>
      </c>
      <c r="CA216" s="37">
        <v>0</v>
      </c>
      <c r="CB216" s="39">
        <v>1135.4015723841367</v>
      </c>
      <c r="CC216" s="14">
        <v>5</v>
      </c>
      <c r="CD216" s="43">
        <v>1.0235433250542281</v>
      </c>
      <c r="CE216" s="55" t="s">
        <v>244</v>
      </c>
      <c r="CF216" s="51">
        <v>17653.979540226999</v>
      </c>
      <c r="CG216" s="52">
        <v>24029.465025291291</v>
      </c>
      <c r="CH216" s="47">
        <v>0</v>
      </c>
      <c r="CI216" s="48">
        <v>6375.4854850642914</v>
      </c>
    </row>
    <row r="217" spans="1:87" ht="15" customHeight="1" x14ac:dyDescent="0.25">
      <c r="A217" s="33">
        <v>209</v>
      </c>
      <c r="B217" s="49" t="s">
        <v>245</v>
      </c>
      <c r="C217" s="35">
        <v>5855.79</v>
      </c>
      <c r="D217" s="36">
        <v>0</v>
      </c>
      <c r="E217" s="37">
        <v>0</v>
      </c>
      <c r="F217" s="37">
        <v>0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8">
        <v>0</v>
      </c>
      <c r="M217" s="40">
        <v>6210.5281279999999</v>
      </c>
      <c r="N217" s="37">
        <v>7463.4110784576524</v>
      </c>
      <c r="O217" s="37">
        <v>0</v>
      </c>
      <c r="P217" s="39">
        <v>1252.8829504576524</v>
      </c>
      <c r="Q217" s="40">
        <v>12693.9473304</v>
      </c>
      <c r="R217" s="37">
        <v>13265.71224928407</v>
      </c>
      <c r="S217" s="37">
        <v>0</v>
      </c>
      <c r="T217" s="38">
        <v>571.76491888406963</v>
      </c>
      <c r="U217" s="41">
        <v>10758.568184</v>
      </c>
      <c r="V217" s="37">
        <v>11169.048134948631</v>
      </c>
      <c r="W217" s="37">
        <v>0</v>
      </c>
      <c r="X217" s="39">
        <v>410.47995094863109</v>
      </c>
      <c r="Y217" s="40">
        <v>612.12524799999994</v>
      </c>
      <c r="Z217" s="37">
        <v>861.22818783544119</v>
      </c>
      <c r="AA217" s="37">
        <v>0</v>
      </c>
      <c r="AB217" s="38">
        <v>249.10293983544125</v>
      </c>
      <c r="AC217" s="41">
        <v>0</v>
      </c>
      <c r="AD217" s="37">
        <v>0</v>
      </c>
      <c r="AE217" s="37">
        <v>0</v>
      </c>
      <c r="AF217" s="39">
        <v>0</v>
      </c>
      <c r="AG217" s="40">
        <v>0</v>
      </c>
      <c r="AH217" s="37">
        <v>0</v>
      </c>
      <c r="AI217" s="37">
        <v>0</v>
      </c>
      <c r="AJ217" s="38">
        <v>0</v>
      </c>
      <c r="AK217" s="41">
        <v>16416.433994799998</v>
      </c>
      <c r="AL217" s="37">
        <v>17906.418548396698</v>
      </c>
      <c r="AM217" s="37">
        <v>0</v>
      </c>
      <c r="AN217" s="39">
        <v>1489.9845535966997</v>
      </c>
      <c r="AO217" s="40">
        <v>1247.2051927999998</v>
      </c>
      <c r="AP217" s="37">
        <v>1075.0924638329641</v>
      </c>
      <c r="AQ217" s="37">
        <v>-172.11272896703576</v>
      </c>
      <c r="AR217" s="38">
        <v>0</v>
      </c>
      <c r="AS217" s="40">
        <v>30.606262400000006</v>
      </c>
      <c r="AT217" s="37">
        <v>0</v>
      </c>
      <c r="AU217" s="37">
        <v>-30.606262400000006</v>
      </c>
      <c r="AV217" s="39">
        <v>0</v>
      </c>
      <c r="AW217" s="40">
        <v>3741.6155783999998</v>
      </c>
      <c r="AX217" s="37">
        <v>4926.3114413028788</v>
      </c>
      <c r="AY217" s="37">
        <v>0</v>
      </c>
      <c r="AZ217" s="38">
        <v>1184.6958629028791</v>
      </c>
      <c r="BA217" s="41">
        <v>3052.9746743999999</v>
      </c>
      <c r="BB217" s="37">
        <v>4341.2666661463882</v>
      </c>
      <c r="BC217" s="37">
        <v>0</v>
      </c>
      <c r="BD217" s="39">
        <v>1288.2919917463882</v>
      </c>
      <c r="BE217" s="40">
        <v>36543.877305599999</v>
      </c>
      <c r="BF217" s="37">
        <v>12253.042595900311</v>
      </c>
      <c r="BG217" s="37">
        <v>-24290.834709699688</v>
      </c>
      <c r="BH217" s="38">
        <v>0</v>
      </c>
      <c r="BI217" s="41">
        <v>0</v>
      </c>
      <c r="BJ217" s="37">
        <v>0</v>
      </c>
      <c r="BK217" s="37">
        <v>0</v>
      </c>
      <c r="BL217" s="39">
        <v>0</v>
      </c>
      <c r="BM217" s="40">
        <v>7.8045969120000009</v>
      </c>
      <c r="BN217" s="37">
        <v>0</v>
      </c>
      <c r="BO217" s="37">
        <v>-7.8045969120000009</v>
      </c>
      <c r="BP217" s="38">
        <v>0</v>
      </c>
      <c r="BQ217" s="41">
        <v>6982.053609999999</v>
      </c>
      <c r="BR217" s="37">
        <v>1623.3792309597811</v>
      </c>
      <c r="BS217" s="37">
        <v>-5358.6743790402179</v>
      </c>
      <c r="BT217" s="39">
        <v>0</v>
      </c>
      <c r="BU217" s="40">
        <v>0</v>
      </c>
      <c r="BV217" s="37">
        <v>0</v>
      </c>
      <c r="BW217" s="37">
        <v>0</v>
      </c>
      <c r="BX217" s="38">
        <v>0</v>
      </c>
      <c r="BY217" s="42">
        <v>98297.740105712001</v>
      </c>
      <c r="BZ217" s="37">
        <v>74884.910597064823</v>
      </c>
      <c r="CA217" s="37">
        <v>-23412.829508647177</v>
      </c>
      <c r="CB217" s="39">
        <v>0</v>
      </c>
      <c r="CC217" s="14">
        <v>5</v>
      </c>
      <c r="CD217" s="43">
        <v>0.76181721488745924</v>
      </c>
      <c r="CE217" s="50" t="s">
        <v>245</v>
      </c>
      <c r="CF217" s="51">
        <v>36672.685475239006</v>
      </c>
      <c r="CG217" s="52">
        <v>47213.613694841035</v>
      </c>
      <c r="CH217" s="47">
        <v>0</v>
      </c>
      <c r="CI217" s="48">
        <v>10540.928219602029</v>
      </c>
    </row>
    <row r="218" spans="1:87" ht="15" customHeight="1" x14ac:dyDescent="0.25">
      <c r="A218" s="33">
        <v>210</v>
      </c>
      <c r="B218" s="49" t="s">
        <v>246</v>
      </c>
      <c r="C218" s="35">
        <v>4445.7</v>
      </c>
      <c r="D218" s="36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8">
        <v>0</v>
      </c>
      <c r="M218" s="40">
        <v>4475.8714840000002</v>
      </c>
      <c r="N218" s="37">
        <v>5021.9796612023183</v>
      </c>
      <c r="O218" s="37">
        <v>0</v>
      </c>
      <c r="P218" s="39">
        <v>546.10817720231807</v>
      </c>
      <c r="Q218" s="40">
        <v>14014.328300000001</v>
      </c>
      <c r="R218" s="37">
        <v>12941.366047759127</v>
      </c>
      <c r="S218" s="37">
        <v>-1072.9622522408736</v>
      </c>
      <c r="T218" s="38">
        <v>0</v>
      </c>
      <c r="U218" s="41">
        <v>9538.4568160000017</v>
      </c>
      <c r="V218" s="37">
        <v>9826.572966294214</v>
      </c>
      <c r="W218" s="37">
        <v>0</v>
      </c>
      <c r="X218" s="39">
        <v>288.11615029421228</v>
      </c>
      <c r="Y218" s="40">
        <v>453.1057439999999</v>
      </c>
      <c r="Z218" s="37">
        <v>637.34774278998486</v>
      </c>
      <c r="AA218" s="37">
        <v>0</v>
      </c>
      <c r="AB218" s="38">
        <v>184.24199878998496</v>
      </c>
      <c r="AC218" s="41">
        <v>0</v>
      </c>
      <c r="AD218" s="37">
        <v>0</v>
      </c>
      <c r="AE218" s="37">
        <v>0</v>
      </c>
      <c r="AF218" s="39">
        <v>0</v>
      </c>
      <c r="AG218" s="40">
        <v>0</v>
      </c>
      <c r="AH218" s="37">
        <v>0</v>
      </c>
      <c r="AI218" s="37">
        <v>0</v>
      </c>
      <c r="AJ218" s="38">
        <v>0</v>
      </c>
      <c r="AK218" s="41">
        <v>12454.598912000001</v>
      </c>
      <c r="AL218" s="37">
        <v>15249.726099240723</v>
      </c>
      <c r="AM218" s="37">
        <v>0</v>
      </c>
      <c r="AN218" s="39">
        <v>2795.1271872407215</v>
      </c>
      <c r="AO218" s="40">
        <v>1481.3072400000001</v>
      </c>
      <c r="AP218" s="37">
        <v>1275.7130031988879</v>
      </c>
      <c r="AQ218" s="37">
        <v>-205.59423680111217</v>
      </c>
      <c r="AR218" s="38">
        <v>0</v>
      </c>
      <c r="AS218" s="40">
        <v>37.758811999999992</v>
      </c>
      <c r="AT218" s="37">
        <v>0</v>
      </c>
      <c r="AU218" s="37">
        <v>-37.758811999999992</v>
      </c>
      <c r="AV218" s="39">
        <v>0</v>
      </c>
      <c r="AW218" s="40">
        <v>2994.5642439999997</v>
      </c>
      <c r="AX218" s="37">
        <v>2636.1722826544978</v>
      </c>
      <c r="AY218" s="37">
        <v>-358.39196134550184</v>
      </c>
      <c r="AZ218" s="38">
        <v>0</v>
      </c>
      <c r="BA218" s="41">
        <v>1916.9858400000003</v>
      </c>
      <c r="BB218" s="37">
        <v>1943.6463805330654</v>
      </c>
      <c r="BC218" s="37">
        <v>0</v>
      </c>
      <c r="BD218" s="39">
        <v>26.660540533065159</v>
      </c>
      <c r="BE218" s="40">
        <v>24002.986336000002</v>
      </c>
      <c r="BF218" s="37">
        <v>6680.1537755616728</v>
      </c>
      <c r="BG218" s="37">
        <v>-17322.832560438328</v>
      </c>
      <c r="BH218" s="38">
        <v>0</v>
      </c>
      <c r="BI218" s="41">
        <v>0</v>
      </c>
      <c r="BJ218" s="37">
        <v>0</v>
      </c>
      <c r="BK218" s="37">
        <v>0</v>
      </c>
      <c r="BL218" s="39">
        <v>0</v>
      </c>
      <c r="BM218" s="40">
        <v>5.9252289600000001</v>
      </c>
      <c r="BN218" s="37">
        <v>0</v>
      </c>
      <c r="BO218" s="37">
        <v>-5.9252289600000001</v>
      </c>
      <c r="BP218" s="38">
        <v>0</v>
      </c>
      <c r="BQ218" s="41">
        <v>5533.1182200000003</v>
      </c>
      <c r="BR218" s="37">
        <v>2405.1477963222123</v>
      </c>
      <c r="BS218" s="37">
        <v>-3127.9704236777879</v>
      </c>
      <c r="BT218" s="39">
        <v>0</v>
      </c>
      <c r="BU218" s="40">
        <v>0</v>
      </c>
      <c r="BV218" s="37">
        <v>0</v>
      </c>
      <c r="BW218" s="37">
        <v>0</v>
      </c>
      <c r="BX218" s="38">
        <v>0</v>
      </c>
      <c r="BY218" s="42">
        <v>76909.007176960004</v>
      </c>
      <c r="BZ218" s="37">
        <v>58617.825755556703</v>
      </c>
      <c r="CA218" s="37">
        <v>-18291.1814214033</v>
      </c>
      <c r="CB218" s="39">
        <v>0</v>
      </c>
      <c r="CC218" s="14">
        <v>5</v>
      </c>
      <c r="CD218" s="43">
        <v>0.7621711410301123</v>
      </c>
      <c r="CE218" s="50" t="s">
        <v>246</v>
      </c>
      <c r="CF218" s="51">
        <v>28636.588040276998</v>
      </c>
      <c r="CG218" s="52">
        <v>35602.870868385959</v>
      </c>
      <c r="CH218" s="47">
        <v>0</v>
      </c>
      <c r="CI218" s="48">
        <v>6966.2828281089605</v>
      </c>
    </row>
    <row r="219" spans="1:87" ht="15" customHeight="1" x14ac:dyDescent="0.25">
      <c r="A219" s="33">
        <v>211</v>
      </c>
      <c r="B219" s="49" t="s">
        <v>247</v>
      </c>
      <c r="C219" s="35">
        <v>4588.8999999999996</v>
      </c>
      <c r="D219" s="36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8">
        <v>0</v>
      </c>
      <c r="M219" s="40">
        <v>4353.2140960000006</v>
      </c>
      <c r="N219" s="37">
        <v>4892.1873023822527</v>
      </c>
      <c r="O219" s="37">
        <v>0</v>
      </c>
      <c r="P219" s="39">
        <v>538.9732063822521</v>
      </c>
      <c r="Q219" s="40">
        <v>14753.558241333329</v>
      </c>
      <c r="R219" s="37">
        <v>12462.004184040279</v>
      </c>
      <c r="S219" s="37">
        <v>-2291.5540572930495</v>
      </c>
      <c r="T219" s="38">
        <v>0</v>
      </c>
      <c r="U219" s="41">
        <v>9312.0406213333317</v>
      </c>
      <c r="V219" s="37">
        <v>7920.6745101620481</v>
      </c>
      <c r="W219" s="37">
        <v>-1391.3661111712836</v>
      </c>
      <c r="X219" s="39">
        <v>0</v>
      </c>
      <c r="Y219" s="40">
        <v>527.66231466666659</v>
      </c>
      <c r="Z219" s="37">
        <v>760.37453053829972</v>
      </c>
      <c r="AA219" s="37">
        <v>0</v>
      </c>
      <c r="AB219" s="38">
        <v>232.71221587163313</v>
      </c>
      <c r="AC219" s="41">
        <v>0</v>
      </c>
      <c r="AD219" s="37">
        <v>0</v>
      </c>
      <c r="AE219" s="37">
        <v>0</v>
      </c>
      <c r="AF219" s="39">
        <v>0</v>
      </c>
      <c r="AG219" s="40">
        <v>0</v>
      </c>
      <c r="AH219" s="37">
        <v>0</v>
      </c>
      <c r="AI219" s="37">
        <v>0</v>
      </c>
      <c r="AJ219" s="38">
        <v>0</v>
      </c>
      <c r="AK219" s="41">
        <v>12966.701766666665</v>
      </c>
      <c r="AL219" s="37">
        <v>15166.827223256072</v>
      </c>
      <c r="AM219" s="37">
        <v>0</v>
      </c>
      <c r="AN219" s="39">
        <v>2200.1254565894069</v>
      </c>
      <c r="AO219" s="40">
        <v>863.44742399999984</v>
      </c>
      <c r="AP219" s="37">
        <v>742.4454083778877</v>
      </c>
      <c r="AQ219" s="37">
        <v>-121.00201562211214</v>
      </c>
      <c r="AR219" s="38">
        <v>0</v>
      </c>
      <c r="AS219" s="40">
        <v>20.986569333333328</v>
      </c>
      <c r="AT219" s="37">
        <v>0</v>
      </c>
      <c r="AU219" s="37">
        <v>-20.986569333333328</v>
      </c>
      <c r="AV219" s="39">
        <v>0</v>
      </c>
      <c r="AW219" s="40">
        <v>3735.6093413333328</v>
      </c>
      <c r="AX219" s="37">
        <v>2870.0370905633199</v>
      </c>
      <c r="AY219" s="37">
        <v>-865.57225077001294</v>
      </c>
      <c r="AZ219" s="38">
        <v>0</v>
      </c>
      <c r="BA219" s="41">
        <v>1975.7355986666664</v>
      </c>
      <c r="BB219" s="37">
        <v>2227.8508013222063</v>
      </c>
      <c r="BC219" s="37">
        <v>0</v>
      </c>
      <c r="BD219" s="39">
        <v>252.11520265553986</v>
      </c>
      <c r="BE219" s="40">
        <v>20566.837946666667</v>
      </c>
      <c r="BF219" s="37">
        <v>6817.8131516857584</v>
      </c>
      <c r="BG219" s="37">
        <v>-13749.024794980909</v>
      </c>
      <c r="BH219" s="38">
        <v>0</v>
      </c>
      <c r="BI219" s="41">
        <v>0</v>
      </c>
      <c r="BJ219" s="37">
        <v>0</v>
      </c>
      <c r="BK219" s="37">
        <v>0</v>
      </c>
      <c r="BL219" s="39">
        <v>0</v>
      </c>
      <c r="BM219" s="40">
        <v>6.1160859199999997</v>
      </c>
      <c r="BN219" s="37">
        <v>0</v>
      </c>
      <c r="BO219" s="37">
        <v>-6.1160859199999997</v>
      </c>
      <c r="BP219" s="38">
        <v>0</v>
      </c>
      <c r="BQ219" s="41">
        <v>5477.4945959999995</v>
      </c>
      <c r="BR219" s="37">
        <v>5125.2595804414659</v>
      </c>
      <c r="BS219" s="37">
        <v>-352.23501555853363</v>
      </c>
      <c r="BT219" s="39">
        <v>0</v>
      </c>
      <c r="BU219" s="40">
        <v>0</v>
      </c>
      <c r="BV219" s="37">
        <v>0</v>
      </c>
      <c r="BW219" s="37">
        <v>0</v>
      </c>
      <c r="BX219" s="38">
        <v>0</v>
      </c>
      <c r="BY219" s="42">
        <v>74559.404601920003</v>
      </c>
      <c r="BZ219" s="37">
        <v>58985.473782769594</v>
      </c>
      <c r="CA219" s="37">
        <v>-15573.93081915041</v>
      </c>
      <c r="CB219" s="39">
        <v>0</v>
      </c>
      <c r="CC219" s="14">
        <v>5</v>
      </c>
      <c r="CD219" s="43">
        <v>0.79112050448496529</v>
      </c>
      <c r="CE219" s="50" t="s">
        <v>247</v>
      </c>
      <c r="CF219" s="51">
        <v>29558.998326029003</v>
      </c>
      <c r="CG219" s="52">
        <v>34430.523480303098</v>
      </c>
      <c r="CH219" s="47">
        <v>0</v>
      </c>
      <c r="CI219" s="48">
        <v>4871.5251542740953</v>
      </c>
    </row>
    <row r="220" spans="1:87" ht="15" customHeight="1" x14ac:dyDescent="0.25">
      <c r="A220" s="33">
        <v>212</v>
      </c>
      <c r="B220" s="49" t="s">
        <v>248</v>
      </c>
      <c r="C220" s="35">
        <v>4568.5</v>
      </c>
      <c r="D220" s="36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8">
        <v>0</v>
      </c>
      <c r="M220" s="40">
        <v>4330.8770866666664</v>
      </c>
      <c r="N220" s="37">
        <v>4866.0207830277641</v>
      </c>
      <c r="O220" s="37">
        <v>0</v>
      </c>
      <c r="P220" s="39">
        <v>535.14369636109768</v>
      </c>
      <c r="Q220" s="40">
        <v>11088.358633333333</v>
      </c>
      <c r="R220" s="37">
        <v>10937.574253328032</v>
      </c>
      <c r="S220" s="37">
        <v>-150.7843800053015</v>
      </c>
      <c r="T220" s="38">
        <v>0</v>
      </c>
      <c r="U220" s="41">
        <v>8452.8214399999979</v>
      </c>
      <c r="V220" s="37">
        <v>6961.7636754088926</v>
      </c>
      <c r="W220" s="37">
        <v>-1491.0577645911053</v>
      </c>
      <c r="X220" s="39">
        <v>0</v>
      </c>
      <c r="Y220" s="40">
        <v>525.31658666666669</v>
      </c>
      <c r="Z220" s="37">
        <v>721.65537368669663</v>
      </c>
      <c r="AA220" s="37">
        <v>0</v>
      </c>
      <c r="AB220" s="38">
        <v>196.33878702002994</v>
      </c>
      <c r="AC220" s="41">
        <v>0</v>
      </c>
      <c r="AD220" s="37">
        <v>0</v>
      </c>
      <c r="AE220" s="37">
        <v>0</v>
      </c>
      <c r="AF220" s="39">
        <v>0</v>
      </c>
      <c r="AG220" s="40">
        <v>0</v>
      </c>
      <c r="AH220" s="37">
        <v>0</v>
      </c>
      <c r="AI220" s="37">
        <v>0</v>
      </c>
      <c r="AJ220" s="38">
        <v>0</v>
      </c>
      <c r="AK220" s="41">
        <v>12950.844713333334</v>
      </c>
      <c r="AL220" s="37">
        <v>14777.204507682391</v>
      </c>
      <c r="AM220" s="37">
        <v>0</v>
      </c>
      <c r="AN220" s="39">
        <v>1826.3597943490568</v>
      </c>
      <c r="AO220" s="40">
        <v>1716.2331666666669</v>
      </c>
      <c r="AP220" s="37">
        <v>1477.8276698045038</v>
      </c>
      <c r="AQ220" s="37">
        <v>-238.40549686216309</v>
      </c>
      <c r="AR220" s="38">
        <v>0</v>
      </c>
      <c r="AS220" s="40">
        <v>41.786546666666666</v>
      </c>
      <c r="AT220" s="37">
        <v>0</v>
      </c>
      <c r="AU220" s="37">
        <v>-41.786546666666666</v>
      </c>
      <c r="AV220" s="39">
        <v>0</v>
      </c>
      <c r="AW220" s="40">
        <v>3838.3927866666672</v>
      </c>
      <c r="AX220" s="37">
        <v>2928.3860155180541</v>
      </c>
      <c r="AY220" s="37">
        <v>-910.0067711486131</v>
      </c>
      <c r="AZ220" s="38">
        <v>0</v>
      </c>
      <c r="BA220" s="41">
        <v>1987.8457199999998</v>
      </c>
      <c r="BB220" s="37">
        <v>2356.3537913197465</v>
      </c>
      <c r="BC220" s="37">
        <v>0</v>
      </c>
      <c r="BD220" s="39">
        <v>368.5080713197467</v>
      </c>
      <c r="BE220" s="40">
        <v>20539.281587999998</v>
      </c>
      <c r="BF220" s="37">
        <v>15769.166545944117</v>
      </c>
      <c r="BG220" s="37">
        <v>-4770.1150420558806</v>
      </c>
      <c r="BH220" s="38">
        <v>0</v>
      </c>
      <c r="BI220" s="41">
        <v>0</v>
      </c>
      <c r="BJ220" s="37">
        <v>0</v>
      </c>
      <c r="BK220" s="37">
        <v>0</v>
      </c>
      <c r="BL220" s="39">
        <v>0</v>
      </c>
      <c r="BM220" s="40">
        <v>6.0888968000000006</v>
      </c>
      <c r="BN220" s="37">
        <v>0</v>
      </c>
      <c r="BO220" s="37">
        <v>-6.0888968000000006</v>
      </c>
      <c r="BP220" s="38">
        <v>0</v>
      </c>
      <c r="BQ220" s="41">
        <v>5465.0833533333343</v>
      </c>
      <c r="BR220" s="37">
        <v>3481.018490359721</v>
      </c>
      <c r="BS220" s="37">
        <v>-1984.0648629736133</v>
      </c>
      <c r="BT220" s="39">
        <v>0</v>
      </c>
      <c r="BU220" s="40">
        <v>0</v>
      </c>
      <c r="BV220" s="37">
        <v>0</v>
      </c>
      <c r="BW220" s="37">
        <v>0</v>
      </c>
      <c r="BX220" s="38">
        <v>0</v>
      </c>
      <c r="BY220" s="42">
        <v>70942.930518133318</v>
      </c>
      <c r="BZ220" s="37">
        <v>64276.971106079909</v>
      </c>
      <c r="CA220" s="37">
        <v>-6665.9594120534093</v>
      </c>
      <c r="CB220" s="39">
        <v>0</v>
      </c>
      <c r="CC220" s="14">
        <v>5</v>
      </c>
      <c r="CD220" s="43">
        <v>0.90603772125892712</v>
      </c>
      <c r="CE220" s="50" t="s">
        <v>248</v>
      </c>
      <c r="CF220" s="51">
        <v>29427.593508785001</v>
      </c>
      <c r="CG220" s="52">
        <v>33210.673656516949</v>
      </c>
      <c r="CH220" s="47">
        <v>0</v>
      </c>
      <c r="CI220" s="48">
        <v>3783.0801477319474</v>
      </c>
    </row>
    <row r="221" spans="1:87" ht="15" customHeight="1" x14ac:dyDescent="0.25">
      <c r="A221" s="33">
        <v>213</v>
      </c>
      <c r="B221" s="49" t="s">
        <v>249</v>
      </c>
      <c r="C221" s="35">
        <v>4552.6499999999996</v>
      </c>
      <c r="D221" s="36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8">
        <v>0</v>
      </c>
      <c r="M221" s="40">
        <v>4303.9539059999988</v>
      </c>
      <c r="N221" s="37">
        <v>5050.4425513055994</v>
      </c>
      <c r="O221" s="37">
        <v>0</v>
      </c>
      <c r="P221" s="39">
        <v>746.48864530560058</v>
      </c>
      <c r="Q221" s="40">
        <v>10443.111378</v>
      </c>
      <c r="R221" s="37">
        <v>10949.06765772234</v>
      </c>
      <c r="S221" s="37">
        <v>0</v>
      </c>
      <c r="T221" s="38">
        <v>505.9562797223407</v>
      </c>
      <c r="U221" s="41">
        <v>10309.263468000001</v>
      </c>
      <c r="V221" s="37">
        <v>10450.134141414504</v>
      </c>
      <c r="W221" s="37">
        <v>0</v>
      </c>
      <c r="X221" s="39">
        <v>140.87067341450347</v>
      </c>
      <c r="Y221" s="40">
        <v>526.46844599999997</v>
      </c>
      <c r="Z221" s="37">
        <v>732.14173760351139</v>
      </c>
      <c r="AA221" s="37">
        <v>0</v>
      </c>
      <c r="AB221" s="38">
        <v>205.67329160351142</v>
      </c>
      <c r="AC221" s="41">
        <v>0</v>
      </c>
      <c r="AD221" s="37">
        <v>0</v>
      </c>
      <c r="AE221" s="37">
        <v>0</v>
      </c>
      <c r="AF221" s="39">
        <v>0</v>
      </c>
      <c r="AG221" s="40">
        <v>0</v>
      </c>
      <c r="AH221" s="37">
        <v>0</v>
      </c>
      <c r="AI221" s="37">
        <v>0</v>
      </c>
      <c r="AJ221" s="38">
        <v>0</v>
      </c>
      <c r="AK221" s="41">
        <v>12941.605697999999</v>
      </c>
      <c r="AL221" s="37">
        <v>15676.971989162214</v>
      </c>
      <c r="AM221" s="37">
        <v>0</v>
      </c>
      <c r="AN221" s="39">
        <v>2735.3662911622141</v>
      </c>
      <c r="AO221" s="40">
        <v>1716.227646</v>
      </c>
      <c r="AP221" s="37">
        <v>1479.7292862913848</v>
      </c>
      <c r="AQ221" s="37">
        <v>-236.49835970861523</v>
      </c>
      <c r="AR221" s="38">
        <v>0</v>
      </c>
      <c r="AS221" s="40">
        <v>41.641571999999996</v>
      </c>
      <c r="AT221" s="37">
        <v>498.82028249595464</v>
      </c>
      <c r="AU221" s="37">
        <v>0</v>
      </c>
      <c r="AV221" s="39">
        <v>457.17871049595465</v>
      </c>
      <c r="AW221" s="40">
        <v>3831.0246239999997</v>
      </c>
      <c r="AX221" s="37">
        <v>2928.3575115019112</v>
      </c>
      <c r="AY221" s="37">
        <v>-902.6671124980885</v>
      </c>
      <c r="AZ221" s="38">
        <v>0</v>
      </c>
      <c r="BA221" s="41">
        <v>1992.8466600000002</v>
      </c>
      <c r="BB221" s="37">
        <v>2210.2416806860942</v>
      </c>
      <c r="BC221" s="37">
        <v>0</v>
      </c>
      <c r="BD221" s="39">
        <v>217.39502068609409</v>
      </c>
      <c r="BE221" s="40">
        <v>20556.064577999998</v>
      </c>
      <c r="BF221" s="37">
        <v>12342.772170216516</v>
      </c>
      <c r="BG221" s="37">
        <v>-8213.2924077834814</v>
      </c>
      <c r="BH221" s="38">
        <v>0</v>
      </c>
      <c r="BI221" s="41">
        <v>0</v>
      </c>
      <c r="BJ221" s="37">
        <v>0</v>
      </c>
      <c r="BK221" s="37">
        <v>0</v>
      </c>
      <c r="BL221" s="39">
        <v>0</v>
      </c>
      <c r="BM221" s="40">
        <v>6.0677719200000002</v>
      </c>
      <c r="BN221" s="37">
        <v>0</v>
      </c>
      <c r="BO221" s="37">
        <v>-6.0677719200000002</v>
      </c>
      <c r="BP221" s="38">
        <v>0</v>
      </c>
      <c r="BQ221" s="41">
        <v>5487.7643099999996</v>
      </c>
      <c r="BR221" s="37">
        <v>5620.7129293336347</v>
      </c>
      <c r="BS221" s="37">
        <v>0</v>
      </c>
      <c r="BT221" s="39">
        <v>132.94861933363518</v>
      </c>
      <c r="BU221" s="40">
        <v>0</v>
      </c>
      <c r="BV221" s="37">
        <v>0</v>
      </c>
      <c r="BW221" s="37">
        <v>0</v>
      </c>
      <c r="BX221" s="38">
        <v>0</v>
      </c>
      <c r="BY221" s="42">
        <v>72156.040057920007</v>
      </c>
      <c r="BZ221" s="37">
        <v>67939.391937733657</v>
      </c>
      <c r="CA221" s="37">
        <v>-4216.6481201863498</v>
      </c>
      <c r="CB221" s="39">
        <v>0</v>
      </c>
      <c r="CC221" s="14">
        <v>5</v>
      </c>
      <c r="CD221" s="43">
        <v>0.94156209075772967</v>
      </c>
      <c r="CE221" s="50" t="s">
        <v>249</v>
      </c>
      <c r="CF221" s="51">
        <v>29325.497118916501</v>
      </c>
      <c r="CG221" s="52">
        <v>37668.181280772929</v>
      </c>
      <c r="CH221" s="47">
        <v>0</v>
      </c>
      <c r="CI221" s="48">
        <v>8342.6841618564285</v>
      </c>
    </row>
    <row r="222" spans="1:87" ht="15" customHeight="1" x14ac:dyDescent="0.25">
      <c r="A222" s="33">
        <v>214</v>
      </c>
      <c r="B222" s="49" t="s">
        <v>250</v>
      </c>
      <c r="C222" s="35">
        <v>6164.2300000000005</v>
      </c>
      <c r="D222" s="36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8">
        <v>0</v>
      </c>
      <c r="M222" s="40">
        <v>5900.7994416000001</v>
      </c>
      <c r="N222" s="37">
        <v>8182.2876812369177</v>
      </c>
      <c r="O222" s="37">
        <v>0</v>
      </c>
      <c r="P222" s="39">
        <v>2281.4882396369176</v>
      </c>
      <c r="Q222" s="40">
        <v>13914.310904666665</v>
      </c>
      <c r="R222" s="37">
        <v>17329.157123685942</v>
      </c>
      <c r="S222" s="37">
        <v>0</v>
      </c>
      <c r="T222" s="38">
        <v>3414.8462190192768</v>
      </c>
      <c r="U222" s="41">
        <v>11753.624904</v>
      </c>
      <c r="V222" s="37">
        <v>9992.3823032969249</v>
      </c>
      <c r="W222" s="37">
        <v>-1761.2426007030754</v>
      </c>
      <c r="X222" s="39">
        <v>0</v>
      </c>
      <c r="Y222" s="40">
        <v>712.83155720000013</v>
      </c>
      <c r="Z222" s="37">
        <v>1049.218001866361</v>
      </c>
      <c r="AA222" s="37">
        <v>0</v>
      </c>
      <c r="AB222" s="38">
        <v>336.38644466636083</v>
      </c>
      <c r="AC222" s="41">
        <v>0</v>
      </c>
      <c r="AD222" s="37">
        <v>0</v>
      </c>
      <c r="AE222" s="37">
        <v>0</v>
      </c>
      <c r="AF222" s="39">
        <v>0</v>
      </c>
      <c r="AG222" s="40">
        <v>0</v>
      </c>
      <c r="AH222" s="37">
        <v>0</v>
      </c>
      <c r="AI222" s="37">
        <v>0</v>
      </c>
      <c r="AJ222" s="38">
        <v>0</v>
      </c>
      <c r="AK222" s="41">
        <v>17389.868158133333</v>
      </c>
      <c r="AL222" s="37">
        <v>20444.355004484223</v>
      </c>
      <c r="AM222" s="37">
        <v>0</v>
      </c>
      <c r="AN222" s="39">
        <v>3054.4868463508901</v>
      </c>
      <c r="AO222" s="40">
        <v>2021.7030605333334</v>
      </c>
      <c r="AP222" s="37">
        <v>1740.5224044921795</v>
      </c>
      <c r="AQ222" s="37">
        <v>-281.18065604115395</v>
      </c>
      <c r="AR222" s="38">
        <v>0</v>
      </c>
      <c r="AS222" s="40">
        <v>52.354860133333318</v>
      </c>
      <c r="AT222" s="37">
        <v>0</v>
      </c>
      <c r="AU222" s="37">
        <v>-52.354860133333318</v>
      </c>
      <c r="AV222" s="39">
        <v>0</v>
      </c>
      <c r="AW222" s="40">
        <v>5022.0392758666667</v>
      </c>
      <c r="AX222" s="37">
        <v>3748.912491198822</v>
      </c>
      <c r="AY222" s="37">
        <v>-1273.1267846678447</v>
      </c>
      <c r="AZ222" s="38">
        <v>0</v>
      </c>
      <c r="BA222" s="41">
        <v>3237.9467344</v>
      </c>
      <c r="BB222" s="37">
        <v>2992.6420259954939</v>
      </c>
      <c r="BC222" s="37">
        <v>-245.30470840450607</v>
      </c>
      <c r="BD222" s="39">
        <v>0</v>
      </c>
      <c r="BE222" s="40">
        <v>22605.217686799999</v>
      </c>
      <c r="BF222" s="37">
        <v>8438.632056713388</v>
      </c>
      <c r="BG222" s="37">
        <v>-14166.585630086611</v>
      </c>
      <c r="BH222" s="38">
        <v>0</v>
      </c>
      <c r="BI222" s="41">
        <v>0</v>
      </c>
      <c r="BJ222" s="37">
        <v>0</v>
      </c>
      <c r="BK222" s="37">
        <v>0</v>
      </c>
      <c r="BL222" s="39">
        <v>0</v>
      </c>
      <c r="BM222" s="40">
        <v>8.2156857440000017</v>
      </c>
      <c r="BN222" s="37">
        <v>0</v>
      </c>
      <c r="BO222" s="37">
        <v>-8.2156857440000017</v>
      </c>
      <c r="BP222" s="38">
        <v>0</v>
      </c>
      <c r="BQ222" s="41">
        <v>7442.4447327999987</v>
      </c>
      <c r="BR222" s="37">
        <v>5782.0247902055353</v>
      </c>
      <c r="BS222" s="37">
        <v>-1660.4199425944635</v>
      </c>
      <c r="BT222" s="39">
        <v>0</v>
      </c>
      <c r="BU222" s="40">
        <v>0</v>
      </c>
      <c r="BV222" s="37">
        <v>0</v>
      </c>
      <c r="BW222" s="37">
        <v>0</v>
      </c>
      <c r="BX222" s="38">
        <v>0</v>
      </c>
      <c r="BY222" s="42">
        <v>90061.357001877317</v>
      </c>
      <c r="BZ222" s="37">
        <v>79700.133883175775</v>
      </c>
      <c r="CA222" s="37">
        <v>-10361.223118701542</v>
      </c>
      <c r="CB222" s="39">
        <v>0</v>
      </c>
      <c r="CC222" s="14">
        <v>5</v>
      </c>
      <c r="CD222" s="43">
        <v>0.88495373083834872</v>
      </c>
      <c r="CE222" s="50" t="s">
        <v>250</v>
      </c>
      <c r="CF222" s="51">
        <v>39518.158634779313</v>
      </c>
      <c r="CG222" s="52">
        <v>52733.992355291717</v>
      </c>
      <c r="CH222" s="47">
        <v>0</v>
      </c>
      <c r="CI222" s="48">
        <v>13215.833720512404</v>
      </c>
    </row>
    <row r="223" spans="1:87" ht="15" customHeight="1" x14ac:dyDescent="0.25">
      <c r="A223" s="33">
        <v>215</v>
      </c>
      <c r="B223" s="49" t="s">
        <v>251</v>
      </c>
      <c r="C223" s="35">
        <v>2400.0500000000002</v>
      </c>
      <c r="D223" s="36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8">
        <v>0</v>
      </c>
      <c r="M223" s="40">
        <v>4436.503544666667</v>
      </c>
      <c r="N223" s="37">
        <v>4457.5905936501867</v>
      </c>
      <c r="O223" s="37">
        <v>0</v>
      </c>
      <c r="P223" s="39">
        <v>21.087048983519708</v>
      </c>
      <c r="Q223" s="40">
        <v>10849.218020666665</v>
      </c>
      <c r="R223" s="37">
        <v>10028.006931251253</v>
      </c>
      <c r="S223" s="37">
        <v>-821.21108941541206</v>
      </c>
      <c r="T223" s="38">
        <v>0</v>
      </c>
      <c r="U223" s="41">
        <v>1130.0437166666666</v>
      </c>
      <c r="V223" s="37">
        <v>902.53058978433478</v>
      </c>
      <c r="W223" s="37">
        <v>-227.51312688233179</v>
      </c>
      <c r="X223" s="39">
        <v>0</v>
      </c>
      <c r="Y223" s="40">
        <v>43.90491466666667</v>
      </c>
      <c r="Z223" s="37">
        <v>508.94577367869078</v>
      </c>
      <c r="AA223" s="37">
        <v>0</v>
      </c>
      <c r="AB223" s="38">
        <v>465.0408590120241</v>
      </c>
      <c r="AC223" s="41">
        <v>0</v>
      </c>
      <c r="AD223" s="37">
        <v>0</v>
      </c>
      <c r="AE223" s="37">
        <v>0</v>
      </c>
      <c r="AF223" s="39">
        <v>0</v>
      </c>
      <c r="AG223" s="40">
        <v>0</v>
      </c>
      <c r="AH223" s="37">
        <v>0</v>
      </c>
      <c r="AI223" s="37">
        <v>0</v>
      </c>
      <c r="AJ223" s="38">
        <v>0</v>
      </c>
      <c r="AK223" s="41">
        <v>6032.221668666667</v>
      </c>
      <c r="AL223" s="37">
        <v>7200.7262288536804</v>
      </c>
      <c r="AM223" s="37">
        <v>0</v>
      </c>
      <c r="AN223" s="39">
        <v>1168.5045601870133</v>
      </c>
      <c r="AO223" s="40">
        <v>321.4466966666667</v>
      </c>
      <c r="AP223" s="37">
        <v>277.0926880883444</v>
      </c>
      <c r="AQ223" s="37">
        <v>-44.354008578322293</v>
      </c>
      <c r="AR223" s="38">
        <v>0</v>
      </c>
      <c r="AS223" s="40">
        <v>7.8401633333333347</v>
      </c>
      <c r="AT223" s="37">
        <v>0</v>
      </c>
      <c r="AU223" s="37">
        <v>-7.8401633333333347</v>
      </c>
      <c r="AV223" s="39">
        <v>0</v>
      </c>
      <c r="AW223" s="40">
        <v>1055.2859846666665</v>
      </c>
      <c r="AX223" s="37">
        <v>1331.662612829085</v>
      </c>
      <c r="AY223" s="37">
        <v>0</v>
      </c>
      <c r="AZ223" s="38">
        <v>276.37662816241846</v>
      </c>
      <c r="BA223" s="41">
        <v>1401.8212040000001</v>
      </c>
      <c r="BB223" s="37">
        <v>1003.4136625127539</v>
      </c>
      <c r="BC223" s="37">
        <v>-398.40754148724614</v>
      </c>
      <c r="BD223" s="39">
        <v>0</v>
      </c>
      <c r="BE223" s="40">
        <v>10338.039371333334</v>
      </c>
      <c r="BF223" s="37">
        <v>2838.5620599129802</v>
      </c>
      <c r="BG223" s="37">
        <v>-7499.4773114203545</v>
      </c>
      <c r="BH223" s="38">
        <v>0</v>
      </c>
      <c r="BI223" s="41">
        <v>0</v>
      </c>
      <c r="BJ223" s="37">
        <v>0</v>
      </c>
      <c r="BK223" s="37">
        <v>0</v>
      </c>
      <c r="BL223" s="39">
        <v>0</v>
      </c>
      <c r="BM223" s="40">
        <v>3.1987866400000002</v>
      </c>
      <c r="BN223" s="37">
        <v>0</v>
      </c>
      <c r="BO223" s="37">
        <v>-3.1987866400000002</v>
      </c>
      <c r="BP223" s="38">
        <v>0</v>
      </c>
      <c r="BQ223" s="41">
        <v>1188.5687613333334</v>
      </c>
      <c r="BR223" s="37">
        <v>4206.1632502921648</v>
      </c>
      <c r="BS223" s="37">
        <v>0</v>
      </c>
      <c r="BT223" s="39">
        <v>3017.5944889588313</v>
      </c>
      <c r="BU223" s="40">
        <v>0</v>
      </c>
      <c r="BV223" s="37">
        <v>0</v>
      </c>
      <c r="BW223" s="37">
        <v>0</v>
      </c>
      <c r="BX223" s="38">
        <v>0</v>
      </c>
      <c r="BY223" s="42">
        <v>36808.092833306669</v>
      </c>
      <c r="BZ223" s="37">
        <v>32754.694390853474</v>
      </c>
      <c r="CA223" s="37">
        <v>-4053.3984424531955</v>
      </c>
      <c r="CB223" s="39">
        <v>0</v>
      </c>
      <c r="CC223" s="14">
        <v>3</v>
      </c>
      <c r="CD223" s="43">
        <v>0.88987752066346171</v>
      </c>
      <c r="CE223" s="50" t="s">
        <v>251</v>
      </c>
      <c r="CF223" s="51">
        <v>11587.4169365505</v>
      </c>
      <c r="CG223" s="52">
        <v>21481.126555852235</v>
      </c>
      <c r="CH223" s="47">
        <v>0</v>
      </c>
      <c r="CI223" s="48">
        <v>9893.7096193017351</v>
      </c>
    </row>
    <row r="224" spans="1:87" ht="15" customHeight="1" x14ac:dyDescent="0.25">
      <c r="A224" s="33">
        <v>216</v>
      </c>
      <c r="B224" s="49" t="s">
        <v>252</v>
      </c>
      <c r="C224" s="35">
        <v>2429.48</v>
      </c>
      <c r="D224" s="36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8">
        <v>0</v>
      </c>
      <c r="M224" s="40">
        <v>4054.9469408000014</v>
      </c>
      <c r="N224" s="37">
        <v>5174.9915640838763</v>
      </c>
      <c r="O224" s="37">
        <v>0</v>
      </c>
      <c r="P224" s="39">
        <v>1120.0446232838749</v>
      </c>
      <c r="Q224" s="40">
        <v>9050.5580405333349</v>
      </c>
      <c r="R224" s="37">
        <v>10270.774090041827</v>
      </c>
      <c r="S224" s="37">
        <v>0</v>
      </c>
      <c r="T224" s="38">
        <v>1220.2160495084918</v>
      </c>
      <c r="U224" s="41">
        <v>1446.4628565333333</v>
      </c>
      <c r="V224" s="37">
        <v>1318.9060965816955</v>
      </c>
      <c r="W224" s="37">
        <v>-127.55675995163779</v>
      </c>
      <c r="X224" s="39">
        <v>0</v>
      </c>
      <c r="Y224" s="40">
        <v>39.681506666666671</v>
      </c>
      <c r="Z224" s="37">
        <v>358.84733422432629</v>
      </c>
      <c r="AA224" s="37">
        <v>0</v>
      </c>
      <c r="AB224" s="38">
        <v>319.16582755765961</v>
      </c>
      <c r="AC224" s="41">
        <v>0</v>
      </c>
      <c r="AD224" s="37">
        <v>0</v>
      </c>
      <c r="AE224" s="37">
        <v>0</v>
      </c>
      <c r="AF224" s="39">
        <v>0</v>
      </c>
      <c r="AG224" s="40">
        <v>0</v>
      </c>
      <c r="AH224" s="37">
        <v>0</v>
      </c>
      <c r="AI224" s="37">
        <v>0</v>
      </c>
      <c r="AJ224" s="38">
        <v>0</v>
      </c>
      <c r="AK224" s="41">
        <v>5850.6413429333334</v>
      </c>
      <c r="AL224" s="37">
        <v>7420.9832062018158</v>
      </c>
      <c r="AM224" s="37">
        <v>0</v>
      </c>
      <c r="AN224" s="39">
        <v>1570.3418632684825</v>
      </c>
      <c r="AO224" s="40">
        <v>288.88136853333339</v>
      </c>
      <c r="AP224" s="37">
        <v>249.92673827576161</v>
      </c>
      <c r="AQ224" s="37">
        <v>-38.954630257571779</v>
      </c>
      <c r="AR224" s="38">
        <v>0</v>
      </c>
      <c r="AS224" s="40">
        <v>7.9363013333333328</v>
      </c>
      <c r="AT224" s="37">
        <v>0</v>
      </c>
      <c r="AU224" s="37">
        <v>-7.9363013333333328</v>
      </c>
      <c r="AV224" s="39">
        <v>0</v>
      </c>
      <c r="AW224" s="40">
        <v>1193.6197205333335</v>
      </c>
      <c r="AX224" s="37">
        <v>1331.6768648371565</v>
      </c>
      <c r="AY224" s="37">
        <v>0</v>
      </c>
      <c r="AZ224" s="38">
        <v>138.05714430382295</v>
      </c>
      <c r="BA224" s="41">
        <v>687.28369546666659</v>
      </c>
      <c r="BB224" s="37">
        <v>1002.98433998496</v>
      </c>
      <c r="BC224" s="37">
        <v>0</v>
      </c>
      <c r="BD224" s="39">
        <v>315.70064451829342</v>
      </c>
      <c r="BE224" s="40">
        <v>7442.6633904</v>
      </c>
      <c r="BF224" s="37">
        <v>3217.2469665935969</v>
      </c>
      <c r="BG224" s="37">
        <v>-4225.4164238064031</v>
      </c>
      <c r="BH224" s="38">
        <v>0</v>
      </c>
      <c r="BI224" s="41">
        <v>0</v>
      </c>
      <c r="BJ224" s="37">
        <v>0</v>
      </c>
      <c r="BK224" s="37">
        <v>0</v>
      </c>
      <c r="BL224" s="39">
        <v>0</v>
      </c>
      <c r="BM224" s="40">
        <v>3.2380109439999996</v>
      </c>
      <c r="BN224" s="37">
        <v>0</v>
      </c>
      <c r="BO224" s="37">
        <v>-3.2380109439999996</v>
      </c>
      <c r="BP224" s="38">
        <v>0</v>
      </c>
      <c r="BQ224" s="41">
        <v>1830.1110874666667</v>
      </c>
      <c r="BR224" s="37">
        <v>1683.7453828930011</v>
      </c>
      <c r="BS224" s="37">
        <v>-146.36570457366565</v>
      </c>
      <c r="BT224" s="39">
        <v>0</v>
      </c>
      <c r="BU224" s="40">
        <v>0</v>
      </c>
      <c r="BV224" s="37">
        <v>0</v>
      </c>
      <c r="BW224" s="37">
        <v>0</v>
      </c>
      <c r="BX224" s="38">
        <v>0</v>
      </c>
      <c r="BY224" s="42">
        <v>31896.024262144001</v>
      </c>
      <c r="BZ224" s="37">
        <v>32030.082583718016</v>
      </c>
      <c r="CA224" s="37">
        <v>0</v>
      </c>
      <c r="CB224" s="39">
        <v>134.05832157401528</v>
      </c>
      <c r="CC224" s="14">
        <v>4</v>
      </c>
      <c r="CD224" s="43">
        <v>1.0042029790444174</v>
      </c>
      <c r="CE224" s="50" t="s">
        <v>252</v>
      </c>
      <c r="CF224" s="51">
        <v>12554.023354322802</v>
      </c>
      <c r="CG224" s="52">
        <v>18435.158169726175</v>
      </c>
      <c r="CH224" s="47">
        <v>0</v>
      </c>
      <c r="CI224" s="48">
        <v>5881.1348154033731</v>
      </c>
    </row>
    <row r="225" spans="1:87" ht="15" customHeight="1" x14ac:dyDescent="0.25">
      <c r="A225" s="33">
        <v>217</v>
      </c>
      <c r="B225" s="49" t="s">
        <v>253</v>
      </c>
      <c r="C225" s="35">
        <v>4372.33</v>
      </c>
      <c r="D225" s="36">
        <v>0</v>
      </c>
      <c r="E225" s="37">
        <v>0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8">
        <v>0</v>
      </c>
      <c r="M225" s="40">
        <v>3677.8827287999998</v>
      </c>
      <c r="N225" s="37">
        <v>3768.8306851689363</v>
      </c>
      <c r="O225" s="37">
        <v>0</v>
      </c>
      <c r="P225" s="39">
        <v>90.947956368936502</v>
      </c>
      <c r="Q225" s="40">
        <v>14011.568718</v>
      </c>
      <c r="R225" s="37">
        <v>10741.586766973373</v>
      </c>
      <c r="S225" s="37">
        <v>-3269.9819510266279</v>
      </c>
      <c r="T225" s="38">
        <v>0</v>
      </c>
      <c r="U225" s="41">
        <v>5965.3463771999996</v>
      </c>
      <c r="V225" s="37">
        <v>5108.4878215718272</v>
      </c>
      <c r="W225" s="37">
        <v>-856.85855562817233</v>
      </c>
      <c r="X225" s="39">
        <v>0</v>
      </c>
      <c r="Y225" s="40">
        <v>0</v>
      </c>
      <c r="Z225" s="37">
        <v>572.30747277687919</v>
      </c>
      <c r="AA225" s="37">
        <v>0</v>
      </c>
      <c r="AB225" s="38">
        <v>572.30747277687919</v>
      </c>
      <c r="AC225" s="41">
        <v>0</v>
      </c>
      <c r="AD225" s="37">
        <v>0</v>
      </c>
      <c r="AE225" s="37">
        <v>0</v>
      </c>
      <c r="AF225" s="39">
        <v>0</v>
      </c>
      <c r="AG225" s="40">
        <v>0</v>
      </c>
      <c r="AH225" s="37">
        <v>0</v>
      </c>
      <c r="AI225" s="37">
        <v>0</v>
      </c>
      <c r="AJ225" s="38">
        <v>0</v>
      </c>
      <c r="AK225" s="41">
        <v>11126.413895333333</v>
      </c>
      <c r="AL225" s="37">
        <v>14219.68805884989</v>
      </c>
      <c r="AM225" s="37">
        <v>0</v>
      </c>
      <c r="AN225" s="39">
        <v>3093.2741635165567</v>
      </c>
      <c r="AO225" s="40">
        <v>0</v>
      </c>
      <c r="AP225" s="37">
        <v>0</v>
      </c>
      <c r="AQ225" s="37">
        <v>0</v>
      </c>
      <c r="AR225" s="38">
        <v>0</v>
      </c>
      <c r="AS225" s="40">
        <v>0</v>
      </c>
      <c r="AT225" s="37">
        <v>0</v>
      </c>
      <c r="AU225" s="37">
        <v>0</v>
      </c>
      <c r="AV225" s="39">
        <v>0</v>
      </c>
      <c r="AW225" s="40">
        <v>1382.5890437333335</v>
      </c>
      <c r="AX225" s="37">
        <v>3764.5663106545576</v>
      </c>
      <c r="AY225" s="37">
        <v>0</v>
      </c>
      <c r="AZ225" s="38">
        <v>2381.9772669212243</v>
      </c>
      <c r="BA225" s="41">
        <v>1545.4146129333337</v>
      </c>
      <c r="BB225" s="37">
        <v>2286.3224287108696</v>
      </c>
      <c r="BC225" s="37">
        <v>0</v>
      </c>
      <c r="BD225" s="39">
        <v>740.90781577753592</v>
      </c>
      <c r="BE225" s="40">
        <v>13280.281951066667</v>
      </c>
      <c r="BF225" s="37">
        <v>2167.5298801143595</v>
      </c>
      <c r="BG225" s="37">
        <v>-11112.752070952307</v>
      </c>
      <c r="BH225" s="38">
        <v>0</v>
      </c>
      <c r="BI225" s="41">
        <v>0</v>
      </c>
      <c r="BJ225" s="37">
        <v>0</v>
      </c>
      <c r="BK225" s="37">
        <v>0</v>
      </c>
      <c r="BL225" s="39">
        <v>0</v>
      </c>
      <c r="BM225" s="40">
        <v>5.8274414239999999</v>
      </c>
      <c r="BN225" s="37">
        <v>0</v>
      </c>
      <c r="BO225" s="37">
        <v>-5.8274414239999999</v>
      </c>
      <c r="BP225" s="38">
        <v>0</v>
      </c>
      <c r="BQ225" s="41">
        <v>4139.1973644</v>
      </c>
      <c r="BR225" s="37">
        <v>1830.8955879387333</v>
      </c>
      <c r="BS225" s="37">
        <v>-2308.3017764612669</v>
      </c>
      <c r="BT225" s="39">
        <v>0</v>
      </c>
      <c r="BU225" s="40">
        <v>0</v>
      </c>
      <c r="BV225" s="37">
        <v>0</v>
      </c>
      <c r="BW225" s="37">
        <v>0</v>
      </c>
      <c r="BX225" s="38">
        <v>0</v>
      </c>
      <c r="BY225" s="42">
        <v>55134.52213289067</v>
      </c>
      <c r="BZ225" s="37">
        <v>44460.215012759421</v>
      </c>
      <c r="CA225" s="37">
        <v>-10674.307120131249</v>
      </c>
      <c r="CB225" s="39">
        <v>0</v>
      </c>
      <c r="CC225" s="14">
        <v>5</v>
      </c>
      <c r="CD225" s="43">
        <v>0.80639521832794747</v>
      </c>
      <c r="CE225" s="50" t="s">
        <v>253</v>
      </c>
      <c r="CF225" s="51">
        <v>24566.2207569823</v>
      </c>
      <c r="CG225" s="52">
        <v>27479.970499454164</v>
      </c>
      <c r="CH225" s="47">
        <v>0</v>
      </c>
      <c r="CI225" s="48">
        <v>2913.749742471864</v>
      </c>
    </row>
    <row r="226" spans="1:87" ht="15" customHeight="1" x14ac:dyDescent="0.25">
      <c r="A226" s="33">
        <v>218</v>
      </c>
      <c r="B226" s="49" t="s">
        <v>254</v>
      </c>
      <c r="C226" s="35">
        <v>2724.4</v>
      </c>
      <c r="D226" s="36">
        <v>0</v>
      </c>
      <c r="E226" s="37">
        <v>0</v>
      </c>
      <c r="F226" s="37">
        <v>0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8">
        <v>0</v>
      </c>
      <c r="M226" s="40">
        <v>3199.0282426666663</v>
      </c>
      <c r="N226" s="37">
        <v>4105.9650924378311</v>
      </c>
      <c r="O226" s="37">
        <v>0</v>
      </c>
      <c r="P226" s="39">
        <v>906.93684977116482</v>
      </c>
      <c r="Q226" s="40">
        <v>8458.2812159999994</v>
      </c>
      <c r="R226" s="37">
        <v>8874.3341629128845</v>
      </c>
      <c r="S226" s="37">
        <v>0</v>
      </c>
      <c r="T226" s="38">
        <v>416.05294691288509</v>
      </c>
      <c r="U226" s="41">
        <v>2712.5685253333331</v>
      </c>
      <c r="V226" s="37">
        <v>2308.623934079445</v>
      </c>
      <c r="W226" s="37">
        <v>-403.94459125388812</v>
      </c>
      <c r="X226" s="39">
        <v>0</v>
      </c>
      <c r="Y226" s="40">
        <v>69.417711999999995</v>
      </c>
      <c r="Z226" s="37">
        <v>448.10839838936602</v>
      </c>
      <c r="AA226" s="37">
        <v>0</v>
      </c>
      <c r="AB226" s="38">
        <v>378.69068638936602</v>
      </c>
      <c r="AC226" s="41">
        <v>0</v>
      </c>
      <c r="AD226" s="37">
        <v>0</v>
      </c>
      <c r="AE226" s="37">
        <v>0</v>
      </c>
      <c r="AF226" s="39">
        <v>0</v>
      </c>
      <c r="AG226" s="40">
        <v>0</v>
      </c>
      <c r="AH226" s="37">
        <v>0</v>
      </c>
      <c r="AI226" s="37">
        <v>0</v>
      </c>
      <c r="AJ226" s="38">
        <v>0</v>
      </c>
      <c r="AK226" s="41">
        <v>7009.4089706666673</v>
      </c>
      <c r="AL226" s="37">
        <v>8344.110732065732</v>
      </c>
      <c r="AM226" s="37">
        <v>0</v>
      </c>
      <c r="AN226" s="39">
        <v>1334.7017613990647</v>
      </c>
      <c r="AO226" s="40">
        <v>512.62310400000001</v>
      </c>
      <c r="AP226" s="37">
        <v>441.4466844544703</v>
      </c>
      <c r="AQ226" s="37">
        <v>-71.176419545529711</v>
      </c>
      <c r="AR226" s="38">
        <v>0</v>
      </c>
      <c r="AS226" s="40">
        <v>12.459589333333334</v>
      </c>
      <c r="AT226" s="37">
        <v>0</v>
      </c>
      <c r="AU226" s="37">
        <v>-12.459589333333334</v>
      </c>
      <c r="AV226" s="39">
        <v>0</v>
      </c>
      <c r="AW226" s="40">
        <v>1240.6191093333332</v>
      </c>
      <c r="AX226" s="37">
        <v>1377.6886060472273</v>
      </c>
      <c r="AY226" s="37">
        <v>0</v>
      </c>
      <c r="AZ226" s="38">
        <v>137.06949671389407</v>
      </c>
      <c r="BA226" s="41">
        <v>1096.4438613333332</v>
      </c>
      <c r="BB226" s="37">
        <v>1124.5551428485685</v>
      </c>
      <c r="BC226" s="37">
        <v>0</v>
      </c>
      <c r="BD226" s="39">
        <v>28.111281515235305</v>
      </c>
      <c r="BE226" s="40">
        <v>9526.2460159999991</v>
      </c>
      <c r="BF226" s="37">
        <v>2702.2963154949334</v>
      </c>
      <c r="BG226" s="37">
        <v>-6823.9497005050653</v>
      </c>
      <c r="BH226" s="38">
        <v>0</v>
      </c>
      <c r="BI226" s="41">
        <v>0</v>
      </c>
      <c r="BJ226" s="37">
        <v>0</v>
      </c>
      <c r="BK226" s="37">
        <v>0</v>
      </c>
      <c r="BL226" s="39">
        <v>0</v>
      </c>
      <c r="BM226" s="40">
        <v>3.6310803199999993</v>
      </c>
      <c r="BN226" s="37">
        <v>0</v>
      </c>
      <c r="BO226" s="37">
        <v>-3.6310803199999993</v>
      </c>
      <c r="BP226" s="38">
        <v>0</v>
      </c>
      <c r="BQ226" s="41">
        <v>1997.0941759999998</v>
      </c>
      <c r="BR226" s="37">
        <v>3615.5207628298231</v>
      </c>
      <c r="BS226" s="37">
        <v>0</v>
      </c>
      <c r="BT226" s="39">
        <v>1618.4265868298232</v>
      </c>
      <c r="BU226" s="40">
        <v>0</v>
      </c>
      <c r="BV226" s="37">
        <v>0</v>
      </c>
      <c r="BW226" s="37">
        <v>0</v>
      </c>
      <c r="BX226" s="38">
        <v>0</v>
      </c>
      <c r="BY226" s="42">
        <v>35837.82160298666</v>
      </c>
      <c r="BZ226" s="37">
        <v>33342.64983156028</v>
      </c>
      <c r="CA226" s="37">
        <v>-2495.1717714263796</v>
      </c>
      <c r="CB226" s="39">
        <v>0</v>
      </c>
      <c r="CC226" s="14">
        <v>4</v>
      </c>
      <c r="CD226" s="43">
        <v>0.93037602008659936</v>
      </c>
      <c r="CE226" s="50" t="s">
        <v>254</v>
      </c>
      <c r="CF226" s="51">
        <v>14066.422295678001</v>
      </c>
      <c r="CG226" s="52">
        <v>17562.447267394793</v>
      </c>
      <c r="CH226" s="47">
        <v>0</v>
      </c>
      <c r="CI226" s="48">
        <v>3496.0249717167917</v>
      </c>
    </row>
    <row r="227" spans="1:87" ht="15" customHeight="1" x14ac:dyDescent="0.25">
      <c r="A227" s="33">
        <v>219</v>
      </c>
      <c r="B227" s="49" t="s">
        <v>255</v>
      </c>
      <c r="C227" s="35">
        <v>2315.9300000000003</v>
      </c>
      <c r="D227" s="36">
        <v>0</v>
      </c>
      <c r="E227" s="37">
        <v>0</v>
      </c>
      <c r="F227" s="37">
        <v>0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8">
        <v>0</v>
      </c>
      <c r="M227" s="40">
        <v>4589.3501005333346</v>
      </c>
      <c r="N227" s="37">
        <v>4351.1430567689531</v>
      </c>
      <c r="O227" s="37">
        <v>-238.20704376438152</v>
      </c>
      <c r="P227" s="39">
        <v>0</v>
      </c>
      <c r="Q227" s="40">
        <v>10266.208899333335</v>
      </c>
      <c r="R227" s="37">
        <v>11908.686603560443</v>
      </c>
      <c r="S227" s="37">
        <v>0</v>
      </c>
      <c r="T227" s="38">
        <v>1642.4777042271089</v>
      </c>
      <c r="U227" s="41">
        <v>3389.7683474666674</v>
      </c>
      <c r="V227" s="37">
        <v>3897.9975298028135</v>
      </c>
      <c r="W227" s="37">
        <v>0</v>
      </c>
      <c r="X227" s="39">
        <v>508.2291823361461</v>
      </c>
      <c r="Y227" s="40">
        <v>140.7159068</v>
      </c>
      <c r="Z227" s="37">
        <v>169.97543097279953</v>
      </c>
      <c r="AA227" s="37">
        <v>0</v>
      </c>
      <c r="AB227" s="38">
        <v>29.25952417279953</v>
      </c>
      <c r="AC227" s="41">
        <v>2353.0257464000001</v>
      </c>
      <c r="AD227" s="37">
        <v>2308.8224488532719</v>
      </c>
      <c r="AE227" s="37">
        <v>-44.203297546728209</v>
      </c>
      <c r="AF227" s="39">
        <v>0</v>
      </c>
      <c r="AG227" s="40">
        <v>329.7492828</v>
      </c>
      <c r="AH227" s="37">
        <v>325.4389971172472</v>
      </c>
      <c r="AI227" s="37">
        <v>-4.3102856827528058</v>
      </c>
      <c r="AJ227" s="38">
        <v>0</v>
      </c>
      <c r="AK227" s="41">
        <v>6164.2645624000015</v>
      </c>
      <c r="AL227" s="37">
        <v>9694.4067956502058</v>
      </c>
      <c r="AM227" s="37">
        <v>0</v>
      </c>
      <c r="AN227" s="39">
        <v>3530.1422332502043</v>
      </c>
      <c r="AO227" s="40">
        <v>37.826856666666671</v>
      </c>
      <c r="AP227" s="37">
        <v>0</v>
      </c>
      <c r="AQ227" s="37">
        <v>-37.826856666666671</v>
      </c>
      <c r="AR227" s="38">
        <v>0</v>
      </c>
      <c r="AS227" s="40">
        <v>0</v>
      </c>
      <c r="AT227" s="37">
        <v>0</v>
      </c>
      <c r="AU227" s="37">
        <v>0</v>
      </c>
      <c r="AV227" s="39">
        <v>0</v>
      </c>
      <c r="AW227" s="40">
        <v>506.87987933333346</v>
      </c>
      <c r="AX227" s="37">
        <v>2363.4738972344207</v>
      </c>
      <c r="AY227" s="37">
        <v>0</v>
      </c>
      <c r="AZ227" s="38">
        <v>1856.5940179010872</v>
      </c>
      <c r="BA227" s="41">
        <v>466.02687413333337</v>
      </c>
      <c r="BB227" s="37">
        <v>1317.7581101068895</v>
      </c>
      <c r="BC227" s="37">
        <v>0</v>
      </c>
      <c r="BD227" s="39">
        <v>851.73123597355607</v>
      </c>
      <c r="BE227" s="40">
        <v>7896.7345977333334</v>
      </c>
      <c r="BF227" s="37">
        <v>263.3429307498136</v>
      </c>
      <c r="BG227" s="37">
        <v>-7633.3916669835198</v>
      </c>
      <c r="BH227" s="38">
        <v>0</v>
      </c>
      <c r="BI227" s="41">
        <v>0</v>
      </c>
      <c r="BJ227" s="37">
        <v>0</v>
      </c>
      <c r="BK227" s="37">
        <v>0</v>
      </c>
      <c r="BL227" s="39">
        <v>0</v>
      </c>
      <c r="BM227" s="40">
        <v>3.0866715040000008</v>
      </c>
      <c r="BN227" s="37">
        <v>0</v>
      </c>
      <c r="BO227" s="37">
        <v>-3.0866715040000008</v>
      </c>
      <c r="BP227" s="38">
        <v>0</v>
      </c>
      <c r="BQ227" s="41">
        <v>2703.8637145333332</v>
      </c>
      <c r="BR227" s="37">
        <v>1998.0384852637515</v>
      </c>
      <c r="BS227" s="37">
        <v>-705.82522926958177</v>
      </c>
      <c r="BT227" s="39">
        <v>0</v>
      </c>
      <c r="BU227" s="40">
        <v>2525.3638489333334</v>
      </c>
      <c r="BV227" s="37">
        <v>4220.2365603882909</v>
      </c>
      <c r="BW227" s="37">
        <v>0</v>
      </c>
      <c r="BX227" s="38">
        <v>1694.8727114549574</v>
      </c>
      <c r="BY227" s="42">
        <v>41372.865288570669</v>
      </c>
      <c r="BZ227" s="37">
        <v>42819.320846468901</v>
      </c>
      <c r="CA227" s="37">
        <v>0</v>
      </c>
      <c r="CB227" s="39">
        <v>1446.4555578982327</v>
      </c>
      <c r="CC227" s="14">
        <v>9</v>
      </c>
      <c r="CD227" s="43">
        <v>1.0349614547556565</v>
      </c>
      <c r="CE227" s="50" t="s">
        <v>255</v>
      </c>
      <c r="CF227" s="51">
        <v>16866.971201884196</v>
      </c>
      <c r="CG227" s="52">
        <v>20373.899161259917</v>
      </c>
      <c r="CH227" s="47">
        <v>0</v>
      </c>
      <c r="CI227" s="48">
        <v>3506.9279593757201</v>
      </c>
    </row>
    <row r="228" spans="1:87" ht="15" customHeight="1" x14ac:dyDescent="0.25">
      <c r="A228" s="33">
        <v>220</v>
      </c>
      <c r="B228" s="49" t="s">
        <v>256</v>
      </c>
      <c r="C228" s="35">
        <v>2998.67</v>
      </c>
      <c r="D228" s="36">
        <v>0</v>
      </c>
      <c r="E228" s="37">
        <v>0</v>
      </c>
      <c r="F228" s="37">
        <v>0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8">
        <v>0</v>
      </c>
      <c r="M228" s="40">
        <v>2247.4909576</v>
      </c>
      <c r="N228" s="37">
        <v>2301.8672702246331</v>
      </c>
      <c r="O228" s="37">
        <v>0</v>
      </c>
      <c r="P228" s="39">
        <v>54.376312624633101</v>
      </c>
      <c r="Q228" s="40">
        <v>11272.840157600001</v>
      </c>
      <c r="R228" s="37">
        <v>8466.3948594261237</v>
      </c>
      <c r="S228" s="37">
        <v>-2806.4452981738777</v>
      </c>
      <c r="T228" s="38">
        <v>0</v>
      </c>
      <c r="U228" s="41">
        <v>4655.8421728000012</v>
      </c>
      <c r="V228" s="37">
        <v>3834.7156989840682</v>
      </c>
      <c r="W228" s="37">
        <v>-821.12647381593297</v>
      </c>
      <c r="X228" s="39">
        <v>0</v>
      </c>
      <c r="Y228" s="40">
        <v>39.182621333333337</v>
      </c>
      <c r="Z228" s="37">
        <v>357.19868792373353</v>
      </c>
      <c r="AA228" s="37">
        <v>0</v>
      </c>
      <c r="AB228" s="38">
        <v>318.01606659040021</v>
      </c>
      <c r="AC228" s="41">
        <v>0</v>
      </c>
      <c r="AD228" s="37">
        <v>0</v>
      </c>
      <c r="AE228" s="37">
        <v>0</v>
      </c>
      <c r="AF228" s="39">
        <v>0</v>
      </c>
      <c r="AG228" s="40">
        <v>0</v>
      </c>
      <c r="AH228" s="37">
        <v>0</v>
      </c>
      <c r="AI228" s="37">
        <v>0</v>
      </c>
      <c r="AJ228" s="38">
        <v>0</v>
      </c>
      <c r="AK228" s="41">
        <v>7509.3493785333321</v>
      </c>
      <c r="AL228" s="37">
        <v>9510.1402077684979</v>
      </c>
      <c r="AM228" s="37">
        <v>0</v>
      </c>
      <c r="AN228" s="39">
        <v>2000.7908292351658</v>
      </c>
      <c r="AO228" s="40">
        <v>282.11487360000001</v>
      </c>
      <c r="AP228" s="37">
        <v>243.13525082261594</v>
      </c>
      <c r="AQ228" s="37">
        <v>-38.979622777384066</v>
      </c>
      <c r="AR228" s="38">
        <v>0</v>
      </c>
      <c r="AS228" s="40">
        <v>7.836524266666669</v>
      </c>
      <c r="AT228" s="37">
        <v>872.84636722775667</v>
      </c>
      <c r="AU228" s="37">
        <v>0</v>
      </c>
      <c r="AV228" s="39">
        <v>865.00984296109004</v>
      </c>
      <c r="AW228" s="40">
        <v>2378.3851149333332</v>
      </c>
      <c r="AX228" s="37">
        <v>2249.6936885130599</v>
      </c>
      <c r="AY228" s="37">
        <v>-128.69142642027327</v>
      </c>
      <c r="AZ228" s="38">
        <v>0</v>
      </c>
      <c r="BA228" s="41">
        <v>787.5706888000002</v>
      </c>
      <c r="BB228" s="37">
        <v>1568.0287720805252</v>
      </c>
      <c r="BC228" s="37">
        <v>0</v>
      </c>
      <c r="BD228" s="39">
        <v>780.45808328052499</v>
      </c>
      <c r="BE228" s="40">
        <v>8502.6288293333328</v>
      </c>
      <c r="BF228" s="37">
        <v>1396.4329619344217</v>
      </c>
      <c r="BG228" s="37">
        <v>-7106.1958673989111</v>
      </c>
      <c r="BH228" s="38">
        <v>0</v>
      </c>
      <c r="BI228" s="41">
        <v>0</v>
      </c>
      <c r="BJ228" s="37">
        <v>0</v>
      </c>
      <c r="BK228" s="37">
        <v>0</v>
      </c>
      <c r="BL228" s="39">
        <v>0</v>
      </c>
      <c r="BM228" s="40">
        <v>3.9966273760000006</v>
      </c>
      <c r="BN228" s="37">
        <v>0</v>
      </c>
      <c r="BO228" s="37">
        <v>-3.9966273760000006</v>
      </c>
      <c r="BP228" s="38">
        <v>0</v>
      </c>
      <c r="BQ228" s="41">
        <v>2807.4348185333338</v>
      </c>
      <c r="BR228" s="37">
        <v>3174.5161497825279</v>
      </c>
      <c r="BS228" s="37">
        <v>0</v>
      </c>
      <c r="BT228" s="39">
        <v>367.08133124919414</v>
      </c>
      <c r="BU228" s="40">
        <v>0</v>
      </c>
      <c r="BV228" s="37">
        <v>0</v>
      </c>
      <c r="BW228" s="37">
        <v>0</v>
      </c>
      <c r="BX228" s="38">
        <v>0</v>
      </c>
      <c r="BY228" s="42">
        <v>40494.672764709343</v>
      </c>
      <c r="BZ228" s="37">
        <v>33974.969914687965</v>
      </c>
      <c r="CA228" s="37">
        <v>-6519.7028500213783</v>
      </c>
      <c r="CB228" s="39">
        <v>0</v>
      </c>
      <c r="CC228" s="14">
        <v>5</v>
      </c>
      <c r="CD228" s="43">
        <v>0.83899850511440044</v>
      </c>
      <c r="CE228" s="50" t="s">
        <v>256</v>
      </c>
      <c r="CF228" s="51">
        <v>16495.385532205801</v>
      </c>
      <c r="CG228" s="52">
        <v>18627.443326047411</v>
      </c>
      <c r="CH228" s="47">
        <v>0</v>
      </c>
      <c r="CI228" s="48">
        <v>2132.05779384161</v>
      </c>
    </row>
    <row r="229" spans="1:87" ht="15" customHeight="1" x14ac:dyDescent="0.25">
      <c r="A229" s="33">
        <v>221</v>
      </c>
      <c r="B229" s="49" t="s">
        <v>257</v>
      </c>
      <c r="C229" s="35">
        <v>1851.94</v>
      </c>
      <c r="D229" s="36">
        <v>0</v>
      </c>
      <c r="E229" s="37">
        <v>0</v>
      </c>
      <c r="F229" s="37">
        <v>0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8">
        <v>0</v>
      </c>
      <c r="M229" s="40">
        <v>1424.0924749333333</v>
      </c>
      <c r="N229" s="37">
        <v>1569.0838688721863</v>
      </c>
      <c r="O229" s="37">
        <v>0</v>
      </c>
      <c r="P229" s="39">
        <v>144.99139393885298</v>
      </c>
      <c r="Q229" s="40">
        <v>8457.4395919999988</v>
      </c>
      <c r="R229" s="37">
        <v>7566.8043354983756</v>
      </c>
      <c r="S229" s="37">
        <v>-890.63525650162319</v>
      </c>
      <c r="T229" s="38">
        <v>0</v>
      </c>
      <c r="U229" s="41">
        <v>2846.9750157333337</v>
      </c>
      <c r="V229" s="37">
        <v>2562.9477465478139</v>
      </c>
      <c r="W229" s="37">
        <v>-284.0272691855198</v>
      </c>
      <c r="X229" s="39">
        <v>0</v>
      </c>
      <c r="Y229" s="40">
        <v>0</v>
      </c>
      <c r="Z229" s="37">
        <v>0.25768936966396766</v>
      </c>
      <c r="AA229" s="37">
        <v>0</v>
      </c>
      <c r="AB229" s="38">
        <v>0.25768936966396766</v>
      </c>
      <c r="AC229" s="41">
        <v>0</v>
      </c>
      <c r="AD229" s="37">
        <v>0</v>
      </c>
      <c r="AE229" s="37">
        <v>0</v>
      </c>
      <c r="AF229" s="39">
        <v>0</v>
      </c>
      <c r="AG229" s="40">
        <v>0</v>
      </c>
      <c r="AH229" s="37">
        <v>0</v>
      </c>
      <c r="AI229" s="37">
        <v>0</v>
      </c>
      <c r="AJ229" s="38">
        <v>0</v>
      </c>
      <c r="AK229" s="41">
        <v>4941.3710005333342</v>
      </c>
      <c r="AL229" s="37">
        <v>7081.5534301015896</v>
      </c>
      <c r="AM229" s="37">
        <v>0</v>
      </c>
      <c r="AN229" s="39">
        <v>2140.1824295682554</v>
      </c>
      <c r="AO229" s="40">
        <v>0</v>
      </c>
      <c r="AP229" s="37">
        <v>0</v>
      </c>
      <c r="AQ229" s="37">
        <v>0</v>
      </c>
      <c r="AR229" s="38">
        <v>0</v>
      </c>
      <c r="AS229" s="40">
        <v>0</v>
      </c>
      <c r="AT229" s="37">
        <v>0</v>
      </c>
      <c r="AU229" s="37">
        <v>0</v>
      </c>
      <c r="AV229" s="39">
        <v>0</v>
      </c>
      <c r="AW229" s="40">
        <v>1630.9912117333331</v>
      </c>
      <c r="AX229" s="37">
        <v>1725.2971100835841</v>
      </c>
      <c r="AY229" s="37">
        <v>0</v>
      </c>
      <c r="AZ229" s="38">
        <v>94.305898350251027</v>
      </c>
      <c r="BA229" s="41">
        <v>401.69813226666668</v>
      </c>
      <c r="BB229" s="37">
        <v>968.3918935625353</v>
      </c>
      <c r="BC229" s="37">
        <v>0</v>
      </c>
      <c r="BD229" s="39">
        <v>566.69376129586863</v>
      </c>
      <c r="BE229" s="40">
        <v>5000.6577730666668</v>
      </c>
      <c r="BF229" s="37">
        <v>17.777430134312272</v>
      </c>
      <c r="BG229" s="37">
        <v>-4982.8803429323543</v>
      </c>
      <c r="BH229" s="38">
        <v>0</v>
      </c>
      <c r="BI229" s="41">
        <v>0</v>
      </c>
      <c r="BJ229" s="37">
        <v>0</v>
      </c>
      <c r="BK229" s="37">
        <v>0</v>
      </c>
      <c r="BL229" s="39">
        <v>0</v>
      </c>
      <c r="BM229" s="40">
        <v>2.468265632</v>
      </c>
      <c r="BN229" s="37">
        <v>0</v>
      </c>
      <c r="BO229" s="37">
        <v>-2.468265632</v>
      </c>
      <c r="BP229" s="38">
        <v>0</v>
      </c>
      <c r="BQ229" s="41">
        <v>2119.8046015999994</v>
      </c>
      <c r="BR229" s="37">
        <v>706.47305963202939</v>
      </c>
      <c r="BS229" s="37">
        <v>-1413.33154196797</v>
      </c>
      <c r="BT229" s="39">
        <v>0</v>
      </c>
      <c r="BU229" s="40">
        <v>0</v>
      </c>
      <c r="BV229" s="37">
        <v>0</v>
      </c>
      <c r="BW229" s="37">
        <v>0</v>
      </c>
      <c r="BX229" s="38">
        <v>0</v>
      </c>
      <c r="BY229" s="42">
        <v>26825.498067498665</v>
      </c>
      <c r="BZ229" s="37">
        <v>22198.586563802095</v>
      </c>
      <c r="CA229" s="37">
        <v>-4626.9115036965704</v>
      </c>
      <c r="CB229" s="39">
        <v>0</v>
      </c>
      <c r="CC229" s="14">
        <v>5</v>
      </c>
      <c r="CD229" s="43">
        <v>0.82751815112419247</v>
      </c>
      <c r="CE229" s="50" t="s">
        <v>257</v>
      </c>
      <c r="CF229" s="51">
        <v>11746.877661799401</v>
      </c>
      <c r="CG229" s="52">
        <v>14418.3636688979</v>
      </c>
      <c r="CH229" s="47">
        <v>0</v>
      </c>
      <c r="CI229" s="48">
        <v>2671.4860070984996</v>
      </c>
    </row>
    <row r="230" spans="1:87" ht="15" customHeight="1" x14ac:dyDescent="0.25">
      <c r="A230" s="33">
        <v>222</v>
      </c>
      <c r="B230" s="49" t="s">
        <v>258</v>
      </c>
      <c r="C230" s="35">
        <v>3223.48</v>
      </c>
      <c r="D230" s="36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8">
        <v>0</v>
      </c>
      <c r="M230" s="40">
        <v>3643.3805352000008</v>
      </c>
      <c r="N230" s="37">
        <v>3994.2139201956215</v>
      </c>
      <c r="O230" s="37">
        <v>0</v>
      </c>
      <c r="P230" s="39">
        <v>350.83338499562069</v>
      </c>
      <c r="Q230" s="40">
        <v>9620.2396714666666</v>
      </c>
      <c r="R230" s="37">
        <v>7993.5707225874448</v>
      </c>
      <c r="S230" s="37">
        <v>-1626.6689488792217</v>
      </c>
      <c r="T230" s="38">
        <v>0</v>
      </c>
      <c r="U230" s="41">
        <v>4024.0820760000001</v>
      </c>
      <c r="V230" s="37">
        <v>3181.4240512421402</v>
      </c>
      <c r="W230" s="37">
        <v>-842.65802475785995</v>
      </c>
      <c r="X230" s="39">
        <v>0</v>
      </c>
      <c r="Y230" s="40">
        <v>50.544166399999988</v>
      </c>
      <c r="Z230" s="37">
        <v>677.51063925787389</v>
      </c>
      <c r="AA230" s="37">
        <v>0</v>
      </c>
      <c r="AB230" s="38">
        <v>626.9664728578739</v>
      </c>
      <c r="AC230" s="41">
        <v>0</v>
      </c>
      <c r="AD230" s="37">
        <v>0</v>
      </c>
      <c r="AE230" s="37">
        <v>0</v>
      </c>
      <c r="AF230" s="39">
        <v>0</v>
      </c>
      <c r="AG230" s="40">
        <v>0</v>
      </c>
      <c r="AH230" s="37">
        <v>0</v>
      </c>
      <c r="AI230" s="37">
        <v>0</v>
      </c>
      <c r="AJ230" s="38">
        <v>0</v>
      </c>
      <c r="AK230" s="41">
        <v>8670.4305445333339</v>
      </c>
      <c r="AL230" s="37">
        <v>10222.721876886932</v>
      </c>
      <c r="AM230" s="37">
        <v>0</v>
      </c>
      <c r="AN230" s="39">
        <v>1552.2913323535977</v>
      </c>
      <c r="AO230" s="40">
        <v>376.97524106666663</v>
      </c>
      <c r="AP230" s="37">
        <v>323.27480276973523</v>
      </c>
      <c r="AQ230" s="37">
        <v>-53.700438296931395</v>
      </c>
      <c r="AR230" s="38">
        <v>0</v>
      </c>
      <c r="AS230" s="40">
        <v>10.530034666666669</v>
      </c>
      <c r="AT230" s="37">
        <v>0</v>
      </c>
      <c r="AU230" s="37">
        <v>-10.530034666666669</v>
      </c>
      <c r="AV230" s="39">
        <v>0</v>
      </c>
      <c r="AW230" s="40">
        <v>2822.0492906666668</v>
      </c>
      <c r="AX230" s="37">
        <v>2779.0378779945981</v>
      </c>
      <c r="AY230" s="37">
        <v>-43.011412672068673</v>
      </c>
      <c r="AZ230" s="38">
        <v>0</v>
      </c>
      <c r="BA230" s="41">
        <v>1090.9115914666666</v>
      </c>
      <c r="BB230" s="37">
        <v>1685.5868505122401</v>
      </c>
      <c r="BC230" s="37">
        <v>0</v>
      </c>
      <c r="BD230" s="39">
        <v>594.67525904557351</v>
      </c>
      <c r="BE230" s="40">
        <v>10784.861505599998</v>
      </c>
      <c r="BF230" s="37">
        <v>6054.779821677399</v>
      </c>
      <c r="BG230" s="37">
        <v>-4730.081683922599</v>
      </c>
      <c r="BH230" s="38">
        <v>0</v>
      </c>
      <c r="BI230" s="41">
        <v>0</v>
      </c>
      <c r="BJ230" s="37">
        <v>0</v>
      </c>
      <c r="BK230" s="37">
        <v>0</v>
      </c>
      <c r="BL230" s="39">
        <v>0</v>
      </c>
      <c r="BM230" s="40">
        <v>4.2962541439999997</v>
      </c>
      <c r="BN230" s="37">
        <v>0</v>
      </c>
      <c r="BO230" s="37">
        <v>-4.2962541439999997</v>
      </c>
      <c r="BP230" s="38">
        <v>0</v>
      </c>
      <c r="BQ230" s="41">
        <v>2925.2436303999998</v>
      </c>
      <c r="BR230" s="37">
        <v>3551.0560979186757</v>
      </c>
      <c r="BS230" s="37">
        <v>0</v>
      </c>
      <c r="BT230" s="39">
        <v>625.81246751867593</v>
      </c>
      <c r="BU230" s="40">
        <v>0</v>
      </c>
      <c r="BV230" s="37">
        <v>0</v>
      </c>
      <c r="BW230" s="37">
        <v>0</v>
      </c>
      <c r="BX230" s="38">
        <v>0</v>
      </c>
      <c r="BY230" s="42">
        <v>44023.54454161066</v>
      </c>
      <c r="BZ230" s="37">
        <v>40463.176661042664</v>
      </c>
      <c r="CA230" s="37">
        <v>-3560.3678805679956</v>
      </c>
      <c r="CB230" s="39">
        <v>0</v>
      </c>
      <c r="CC230" s="14">
        <v>5</v>
      </c>
      <c r="CD230" s="43">
        <v>0.9191258242006668</v>
      </c>
      <c r="CE230" s="50" t="s">
        <v>258</v>
      </c>
      <c r="CF230" s="51">
        <v>17977.422853630302</v>
      </c>
      <c r="CG230" s="52">
        <v>20284.595077723741</v>
      </c>
      <c r="CH230" s="47">
        <v>0</v>
      </c>
      <c r="CI230" s="48">
        <v>2307.1722240934396</v>
      </c>
    </row>
    <row r="231" spans="1:87" ht="15" customHeight="1" x14ac:dyDescent="0.25">
      <c r="A231" s="33">
        <v>223</v>
      </c>
      <c r="B231" s="49" t="s">
        <v>259</v>
      </c>
      <c r="C231" s="35">
        <v>1494.6000000000001</v>
      </c>
      <c r="D231" s="36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8">
        <v>0</v>
      </c>
      <c r="M231" s="40">
        <v>1620.0450559999999</v>
      </c>
      <c r="N231" s="37">
        <v>1600.5386547154687</v>
      </c>
      <c r="O231" s="37">
        <v>-19.506401284531194</v>
      </c>
      <c r="P231" s="39">
        <v>0</v>
      </c>
      <c r="Q231" s="40">
        <v>5889.1026319999992</v>
      </c>
      <c r="R231" s="37">
        <v>4656.7734913060895</v>
      </c>
      <c r="S231" s="37">
        <v>-1232.3291406939097</v>
      </c>
      <c r="T231" s="38">
        <v>0</v>
      </c>
      <c r="U231" s="41">
        <v>2078.9947359999996</v>
      </c>
      <c r="V231" s="37">
        <v>1831.7109519158496</v>
      </c>
      <c r="W231" s="37">
        <v>-247.28378408415006</v>
      </c>
      <c r="X231" s="39">
        <v>0</v>
      </c>
      <c r="Y231" s="40">
        <v>17.576495999999999</v>
      </c>
      <c r="Z231" s="37">
        <v>607.94713962318963</v>
      </c>
      <c r="AA231" s="37">
        <v>0</v>
      </c>
      <c r="AB231" s="38">
        <v>590.37064362318961</v>
      </c>
      <c r="AC231" s="41">
        <v>0</v>
      </c>
      <c r="AD231" s="37">
        <v>0</v>
      </c>
      <c r="AE231" s="37">
        <v>0</v>
      </c>
      <c r="AF231" s="39">
        <v>0</v>
      </c>
      <c r="AG231" s="40">
        <v>0</v>
      </c>
      <c r="AH231" s="37">
        <v>0</v>
      </c>
      <c r="AI231" s="37">
        <v>0</v>
      </c>
      <c r="AJ231" s="38">
        <v>0</v>
      </c>
      <c r="AK231" s="41">
        <v>4089.4647359999999</v>
      </c>
      <c r="AL231" s="37">
        <v>5651.6626632105772</v>
      </c>
      <c r="AM231" s="37">
        <v>0</v>
      </c>
      <c r="AN231" s="39">
        <v>1562.1979272105773</v>
      </c>
      <c r="AO231" s="40">
        <v>132.80019199999998</v>
      </c>
      <c r="AP231" s="37">
        <v>114.09698921284773</v>
      </c>
      <c r="AQ231" s="37">
        <v>-18.70320278715225</v>
      </c>
      <c r="AR231" s="38">
        <v>0</v>
      </c>
      <c r="AS231" s="40">
        <v>3.9058880000000009</v>
      </c>
      <c r="AT231" s="37">
        <v>0</v>
      </c>
      <c r="AU231" s="37">
        <v>-3.9058880000000009</v>
      </c>
      <c r="AV231" s="39">
        <v>0</v>
      </c>
      <c r="AW231" s="40">
        <v>1224.4958879999999</v>
      </c>
      <c r="AX231" s="37">
        <v>1381.1722527524773</v>
      </c>
      <c r="AY231" s="37">
        <v>0</v>
      </c>
      <c r="AZ231" s="38">
        <v>156.67636475247741</v>
      </c>
      <c r="BA231" s="41">
        <v>387.65938399999999</v>
      </c>
      <c r="BB231" s="37">
        <v>802.89771323956154</v>
      </c>
      <c r="BC231" s="37">
        <v>0</v>
      </c>
      <c r="BD231" s="39">
        <v>415.23832923956155</v>
      </c>
      <c r="BE231" s="40">
        <v>5144.0544960000007</v>
      </c>
      <c r="BF231" s="37">
        <v>14.338347005136308</v>
      </c>
      <c r="BG231" s="37">
        <v>-5129.7161489948639</v>
      </c>
      <c r="BH231" s="38">
        <v>0</v>
      </c>
      <c r="BI231" s="41">
        <v>0</v>
      </c>
      <c r="BJ231" s="37">
        <v>0</v>
      </c>
      <c r="BK231" s="37">
        <v>0</v>
      </c>
      <c r="BL231" s="39">
        <v>0</v>
      </c>
      <c r="BM231" s="40">
        <v>1.9920028799999998</v>
      </c>
      <c r="BN231" s="37">
        <v>0</v>
      </c>
      <c r="BO231" s="37">
        <v>-1.9920028799999998</v>
      </c>
      <c r="BP231" s="38">
        <v>0</v>
      </c>
      <c r="BQ231" s="41">
        <v>1584.8140559999999</v>
      </c>
      <c r="BR231" s="37">
        <v>2234.7231796183246</v>
      </c>
      <c r="BS231" s="37">
        <v>0</v>
      </c>
      <c r="BT231" s="39">
        <v>649.90912361832466</v>
      </c>
      <c r="BU231" s="40">
        <v>0</v>
      </c>
      <c r="BV231" s="37">
        <v>0</v>
      </c>
      <c r="BW231" s="37">
        <v>0</v>
      </c>
      <c r="BX231" s="38">
        <v>0</v>
      </c>
      <c r="BY231" s="42">
        <v>22174.905562879998</v>
      </c>
      <c r="BZ231" s="37">
        <v>18895.861382599527</v>
      </c>
      <c r="CA231" s="37">
        <v>-3279.0441802804708</v>
      </c>
      <c r="CB231" s="39">
        <v>0</v>
      </c>
      <c r="CC231" s="14">
        <v>4</v>
      </c>
      <c r="CD231" s="43">
        <v>0.85212815581187984</v>
      </c>
      <c r="CE231" s="50" t="s">
        <v>259</v>
      </c>
      <c r="CF231" s="51">
        <v>9434.5550634240008</v>
      </c>
      <c r="CG231" s="52">
        <v>12432.090546891308</v>
      </c>
      <c r="CH231" s="47">
        <v>0</v>
      </c>
      <c r="CI231" s="48">
        <v>2997.5354834673071</v>
      </c>
    </row>
    <row r="232" spans="1:87" ht="15" customHeight="1" x14ac:dyDescent="0.25">
      <c r="A232" s="33">
        <v>224</v>
      </c>
      <c r="B232" s="49" t="s">
        <v>260</v>
      </c>
      <c r="C232" s="35">
        <v>3167.6000000000004</v>
      </c>
      <c r="D232" s="36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8">
        <v>0</v>
      </c>
      <c r="M232" s="40">
        <v>2282.3955000000005</v>
      </c>
      <c r="N232" s="37">
        <v>1899.3477458825221</v>
      </c>
      <c r="O232" s="37">
        <v>-383.04775411747846</v>
      </c>
      <c r="P232" s="39">
        <v>0</v>
      </c>
      <c r="Q232" s="40">
        <v>8712.5893866666684</v>
      </c>
      <c r="R232" s="37">
        <v>5809.1596753933964</v>
      </c>
      <c r="S232" s="37">
        <v>-2903.429711273272</v>
      </c>
      <c r="T232" s="38">
        <v>0</v>
      </c>
      <c r="U232" s="41">
        <v>5966.6890359999989</v>
      </c>
      <c r="V232" s="37">
        <v>5153.6217955657639</v>
      </c>
      <c r="W232" s="37">
        <v>-813.06724043423492</v>
      </c>
      <c r="X232" s="39">
        <v>0</v>
      </c>
      <c r="Y232" s="40">
        <v>55.876464000000013</v>
      </c>
      <c r="Z232" s="37">
        <v>580.48171869638361</v>
      </c>
      <c r="AA232" s="37">
        <v>0</v>
      </c>
      <c r="AB232" s="38">
        <v>524.60525469638355</v>
      </c>
      <c r="AC232" s="41">
        <v>0</v>
      </c>
      <c r="AD232" s="37">
        <v>0</v>
      </c>
      <c r="AE232" s="37">
        <v>0</v>
      </c>
      <c r="AF232" s="39">
        <v>0</v>
      </c>
      <c r="AG232" s="40">
        <v>0</v>
      </c>
      <c r="AH232" s="37">
        <v>0</v>
      </c>
      <c r="AI232" s="37">
        <v>0</v>
      </c>
      <c r="AJ232" s="38">
        <v>0</v>
      </c>
      <c r="AK232" s="41">
        <v>9236.1725493333324</v>
      </c>
      <c r="AL232" s="37">
        <v>10650.098413682839</v>
      </c>
      <c r="AM232" s="37">
        <v>0</v>
      </c>
      <c r="AN232" s="39">
        <v>1413.9258643495068</v>
      </c>
      <c r="AO232" s="40">
        <v>562.90363733333334</v>
      </c>
      <c r="AP232" s="37">
        <v>484.91220415460282</v>
      </c>
      <c r="AQ232" s="37">
        <v>-77.991433178730517</v>
      </c>
      <c r="AR232" s="38">
        <v>0</v>
      </c>
      <c r="AS232" s="40">
        <v>14.48649066666667</v>
      </c>
      <c r="AT232" s="37">
        <v>0</v>
      </c>
      <c r="AU232" s="37">
        <v>-14.48649066666667</v>
      </c>
      <c r="AV232" s="39">
        <v>0</v>
      </c>
      <c r="AW232" s="40">
        <v>3497.4527466666664</v>
      </c>
      <c r="AX232" s="37">
        <v>2066.3498051047873</v>
      </c>
      <c r="AY232" s="37">
        <v>-1431.1029415618791</v>
      </c>
      <c r="AZ232" s="38">
        <v>0</v>
      </c>
      <c r="BA232" s="41">
        <v>1076.1393066666667</v>
      </c>
      <c r="BB232" s="37">
        <v>1570.7327141769358</v>
      </c>
      <c r="BC232" s="37">
        <v>0</v>
      </c>
      <c r="BD232" s="39">
        <v>494.59340751026912</v>
      </c>
      <c r="BE232" s="40">
        <v>11131.833328000001</v>
      </c>
      <c r="BF232" s="37">
        <v>8190.0220757435673</v>
      </c>
      <c r="BG232" s="37">
        <v>-2941.8112522564334</v>
      </c>
      <c r="BH232" s="38">
        <v>0</v>
      </c>
      <c r="BI232" s="41">
        <v>0</v>
      </c>
      <c r="BJ232" s="37">
        <v>0</v>
      </c>
      <c r="BK232" s="37">
        <v>0</v>
      </c>
      <c r="BL232" s="39">
        <v>0</v>
      </c>
      <c r="BM232" s="40">
        <v>4.2217772800000004</v>
      </c>
      <c r="BN232" s="37">
        <v>0</v>
      </c>
      <c r="BO232" s="37">
        <v>-4.2217772800000004</v>
      </c>
      <c r="BP232" s="38">
        <v>0</v>
      </c>
      <c r="BQ232" s="41">
        <v>3774.7655679999998</v>
      </c>
      <c r="BR232" s="37">
        <v>5328.7653867120789</v>
      </c>
      <c r="BS232" s="37">
        <v>0</v>
      </c>
      <c r="BT232" s="39">
        <v>1553.9998187120791</v>
      </c>
      <c r="BU232" s="40">
        <v>0</v>
      </c>
      <c r="BV232" s="37">
        <v>0</v>
      </c>
      <c r="BW232" s="37">
        <v>0</v>
      </c>
      <c r="BX232" s="38">
        <v>0</v>
      </c>
      <c r="BY232" s="42">
        <v>46315.525790613341</v>
      </c>
      <c r="BZ232" s="37">
        <v>41733.491535112873</v>
      </c>
      <c r="CA232" s="37">
        <v>-4582.0342555004681</v>
      </c>
      <c r="CB232" s="39">
        <v>0</v>
      </c>
      <c r="CC232" s="14">
        <v>5</v>
      </c>
      <c r="CD232" s="43">
        <v>0.90106915170918567</v>
      </c>
      <c r="CE232" s="50" t="s">
        <v>260</v>
      </c>
      <c r="CF232" s="51">
        <v>20143.857372983002</v>
      </c>
      <c r="CG232" s="52">
        <v>26121.073801611106</v>
      </c>
      <c r="CH232" s="47">
        <v>0</v>
      </c>
      <c r="CI232" s="48">
        <v>5977.216428628104</v>
      </c>
    </row>
    <row r="233" spans="1:87" ht="15" customHeight="1" x14ac:dyDescent="0.25">
      <c r="A233" s="33">
        <v>225</v>
      </c>
      <c r="B233" s="49" t="s">
        <v>261</v>
      </c>
      <c r="C233" s="35">
        <v>603.29999999999995</v>
      </c>
      <c r="D233" s="36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8">
        <v>0</v>
      </c>
      <c r="M233" s="40">
        <v>783.18797199999995</v>
      </c>
      <c r="N233" s="37">
        <v>615.19776744080093</v>
      </c>
      <c r="O233" s="37">
        <v>-167.99020455919901</v>
      </c>
      <c r="P233" s="39">
        <v>0</v>
      </c>
      <c r="Q233" s="40">
        <v>2242.3534839999993</v>
      </c>
      <c r="R233" s="37">
        <v>1758.3936998654622</v>
      </c>
      <c r="S233" s="37">
        <v>-483.95978413453713</v>
      </c>
      <c r="T233" s="38">
        <v>0</v>
      </c>
      <c r="U233" s="41">
        <v>903.7997079999999</v>
      </c>
      <c r="V233" s="37">
        <v>743.55959572980294</v>
      </c>
      <c r="W233" s="37">
        <v>-160.24011227019696</v>
      </c>
      <c r="X233" s="39">
        <v>0</v>
      </c>
      <c r="Y233" s="40">
        <v>40.992223999999993</v>
      </c>
      <c r="Z233" s="37">
        <v>291.04422964239836</v>
      </c>
      <c r="AA233" s="37">
        <v>0</v>
      </c>
      <c r="AB233" s="38">
        <v>250.05200564239837</v>
      </c>
      <c r="AC233" s="41">
        <v>0</v>
      </c>
      <c r="AD233" s="37">
        <v>0</v>
      </c>
      <c r="AE233" s="37">
        <v>0</v>
      </c>
      <c r="AF233" s="39">
        <v>0</v>
      </c>
      <c r="AG233" s="40">
        <v>0</v>
      </c>
      <c r="AH233" s="37">
        <v>0</v>
      </c>
      <c r="AI233" s="37">
        <v>0</v>
      </c>
      <c r="AJ233" s="38">
        <v>0</v>
      </c>
      <c r="AK233" s="41">
        <v>2052.3702920000001</v>
      </c>
      <c r="AL233" s="37">
        <v>2101.418579846626</v>
      </c>
      <c r="AM233" s="37">
        <v>0</v>
      </c>
      <c r="AN233" s="39">
        <v>49.048287846625954</v>
      </c>
      <c r="AO233" s="40">
        <v>0</v>
      </c>
      <c r="AP233" s="37">
        <v>0</v>
      </c>
      <c r="AQ233" s="37">
        <v>0</v>
      </c>
      <c r="AR233" s="38">
        <v>0</v>
      </c>
      <c r="AS233" s="40">
        <v>0</v>
      </c>
      <c r="AT233" s="37">
        <v>0</v>
      </c>
      <c r="AU233" s="37">
        <v>0</v>
      </c>
      <c r="AV233" s="39">
        <v>0</v>
      </c>
      <c r="AW233" s="40">
        <v>369.71832799999999</v>
      </c>
      <c r="AX233" s="37">
        <v>359.38563202980441</v>
      </c>
      <c r="AY233" s="37">
        <v>-10.332695970195573</v>
      </c>
      <c r="AZ233" s="38">
        <v>0</v>
      </c>
      <c r="BA233" s="41">
        <v>126.12992</v>
      </c>
      <c r="BB233" s="37">
        <v>299.16212557055525</v>
      </c>
      <c r="BC233" s="37">
        <v>0</v>
      </c>
      <c r="BD233" s="39">
        <v>173.03220557055525</v>
      </c>
      <c r="BE233" s="40">
        <v>3100.0369399999995</v>
      </c>
      <c r="BF233" s="37">
        <v>5.7961940814805555</v>
      </c>
      <c r="BG233" s="37">
        <v>-3094.2407459185188</v>
      </c>
      <c r="BH233" s="38">
        <v>0</v>
      </c>
      <c r="BI233" s="41">
        <v>0</v>
      </c>
      <c r="BJ233" s="37">
        <v>0</v>
      </c>
      <c r="BK233" s="37">
        <v>0</v>
      </c>
      <c r="BL233" s="39">
        <v>0</v>
      </c>
      <c r="BM233" s="40">
        <v>0.80407823999999994</v>
      </c>
      <c r="BN233" s="37">
        <v>0</v>
      </c>
      <c r="BO233" s="37">
        <v>-0.80407823999999994</v>
      </c>
      <c r="BP233" s="38">
        <v>0</v>
      </c>
      <c r="BQ233" s="41">
        <v>485.60019199999988</v>
      </c>
      <c r="BR233" s="37">
        <v>263.33615106929773</v>
      </c>
      <c r="BS233" s="37">
        <v>-222.26404093070215</v>
      </c>
      <c r="BT233" s="39">
        <v>0</v>
      </c>
      <c r="BU233" s="40">
        <v>0</v>
      </c>
      <c r="BV233" s="37">
        <v>0</v>
      </c>
      <c r="BW233" s="37">
        <v>0</v>
      </c>
      <c r="BX233" s="38">
        <v>0</v>
      </c>
      <c r="BY233" s="42">
        <v>10104.993138239999</v>
      </c>
      <c r="BZ233" s="37">
        <v>6437.2939752762277</v>
      </c>
      <c r="CA233" s="37">
        <v>-3667.6991629637714</v>
      </c>
      <c r="CB233" s="39">
        <v>0</v>
      </c>
      <c r="CC233" s="14">
        <v>2</v>
      </c>
      <c r="CD233" s="43">
        <v>0.63704090514577238</v>
      </c>
      <c r="CE233" s="50" t="s">
        <v>261</v>
      </c>
      <c r="CF233" s="51">
        <v>3826.7391456330001</v>
      </c>
      <c r="CG233" s="52">
        <v>5601.5023394418704</v>
      </c>
      <c r="CH233" s="47">
        <v>0</v>
      </c>
      <c r="CI233" s="48">
        <v>1774.7631938088703</v>
      </c>
    </row>
    <row r="234" spans="1:87" ht="15" customHeight="1" x14ac:dyDescent="0.25">
      <c r="A234" s="33">
        <v>226</v>
      </c>
      <c r="B234" s="49" t="s">
        <v>262</v>
      </c>
      <c r="C234" s="35">
        <v>4198.3</v>
      </c>
      <c r="D234" s="36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8">
        <v>0</v>
      </c>
      <c r="M234" s="40">
        <v>7051.9684759999991</v>
      </c>
      <c r="N234" s="37">
        <v>5420.4928862968691</v>
      </c>
      <c r="O234" s="37">
        <v>-1631.47558970313</v>
      </c>
      <c r="P234" s="39">
        <v>0</v>
      </c>
      <c r="Q234" s="40">
        <v>14551.027913333335</v>
      </c>
      <c r="R234" s="37">
        <v>13626.992166374617</v>
      </c>
      <c r="S234" s="37">
        <v>-924.03574695871794</v>
      </c>
      <c r="T234" s="38">
        <v>0</v>
      </c>
      <c r="U234" s="41">
        <v>7592.3176746666659</v>
      </c>
      <c r="V234" s="37">
        <v>6470.8240821934342</v>
      </c>
      <c r="W234" s="37">
        <v>-1121.4935924732317</v>
      </c>
      <c r="X234" s="39">
        <v>0</v>
      </c>
      <c r="Y234" s="40">
        <v>279.77471200000008</v>
      </c>
      <c r="Z234" s="37">
        <v>359.43900119343147</v>
      </c>
      <c r="AA234" s="37">
        <v>0</v>
      </c>
      <c r="AB234" s="38">
        <v>79.664289193431387</v>
      </c>
      <c r="AC234" s="41">
        <v>8425.6774000000005</v>
      </c>
      <c r="AD234" s="37">
        <v>7318.6841921219084</v>
      </c>
      <c r="AE234" s="37">
        <v>-1106.9932078780921</v>
      </c>
      <c r="AF234" s="39">
        <v>0</v>
      </c>
      <c r="AG234" s="40">
        <v>293.06704000000002</v>
      </c>
      <c r="AH234" s="37">
        <v>471.40031867311654</v>
      </c>
      <c r="AI234" s="37">
        <v>0</v>
      </c>
      <c r="AJ234" s="38">
        <v>178.33327867311652</v>
      </c>
      <c r="AK234" s="41">
        <v>12230.543537333333</v>
      </c>
      <c r="AL234" s="37">
        <v>17986.181517264598</v>
      </c>
      <c r="AM234" s="37">
        <v>0</v>
      </c>
      <c r="AN234" s="39">
        <v>5755.6379799312654</v>
      </c>
      <c r="AO234" s="40">
        <v>293.48915866666664</v>
      </c>
      <c r="AP234" s="37">
        <v>244.49354831324513</v>
      </c>
      <c r="AQ234" s="37">
        <v>-48.995610353421512</v>
      </c>
      <c r="AR234" s="38">
        <v>0</v>
      </c>
      <c r="AS234" s="40">
        <v>5.4857786666666684</v>
      </c>
      <c r="AT234" s="37">
        <v>0</v>
      </c>
      <c r="AU234" s="37">
        <v>-5.4857786666666684</v>
      </c>
      <c r="AV234" s="39">
        <v>0</v>
      </c>
      <c r="AW234" s="40">
        <v>713.15122666666662</v>
      </c>
      <c r="AX234" s="37">
        <v>3078.84720681522</v>
      </c>
      <c r="AY234" s="37">
        <v>0</v>
      </c>
      <c r="AZ234" s="38">
        <v>2365.6959801485536</v>
      </c>
      <c r="BA234" s="41">
        <v>916.12503733333324</v>
      </c>
      <c r="BB234" s="37">
        <v>2787.2726741121696</v>
      </c>
      <c r="BC234" s="37">
        <v>0</v>
      </c>
      <c r="BD234" s="39">
        <v>1871.1476367788364</v>
      </c>
      <c r="BE234" s="40">
        <v>15354.694488000005</v>
      </c>
      <c r="BF234" s="37">
        <v>36830.944418761326</v>
      </c>
      <c r="BG234" s="37">
        <v>0</v>
      </c>
      <c r="BH234" s="38">
        <v>21476.249930761322</v>
      </c>
      <c r="BI234" s="41">
        <v>0</v>
      </c>
      <c r="BJ234" s="37">
        <v>0</v>
      </c>
      <c r="BK234" s="37">
        <v>0</v>
      </c>
      <c r="BL234" s="39">
        <v>0</v>
      </c>
      <c r="BM234" s="40">
        <v>5.595494239999999</v>
      </c>
      <c r="BN234" s="37">
        <v>0</v>
      </c>
      <c r="BO234" s="37">
        <v>-5.595494239999999</v>
      </c>
      <c r="BP234" s="38">
        <v>0</v>
      </c>
      <c r="BQ234" s="41">
        <v>4920.7434640000001</v>
      </c>
      <c r="BR234" s="37">
        <v>8379.6154696046942</v>
      </c>
      <c r="BS234" s="37">
        <v>0</v>
      </c>
      <c r="BT234" s="39">
        <v>3458.8720056046941</v>
      </c>
      <c r="BU234" s="40">
        <v>4486.3679373333334</v>
      </c>
      <c r="BV234" s="37">
        <v>1187.3238728797644</v>
      </c>
      <c r="BW234" s="37">
        <v>-3299.0440644535693</v>
      </c>
      <c r="BX234" s="38">
        <v>0</v>
      </c>
      <c r="BY234" s="42">
        <v>77120.029338239998</v>
      </c>
      <c r="BZ234" s="37">
        <v>104162.51135460439</v>
      </c>
      <c r="CA234" s="37">
        <v>0</v>
      </c>
      <c r="CB234" s="39">
        <v>27042.482016364389</v>
      </c>
      <c r="CC234" s="14">
        <v>9</v>
      </c>
      <c r="CD234" s="43">
        <v>1.3506544570640531</v>
      </c>
      <c r="CE234" s="50" t="s">
        <v>262</v>
      </c>
      <c r="CF234" s="51">
        <v>33328.96443763523</v>
      </c>
      <c r="CG234" s="52">
        <v>40136.779952799785</v>
      </c>
      <c r="CH234" s="47">
        <v>0</v>
      </c>
      <c r="CI234" s="48">
        <v>6807.8155151645551</v>
      </c>
    </row>
    <row r="235" spans="1:87" ht="15" customHeight="1" x14ac:dyDescent="0.25">
      <c r="A235" s="33">
        <v>227</v>
      </c>
      <c r="B235" s="49" t="s">
        <v>263</v>
      </c>
      <c r="C235" s="35">
        <v>408.7</v>
      </c>
      <c r="D235" s="36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8">
        <v>0</v>
      </c>
      <c r="M235" s="40">
        <v>825.61759466666672</v>
      </c>
      <c r="N235" s="37">
        <v>951.47331834816282</v>
      </c>
      <c r="O235" s="37">
        <v>0</v>
      </c>
      <c r="P235" s="39">
        <v>125.8557236814961</v>
      </c>
      <c r="Q235" s="40">
        <v>1409.3174853333335</v>
      </c>
      <c r="R235" s="37">
        <v>1704.4664388247493</v>
      </c>
      <c r="S235" s="37">
        <v>0</v>
      </c>
      <c r="T235" s="38">
        <v>295.1489534914158</v>
      </c>
      <c r="U235" s="41">
        <v>904.12069066666652</v>
      </c>
      <c r="V235" s="37">
        <v>1125.8562223033755</v>
      </c>
      <c r="W235" s="37">
        <v>0</v>
      </c>
      <c r="X235" s="39">
        <v>221.73553163670897</v>
      </c>
      <c r="Y235" s="40">
        <v>0</v>
      </c>
      <c r="Z235" s="37">
        <v>5.7264304369770605E-2</v>
      </c>
      <c r="AA235" s="37">
        <v>0</v>
      </c>
      <c r="AB235" s="38">
        <v>5.7264304369770605E-2</v>
      </c>
      <c r="AC235" s="41">
        <v>0</v>
      </c>
      <c r="AD235" s="37">
        <v>0</v>
      </c>
      <c r="AE235" s="37">
        <v>0</v>
      </c>
      <c r="AF235" s="39">
        <v>0</v>
      </c>
      <c r="AG235" s="40">
        <v>0</v>
      </c>
      <c r="AH235" s="37">
        <v>0</v>
      </c>
      <c r="AI235" s="37">
        <v>0</v>
      </c>
      <c r="AJ235" s="38">
        <v>0</v>
      </c>
      <c r="AK235" s="41">
        <v>1260.3218133333332</v>
      </c>
      <c r="AL235" s="37">
        <v>1555.1680907099137</v>
      </c>
      <c r="AM235" s="37">
        <v>0</v>
      </c>
      <c r="AN235" s="39">
        <v>294.84627737658047</v>
      </c>
      <c r="AO235" s="40">
        <v>0</v>
      </c>
      <c r="AP235" s="37">
        <v>0</v>
      </c>
      <c r="AQ235" s="37">
        <v>0</v>
      </c>
      <c r="AR235" s="38">
        <v>0</v>
      </c>
      <c r="AS235" s="40">
        <v>0</v>
      </c>
      <c r="AT235" s="37">
        <v>0</v>
      </c>
      <c r="AU235" s="37">
        <v>0</v>
      </c>
      <c r="AV235" s="39">
        <v>0</v>
      </c>
      <c r="AW235" s="40">
        <v>312.41028</v>
      </c>
      <c r="AX235" s="37">
        <v>252.0492127089947</v>
      </c>
      <c r="AY235" s="37">
        <v>-60.361067291005298</v>
      </c>
      <c r="AZ235" s="38">
        <v>0</v>
      </c>
      <c r="BA235" s="41">
        <v>105.73886399999998</v>
      </c>
      <c r="BB235" s="37">
        <v>202.66676355416021</v>
      </c>
      <c r="BC235" s="37">
        <v>0</v>
      </c>
      <c r="BD235" s="39">
        <v>96.927899554160234</v>
      </c>
      <c r="BE235" s="40">
        <v>1685.1463906666665</v>
      </c>
      <c r="BF235" s="37">
        <v>3189.2971989492321</v>
      </c>
      <c r="BG235" s="37">
        <v>0</v>
      </c>
      <c r="BH235" s="38">
        <v>1504.1508082825655</v>
      </c>
      <c r="BI235" s="41">
        <v>0</v>
      </c>
      <c r="BJ235" s="37">
        <v>0</v>
      </c>
      <c r="BK235" s="37">
        <v>0</v>
      </c>
      <c r="BL235" s="39">
        <v>0</v>
      </c>
      <c r="BM235" s="40">
        <v>0.54471535999999998</v>
      </c>
      <c r="BN235" s="37">
        <v>0</v>
      </c>
      <c r="BO235" s="37">
        <v>-0.54471535999999998</v>
      </c>
      <c r="BP235" s="38">
        <v>0</v>
      </c>
      <c r="BQ235" s="41">
        <v>349.79270666666667</v>
      </c>
      <c r="BR235" s="37">
        <v>148.79066076776974</v>
      </c>
      <c r="BS235" s="37">
        <v>-201.00204589889694</v>
      </c>
      <c r="BT235" s="39">
        <v>0</v>
      </c>
      <c r="BU235" s="40">
        <v>0</v>
      </c>
      <c r="BV235" s="37">
        <v>0</v>
      </c>
      <c r="BW235" s="37">
        <v>0</v>
      </c>
      <c r="BX235" s="38">
        <v>0</v>
      </c>
      <c r="BY235" s="42">
        <v>6853.0105406933335</v>
      </c>
      <c r="BZ235" s="37">
        <v>9129.8251704707291</v>
      </c>
      <c r="CA235" s="37">
        <v>0</v>
      </c>
      <c r="CB235" s="39">
        <v>2276.8146297773956</v>
      </c>
      <c r="CC235" s="14">
        <v>2</v>
      </c>
      <c r="CD235" s="43">
        <v>1.3322356818594716</v>
      </c>
      <c r="CE235" s="50" t="s">
        <v>263</v>
      </c>
      <c r="CF235" s="51">
        <v>2592.389008487</v>
      </c>
      <c r="CG235" s="52">
        <v>3746.4025476144684</v>
      </c>
      <c r="CH235" s="47">
        <v>0</v>
      </c>
      <c r="CI235" s="48">
        <v>1154.0135391274684</v>
      </c>
    </row>
    <row r="236" spans="1:87" ht="15" customHeight="1" x14ac:dyDescent="0.25">
      <c r="A236" s="33">
        <v>228</v>
      </c>
      <c r="B236" s="49" t="s">
        <v>264</v>
      </c>
      <c r="C236" s="35">
        <v>450.6</v>
      </c>
      <c r="D236" s="36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8">
        <v>0</v>
      </c>
      <c r="M236" s="40">
        <v>825.46608666666668</v>
      </c>
      <c r="N236" s="37">
        <v>952.48248876259311</v>
      </c>
      <c r="O236" s="37">
        <v>0</v>
      </c>
      <c r="P236" s="39">
        <v>127.01640209592642</v>
      </c>
      <c r="Q236" s="40">
        <v>1487.5627760000002</v>
      </c>
      <c r="R236" s="37">
        <v>1743.7287793896346</v>
      </c>
      <c r="S236" s="37">
        <v>0</v>
      </c>
      <c r="T236" s="38">
        <v>256.1660033896344</v>
      </c>
      <c r="U236" s="41">
        <v>633.05092666666656</v>
      </c>
      <c r="V236" s="37">
        <v>927.9126548038256</v>
      </c>
      <c r="W236" s="37">
        <v>0</v>
      </c>
      <c r="X236" s="39">
        <v>294.86172813715905</v>
      </c>
      <c r="Y236" s="40">
        <v>0</v>
      </c>
      <c r="Z236" s="37">
        <v>5.7264304369770605E-2</v>
      </c>
      <c r="AA236" s="37">
        <v>0</v>
      </c>
      <c r="AB236" s="38">
        <v>5.7264304369770605E-2</v>
      </c>
      <c r="AC236" s="41">
        <v>0</v>
      </c>
      <c r="AD236" s="37">
        <v>0</v>
      </c>
      <c r="AE236" s="37">
        <v>0</v>
      </c>
      <c r="AF236" s="39">
        <v>0</v>
      </c>
      <c r="AG236" s="40">
        <v>0</v>
      </c>
      <c r="AH236" s="37">
        <v>0</v>
      </c>
      <c r="AI236" s="37">
        <v>0</v>
      </c>
      <c r="AJ236" s="38">
        <v>0</v>
      </c>
      <c r="AK236" s="41">
        <v>1326.530352</v>
      </c>
      <c r="AL236" s="37">
        <v>1610.7817296261499</v>
      </c>
      <c r="AM236" s="37">
        <v>0</v>
      </c>
      <c r="AN236" s="39">
        <v>284.25137762614986</v>
      </c>
      <c r="AO236" s="40">
        <v>0</v>
      </c>
      <c r="AP236" s="37">
        <v>0</v>
      </c>
      <c r="AQ236" s="37">
        <v>0</v>
      </c>
      <c r="AR236" s="38">
        <v>0</v>
      </c>
      <c r="AS236" s="40">
        <v>0</v>
      </c>
      <c r="AT236" s="37">
        <v>0</v>
      </c>
      <c r="AU236" s="37">
        <v>0</v>
      </c>
      <c r="AV236" s="39">
        <v>0</v>
      </c>
      <c r="AW236" s="40">
        <v>316.76579199999998</v>
      </c>
      <c r="AX236" s="37">
        <v>220.55812832601185</v>
      </c>
      <c r="AY236" s="37">
        <v>-96.207663673988122</v>
      </c>
      <c r="AZ236" s="38">
        <v>0</v>
      </c>
      <c r="BA236" s="41">
        <v>105.68672800000002</v>
      </c>
      <c r="BB236" s="37">
        <v>223.43735503579674</v>
      </c>
      <c r="BC236" s="37">
        <v>0</v>
      </c>
      <c r="BD236" s="39">
        <v>117.75062703579673</v>
      </c>
      <c r="BE236" s="40">
        <v>1893.2349520000002</v>
      </c>
      <c r="BF236" s="37">
        <v>38.548674527991871</v>
      </c>
      <c r="BG236" s="37">
        <v>-1854.6862774720084</v>
      </c>
      <c r="BH236" s="38">
        <v>0</v>
      </c>
      <c r="BI236" s="41">
        <v>0</v>
      </c>
      <c r="BJ236" s="37">
        <v>0</v>
      </c>
      <c r="BK236" s="37">
        <v>0</v>
      </c>
      <c r="BL236" s="39">
        <v>0</v>
      </c>
      <c r="BM236" s="40">
        <v>0.60055967999999993</v>
      </c>
      <c r="BN236" s="37">
        <v>0</v>
      </c>
      <c r="BO236" s="37">
        <v>-0.60055967999999993</v>
      </c>
      <c r="BP236" s="38">
        <v>0</v>
      </c>
      <c r="BQ236" s="41">
        <v>308.22842399999996</v>
      </c>
      <c r="BR236" s="37">
        <v>652.00934924652734</v>
      </c>
      <c r="BS236" s="37">
        <v>0</v>
      </c>
      <c r="BT236" s="39">
        <v>343.78092524652737</v>
      </c>
      <c r="BU236" s="40">
        <v>0</v>
      </c>
      <c r="BV236" s="37">
        <v>0</v>
      </c>
      <c r="BW236" s="37">
        <v>0</v>
      </c>
      <c r="BX236" s="38">
        <v>0</v>
      </c>
      <c r="BY236" s="42">
        <v>6897.1265970133336</v>
      </c>
      <c r="BZ236" s="37">
        <v>6369.5164240229014</v>
      </c>
      <c r="CA236" s="37">
        <v>-527.61017299043215</v>
      </c>
      <c r="CB236" s="39">
        <v>0</v>
      </c>
      <c r="CC236" s="14">
        <v>2</v>
      </c>
      <c r="CD236" s="43">
        <v>0.92350290145190272</v>
      </c>
      <c r="CE236" s="50" t="s">
        <v>264</v>
      </c>
      <c r="CF236" s="51">
        <v>2590.6890834550004</v>
      </c>
      <c r="CG236" s="52">
        <v>4419.011698858445</v>
      </c>
      <c r="CH236" s="47">
        <v>0</v>
      </c>
      <c r="CI236" s="48">
        <v>1828.3226154034446</v>
      </c>
    </row>
    <row r="237" spans="1:87" ht="15" customHeight="1" x14ac:dyDescent="0.25">
      <c r="A237" s="33">
        <v>229</v>
      </c>
      <c r="B237" s="49" t="s">
        <v>265</v>
      </c>
      <c r="C237" s="35">
        <v>2105.6999999999998</v>
      </c>
      <c r="D237" s="36">
        <v>0</v>
      </c>
      <c r="E237" s="37">
        <v>0</v>
      </c>
      <c r="F237" s="37">
        <v>0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8">
        <v>0</v>
      </c>
      <c r="M237" s="40">
        <v>1938.3951160000001</v>
      </c>
      <c r="N237" s="37">
        <v>2074.5257295441029</v>
      </c>
      <c r="O237" s="37">
        <v>0</v>
      </c>
      <c r="P237" s="39">
        <v>136.13061354410274</v>
      </c>
      <c r="Q237" s="40">
        <v>4918.2132999999985</v>
      </c>
      <c r="R237" s="37">
        <v>4457.9688591942377</v>
      </c>
      <c r="S237" s="37">
        <v>-460.24444080576086</v>
      </c>
      <c r="T237" s="38">
        <v>0</v>
      </c>
      <c r="U237" s="41">
        <v>3164.1652000000004</v>
      </c>
      <c r="V237" s="37">
        <v>2404.7555024274207</v>
      </c>
      <c r="W237" s="37">
        <v>-759.40969757257972</v>
      </c>
      <c r="X237" s="39">
        <v>0</v>
      </c>
      <c r="Y237" s="40">
        <v>92.173507999999984</v>
      </c>
      <c r="Z237" s="37">
        <v>447.61614070731815</v>
      </c>
      <c r="AA237" s="37">
        <v>0</v>
      </c>
      <c r="AB237" s="38">
        <v>355.44263270731818</v>
      </c>
      <c r="AC237" s="41">
        <v>0</v>
      </c>
      <c r="AD237" s="37">
        <v>0</v>
      </c>
      <c r="AE237" s="37">
        <v>0</v>
      </c>
      <c r="AF237" s="39">
        <v>0</v>
      </c>
      <c r="AG237" s="40">
        <v>0</v>
      </c>
      <c r="AH237" s="37">
        <v>0</v>
      </c>
      <c r="AI237" s="37">
        <v>0</v>
      </c>
      <c r="AJ237" s="38">
        <v>0</v>
      </c>
      <c r="AK237" s="41">
        <v>6062.8156680000002</v>
      </c>
      <c r="AL237" s="37">
        <v>7342.5649308820884</v>
      </c>
      <c r="AM237" s="37">
        <v>0</v>
      </c>
      <c r="AN237" s="39">
        <v>1279.7492628820883</v>
      </c>
      <c r="AO237" s="40">
        <v>595.688492</v>
      </c>
      <c r="AP237" s="37">
        <v>472.85037573573976</v>
      </c>
      <c r="AQ237" s="37">
        <v>-122.83811626426024</v>
      </c>
      <c r="AR237" s="38">
        <v>0</v>
      </c>
      <c r="AS237" s="40">
        <v>15.132963999999998</v>
      </c>
      <c r="AT237" s="37">
        <v>488.65809451424502</v>
      </c>
      <c r="AU237" s="37">
        <v>0</v>
      </c>
      <c r="AV237" s="39">
        <v>473.52513051424501</v>
      </c>
      <c r="AW237" s="40">
        <v>2146.1294399999997</v>
      </c>
      <c r="AX237" s="37">
        <v>1172.5388431335805</v>
      </c>
      <c r="AY237" s="37">
        <v>-973.59059686641922</v>
      </c>
      <c r="AZ237" s="38">
        <v>0</v>
      </c>
      <c r="BA237" s="41">
        <v>802.04709199999979</v>
      </c>
      <c r="BB237" s="37">
        <v>961.72493429622239</v>
      </c>
      <c r="BC237" s="37">
        <v>0</v>
      </c>
      <c r="BD237" s="39">
        <v>159.67784229622259</v>
      </c>
      <c r="BE237" s="40">
        <v>7778.3434960000004</v>
      </c>
      <c r="BF237" s="37">
        <v>975.77941990337911</v>
      </c>
      <c r="BG237" s="37">
        <v>-6802.5640760966216</v>
      </c>
      <c r="BH237" s="38">
        <v>0</v>
      </c>
      <c r="BI237" s="41">
        <v>0</v>
      </c>
      <c r="BJ237" s="37">
        <v>0</v>
      </c>
      <c r="BK237" s="37">
        <v>0</v>
      </c>
      <c r="BL237" s="39">
        <v>0</v>
      </c>
      <c r="BM237" s="40">
        <v>2.8064769599999995</v>
      </c>
      <c r="BN237" s="37">
        <v>0</v>
      </c>
      <c r="BO237" s="37">
        <v>-2.8064769599999995</v>
      </c>
      <c r="BP237" s="38">
        <v>0</v>
      </c>
      <c r="BQ237" s="41">
        <v>2587.736844</v>
      </c>
      <c r="BR237" s="37">
        <v>2326.5065968974482</v>
      </c>
      <c r="BS237" s="37">
        <v>-261.23024710255186</v>
      </c>
      <c r="BT237" s="39">
        <v>0</v>
      </c>
      <c r="BU237" s="40">
        <v>0</v>
      </c>
      <c r="BV237" s="37">
        <v>0</v>
      </c>
      <c r="BW237" s="37">
        <v>0</v>
      </c>
      <c r="BX237" s="38">
        <v>0</v>
      </c>
      <c r="BY237" s="42">
        <v>30103.64759696</v>
      </c>
      <c r="BZ237" s="37">
        <v>23125.489427235781</v>
      </c>
      <c r="CA237" s="37">
        <v>-6978.1581697242182</v>
      </c>
      <c r="CB237" s="39">
        <v>0</v>
      </c>
      <c r="CC237" s="14">
        <v>5</v>
      </c>
      <c r="CD237" s="43">
        <v>0.76819559333305165</v>
      </c>
      <c r="CE237" s="50" t="s">
        <v>265</v>
      </c>
      <c r="CF237" s="51">
        <v>13563.682532876999</v>
      </c>
      <c r="CG237" s="52">
        <v>14958.790916909353</v>
      </c>
      <c r="CH237" s="47">
        <v>0</v>
      </c>
      <c r="CI237" s="48">
        <v>1395.1083840323536</v>
      </c>
    </row>
    <row r="238" spans="1:87" ht="15" customHeight="1" x14ac:dyDescent="0.25">
      <c r="A238" s="33">
        <v>230</v>
      </c>
      <c r="B238" s="49" t="s">
        <v>266</v>
      </c>
      <c r="C238" s="35">
        <v>2788.6</v>
      </c>
      <c r="D238" s="36">
        <v>0</v>
      </c>
      <c r="E238" s="37">
        <v>0</v>
      </c>
      <c r="F238" s="37">
        <v>0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8">
        <v>0</v>
      </c>
      <c r="M238" s="40">
        <v>3068.9941333333336</v>
      </c>
      <c r="N238" s="37">
        <v>3599.5655388152077</v>
      </c>
      <c r="O238" s="37">
        <v>0</v>
      </c>
      <c r="P238" s="39">
        <v>530.57140548187408</v>
      </c>
      <c r="Q238" s="40">
        <v>11027.871922666667</v>
      </c>
      <c r="R238" s="37">
        <v>12446.485976833208</v>
      </c>
      <c r="S238" s="37">
        <v>0</v>
      </c>
      <c r="T238" s="38">
        <v>1418.6140541665409</v>
      </c>
      <c r="U238" s="41">
        <v>4474.6538666666675</v>
      </c>
      <c r="V238" s="37">
        <v>4240.5813976303607</v>
      </c>
      <c r="W238" s="37">
        <v>-234.07246903630676</v>
      </c>
      <c r="X238" s="39">
        <v>0</v>
      </c>
      <c r="Y238" s="40">
        <v>0</v>
      </c>
      <c r="Z238" s="37">
        <v>0.38653405449595157</v>
      </c>
      <c r="AA238" s="37">
        <v>0</v>
      </c>
      <c r="AB238" s="38">
        <v>0.38653405449595157</v>
      </c>
      <c r="AC238" s="41">
        <v>0</v>
      </c>
      <c r="AD238" s="37">
        <v>0</v>
      </c>
      <c r="AE238" s="37">
        <v>0</v>
      </c>
      <c r="AF238" s="39">
        <v>0</v>
      </c>
      <c r="AG238" s="40">
        <v>0</v>
      </c>
      <c r="AH238" s="37">
        <v>0</v>
      </c>
      <c r="AI238" s="37">
        <v>0</v>
      </c>
      <c r="AJ238" s="38">
        <v>0</v>
      </c>
      <c r="AK238" s="41">
        <v>7642.8089733333327</v>
      </c>
      <c r="AL238" s="37">
        <v>10391.658026218045</v>
      </c>
      <c r="AM238" s="37">
        <v>0</v>
      </c>
      <c r="AN238" s="39">
        <v>2748.8490528847124</v>
      </c>
      <c r="AO238" s="40">
        <v>0</v>
      </c>
      <c r="AP238" s="37">
        <v>0</v>
      </c>
      <c r="AQ238" s="37">
        <v>0</v>
      </c>
      <c r="AR238" s="38">
        <v>0</v>
      </c>
      <c r="AS238" s="40">
        <v>0</v>
      </c>
      <c r="AT238" s="37">
        <v>0</v>
      </c>
      <c r="AU238" s="37">
        <v>0</v>
      </c>
      <c r="AV238" s="39">
        <v>0</v>
      </c>
      <c r="AW238" s="40">
        <v>2240.91896</v>
      </c>
      <c r="AX238" s="37">
        <v>2205.0642980212147</v>
      </c>
      <c r="AY238" s="37">
        <v>-35.854661978785316</v>
      </c>
      <c r="AZ238" s="38">
        <v>0</v>
      </c>
      <c r="BA238" s="41">
        <v>581.18142133333333</v>
      </c>
      <c r="BB238" s="37">
        <v>2824.9288974821729</v>
      </c>
      <c r="BC238" s="37">
        <v>0</v>
      </c>
      <c r="BD238" s="39">
        <v>2243.7474761488397</v>
      </c>
      <c r="BE238" s="40">
        <v>11237.388736000003</v>
      </c>
      <c r="BF238" s="37">
        <v>194.49800233281974</v>
      </c>
      <c r="BG238" s="37">
        <v>-11042.890733667184</v>
      </c>
      <c r="BH238" s="38">
        <v>0</v>
      </c>
      <c r="BI238" s="41">
        <v>0</v>
      </c>
      <c r="BJ238" s="37">
        <v>0</v>
      </c>
      <c r="BK238" s="37">
        <v>0</v>
      </c>
      <c r="BL238" s="39">
        <v>0</v>
      </c>
      <c r="BM238" s="40">
        <v>3.7166460799999994</v>
      </c>
      <c r="BN238" s="37">
        <v>0</v>
      </c>
      <c r="BO238" s="37">
        <v>-3.7166460799999994</v>
      </c>
      <c r="BP238" s="38">
        <v>0</v>
      </c>
      <c r="BQ238" s="41">
        <v>2767.4438213333333</v>
      </c>
      <c r="BR238" s="37">
        <v>796.31214815549026</v>
      </c>
      <c r="BS238" s="37">
        <v>-1971.1316731778429</v>
      </c>
      <c r="BT238" s="39">
        <v>0</v>
      </c>
      <c r="BU238" s="40">
        <v>0</v>
      </c>
      <c r="BV238" s="37">
        <v>0</v>
      </c>
      <c r="BW238" s="37">
        <v>0</v>
      </c>
      <c r="BX238" s="38">
        <v>0</v>
      </c>
      <c r="BY238" s="42">
        <v>43044.978480746671</v>
      </c>
      <c r="BZ238" s="37">
        <v>36699.480819543016</v>
      </c>
      <c r="CA238" s="37">
        <v>-6345.4976612036553</v>
      </c>
      <c r="CB238" s="39">
        <v>0</v>
      </c>
      <c r="CC238" s="14">
        <v>4</v>
      </c>
      <c r="CD238" s="43">
        <v>0.85258448522533481</v>
      </c>
      <c r="CE238" s="50" t="s">
        <v>266</v>
      </c>
      <c r="CF238" s="51">
        <v>17407.582579149002</v>
      </c>
      <c r="CG238" s="52">
        <v>23520.761109312309</v>
      </c>
      <c r="CH238" s="47">
        <v>0</v>
      </c>
      <c r="CI238" s="48">
        <v>6113.1785301633063</v>
      </c>
    </row>
    <row r="239" spans="1:87" ht="15" customHeight="1" x14ac:dyDescent="0.25">
      <c r="A239" s="33">
        <v>231</v>
      </c>
      <c r="B239" s="49" t="s">
        <v>267</v>
      </c>
      <c r="C239" s="35">
        <v>3559.5</v>
      </c>
      <c r="D239" s="36">
        <v>0</v>
      </c>
      <c r="E239" s="37">
        <v>0</v>
      </c>
      <c r="F239" s="37">
        <v>0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8">
        <v>0</v>
      </c>
      <c r="M239" s="40">
        <v>2995.2955200000001</v>
      </c>
      <c r="N239" s="37">
        <v>2740.8609682342253</v>
      </c>
      <c r="O239" s="37">
        <v>-254.43455176577481</v>
      </c>
      <c r="P239" s="39">
        <v>0</v>
      </c>
      <c r="Q239" s="40">
        <v>7141.7333399999989</v>
      </c>
      <c r="R239" s="37">
        <v>7766.0174511968762</v>
      </c>
      <c r="S239" s="37">
        <v>0</v>
      </c>
      <c r="T239" s="38">
        <v>624.28411119687735</v>
      </c>
      <c r="U239" s="41">
        <v>6825.4598999999989</v>
      </c>
      <c r="V239" s="37">
        <v>5663.3459506254585</v>
      </c>
      <c r="W239" s="37">
        <v>-1162.1139493745404</v>
      </c>
      <c r="X239" s="39">
        <v>0</v>
      </c>
      <c r="Y239" s="40">
        <v>132.55578000000003</v>
      </c>
      <c r="Z239" s="37">
        <v>556.32941291145471</v>
      </c>
      <c r="AA239" s="37">
        <v>0</v>
      </c>
      <c r="AB239" s="38">
        <v>423.77363291145468</v>
      </c>
      <c r="AC239" s="41">
        <v>0</v>
      </c>
      <c r="AD239" s="37">
        <v>0</v>
      </c>
      <c r="AE239" s="37">
        <v>0</v>
      </c>
      <c r="AF239" s="39">
        <v>0</v>
      </c>
      <c r="AG239" s="40">
        <v>0</v>
      </c>
      <c r="AH239" s="37">
        <v>0</v>
      </c>
      <c r="AI239" s="37">
        <v>0</v>
      </c>
      <c r="AJ239" s="38">
        <v>0</v>
      </c>
      <c r="AK239" s="41">
        <v>9474.249960000001</v>
      </c>
      <c r="AL239" s="37">
        <v>13312.123041789486</v>
      </c>
      <c r="AM239" s="37">
        <v>0</v>
      </c>
      <c r="AN239" s="39">
        <v>3837.8730817894848</v>
      </c>
      <c r="AO239" s="40">
        <v>986.0289600000001</v>
      </c>
      <c r="AP239" s="37">
        <v>847.30597465445715</v>
      </c>
      <c r="AQ239" s="37">
        <v>-138.72298534554295</v>
      </c>
      <c r="AR239" s="38">
        <v>0</v>
      </c>
      <c r="AS239" s="40">
        <v>25.580940000000002</v>
      </c>
      <c r="AT239" s="37">
        <v>0</v>
      </c>
      <c r="AU239" s="37">
        <v>-25.580940000000002</v>
      </c>
      <c r="AV239" s="39">
        <v>0</v>
      </c>
      <c r="AW239" s="40">
        <v>2999.9465999999998</v>
      </c>
      <c r="AX239" s="37">
        <v>2395.7189374271024</v>
      </c>
      <c r="AY239" s="37">
        <v>-604.22766257289732</v>
      </c>
      <c r="AZ239" s="38">
        <v>0</v>
      </c>
      <c r="BA239" s="41">
        <v>1113.9336599999999</v>
      </c>
      <c r="BB239" s="37">
        <v>2338.4569516213646</v>
      </c>
      <c r="BC239" s="37">
        <v>0</v>
      </c>
      <c r="BD239" s="39">
        <v>1224.5232916213647</v>
      </c>
      <c r="BE239" s="40">
        <v>19276.401059999997</v>
      </c>
      <c r="BF239" s="37">
        <v>911.70011247144305</v>
      </c>
      <c r="BG239" s="37">
        <v>-18364.700947528552</v>
      </c>
      <c r="BH239" s="38">
        <v>0</v>
      </c>
      <c r="BI239" s="41">
        <v>0</v>
      </c>
      <c r="BJ239" s="37">
        <v>0</v>
      </c>
      <c r="BK239" s="37">
        <v>0</v>
      </c>
      <c r="BL239" s="39">
        <v>0</v>
      </c>
      <c r="BM239" s="40">
        <v>4.7441015999999996</v>
      </c>
      <c r="BN239" s="37">
        <v>0</v>
      </c>
      <c r="BO239" s="37">
        <v>-4.7441015999999996</v>
      </c>
      <c r="BP239" s="38">
        <v>0</v>
      </c>
      <c r="BQ239" s="41">
        <v>4262.7148199999992</v>
      </c>
      <c r="BR239" s="37">
        <v>1360.016341437494</v>
      </c>
      <c r="BS239" s="37">
        <v>-2902.6984785625054</v>
      </c>
      <c r="BT239" s="39">
        <v>0</v>
      </c>
      <c r="BU239" s="40">
        <v>0</v>
      </c>
      <c r="BV239" s="37">
        <v>0</v>
      </c>
      <c r="BW239" s="37">
        <v>0</v>
      </c>
      <c r="BX239" s="38">
        <v>0</v>
      </c>
      <c r="BY239" s="42">
        <v>55238.644641599996</v>
      </c>
      <c r="BZ239" s="37">
        <v>37891.875142369361</v>
      </c>
      <c r="CA239" s="37">
        <v>-17346.769499230635</v>
      </c>
      <c r="CB239" s="39">
        <v>0</v>
      </c>
      <c r="CC239" s="14">
        <v>5</v>
      </c>
      <c r="CD239" s="43">
        <v>0.68596677902254588</v>
      </c>
      <c r="CE239" s="50" t="s">
        <v>267</v>
      </c>
      <c r="CF239" s="51">
        <v>22928.208185295</v>
      </c>
      <c r="CG239" s="52">
        <v>25092.278738528814</v>
      </c>
      <c r="CH239" s="47">
        <v>0</v>
      </c>
      <c r="CI239" s="48">
        <v>2164.0705532338143</v>
      </c>
    </row>
    <row r="240" spans="1:87" ht="15" customHeight="1" x14ac:dyDescent="0.25">
      <c r="A240" s="33">
        <v>232</v>
      </c>
      <c r="B240" s="49" t="s">
        <v>268</v>
      </c>
      <c r="C240" s="35">
        <v>3574.9</v>
      </c>
      <c r="D240" s="36">
        <v>0</v>
      </c>
      <c r="E240" s="37">
        <v>0</v>
      </c>
      <c r="F240" s="37">
        <v>0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8">
        <v>0</v>
      </c>
      <c r="M240" s="40">
        <v>3213.7874346666667</v>
      </c>
      <c r="N240" s="37">
        <v>3765.9260949183686</v>
      </c>
      <c r="O240" s="37">
        <v>0</v>
      </c>
      <c r="P240" s="39">
        <v>552.13866025170182</v>
      </c>
      <c r="Q240" s="40">
        <v>8884.6274720000001</v>
      </c>
      <c r="R240" s="37">
        <v>8846.3000605683483</v>
      </c>
      <c r="S240" s="37">
        <v>-38.327411431651853</v>
      </c>
      <c r="T240" s="38">
        <v>0</v>
      </c>
      <c r="U240" s="41">
        <v>6644.7857933333325</v>
      </c>
      <c r="V240" s="37">
        <v>5933.4610566057654</v>
      </c>
      <c r="W240" s="37">
        <v>-711.32473672756714</v>
      </c>
      <c r="X240" s="39">
        <v>0</v>
      </c>
      <c r="Y240" s="40">
        <v>184.51250533333339</v>
      </c>
      <c r="Z240" s="37">
        <v>600.83750616617669</v>
      </c>
      <c r="AA240" s="37">
        <v>0</v>
      </c>
      <c r="AB240" s="38">
        <v>416.32500083284333</v>
      </c>
      <c r="AC240" s="41">
        <v>0</v>
      </c>
      <c r="AD240" s="37">
        <v>0</v>
      </c>
      <c r="AE240" s="37">
        <v>0</v>
      </c>
      <c r="AF240" s="39">
        <v>0</v>
      </c>
      <c r="AG240" s="40">
        <v>0</v>
      </c>
      <c r="AH240" s="37">
        <v>0</v>
      </c>
      <c r="AI240" s="37">
        <v>0</v>
      </c>
      <c r="AJ240" s="38">
        <v>0</v>
      </c>
      <c r="AK240" s="41">
        <v>9503.5618253333323</v>
      </c>
      <c r="AL240" s="37">
        <v>13459.787610938749</v>
      </c>
      <c r="AM240" s="37">
        <v>0</v>
      </c>
      <c r="AN240" s="39">
        <v>3956.2257856054166</v>
      </c>
      <c r="AO240" s="40">
        <v>1359.319976</v>
      </c>
      <c r="AP240" s="37">
        <v>1169.765798929815</v>
      </c>
      <c r="AQ240" s="37">
        <v>-189.55417707018501</v>
      </c>
      <c r="AR240" s="38">
        <v>0</v>
      </c>
      <c r="AS240" s="40">
        <v>32.698418666666669</v>
      </c>
      <c r="AT240" s="37">
        <v>0</v>
      </c>
      <c r="AU240" s="37">
        <v>-32.698418666666669</v>
      </c>
      <c r="AV240" s="39">
        <v>0</v>
      </c>
      <c r="AW240" s="40">
        <v>3001.2477133333336</v>
      </c>
      <c r="AX240" s="37">
        <v>2395.7331894351742</v>
      </c>
      <c r="AY240" s="37">
        <v>-605.5145238981595</v>
      </c>
      <c r="AZ240" s="38">
        <v>0</v>
      </c>
      <c r="BA240" s="41">
        <v>1111.7462346666669</v>
      </c>
      <c r="BB240" s="37">
        <v>2348.5717768143927</v>
      </c>
      <c r="BC240" s="37">
        <v>0</v>
      </c>
      <c r="BD240" s="39">
        <v>1236.8255421477259</v>
      </c>
      <c r="BE240" s="40">
        <v>19308.416222666667</v>
      </c>
      <c r="BF240" s="37">
        <v>6329.1407772612665</v>
      </c>
      <c r="BG240" s="37">
        <v>-12979.275445405401</v>
      </c>
      <c r="BH240" s="38">
        <v>0</v>
      </c>
      <c r="BI240" s="41">
        <v>0</v>
      </c>
      <c r="BJ240" s="37">
        <v>0</v>
      </c>
      <c r="BK240" s="37">
        <v>0</v>
      </c>
      <c r="BL240" s="39">
        <v>0</v>
      </c>
      <c r="BM240" s="40">
        <v>4.7646267199999999</v>
      </c>
      <c r="BN240" s="37">
        <v>0</v>
      </c>
      <c r="BO240" s="37">
        <v>-4.7646267199999999</v>
      </c>
      <c r="BP240" s="38">
        <v>0</v>
      </c>
      <c r="BQ240" s="41">
        <v>4281.157244</v>
      </c>
      <c r="BR240" s="37">
        <v>4247.2539245453872</v>
      </c>
      <c r="BS240" s="37">
        <v>-33.903319454612756</v>
      </c>
      <c r="BT240" s="39">
        <v>0</v>
      </c>
      <c r="BU240" s="40">
        <v>0</v>
      </c>
      <c r="BV240" s="37">
        <v>0</v>
      </c>
      <c r="BW240" s="37">
        <v>0</v>
      </c>
      <c r="BX240" s="38">
        <v>0</v>
      </c>
      <c r="BY240" s="42">
        <v>57530.625466719997</v>
      </c>
      <c r="BZ240" s="37">
        <v>49096.777796183444</v>
      </c>
      <c r="CA240" s="37">
        <v>-8433.8476705365538</v>
      </c>
      <c r="CB240" s="39">
        <v>0</v>
      </c>
      <c r="CC240" s="14">
        <v>5</v>
      </c>
      <c r="CD240" s="43">
        <v>0.85340246864836677</v>
      </c>
      <c r="CE240" s="50" t="s">
        <v>268</v>
      </c>
      <c r="CF240" s="51">
        <v>23027.405939489003</v>
      </c>
      <c r="CG240" s="52">
        <v>26646.765903126765</v>
      </c>
      <c r="CH240" s="47">
        <v>0</v>
      </c>
      <c r="CI240" s="48">
        <v>3619.3599636377621</v>
      </c>
    </row>
    <row r="241" spans="1:87" ht="15" customHeight="1" x14ac:dyDescent="0.25">
      <c r="A241" s="33">
        <v>233</v>
      </c>
      <c r="B241" s="49" t="s">
        <v>269</v>
      </c>
      <c r="C241" s="35">
        <v>3565.8</v>
      </c>
      <c r="D241" s="36">
        <v>0</v>
      </c>
      <c r="E241" s="37">
        <v>0</v>
      </c>
      <c r="F241" s="37">
        <v>0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8">
        <v>0</v>
      </c>
      <c r="M241" s="40">
        <v>3128.728008</v>
      </c>
      <c r="N241" s="37">
        <v>2476.9859565823645</v>
      </c>
      <c r="O241" s="37">
        <v>-651.74205141763559</v>
      </c>
      <c r="P241" s="39">
        <v>0</v>
      </c>
      <c r="Q241" s="40">
        <v>7573.7116559999995</v>
      </c>
      <c r="R241" s="37">
        <v>6535.0368512235864</v>
      </c>
      <c r="S241" s="37">
        <v>-1038.6748047764131</v>
      </c>
      <c r="T241" s="38">
        <v>0</v>
      </c>
      <c r="U241" s="41">
        <v>6192.2256479999996</v>
      </c>
      <c r="V241" s="37">
        <v>6050.7274476249941</v>
      </c>
      <c r="W241" s="37">
        <v>-141.49820037500558</v>
      </c>
      <c r="X241" s="39">
        <v>0</v>
      </c>
      <c r="Y241" s="40">
        <v>153.757296</v>
      </c>
      <c r="Z241" s="37">
        <v>534.12597358502592</v>
      </c>
      <c r="AA241" s="37">
        <v>0</v>
      </c>
      <c r="AB241" s="38">
        <v>380.36867758502592</v>
      </c>
      <c r="AC241" s="41">
        <v>0</v>
      </c>
      <c r="AD241" s="37">
        <v>0</v>
      </c>
      <c r="AE241" s="37">
        <v>0</v>
      </c>
      <c r="AF241" s="39">
        <v>0</v>
      </c>
      <c r="AG241" s="40">
        <v>0</v>
      </c>
      <c r="AH241" s="37">
        <v>0</v>
      </c>
      <c r="AI241" s="37">
        <v>0</v>
      </c>
      <c r="AJ241" s="38">
        <v>0</v>
      </c>
      <c r="AK241" s="41">
        <v>9495.6778560000002</v>
      </c>
      <c r="AL241" s="37">
        <v>13823.269342574455</v>
      </c>
      <c r="AM241" s="37">
        <v>0</v>
      </c>
      <c r="AN241" s="39">
        <v>4327.5914865744544</v>
      </c>
      <c r="AO241" s="40">
        <v>1129.8831599999999</v>
      </c>
      <c r="AP241" s="37">
        <v>971.99768429421226</v>
      </c>
      <c r="AQ241" s="37">
        <v>-157.8854757057876</v>
      </c>
      <c r="AR241" s="38">
        <v>0</v>
      </c>
      <c r="AS241" s="40">
        <v>27.955871999999992</v>
      </c>
      <c r="AT241" s="37">
        <v>0</v>
      </c>
      <c r="AU241" s="37">
        <v>-27.955871999999992</v>
      </c>
      <c r="AV241" s="39">
        <v>0</v>
      </c>
      <c r="AW241" s="40">
        <v>3000.5969279999999</v>
      </c>
      <c r="AX241" s="37">
        <v>2520.1980521848982</v>
      </c>
      <c r="AY241" s="37">
        <v>-480.39887581510175</v>
      </c>
      <c r="AZ241" s="38">
        <v>0</v>
      </c>
      <c r="BA241" s="41">
        <v>1113.5755680000002</v>
      </c>
      <c r="BB241" s="37">
        <v>2104.2568481424528</v>
      </c>
      <c r="BC241" s="37">
        <v>0</v>
      </c>
      <c r="BD241" s="39">
        <v>990.68128014245258</v>
      </c>
      <c r="BE241" s="40">
        <v>19322.166863999999</v>
      </c>
      <c r="BF241" s="37">
        <v>8762.6195498084908</v>
      </c>
      <c r="BG241" s="37">
        <v>-10559.547314191508</v>
      </c>
      <c r="BH241" s="38">
        <v>0</v>
      </c>
      <c r="BI241" s="41">
        <v>0</v>
      </c>
      <c r="BJ241" s="37">
        <v>0</v>
      </c>
      <c r="BK241" s="37">
        <v>0</v>
      </c>
      <c r="BL241" s="39">
        <v>0</v>
      </c>
      <c r="BM241" s="40">
        <v>4.7524982400000013</v>
      </c>
      <c r="BN241" s="37">
        <v>0</v>
      </c>
      <c r="BO241" s="37">
        <v>-4.7524982400000013</v>
      </c>
      <c r="BP241" s="38">
        <v>0</v>
      </c>
      <c r="BQ241" s="41">
        <v>4232.9849519999998</v>
      </c>
      <c r="BR241" s="37">
        <v>3361.6744671908828</v>
      </c>
      <c r="BS241" s="37">
        <v>-871.31048480911704</v>
      </c>
      <c r="BT241" s="39">
        <v>0</v>
      </c>
      <c r="BU241" s="40">
        <v>0</v>
      </c>
      <c r="BV241" s="37">
        <v>0</v>
      </c>
      <c r="BW241" s="37">
        <v>0</v>
      </c>
      <c r="BX241" s="38">
        <v>0</v>
      </c>
      <c r="BY241" s="42">
        <v>55376.016306239988</v>
      </c>
      <c r="BZ241" s="37">
        <v>47140.892173211367</v>
      </c>
      <c r="CA241" s="37">
        <v>-8235.1241330286211</v>
      </c>
      <c r="CB241" s="39">
        <v>0</v>
      </c>
      <c r="CC241" s="14">
        <v>5</v>
      </c>
      <c r="CD241" s="43">
        <v>0.85128716938598825</v>
      </c>
      <c r="CE241" s="50" t="s">
        <v>269</v>
      </c>
      <c r="CF241" s="51">
        <v>22968.789084737997</v>
      </c>
      <c r="CG241" s="52">
        <v>27283.999387331816</v>
      </c>
      <c r="CH241" s="47">
        <v>0</v>
      </c>
      <c r="CI241" s="48">
        <v>4315.2103025938195</v>
      </c>
    </row>
    <row r="242" spans="1:87" ht="15" customHeight="1" x14ac:dyDescent="0.25">
      <c r="A242" s="33">
        <v>234</v>
      </c>
      <c r="B242" s="49" t="s">
        <v>270</v>
      </c>
      <c r="C242" s="35">
        <v>3549.46</v>
      </c>
      <c r="D242" s="36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8">
        <v>0</v>
      </c>
      <c r="M242" s="40">
        <v>3197.8741554666667</v>
      </c>
      <c r="N242" s="37">
        <v>3746.1742764578316</v>
      </c>
      <c r="O242" s="37">
        <v>0</v>
      </c>
      <c r="P242" s="39">
        <v>548.30012099116493</v>
      </c>
      <c r="Q242" s="40">
        <v>9630.7261549333343</v>
      </c>
      <c r="R242" s="37">
        <v>11355.106082604796</v>
      </c>
      <c r="S242" s="37">
        <v>0</v>
      </c>
      <c r="T242" s="38">
        <v>1724.3799276714617</v>
      </c>
      <c r="U242" s="41">
        <v>6871.1393202666668</v>
      </c>
      <c r="V242" s="37">
        <v>6306.1277902163183</v>
      </c>
      <c r="W242" s="37">
        <v>-565.01153005034848</v>
      </c>
      <c r="X242" s="39">
        <v>0</v>
      </c>
      <c r="Y242" s="40">
        <v>153.05271519999999</v>
      </c>
      <c r="Z242" s="37">
        <v>577.26377566064366</v>
      </c>
      <c r="AA242" s="37">
        <v>0</v>
      </c>
      <c r="AB242" s="38">
        <v>424.21106046064369</v>
      </c>
      <c r="AC242" s="41">
        <v>0</v>
      </c>
      <c r="AD242" s="37">
        <v>0</v>
      </c>
      <c r="AE242" s="37">
        <v>0</v>
      </c>
      <c r="AF242" s="39">
        <v>0</v>
      </c>
      <c r="AG242" s="40">
        <v>0</v>
      </c>
      <c r="AH242" s="37">
        <v>0</v>
      </c>
      <c r="AI242" s="37">
        <v>0</v>
      </c>
      <c r="AJ242" s="38">
        <v>0</v>
      </c>
      <c r="AK242" s="41">
        <v>9459.1215954666659</v>
      </c>
      <c r="AL242" s="37">
        <v>13336.393517148581</v>
      </c>
      <c r="AM242" s="37">
        <v>0</v>
      </c>
      <c r="AN242" s="39">
        <v>3877.271921681915</v>
      </c>
      <c r="AO242" s="40">
        <v>1124.7055586666668</v>
      </c>
      <c r="AP242" s="37">
        <v>969.00942981482808</v>
      </c>
      <c r="AQ242" s="37">
        <v>-155.69612885183869</v>
      </c>
      <c r="AR242" s="38">
        <v>0</v>
      </c>
      <c r="AS242" s="40">
        <v>27.827766399999998</v>
      </c>
      <c r="AT242" s="37">
        <v>0</v>
      </c>
      <c r="AU242" s="37">
        <v>-27.827766399999998</v>
      </c>
      <c r="AV242" s="39">
        <v>0</v>
      </c>
      <c r="AW242" s="40">
        <v>3003.0797906666667</v>
      </c>
      <c r="AX242" s="37">
        <v>2520.1980521848982</v>
      </c>
      <c r="AY242" s="37">
        <v>-482.88173848176848</v>
      </c>
      <c r="AZ242" s="38">
        <v>0</v>
      </c>
      <c r="BA242" s="41">
        <v>1113.1106560000001</v>
      </c>
      <c r="BB242" s="37">
        <v>2331.8626110409746</v>
      </c>
      <c r="BC242" s="37">
        <v>0</v>
      </c>
      <c r="BD242" s="39">
        <v>1218.7519550409745</v>
      </c>
      <c r="BE242" s="40">
        <v>19261.452309866669</v>
      </c>
      <c r="BF242" s="37">
        <v>2195.352491738814</v>
      </c>
      <c r="BG242" s="37">
        <v>-17066.099818127856</v>
      </c>
      <c r="BH242" s="38">
        <v>0</v>
      </c>
      <c r="BI242" s="41">
        <v>0</v>
      </c>
      <c r="BJ242" s="37">
        <v>0</v>
      </c>
      <c r="BK242" s="37">
        <v>0</v>
      </c>
      <c r="BL242" s="39">
        <v>0</v>
      </c>
      <c r="BM242" s="40">
        <v>4.7307202880000006</v>
      </c>
      <c r="BN242" s="37">
        <v>0</v>
      </c>
      <c r="BO242" s="37">
        <v>-4.7307202880000006</v>
      </c>
      <c r="BP242" s="38">
        <v>0</v>
      </c>
      <c r="BQ242" s="41">
        <v>4215.9066095999997</v>
      </c>
      <c r="BR242" s="37">
        <v>4504.5664750996575</v>
      </c>
      <c r="BS242" s="37">
        <v>0</v>
      </c>
      <c r="BT242" s="39">
        <v>288.65986549965783</v>
      </c>
      <c r="BU242" s="40">
        <v>0</v>
      </c>
      <c r="BV242" s="37">
        <v>0</v>
      </c>
      <c r="BW242" s="37">
        <v>0</v>
      </c>
      <c r="BX242" s="38">
        <v>0</v>
      </c>
      <c r="BY242" s="42">
        <v>58062.727352821334</v>
      </c>
      <c r="BZ242" s="37">
        <v>47842.054501967337</v>
      </c>
      <c r="CA242" s="37">
        <v>-10220.672850853996</v>
      </c>
      <c r="CB242" s="39">
        <v>0</v>
      </c>
      <c r="CC242" s="14">
        <v>5</v>
      </c>
      <c r="CD242" s="43">
        <v>0.82397187805616645</v>
      </c>
      <c r="CE242" s="50" t="s">
        <v>270</v>
      </c>
      <c r="CF242" s="51">
        <v>22863.536402690603</v>
      </c>
      <c r="CG242" s="52">
        <v>29409.180154790727</v>
      </c>
      <c r="CH242" s="47">
        <v>0</v>
      </c>
      <c r="CI242" s="48">
        <v>6545.6437521001244</v>
      </c>
    </row>
    <row r="243" spans="1:87" ht="15" customHeight="1" x14ac:dyDescent="0.25">
      <c r="A243" s="33">
        <v>235</v>
      </c>
      <c r="B243" s="49" t="s">
        <v>271</v>
      </c>
      <c r="C243" s="35">
        <v>4469.1000000000004</v>
      </c>
      <c r="D243" s="36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8">
        <v>0</v>
      </c>
      <c r="M243" s="40">
        <v>4429.3548040000005</v>
      </c>
      <c r="N243" s="37">
        <v>5377.4455276239296</v>
      </c>
      <c r="O243" s="37">
        <v>0</v>
      </c>
      <c r="P243" s="39">
        <v>948.09072362392908</v>
      </c>
      <c r="Q243" s="40">
        <v>14587.380752000003</v>
      </c>
      <c r="R243" s="37">
        <v>16233.797831682064</v>
      </c>
      <c r="S243" s="37">
        <v>0</v>
      </c>
      <c r="T243" s="38">
        <v>1646.4170796820617</v>
      </c>
      <c r="U243" s="41">
        <v>8905.4266000000007</v>
      </c>
      <c r="V243" s="37">
        <v>7501.218303090227</v>
      </c>
      <c r="W243" s="37">
        <v>-1404.2082969097737</v>
      </c>
      <c r="X243" s="39">
        <v>0</v>
      </c>
      <c r="Y243" s="40">
        <v>43.797180000000004</v>
      </c>
      <c r="Z243" s="37">
        <v>542.54583966883308</v>
      </c>
      <c r="AA243" s="37">
        <v>0</v>
      </c>
      <c r="AB243" s="38">
        <v>498.74865966883306</v>
      </c>
      <c r="AC243" s="41">
        <v>0</v>
      </c>
      <c r="AD243" s="37">
        <v>0</v>
      </c>
      <c r="AE243" s="37">
        <v>0</v>
      </c>
      <c r="AF243" s="39">
        <v>0</v>
      </c>
      <c r="AG243" s="40">
        <v>0</v>
      </c>
      <c r="AH243" s="37">
        <v>0</v>
      </c>
      <c r="AI243" s="37">
        <v>0</v>
      </c>
      <c r="AJ243" s="38">
        <v>0</v>
      </c>
      <c r="AK243" s="41">
        <v>12578.550096000003</v>
      </c>
      <c r="AL243" s="37">
        <v>15607.044108944852</v>
      </c>
      <c r="AM243" s="37">
        <v>0</v>
      </c>
      <c r="AN243" s="39">
        <v>3028.4940129448496</v>
      </c>
      <c r="AO243" s="40">
        <v>315.339696</v>
      </c>
      <c r="AP243" s="37">
        <v>271.65949812582789</v>
      </c>
      <c r="AQ243" s="37">
        <v>-43.680197874172109</v>
      </c>
      <c r="AR243" s="38">
        <v>0</v>
      </c>
      <c r="AS243" s="40">
        <v>5.8396240000000006</v>
      </c>
      <c r="AT243" s="37">
        <v>0</v>
      </c>
      <c r="AU243" s="37">
        <v>-5.8396240000000006</v>
      </c>
      <c r="AV243" s="39">
        <v>0</v>
      </c>
      <c r="AW243" s="40">
        <v>3895.0292080000004</v>
      </c>
      <c r="AX243" s="37">
        <v>5135.403530280576</v>
      </c>
      <c r="AY243" s="37">
        <v>0</v>
      </c>
      <c r="AZ243" s="38">
        <v>1240.3743222805756</v>
      </c>
      <c r="BA243" s="41">
        <v>1973.7929119999997</v>
      </c>
      <c r="BB243" s="37">
        <v>1767.3260352877917</v>
      </c>
      <c r="BC243" s="37">
        <v>-206.46687671220798</v>
      </c>
      <c r="BD243" s="39">
        <v>0</v>
      </c>
      <c r="BE243" s="40">
        <v>14856.003456000002</v>
      </c>
      <c r="BF243" s="37">
        <v>182.10309258062415</v>
      </c>
      <c r="BG243" s="37">
        <v>-14673.900363419378</v>
      </c>
      <c r="BH243" s="38">
        <v>0</v>
      </c>
      <c r="BI243" s="41">
        <v>0</v>
      </c>
      <c r="BJ243" s="37">
        <v>0</v>
      </c>
      <c r="BK243" s="37">
        <v>0</v>
      </c>
      <c r="BL243" s="39">
        <v>0</v>
      </c>
      <c r="BM243" s="40">
        <v>5.9564164800000015</v>
      </c>
      <c r="BN243" s="37">
        <v>0</v>
      </c>
      <c r="BO243" s="37">
        <v>-5.9564164800000015</v>
      </c>
      <c r="BP243" s="38">
        <v>0</v>
      </c>
      <c r="BQ243" s="41">
        <v>5381.2135159999998</v>
      </c>
      <c r="BR243" s="37">
        <v>5573.1199669097132</v>
      </c>
      <c r="BS243" s="37">
        <v>0</v>
      </c>
      <c r="BT243" s="39">
        <v>191.90645090971339</v>
      </c>
      <c r="BU243" s="40">
        <v>0</v>
      </c>
      <c r="BV243" s="37">
        <v>0</v>
      </c>
      <c r="BW243" s="37">
        <v>0</v>
      </c>
      <c r="BX243" s="38">
        <v>0</v>
      </c>
      <c r="BY243" s="42">
        <v>66977.684260480004</v>
      </c>
      <c r="BZ243" s="37">
        <v>58191.663734194444</v>
      </c>
      <c r="CA243" s="37">
        <v>-8786.0205262855598</v>
      </c>
      <c r="CB243" s="39">
        <v>0</v>
      </c>
      <c r="CC243" s="14">
        <v>5</v>
      </c>
      <c r="CD243" s="43">
        <v>0.8688216736171972</v>
      </c>
      <c r="CE243" s="50" t="s">
        <v>271</v>
      </c>
      <c r="CF243" s="51">
        <v>28787.317095351005</v>
      </c>
      <c r="CG243" s="52">
        <v>36075.448583522513</v>
      </c>
      <c r="CH243" s="47">
        <v>0</v>
      </c>
      <c r="CI243" s="48">
        <v>7288.131488171508</v>
      </c>
    </row>
    <row r="244" spans="1:87" ht="15" customHeight="1" x14ac:dyDescent="0.25">
      <c r="A244" s="33">
        <v>236</v>
      </c>
      <c r="B244" s="49" t="s">
        <v>272</v>
      </c>
      <c r="C244" s="35">
        <v>4575.6000000000004</v>
      </c>
      <c r="D244" s="36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8">
        <v>0</v>
      </c>
      <c r="M244" s="40">
        <v>4424.3001599999998</v>
      </c>
      <c r="N244" s="37">
        <v>3561.4345398077671</v>
      </c>
      <c r="O244" s="37">
        <v>-862.86562019223265</v>
      </c>
      <c r="P244" s="39">
        <v>0</v>
      </c>
      <c r="Q244" s="40">
        <v>11670.586368</v>
      </c>
      <c r="R244" s="37">
        <v>8579.0246397925093</v>
      </c>
      <c r="S244" s="37">
        <v>-3091.5617282074909</v>
      </c>
      <c r="T244" s="38">
        <v>0</v>
      </c>
      <c r="U244" s="41">
        <v>9945.1346026666688</v>
      </c>
      <c r="V244" s="37">
        <v>8541.1549850078754</v>
      </c>
      <c r="W244" s="37">
        <v>-1403.9796176587934</v>
      </c>
      <c r="X244" s="39">
        <v>0</v>
      </c>
      <c r="Y244" s="40">
        <v>292.96041600000001</v>
      </c>
      <c r="Z244" s="37">
        <v>594.87344143995904</v>
      </c>
      <c r="AA244" s="37">
        <v>0</v>
      </c>
      <c r="AB244" s="38">
        <v>301.91302543995903</v>
      </c>
      <c r="AC244" s="41">
        <v>0</v>
      </c>
      <c r="AD244" s="37">
        <v>0</v>
      </c>
      <c r="AE244" s="37">
        <v>0</v>
      </c>
      <c r="AF244" s="39">
        <v>0</v>
      </c>
      <c r="AG244" s="40">
        <v>0</v>
      </c>
      <c r="AH244" s="37">
        <v>0</v>
      </c>
      <c r="AI244" s="37">
        <v>0</v>
      </c>
      <c r="AJ244" s="38">
        <v>0</v>
      </c>
      <c r="AK244" s="41">
        <v>13006.844591999999</v>
      </c>
      <c r="AL244" s="37">
        <v>15464.391489415255</v>
      </c>
      <c r="AM244" s="37">
        <v>0</v>
      </c>
      <c r="AN244" s="39">
        <v>2457.5468974152554</v>
      </c>
      <c r="AO244" s="40">
        <v>316.87555199999997</v>
      </c>
      <c r="AP244" s="37">
        <v>271.65949812582789</v>
      </c>
      <c r="AQ244" s="37">
        <v>-45.216053874172076</v>
      </c>
      <c r="AR244" s="38">
        <v>0</v>
      </c>
      <c r="AS244" s="40">
        <v>5.9787840000000001</v>
      </c>
      <c r="AT244" s="37">
        <v>243.81183442116111</v>
      </c>
      <c r="AU244" s="37">
        <v>0</v>
      </c>
      <c r="AV244" s="39">
        <v>237.83305042116112</v>
      </c>
      <c r="AW244" s="40">
        <v>3826.4217600000002</v>
      </c>
      <c r="AX244" s="37">
        <v>5571.8218900677048</v>
      </c>
      <c r="AY244" s="37">
        <v>0</v>
      </c>
      <c r="AZ244" s="38">
        <v>1745.4001300677046</v>
      </c>
      <c r="BA244" s="41">
        <v>1972.9987200000005</v>
      </c>
      <c r="BB244" s="37">
        <v>1594.904310244568</v>
      </c>
      <c r="BC244" s="37">
        <v>-378.09440975543248</v>
      </c>
      <c r="BD244" s="39">
        <v>0</v>
      </c>
      <c r="BE244" s="40">
        <v>20572.995744</v>
      </c>
      <c r="BF244" s="37">
        <v>5138.5141849767451</v>
      </c>
      <c r="BG244" s="37">
        <v>-15434.481559023254</v>
      </c>
      <c r="BH244" s="38">
        <v>0</v>
      </c>
      <c r="BI244" s="41">
        <v>0</v>
      </c>
      <c r="BJ244" s="37">
        <v>0</v>
      </c>
      <c r="BK244" s="37">
        <v>0</v>
      </c>
      <c r="BL244" s="39">
        <v>0</v>
      </c>
      <c r="BM244" s="40">
        <v>6.0983596800000015</v>
      </c>
      <c r="BN244" s="37">
        <v>0</v>
      </c>
      <c r="BO244" s="37">
        <v>-6.0983596800000015</v>
      </c>
      <c r="BP244" s="38">
        <v>0</v>
      </c>
      <c r="BQ244" s="41">
        <v>5422.7570880000003</v>
      </c>
      <c r="BR244" s="37">
        <v>3169.8863069285549</v>
      </c>
      <c r="BS244" s="37">
        <v>-2252.8707810714454</v>
      </c>
      <c r="BT244" s="39">
        <v>0</v>
      </c>
      <c r="BU244" s="40">
        <v>0</v>
      </c>
      <c r="BV244" s="37">
        <v>0</v>
      </c>
      <c r="BW244" s="37">
        <v>0</v>
      </c>
      <c r="BX244" s="38">
        <v>0</v>
      </c>
      <c r="BY244" s="42">
        <v>71463.952146346666</v>
      </c>
      <c r="BZ244" s="37">
        <v>52731.47712022793</v>
      </c>
      <c r="CA244" s="37">
        <v>-18732.475026118736</v>
      </c>
      <c r="CB244" s="39">
        <v>0</v>
      </c>
      <c r="CC244" s="14">
        <v>5</v>
      </c>
      <c r="CD244" s="43">
        <v>0.73787518793030582</v>
      </c>
      <c r="CE244" s="50" t="s">
        <v>272</v>
      </c>
      <c r="CF244" s="51">
        <v>29216.959316438002</v>
      </c>
      <c r="CG244" s="52">
        <v>36489.229390661341</v>
      </c>
      <c r="CH244" s="47">
        <v>0</v>
      </c>
      <c r="CI244" s="48">
        <v>7272.2700742233392</v>
      </c>
    </row>
    <row r="245" spans="1:87" ht="15" customHeight="1" x14ac:dyDescent="0.25">
      <c r="A245" s="33">
        <v>237</v>
      </c>
      <c r="B245" s="49" t="s">
        <v>273</v>
      </c>
      <c r="C245" s="35">
        <v>3215.93</v>
      </c>
      <c r="D245" s="36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8">
        <v>0</v>
      </c>
      <c r="M245" s="40">
        <v>3155.8135485333332</v>
      </c>
      <c r="N245" s="37">
        <v>3832.0109099480483</v>
      </c>
      <c r="O245" s="37">
        <v>0</v>
      </c>
      <c r="P245" s="39">
        <v>676.19736141471503</v>
      </c>
      <c r="Q245" s="40">
        <v>9511.5632052000001</v>
      </c>
      <c r="R245" s="37">
        <v>10908.692443119127</v>
      </c>
      <c r="S245" s="37">
        <v>0</v>
      </c>
      <c r="T245" s="38">
        <v>1397.1292379191273</v>
      </c>
      <c r="U245" s="41">
        <v>5922.9283577333335</v>
      </c>
      <c r="V245" s="37">
        <v>7076.9279232217332</v>
      </c>
      <c r="W245" s="37">
        <v>0</v>
      </c>
      <c r="X245" s="39">
        <v>1153.9995654883996</v>
      </c>
      <c r="Y245" s="40">
        <v>142.87305013333332</v>
      </c>
      <c r="Z245" s="37">
        <v>485.37625703386163</v>
      </c>
      <c r="AA245" s="37">
        <v>0</v>
      </c>
      <c r="AB245" s="38">
        <v>342.50320690052831</v>
      </c>
      <c r="AC245" s="41">
        <v>0</v>
      </c>
      <c r="AD245" s="37">
        <v>0</v>
      </c>
      <c r="AE245" s="37">
        <v>0</v>
      </c>
      <c r="AF245" s="39">
        <v>0</v>
      </c>
      <c r="AG245" s="40">
        <v>0</v>
      </c>
      <c r="AH245" s="37">
        <v>0</v>
      </c>
      <c r="AI245" s="37">
        <v>0</v>
      </c>
      <c r="AJ245" s="38">
        <v>0</v>
      </c>
      <c r="AK245" s="41">
        <v>8870.735553866667</v>
      </c>
      <c r="AL245" s="37">
        <v>12176.7828030378</v>
      </c>
      <c r="AM245" s="37">
        <v>0</v>
      </c>
      <c r="AN245" s="39">
        <v>3306.0472491711334</v>
      </c>
      <c r="AO245" s="40">
        <v>159.68164426666667</v>
      </c>
      <c r="AP245" s="37">
        <v>135.82974906291395</v>
      </c>
      <c r="AQ245" s="37">
        <v>-23.851895203752719</v>
      </c>
      <c r="AR245" s="38">
        <v>0</v>
      </c>
      <c r="AS245" s="40">
        <v>4.2021485333333333</v>
      </c>
      <c r="AT245" s="37">
        <v>243.81183442116111</v>
      </c>
      <c r="AU245" s="37">
        <v>0</v>
      </c>
      <c r="AV245" s="39">
        <v>239.60968588782777</v>
      </c>
      <c r="AW245" s="40">
        <v>2664.1621701333333</v>
      </c>
      <c r="AX245" s="37">
        <v>3900.3109653776601</v>
      </c>
      <c r="AY245" s="37">
        <v>0</v>
      </c>
      <c r="AZ245" s="38">
        <v>1236.1487952443267</v>
      </c>
      <c r="BA245" s="41">
        <v>1086.2553958666665</v>
      </c>
      <c r="BB245" s="37">
        <v>1263.0334570489592</v>
      </c>
      <c r="BC245" s="37">
        <v>0</v>
      </c>
      <c r="BD245" s="39">
        <v>176.77806118229273</v>
      </c>
      <c r="BE245" s="40">
        <v>12864.877734799997</v>
      </c>
      <c r="BF245" s="37">
        <v>5690.4009680948584</v>
      </c>
      <c r="BG245" s="37">
        <v>-7174.4767667051383</v>
      </c>
      <c r="BH245" s="38">
        <v>0</v>
      </c>
      <c r="BI245" s="41">
        <v>0</v>
      </c>
      <c r="BJ245" s="37">
        <v>0</v>
      </c>
      <c r="BK245" s="37">
        <v>0</v>
      </c>
      <c r="BL245" s="39">
        <v>0</v>
      </c>
      <c r="BM245" s="40">
        <v>4.2861915039999996</v>
      </c>
      <c r="BN245" s="37">
        <v>0</v>
      </c>
      <c r="BO245" s="37">
        <v>-4.2861915039999996</v>
      </c>
      <c r="BP245" s="38">
        <v>0</v>
      </c>
      <c r="BQ245" s="41">
        <v>4008.8497007999999</v>
      </c>
      <c r="BR245" s="37">
        <v>3565.3907218522249</v>
      </c>
      <c r="BS245" s="37">
        <v>-443.45897894777499</v>
      </c>
      <c r="BT245" s="39">
        <v>0</v>
      </c>
      <c r="BU245" s="40">
        <v>0</v>
      </c>
      <c r="BV245" s="37">
        <v>0</v>
      </c>
      <c r="BW245" s="37">
        <v>0</v>
      </c>
      <c r="BX245" s="38">
        <v>0</v>
      </c>
      <c r="BY245" s="42">
        <v>48396.228701370659</v>
      </c>
      <c r="BZ245" s="37">
        <v>49278.568032218347</v>
      </c>
      <c r="CA245" s="37">
        <v>0</v>
      </c>
      <c r="CB245" s="39">
        <v>882.33933084768796</v>
      </c>
      <c r="CC245" s="14">
        <v>5</v>
      </c>
      <c r="CD245" s="43">
        <v>1.0182315720568265</v>
      </c>
      <c r="CE245" s="50" t="s">
        <v>273</v>
      </c>
      <c r="CF245" s="51">
        <v>20715.1320548773</v>
      </c>
      <c r="CG245" s="52">
        <v>27653.111658529579</v>
      </c>
      <c r="CH245" s="47">
        <v>0</v>
      </c>
      <c r="CI245" s="48">
        <v>6937.9796036522785</v>
      </c>
    </row>
    <row r="246" spans="1:87" ht="15" customHeight="1" x14ac:dyDescent="0.25">
      <c r="A246" s="33">
        <v>238</v>
      </c>
      <c r="B246" s="49" t="s">
        <v>274</v>
      </c>
      <c r="C246" s="35">
        <v>6027.2999999999993</v>
      </c>
      <c r="D246" s="36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8">
        <v>0</v>
      </c>
      <c r="M246" s="40">
        <v>5684.0736960000004</v>
      </c>
      <c r="N246" s="37">
        <v>6337.4087194246476</v>
      </c>
      <c r="O246" s="37">
        <v>0</v>
      </c>
      <c r="P246" s="39">
        <v>653.33502342464726</v>
      </c>
      <c r="Q246" s="40">
        <v>17208.34332</v>
      </c>
      <c r="R246" s="37">
        <v>18210.872851084037</v>
      </c>
      <c r="S246" s="37">
        <v>0</v>
      </c>
      <c r="T246" s="38">
        <v>1002.5295310840374</v>
      </c>
      <c r="U246" s="41">
        <v>10439.783199999998</v>
      </c>
      <c r="V246" s="37">
        <v>8646.8264343680494</v>
      </c>
      <c r="W246" s="37">
        <v>-1792.9567656319487</v>
      </c>
      <c r="X246" s="39">
        <v>0</v>
      </c>
      <c r="Y246" s="40">
        <v>385.90792800000003</v>
      </c>
      <c r="Z246" s="37">
        <v>819.44855158209214</v>
      </c>
      <c r="AA246" s="37">
        <v>0</v>
      </c>
      <c r="AB246" s="38">
        <v>433.54062358209211</v>
      </c>
      <c r="AC246" s="41">
        <v>0</v>
      </c>
      <c r="AD246" s="37">
        <v>0</v>
      </c>
      <c r="AE246" s="37">
        <v>0</v>
      </c>
      <c r="AF246" s="39">
        <v>0</v>
      </c>
      <c r="AG246" s="40">
        <v>0</v>
      </c>
      <c r="AH246" s="37">
        <v>0</v>
      </c>
      <c r="AI246" s="37">
        <v>0</v>
      </c>
      <c r="AJ246" s="38">
        <v>0</v>
      </c>
      <c r="AK246" s="41">
        <v>17015.389355999996</v>
      </c>
      <c r="AL246" s="37">
        <v>18847.013188092613</v>
      </c>
      <c r="AM246" s="37">
        <v>0</v>
      </c>
      <c r="AN246" s="39">
        <v>1831.6238320926168</v>
      </c>
      <c r="AO246" s="40">
        <v>472.54031999999984</v>
      </c>
      <c r="AP246" s="37">
        <v>407.48924718874179</v>
      </c>
      <c r="AQ246" s="37">
        <v>-65.051072811258052</v>
      </c>
      <c r="AR246" s="38">
        <v>0</v>
      </c>
      <c r="AS246" s="40">
        <v>15.751344000000003</v>
      </c>
      <c r="AT246" s="37">
        <v>0</v>
      </c>
      <c r="AU246" s="37">
        <v>-15.751344000000003</v>
      </c>
      <c r="AV246" s="39">
        <v>0</v>
      </c>
      <c r="AW246" s="40">
        <v>5001.0517199999995</v>
      </c>
      <c r="AX246" s="37">
        <v>7076.5580542111493</v>
      </c>
      <c r="AY246" s="37">
        <v>0</v>
      </c>
      <c r="AZ246" s="38">
        <v>2075.5063342111498</v>
      </c>
      <c r="BA246" s="41">
        <v>3213.2741759999994</v>
      </c>
      <c r="BB246" s="37">
        <v>2367.1260228961219</v>
      </c>
      <c r="BC246" s="37">
        <v>-846.14815310387758</v>
      </c>
      <c r="BD246" s="39">
        <v>0</v>
      </c>
      <c r="BE246" s="40">
        <v>28061.019336000001</v>
      </c>
      <c r="BF246" s="37">
        <v>20948.868513388144</v>
      </c>
      <c r="BG246" s="37">
        <v>-7112.1508226118567</v>
      </c>
      <c r="BH246" s="38">
        <v>0</v>
      </c>
      <c r="BI246" s="41">
        <v>0</v>
      </c>
      <c r="BJ246" s="37">
        <v>0</v>
      </c>
      <c r="BK246" s="37">
        <v>0</v>
      </c>
      <c r="BL246" s="39">
        <v>0</v>
      </c>
      <c r="BM246" s="40">
        <v>8.0331854400000005</v>
      </c>
      <c r="BN246" s="37">
        <v>0</v>
      </c>
      <c r="BO246" s="37">
        <v>-8.0331854400000005</v>
      </c>
      <c r="BP246" s="38">
        <v>0</v>
      </c>
      <c r="BQ246" s="41">
        <v>6528.9320879999987</v>
      </c>
      <c r="BR246" s="37">
        <v>15657.272450193357</v>
      </c>
      <c r="BS246" s="37">
        <v>0</v>
      </c>
      <c r="BT246" s="39">
        <v>9128.3403621933576</v>
      </c>
      <c r="BU246" s="40">
        <v>0</v>
      </c>
      <c r="BV246" s="37">
        <v>0</v>
      </c>
      <c r="BW246" s="37">
        <v>0</v>
      </c>
      <c r="BX246" s="38">
        <v>0</v>
      </c>
      <c r="BY246" s="42">
        <v>94034.099669439995</v>
      </c>
      <c r="BZ246" s="37">
        <v>99318.884032428963</v>
      </c>
      <c r="CA246" s="37">
        <v>0</v>
      </c>
      <c r="CB246" s="39">
        <v>5284.7843629889685</v>
      </c>
      <c r="CC246" s="14">
        <v>5</v>
      </c>
      <c r="CD246" s="43">
        <v>1.0562007227332073</v>
      </c>
      <c r="CE246" s="50" t="s">
        <v>274</v>
      </c>
      <c r="CF246" s="51">
        <v>35716.058075514004</v>
      </c>
      <c r="CG246" s="52">
        <v>43133.272777710226</v>
      </c>
      <c r="CH246" s="47">
        <v>0</v>
      </c>
      <c r="CI246" s="48">
        <v>7417.2147021962228</v>
      </c>
    </row>
    <row r="247" spans="1:87" ht="15" customHeight="1" x14ac:dyDescent="0.25">
      <c r="A247" s="33">
        <v>239</v>
      </c>
      <c r="B247" s="49" t="s">
        <v>275</v>
      </c>
      <c r="C247" s="35">
        <v>2767</v>
      </c>
      <c r="D247" s="36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8">
        <v>0</v>
      </c>
      <c r="M247" s="40">
        <v>3169.0266533333333</v>
      </c>
      <c r="N247" s="37">
        <v>3645.8868908567897</v>
      </c>
      <c r="O247" s="37">
        <v>0</v>
      </c>
      <c r="P247" s="39">
        <v>476.86023752345636</v>
      </c>
      <c r="Q247" s="40">
        <v>8592.346653333334</v>
      </c>
      <c r="R247" s="37">
        <v>9120.5408750504721</v>
      </c>
      <c r="S247" s="37">
        <v>0</v>
      </c>
      <c r="T247" s="38">
        <v>528.19422171713813</v>
      </c>
      <c r="U247" s="41">
        <v>5513.7086666666655</v>
      </c>
      <c r="V247" s="37">
        <v>4934.1133261449977</v>
      </c>
      <c r="W247" s="37">
        <v>-579.59534052166782</v>
      </c>
      <c r="X247" s="39">
        <v>0</v>
      </c>
      <c r="Y247" s="40">
        <v>124.73635999999998</v>
      </c>
      <c r="Z247" s="37">
        <v>417.15631239791088</v>
      </c>
      <c r="AA247" s="37">
        <v>0</v>
      </c>
      <c r="AB247" s="38">
        <v>292.41995239791089</v>
      </c>
      <c r="AC247" s="41">
        <v>0</v>
      </c>
      <c r="AD247" s="37">
        <v>0</v>
      </c>
      <c r="AE247" s="37">
        <v>0</v>
      </c>
      <c r="AF247" s="39">
        <v>0</v>
      </c>
      <c r="AG247" s="40">
        <v>0</v>
      </c>
      <c r="AH247" s="37">
        <v>0</v>
      </c>
      <c r="AI247" s="37">
        <v>0</v>
      </c>
      <c r="AJ247" s="38">
        <v>0</v>
      </c>
      <c r="AK247" s="41">
        <v>7872.852866666668</v>
      </c>
      <c r="AL247" s="37">
        <v>8994.362303452197</v>
      </c>
      <c r="AM247" s="37">
        <v>0</v>
      </c>
      <c r="AN247" s="39">
        <v>1121.509436785529</v>
      </c>
      <c r="AO247" s="40">
        <v>314.55255999999997</v>
      </c>
      <c r="AP247" s="37">
        <v>271.65949812582789</v>
      </c>
      <c r="AQ247" s="37">
        <v>-42.893061874172076</v>
      </c>
      <c r="AR247" s="38">
        <v>0</v>
      </c>
      <c r="AS247" s="40">
        <v>9.0388666666666655</v>
      </c>
      <c r="AT247" s="37">
        <v>0</v>
      </c>
      <c r="AU247" s="37">
        <v>-9.0388666666666655</v>
      </c>
      <c r="AV247" s="39">
        <v>0</v>
      </c>
      <c r="AW247" s="40">
        <v>2332.0275999999999</v>
      </c>
      <c r="AX247" s="37">
        <v>3343.1356041374233</v>
      </c>
      <c r="AY247" s="37">
        <v>0</v>
      </c>
      <c r="AZ247" s="38">
        <v>1011.1080041374234</v>
      </c>
      <c r="BA247" s="41">
        <v>1001.5064266666665</v>
      </c>
      <c r="BB247" s="37">
        <v>1098.8275400672101</v>
      </c>
      <c r="BC247" s="37">
        <v>0</v>
      </c>
      <c r="BD247" s="39">
        <v>97.321113400543595</v>
      </c>
      <c r="BE247" s="40">
        <v>11540.824959999998</v>
      </c>
      <c r="BF247" s="37">
        <v>15831.143423885491</v>
      </c>
      <c r="BG247" s="37">
        <v>0</v>
      </c>
      <c r="BH247" s="38">
        <v>4290.3184638854927</v>
      </c>
      <c r="BI247" s="41">
        <v>0</v>
      </c>
      <c r="BJ247" s="37">
        <v>0</v>
      </c>
      <c r="BK247" s="37">
        <v>0</v>
      </c>
      <c r="BL247" s="39">
        <v>0</v>
      </c>
      <c r="BM247" s="40">
        <v>3.6878575999999992</v>
      </c>
      <c r="BN247" s="37">
        <v>0</v>
      </c>
      <c r="BO247" s="37">
        <v>-3.6878575999999992</v>
      </c>
      <c r="BP247" s="38">
        <v>0</v>
      </c>
      <c r="BQ247" s="41">
        <v>3358.8428533333336</v>
      </c>
      <c r="BR247" s="37">
        <v>6546.3797119840601</v>
      </c>
      <c r="BS247" s="37">
        <v>0</v>
      </c>
      <c r="BT247" s="39">
        <v>3187.5368586507266</v>
      </c>
      <c r="BU247" s="40">
        <v>0</v>
      </c>
      <c r="BV247" s="37">
        <v>0</v>
      </c>
      <c r="BW247" s="37">
        <v>0</v>
      </c>
      <c r="BX247" s="38">
        <v>0</v>
      </c>
      <c r="BY247" s="42">
        <v>43833.152324266674</v>
      </c>
      <c r="BZ247" s="37">
        <v>54203.205486102379</v>
      </c>
      <c r="CA247" s="37">
        <v>0</v>
      </c>
      <c r="CB247" s="39">
        <v>10370.053161835705</v>
      </c>
      <c r="CC247" s="14">
        <v>5</v>
      </c>
      <c r="CD247" s="43">
        <v>1.2365801365395912</v>
      </c>
      <c r="CE247" s="50" t="s">
        <v>275</v>
      </c>
      <c r="CF247" s="51">
        <v>17823.388691870001</v>
      </c>
      <c r="CG247" s="52">
        <v>25897.087750419661</v>
      </c>
      <c r="CH247" s="47">
        <v>0</v>
      </c>
      <c r="CI247" s="48">
        <v>8073.6990585496605</v>
      </c>
    </row>
    <row r="248" spans="1:87" ht="15" customHeight="1" x14ac:dyDescent="0.25">
      <c r="A248" s="33">
        <v>240</v>
      </c>
      <c r="B248" s="49" t="s">
        <v>276</v>
      </c>
      <c r="C248" s="35">
        <v>4581.6000000000004</v>
      </c>
      <c r="D248" s="36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8">
        <v>0</v>
      </c>
      <c r="M248" s="40">
        <v>4103.8307520000008</v>
      </c>
      <c r="N248" s="37">
        <v>3860.5659228778682</v>
      </c>
      <c r="O248" s="37">
        <v>-243.2648291221326</v>
      </c>
      <c r="P248" s="39">
        <v>0</v>
      </c>
      <c r="Q248" s="40">
        <v>14379.870848000002</v>
      </c>
      <c r="R248" s="37">
        <v>12419.432145933906</v>
      </c>
      <c r="S248" s="37">
        <v>-1960.4387020660961</v>
      </c>
      <c r="T248" s="38">
        <v>0</v>
      </c>
      <c r="U248" s="41">
        <v>9404.9863040000018</v>
      </c>
      <c r="V248" s="37">
        <v>7926.8359107109673</v>
      </c>
      <c r="W248" s="37">
        <v>-1478.1503932890346</v>
      </c>
      <c r="X248" s="39">
        <v>0</v>
      </c>
      <c r="Y248" s="40">
        <v>293.34457600000002</v>
      </c>
      <c r="Z248" s="37">
        <v>1247.9843871288567</v>
      </c>
      <c r="AA248" s="37">
        <v>0</v>
      </c>
      <c r="AB248" s="38">
        <v>954.63981112885676</v>
      </c>
      <c r="AC248" s="41">
        <v>0</v>
      </c>
      <c r="AD248" s="37">
        <v>0</v>
      </c>
      <c r="AE248" s="37">
        <v>0</v>
      </c>
      <c r="AF248" s="39">
        <v>0</v>
      </c>
      <c r="AG248" s="40">
        <v>0</v>
      </c>
      <c r="AH248" s="37">
        <v>0</v>
      </c>
      <c r="AI248" s="37">
        <v>0</v>
      </c>
      <c r="AJ248" s="38">
        <v>0</v>
      </c>
      <c r="AK248" s="41">
        <v>13050.840320000003</v>
      </c>
      <c r="AL248" s="37">
        <v>14576.29521405032</v>
      </c>
      <c r="AM248" s="37">
        <v>0</v>
      </c>
      <c r="AN248" s="39">
        <v>1525.4548940503173</v>
      </c>
      <c r="AO248" s="40">
        <v>317.29107200000004</v>
      </c>
      <c r="AP248" s="37">
        <v>271.65949812582789</v>
      </c>
      <c r="AQ248" s="37">
        <v>-45.631573874172147</v>
      </c>
      <c r="AR248" s="38">
        <v>0</v>
      </c>
      <c r="AS248" s="40">
        <v>5.9866239999999999</v>
      </c>
      <c r="AT248" s="37">
        <v>243.81183442116111</v>
      </c>
      <c r="AU248" s="37">
        <v>0</v>
      </c>
      <c r="AV248" s="39">
        <v>237.8252104211611</v>
      </c>
      <c r="AW248" s="40">
        <v>3825.4527359999997</v>
      </c>
      <c r="AX248" s="37">
        <v>5571.8504581518682</v>
      </c>
      <c r="AY248" s="37">
        <v>0</v>
      </c>
      <c r="AZ248" s="38">
        <v>1746.3977221518685</v>
      </c>
      <c r="BA248" s="41">
        <v>1981.5725439999997</v>
      </c>
      <c r="BB248" s="37">
        <v>1799.3988439646787</v>
      </c>
      <c r="BC248" s="37">
        <v>-182.17370003532096</v>
      </c>
      <c r="BD248" s="39">
        <v>0</v>
      </c>
      <c r="BE248" s="40">
        <v>20656.846112000007</v>
      </c>
      <c r="BF248" s="37">
        <v>67458.18545581447</v>
      </c>
      <c r="BG248" s="37">
        <v>0</v>
      </c>
      <c r="BH248" s="38">
        <v>46801.339343814463</v>
      </c>
      <c r="BI248" s="41">
        <v>0</v>
      </c>
      <c r="BJ248" s="37">
        <v>0</v>
      </c>
      <c r="BK248" s="37">
        <v>0</v>
      </c>
      <c r="BL248" s="39">
        <v>0</v>
      </c>
      <c r="BM248" s="40">
        <v>6.1063564800000005</v>
      </c>
      <c r="BN248" s="37">
        <v>0</v>
      </c>
      <c r="BO248" s="37">
        <v>-6.1063564800000005</v>
      </c>
      <c r="BP248" s="38">
        <v>0</v>
      </c>
      <c r="BQ248" s="41">
        <v>5549.6004480000011</v>
      </c>
      <c r="BR248" s="37">
        <v>3208.754981107702</v>
      </c>
      <c r="BS248" s="37">
        <v>-2340.8454668922991</v>
      </c>
      <c r="BT248" s="39">
        <v>0</v>
      </c>
      <c r="BU248" s="40">
        <v>0</v>
      </c>
      <c r="BV248" s="37">
        <v>0</v>
      </c>
      <c r="BW248" s="37">
        <v>0</v>
      </c>
      <c r="BX248" s="38">
        <v>0</v>
      </c>
      <c r="BY248" s="42">
        <v>73575.728692480014</v>
      </c>
      <c r="BZ248" s="37">
        <v>118584.77465228763</v>
      </c>
      <c r="CA248" s="37">
        <v>0</v>
      </c>
      <c r="CB248" s="39">
        <v>45009.045959807612</v>
      </c>
      <c r="CC248" s="14">
        <v>5</v>
      </c>
      <c r="CD248" s="43">
        <v>1.6117376852348846</v>
      </c>
      <c r="CE248" s="50" t="s">
        <v>276</v>
      </c>
      <c r="CF248" s="51">
        <v>29511.976013976004</v>
      </c>
      <c r="CG248" s="52">
        <v>34437.754461774814</v>
      </c>
      <c r="CH248" s="47">
        <v>0</v>
      </c>
      <c r="CI248" s="48">
        <v>4925.7784477988098</v>
      </c>
    </row>
    <row r="249" spans="1:87" ht="15" customHeight="1" x14ac:dyDescent="0.25">
      <c r="A249" s="33">
        <v>241</v>
      </c>
      <c r="B249" s="49" t="s">
        <v>277</v>
      </c>
      <c r="C249" s="35">
        <v>6210.5999999999995</v>
      </c>
      <c r="D249" s="36">
        <v>0</v>
      </c>
      <c r="E249" s="37">
        <v>0</v>
      </c>
      <c r="F249" s="37">
        <v>0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8">
        <v>0</v>
      </c>
      <c r="M249" s="40">
        <v>5894.2407066666656</v>
      </c>
      <c r="N249" s="37">
        <v>7094.4394195840559</v>
      </c>
      <c r="O249" s="37">
        <v>0</v>
      </c>
      <c r="P249" s="39">
        <v>1200.1987129173904</v>
      </c>
      <c r="Q249" s="40">
        <v>24089.923703999993</v>
      </c>
      <c r="R249" s="37">
        <v>23118.592998003751</v>
      </c>
      <c r="S249" s="37">
        <v>-971.33070599624261</v>
      </c>
      <c r="T249" s="38">
        <v>0</v>
      </c>
      <c r="U249" s="41">
        <v>11074.146281333333</v>
      </c>
      <c r="V249" s="37">
        <v>11699.260661806584</v>
      </c>
      <c r="W249" s="37">
        <v>0</v>
      </c>
      <c r="X249" s="39">
        <v>625.114380473251</v>
      </c>
      <c r="Y249" s="40">
        <v>714.13619199999994</v>
      </c>
      <c r="Z249" s="37">
        <v>1920.5352491125016</v>
      </c>
      <c r="AA249" s="37">
        <v>0</v>
      </c>
      <c r="AB249" s="38">
        <v>1206.3990571125016</v>
      </c>
      <c r="AC249" s="41">
        <v>0</v>
      </c>
      <c r="AD249" s="37">
        <v>0</v>
      </c>
      <c r="AE249" s="37">
        <v>0</v>
      </c>
      <c r="AF249" s="39">
        <v>0</v>
      </c>
      <c r="AG249" s="40">
        <v>0</v>
      </c>
      <c r="AH249" s="37">
        <v>0</v>
      </c>
      <c r="AI249" s="37">
        <v>0</v>
      </c>
      <c r="AJ249" s="38">
        <v>0</v>
      </c>
      <c r="AK249" s="41">
        <v>17378.666536000001</v>
      </c>
      <c r="AL249" s="37">
        <v>19739.643481549287</v>
      </c>
      <c r="AM249" s="37">
        <v>0</v>
      </c>
      <c r="AN249" s="39">
        <v>2360.976945549286</v>
      </c>
      <c r="AO249" s="40">
        <v>1903.0106479999997</v>
      </c>
      <c r="AP249" s="37">
        <v>1641.0950281781265</v>
      </c>
      <c r="AQ249" s="37">
        <v>-261.91561982187318</v>
      </c>
      <c r="AR249" s="38">
        <v>0</v>
      </c>
      <c r="AS249" s="40">
        <v>48.691103999999996</v>
      </c>
      <c r="AT249" s="37">
        <v>243.81183442116111</v>
      </c>
      <c r="AU249" s="37">
        <v>0</v>
      </c>
      <c r="AV249" s="39">
        <v>195.12073042116111</v>
      </c>
      <c r="AW249" s="40">
        <v>5226.1784959999986</v>
      </c>
      <c r="AX249" s="37">
        <v>5439.8556112358001</v>
      </c>
      <c r="AY249" s="37">
        <v>0</v>
      </c>
      <c r="AZ249" s="38">
        <v>213.67711523580147</v>
      </c>
      <c r="BA249" s="41">
        <v>3262.3039680000006</v>
      </c>
      <c r="BB249" s="37">
        <v>2426.5677251918755</v>
      </c>
      <c r="BC249" s="37">
        <v>-835.7362428081251</v>
      </c>
      <c r="BD249" s="39">
        <v>0</v>
      </c>
      <c r="BE249" s="40">
        <v>22718.457608000001</v>
      </c>
      <c r="BF249" s="37">
        <v>1713.1188951842166</v>
      </c>
      <c r="BG249" s="37">
        <v>-21005.338712815785</v>
      </c>
      <c r="BH249" s="38">
        <v>0</v>
      </c>
      <c r="BI249" s="41">
        <v>0</v>
      </c>
      <c r="BJ249" s="37">
        <v>0</v>
      </c>
      <c r="BK249" s="37">
        <v>0</v>
      </c>
      <c r="BL249" s="39">
        <v>0</v>
      </c>
      <c r="BM249" s="40">
        <v>8.2774876799999983</v>
      </c>
      <c r="BN249" s="37">
        <v>0</v>
      </c>
      <c r="BO249" s="37">
        <v>-8.2774876799999983</v>
      </c>
      <c r="BP249" s="38">
        <v>0</v>
      </c>
      <c r="BQ249" s="41">
        <v>7214.3985759999996</v>
      </c>
      <c r="BR249" s="37">
        <v>8347.0012502981826</v>
      </c>
      <c r="BS249" s="37">
        <v>0</v>
      </c>
      <c r="BT249" s="39">
        <v>1132.602674298183</v>
      </c>
      <c r="BU249" s="40">
        <v>0</v>
      </c>
      <c r="BV249" s="37">
        <v>0</v>
      </c>
      <c r="BW249" s="37">
        <v>0</v>
      </c>
      <c r="BX249" s="38">
        <v>0</v>
      </c>
      <c r="BY249" s="42">
        <v>99532.431307680003</v>
      </c>
      <c r="BZ249" s="37">
        <v>83383.922154565545</v>
      </c>
      <c r="CA249" s="37">
        <v>-16148.509153114457</v>
      </c>
      <c r="CB249" s="39">
        <v>0</v>
      </c>
      <c r="CC249" s="14">
        <v>5</v>
      </c>
      <c r="CD249" s="43">
        <v>0.83775630775867094</v>
      </c>
      <c r="CE249" s="50" t="s">
        <v>277</v>
      </c>
      <c r="CF249" s="51">
        <v>39020.689650917004</v>
      </c>
      <c r="CG249" s="52">
        <v>52229.469260039667</v>
      </c>
      <c r="CH249" s="47">
        <v>0</v>
      </c>
      <c r="CI249" s="48">
        <v>13208.779609122663</v>
      </c>
    </row>
    <row r="250" spans="1:87" ht="15" customHeight="1" x14ac:dyDescent="0.25">
      <c r="A250" s="33">
        <v>242</v>
      </c>
      <c r="B250" s="49" t="s">
        <v>278</v>
      </c>
      <c r="C250" s="35">
        <v>3172.02</v>
      </c>
      <c r="D250" s="36">
        <v>0</v>
      </c>
      <c r="E250" s="37">
        <v>0</v>
      </c>
      <c r="F250" s="37">
        <v>0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8">
        <v>0</v>
      </c>
      <c r="M250" s="40">
        <v>3610.9503360000003</v>
      </c>
      <c r="N250" s="37">
        <v>3215.869233225751</v>
      </c>
      <c r="O250" s="37">
        <v>-395.0811027742493</v>
      </c>
      <c r="P250" s="39">
        <v>0</v>
      </c>
      <c r="Q250" s="40">
        <v>5315.6711160000004</v>
      </c>
      <c r="R250" s="37">
        <v>3209.7255103577118</v>
      </c>
      <c r="S250" s="37">
        <v>-2105.9456056422887</v>
      </c>
      <c r="T250" s="38">
        <v>0</v>
      </c>
      <c r="U250" s="41">
        <v>5154.9912959999992</v>
      </c>
      <c r="V250" s="37">
        <v>4406.9814995615025</v>
      </c>
      <c r="W250" s="37">
        <v>-748.00979643849678</v>
      </c>
      <c r="X250" s="39">
        <v>0</v>
      </c>
      <c r="Y250" s="40">
        <v>192.73193519999998</v>
      </c>
      <c r="Z250" s="37">
        <v>952.80823694713217</v>
      </c>
      <c r="AA250" s="37">
        <v>0</v>
      </c>
      <c r="AB250" s="38">
        <v>760.07630174713222</v>
      </c>
      <c r="AC250" s="41">
        <v>0</v>
      </c>
      <c r="AD250" s="37">
        <v>0</v>
      </c>
      <c r="AE250" s="37">
        <v>0</v>
      </c>
      <c r="AF250" s="39">
        <v>0</v>
      </c>
      <c r="AG250" s="40">
        <v>0</v>
      </c>
      <c r="AH250" s="37">
        <v>0</v>
      </c>
      <c r="AI250" s="37">
        <v>0</v>
      </c>
      <c r="AJ250" s="38">
        <v>0</v>
      </c>
      <c r="AK250" s="41">
        <v>8913.3339064000011</v>
      </c>
      <c r="AL250" s="37">
        <v>7762.7620125478816</v>
      </c>
      <c r="AM250" s="37">
        <v>-1150.5718938521195</v>
      </c>
      <c r="AN250" s="39">
        <v>0</v>
      </c>
      <c r="AO250" s="40">
        <v>1040.3379728</v>
      </c>
      <c r="AP250" s="37">
        <v>895.52553557179158</v>
      </c>
      <c r="AQ250" s="37">
        <v>-144.81243722820841</v>
      </c>
      <c r="AR250" s="38">
        <v>0</v>
      </c>
      <c r="AS250" s="40">
        <v>26.941023200000004</v>
      </c>
      <c r="AT250" s="37">
        <v>243.81183442116111</v>
      </c>
      <c r="AU250" s="37">
        <v>0</v>
      </c>
      <c r="AV250" s="39">
        <v>216.87081122116109</v>
      </c>
      <c r="AW250" s="40">
        <v>2428.8368608000001</v>
      </c>
      <c r="AX250" s="37">
        <v>2655.9105940305485</v>
      </c>
      <c r="AY250" s="37">
        <v>0</v>
      </c>
      <c r="AZ250" s="38">
        <v>227.07373323054844</v>
      </c>
      <c r="BA250" s="41">
        <v>1083.8580871999998</v>
      </c>
      <c r="BB250" s="37">
        <v>1539.9199814758592</v>
      </c>
      <c r="BC250" s="37">
        <v>0</v>
      </c>
      <c r="BD250" s="39">
        <v>456.06189427585946</v>
      </c>
      <c r="BE250" s="40">
        <v>13174.160344800001</v>
      </c>
      <c r="BF250" s="37">
        <v>8144.5196376893809</v>
      </c>
      <c r="BG250" s="37">
        <v>-5029.6407071106196</v>
      </c>
      <c r="BH250" s="38">
        <v>0</v>
      </c>
      <c r="BI250" s="41">
        <v>0</v>
      </c>
      <c r="BJ250" s="37">
        <v>0</v>
      </c>
      <c r="BK250" s="37">
        <v>0</v>
      </c>
      <c r="BL250" s="39">
        <v>0</v>
      </c>
      <c r="BM250" s="40">
        <v>4.2276682560000003</v>
      </c>
      <c r="BN250" s="37">
        <v>0</v>
      </c>
      <c r="BO250" s="37">
        <v>-4.2276682560000003</v>
      </c>
      <c r="BP250" s="38">
        <v>0</v>
      </c>
      <c r="BQ250" s="41">
        <v>3253.646647999999</v>
      </c>
      <c r="BR250" s="37">
        <v>3465.7454771047724</v>
      </c>
      <c r="BS250" s="37">
        <v>0</v>
      </c>
      <c r="BT250" s="39">
        <v>212.09882910477336</v>
      </c>
      <c r="BU250" s="40">
        <v>0</v>
      </c>
      <c r="BV250" s="37">
        <v>0</v>
      </c>
      <c r="BW250" s="37">
        <v>0</v>
      </c>
      <c r="BX250" s="38">
        <v>0</v>
      </c>
      <c r="BY250" s="42">
        <v>44199.687194655999</v>
      </c>
      <c r="BZ250" s="37">
        <v>36493.579552933494</v>
      </c>
      <c r="CA250" s="37">
        <v>-7706.1076417225049</v>
      </c>
      <c r="CB250" s="39">
        <v>0</v>
      </c>
      <c r="CC250" s="14">
        <v>5</v>
      </c>
      <c r="CD250" s="43">
        <v>0.82565243939884225</v>
      </c>
      <c r="CE250" s="50" t="s">
        <v>278</v>
      </c>
      <c r="CF250" s="51">
        <v>18402.543900616001</v>
      </c>
      <c r="CG250" s="52">
        <v>21435.065285046832</v>
      </c>
      <c r="CH250" s="47">
        <v>0</v>
      </c>
      <c r="CI250" s="48">
        <v>3032.5213844308309</v>
      </c>
    </row>
    <row r="251" spans="1:87" ht="15" customHeight="1" x14ac:dyDescent="0.25">
      <c r="A251" s="33">
        <v>243</v>
      </c>
      <c r="B251" s="49" t="s">
        <v>279</v>
      </c>
      <c r="C251" s="35">
        <v>3158.4300000000003</v>
      </c>
      <c r="D251" s="36">
        <v>0</v>
      </c>
      <c r="E251" s="37">
        <v>0</v>
      </c>
      <c r="F251" s="37">
        <v>0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8">
        <v>0</v>
      </c>
      <c r="M251" s="40">
        <v>3562.4034879999999</v>
      </c>
      <c r="N251" s="37">
        <v>3707.7984169656952</v>
      </c>
      <c r="O251" s="37">
        <v>0</v>
      </c>
      <c r="P251" s="39">
        <v>145.39492896569527</v>
      </c>
      <c r="Q251" s="40">
        <v>9296.1017380000012</v>
      </c>
      <c r="R251" s="37">
        <v>7430.7405780885329</v>
      </c>
      <c r="S251" s="37">
        <v>-1865.3611599114683</v>
      </c>
      <c r="T251" s="38">
        <v>0</v>
      </c>
      <c r="U251" s="41">
        <v>5469.8054506666667</v>
      </c>
      <c r="V251" s="37">
        <v>4392.6545283121595</v>
      </c>
      <c r="W251" s="37">
        <v>-1077.1509223545072</v>
      </c>
      <c r="X251" s="39">
        <v>0</v>
      </c>
      <c r="Y251" s="40">
        <v>191.90620680000001</v>
      </c>
      <c r="Z251" s="37">
        <v>970.33380492420395</v>
      </c>
      <c r="AA251" s="37">
        <v>0</v>
      </c>
      <c r="AB251" s="38">
        <v>778.427598124204</v>
      </c>
      <c r="AC251" s="41">
        <v>0</v>
      </c>
      <c r="AD251" s="37">
        <v>0</v>
      </c>
      <c r="AE251" s="37">
        <v>0</v>
      </c>
      <c r="AF251" s="39">
        <v>0</v>
      </c>
      <c r="AG251" s="40">
        <v>0</v>
      </c>
      <c r="AH251" s="37">
        <v>0</v>
      </c>
      <c r="AI251" s="37">
        <v>0</v>
      </c>
      <c r="AJ251" s="38">
        <v>0</v>
      </c>
      <c r="AK251" s="41">
        <v>8815.3044671999996</v>
      </c>
      <c r="AL251" s="37">
        <v>9268.4267752856831</v>
      </c>
      <c r="AM251" s="37">
        <v>0</v>
      </c>
      <c r="AN251" s="39">
        <v>453.12230808568347</v>
      </c>
      <c r="AO251" s="40">
        <v>1011.1187239999999</v>
      </c>
      <c r="AP251" s="37">
        <v>869.3103940026491</v>
      </c>
      <c r="AQ251" s="37">
        <v>-141.80832999735082</v>
      </c>
      <c r="AR251" s="38">
        <v>0</v>
      </c>
      <c r="AS251" s="40">
        <v>24.7620912</v>
      </c>
      <c r="AT251" s="37">
        <v>0</v>
      </c>
      <c r="AU251" s="37">
        <v>-24.7620912</v>
      </c>
      <c r="AV251" s="39">
        <v>0</v>
      </c>
      <c r="AW251" s="40">
        <v>2232.7152232000003</v>
      </c>
      <c r="AX251" s="37">
        <v>2484.8999243243597</v>
      </c>
      <c r="AY251" s="37">
        <v>0</v>
      </c>
      <c r="AZ251" s="38">
        <v>252.18470112435944</v>
      </c>
      <c r="BA251" s="41">
        <v>1085.4049976000001</v>
      </c>
      <c r="BB251" s="37">
        <v>1678.0103467626791</v>
      </c>
      <c r="BC251" s="37">
        <v>0</v>
      </c>
      <c r="BD251" s="39">
        <v>592.60534916267898</v>
      </c>
      <c r="BE251" s="40">
        <v>13144.543412000003</v>
      </c>
      <c r="BF251" s="37">
        <v>1333.1994206696183</v>
      </c>
      <c r="BG251" s="37">
        <v>-11811.343991330385</v>
      </c>
      <c r="BH251" s="38">
        <v>0</v>
      </c>
      <c r="BI251" s="41">
        <v>0</v>
      </c>
      <c r="BJ251" s="37">
        <v>0</v>
      </c>
      <c r="BK251" s="37">
        <v>0</v>
      </c>
      <c r="BL251" s="39">
        <v>0</v>
      </c>
      <c r="BM251" s="40">
        <v>4.2095555039999999</v>
      </c>
      <c r="BN251" s="37">
        <v>0</v>
      </c>
      <c r="BO251" s="37">
        <v>-4.2095555039999999</v>
      </c>
      <c r="BP251" s="38">
        <v>0</v>
      </c>
      <c r="BQ251" s="41">
        <v>3132.4045368000002</v>
      </c>
      <c r="BR251" s="37">
        <v>8238.8652949487951</v>
      </c>
      <c r="BS251" s="37">
        <v>0</v>
      </c>
      <c r="BT251" s="39">
        <v>5106.4607581487944</v>
      </c>
      <c r="BU251" s="40">
        <v>0</v>
      </c>
      <c r="BV251" s="37">
        <v>0</v>
      </c>
      <c r="BW251" s="37">
        <v>0</v>
      </c>
      <c r="BX251" s="38">
        <v>0</v>
      </c>
      <c r="BY251" s="42">
        <v>47970.679890970663</v>
      </c>
      <c r="BZ251" s="37">
        <v>40374.239484284379</v>
      </c>
      <c r="CA251" s="37">
        <v>-7596.4404066862844</v>
      </c>
      <c r="CB251" s="39">
        <v>0</v>
      </c>
      <c r="CC251" s="14">
        <v>5</v>
      </c>
      <c r="CD251" s="43">
        <v>0.84164409543596785</v>
      </c>
      <c r="CE251" s="50" t="s">
        <v>279</v>
      </c>
      <c r="CF251" s="51">
        <v>17984.460306008001</v>
      </c>
      <c r="CG251" s="52">
        <v>23900.662154291029</v>
      </c>
      <c r="CH251" s="47">
        <v>0</v>
      </c>
      <c r="CI251" s="48">
        <v>5916.2018482830281</v>
      </c>
    </row>
    <row r="252" spans="1:87" ht="15" customHeight="1" x14ac:dyDescent="0.25">
      <c r="A252" s="33">
        <v>244</v>
      </c>
      <c r="B252" s="49" t="s">
        <v>280</v>
      </c>
      <c r="C252" s="35">
        <v>4454.6000000000004</v>
      </c>
      <c r="D252" s="36">
        <v>0</v>
      </c>
      <c r="E252" s="37">
        <v>0</v>
      </c>
      <c r="F252" s="37">
        <v>0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8">
        <v>0</v>
      </c>
      <c r="M252" s="40">
        <v>4420.8044346666675</v>
      </c>
      <c r="N252" s="37">
        <v>2803.4760828057692</v>
      </c>
      <c r="O252" s="37">
        <v>-1617.3283518608982</v>
      </c>
      <c r="P252" s="39">
        <v>0</v>
      </c>
      <c r="Q252" s="40">
        <v>13012.124178666667</v>
      </c>
      <c r="R252" s="37">
        <v>7786.1935018120548</v>
      </c>
      <c r="S252" s="37">
        <v>-5225.9306768546121</v>
      </c>
      <c r="T252" s="38">
        <v>0</v>
      </c>
      <c r="U252" s="41">
        <v>7956.865914666666</v>
      </c>
      <c r="V252" s="37">
        <v>6859.17292632318</v>
      </c>
      <c r="W252" s="37">
        <v>-1097.6929883434859</v>
      </c>
      <c r="X252" s="39">
        <v>0</v>
      </c>
      <c r="Y252" s="40">
        <v>468.56452533333339</v>
      </c>
      <c r="Z252" s="37">
        <v>1185.5951255327984</v>
      </c>
      <c r="AA252" s="37">
        <v>0</v>
      </c>
      <c r="AB252" s="38">
        <v>717.03060019946497</v>
      </c>
      <c r="AC252" s="41">
        <v>0</v>
      </c>
      <c r="AD252" s="37">
        <v>0</v>
      </c>
      <c r="AE252" s="37">
        <v>0</v>
      </c>
      <c r="AF252" s="39">
        <v>0</v>
      </c>
      <c r="AG252" s="40">
        <v>0</v>
      </c>
      <c r="AH252" s="37">
        <v>0</v>
      </c>
      <c r="AI252" s="37">
        <v>0</v>
      </c>
      <c r="AJ252" s="38">
        <v>0</v>
      </c>
      <c r="AK252" s="41">
        <v>12587.214733333332</v>
      </c>
      <c r="AL252" s="37">
        <v>14158.972402122326</v>
      </c>
      <c r="AM252" s="37">
        <v>0</v>
      </c>
      <c r="AN252" s="39">
        <v>1571.7576687889941</v>
      </c>
      <c r="AO252" s="40">
        <v>1327.1144320000001</v>
      </c>
      <c r="AP252" s="37">
        <v>1143.6864871097355</v>
      </c>
      <c r="AQ252" s="37">
        <v>-183.4279448902646</v>
      </c>
      <c r="AR252" s="38">
        <v>0</v>
      </c>
      <c r="AS252" s="40">
        <v>34.924064000000001</v>
      </c>
      <c r="AT252" s="37">
        <v>0</v>
      </c>
      <c r="AU252" s="37">
        <v>-34.924064000000001</v>
      </c>
      <c r="AV252" s="39">
        <v>0</v>
      </c>
      <c r="AW252" s="40">
        <v>2997.648826666667</v>
      </c>
      <c r="AX252" s="37">
        <v>3855.1284737062265</v>
      </c>
      <c r="AY252" s="37">
        <v>0</v>
      </c>
      <c r="AZ252" s="38">
        <v>857.4796470395595</v>
      </c>
      <c r="BA252" s="41">
        <v>2031.4163893333337</v>
      </c>
      <c r="BB252" s="37">
        <v>2016.5961717662303</v>
      </c>
      <c r="BC252" s="37">
        <v>-14.820217567103327</v>
      </c>
      <c r="BD252" s="39">
        <v>0</v>
      </c>
      <c r="BE252" s="40">
        <v>19676.799725333334</v>
      </c>
      <c r="BF252" s="37">
        <v>12024.20445051157</v>
      </c>
      <c r="BG252" s="37">
        <v>-7652.5952748217642</v>
      </c>
      <c r="BH252" s="38">
        <v>0</v>
      </c>
      <c r="BI252" s="41">
        <v>0</v>
      </c>
      <c r="BJ252" s="37">
        <v>0</v>
      </c>
      <c r="BK252" s="37">
        <v>0</v>
      </c>
      <c r="BL252" s="39">
        <v>0</v>
      </c>
      <c r="BM252" s="40">
        <v>5.9370908799999995</v>
      </c>
      <c r="BN252" s="37">
        <v>0</v>
      </c>
      <c r="BO252" s="37">
        <v>-5.9370908799999995</v>
      </c>
      <c r="BP252" s="38">
        <v>0</v>
      </c>
      <c r="BQ252" s="41">
        <v>5547.1054986666677</v>
      </c>
      <c r="BR252" s="37">
        <v>6905.1174316994993</v>
      </c>
      <c r="BS252" s="37">
        <v>0</v>
      </c>
      <c r="BT252" s="39">
        <v>1358.0119330328316</v>
      </c>
      <c r="BU252" s="40">
        <v>0</v>
      </c>
      <c r="BV252" s="37">
        <v>0</v>
      </c>
      <c r="BW252" s="37">
        <v>0</v>
      </c>
      <c r="BX252" s="38">
        <v>0</v>
      </c>
      <c r="BY252" s="42">
        <v>70066.519813546663</v>
      </c>
      <c r="BZ252" s="37">
        <v>58738.143053389394</v>
      </c>
      <c r="CA252" s="37">
        <v>-11328.376760157269</v>
      </c>
      <c r="CB252" s="39">
        <v>0</v>
      </c>
      <c r="CC252" s="14">
        <v>5</v>
      </c>
      <c r="CD252" s="43">
        <v>0.83831968834326143</v>
      </c>
      <c r="CE252" s="50" t="s">
        <v>280</v>
      </c>
      <c r="CF252" s="51">
        <v>28693.916612506004</v>
      </c>
      <c r="CG252" s="52">
        <v>35809.365742718524</v>
      </c>
      <c r="CH252" s="47">
        <v>0</v>
      </c>
      <c r="CI252" s="48">
        <v>7115.4491302125207</v>
      </c>
    </row>
    <row r="253" spans="1:87" ht="15" customHeight="1" x14ac:dyDescent="0.25">
      <c r="A253" s="33">
        <v>245</v>
      </c>
      <c r="B253" s="49" t="s">
        <v>281</v>
      </c>
      <c r="C253" s="35">
        <v>3659.01</v>
      </c>
      <c r="D253" s="36">
        <v>0</v>
      </c>
      <c r="E253" s="37">
        <v>0</v>
      </c>
      <c r="F253" s="37">
        <v>0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8">
        <v>0</v>
      </c>
      <c r="M253" s="40">
        <v>3821.5766399999998</v>
      </c>
      <c r="N253" s="37">
        <v>4006.4206244461138</v>
      </c>
      <c r="O253" s="37">
        <v>0</v>
      </c>
      <c r="P253" s="39">
        <v>184.84398444611406</v>
      </c>
      <c r="Q253" s="40">
        <v>15191.965585999998</v>
      </c>
      <c r="R253" s="37">
        <v>14863.442604429145</v>
      </c>
      <c r="S253" s="37">
        <v>-328.52298157085352</v>
      </c>
      <c r="T253" s="38">
        <v>0</v>
      </c>
      <c r="U253" s="41">
        <v>5832.3210399999998</v>
      </c>
      <c r="V253" s="37">
        <v>4919.7863548956557</v>
      </c>
      <c r="W253" s="37">
        <v>-912.53468510434413</v>
      </c>
      <c r="X253" s="39">
        <v>0</v>
      </c>
      <c r="Y253" s="40">
        <v>219.9308944</v>
      </c>
      <c r="Z253" s="37">
        <v>1107.4965945465472</v>
      </c>
      <c r="AA253" s="37">
        <v>0</v>
      </c>
      <c r="AB253" s="38">
        <v>887.56570014654721</v>
      </c>
      <c r="AC253" s="41">
        <v>0</v>
      </c>
      <c r="AD253" s="37">
        <v>0</v>
      </c>
      <c r="AE253" s="37">
        <v>0</v>
      </c>
      <c r="AF253" s="39">
        <v>0</v>
      </c>
      <c r="AG253" s="40">
        <v>0</v>
      </c>
      <c r="AH253" s="37">
        <v>0</v>
      </c>
      <c r="AI253" s="37">
        <v>0</v>
      </c>
      <c r="AJ253" s="38">
        <v>0</v>
      </c>
      <c r="AK253" s="41">
        <v>9813.220886000001</v>
      </c>
      <c r="AL253" s="37">
        <v>14452.86827469297</v>
      </c>
      <c r="AM253" s="37">
        <v>0</v>
      </c>
      <c r="AN253" s="39">
        <v>4639.6473886929689</v>
      </c>
      <c r="AO253" s="40">
        <v>1314.8042600000001</v>
      </c>
      <c r="AP253" s="37">
        <v>1132.2767881884506</v>
      </c>
      <c r="AQ253" s="37">
        <v>-182.5274718115495</v>
      </c>
      <c r="AR253" s="38">
        <v>0</v>
      </c>
      <c r="AS253" s="40">
        <v>33.467744799999998</v>
      </c>
      <c r="AT253" s="37">
        <v>0</v>
      </c>
      <c r="AU253" s="37">
        <v>-33.467744799999998</v>
      </c>
      <c r="AV253" s="39">
        <v>0</v>
      </c>
      <c r="AW253" s="40">
        <v>774.53923679999991</v>
      </c>
      <c r="AX253" s="37">
        <v>1659.5337472193762</v>
      </c>
      <c r="AY253" s="37">
        <v>0</v>
      </c>
      <c r="AZ253" s="38">
        <v>884.9945104193763</v>
      </c>
      <c r="BA253" s="41">
        <v>614.37217240000007</v>
      </c>
      <c r="BB253" s="37">
        <v>1461.1262595432013</v>
      </c>
      <c r="BC253" s="37">
        <v>0</v>
      </c>
      <c r="BD253" s="39">
        <v>846.75408714320122</v>
      </c>
      <c r="BE253" s="40">
        <v>10590.150675999997</v>
      </c>
      <c r="BF253" s="37">
        <v>2363.196474232876</v>
      </c>
      <c r="BG253" s="37">
        <v>-8226.954201767121</v>
      </c>
      <c r="BH253" s="38">
        <v>0</v>
      </c>
      <c r="BI253" s="41">
        <v>0</v>
      </c>
      <c r="BJ253" s="37">
        <v>0</v>
      </c>
      <c r="BK253" s="37">
        <v>0</v>
      </c>
      <c r="BL253" s="39">
        <v>0</v>
      </c>
      <c r="BM253" s="40">
        <v>4.8767285280000001</v>
      </c>
      <c r="BN253" s="37">
        <v>0</v>
      </c>
      <c r="BO253" s="37">
        <v>-4.8767285280000001</v>
      </c>
      <c r="BP253" s="38">
        <v>0</v>
      </c>
      <c r="BQ253" s="41">
        <v>3549.9715019999994</v>
      </c>
      <c r="BR253" s="37">
        <v>8663.9067698859435</v>
      </c>
      <c r="BS253" s="37">
        <v>0</v>
      </c>
      <c r="BT253" s="39">
        <v>5113.9352678859441</v>
      </c>
      <c r="BU253" s="40">
        <v>0</v>
      </c>
      <c r="BV253" s="37">
        <v>0</v>
      </c>
      <c r="BW253" s="37">
        <v>0</v>
      </c>
      <c r="BX253" s="38">
        <v>0</v>
      </c>
      <c r="BY253" s="42">
        <v>51761.197366927991</v>
      </c>
      <c r="BZ253" s="37">
        <v>54630.054492080279</v>
      </c>
      <c r="CA253" s="37">
        <v>0</v>
      </c>
      <c r="CB253" s="39">
        <v>2868.8571251522881</v>
      </c>
      <c r="CC253" s="14">
        <v>5</v>
      </c>
      <c r="CD253" s="43">
        <v>1.0554248601479475</v>
      </c>
      <c r="CE253" s="50" t="s">
        <v>281</v>
      </c>
      <c r="CF253" s="51">
        <v>24127.812906580002</v>
      </c>
      <c r="CG253" s="52">
        <v>29977.099944545709</v>
      </c>
      <c r="CH253" s="47">
        <v>0</v>
      </c>
      <c r="CI253" s="48">
        <v>5849.287037965707</v>
      </c>
    </row>
    <row r="254" spans="1:87" ht="15" customHeight="1" x14ac:dyDescent="0.25">
      <c r="A254" s="33">
        <v>246</v>
      </c>
      <c r="B254" s="49" t="s">
        <v>282</v>
      </c>
      <c r="C254" s="35">
        <v>3992.2000000000003</v>
      </c>
      <c r="D254" s="36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8">
        <v>0</v>
      </c>
      <c r="M254" s="40">
        <v>9426.1697226666656</v>
      </c>
      <c r="N254" s="37">
        <v>8963.5939191152702</v>
      </c>
      <c r="O254" s="37">
        <v>-462.57580355139544</v>
      </c>
      <c r="P254" s="39">
        <v>0</v>
      </c>
      <c r="Q254" s="40">
        <v>14055.790989333336</v>
      </c>
      <c r="R254" s="37">
        <v>13080.844192795017</v>
      </c>
      <c r="S254" s="37">
        <v>-974.94679653831918</v>
      </c>
      <c r="T254" s="38">
        <v>0</v>
      </c>
      <c r="U254" s="41">
        <v>5784.9584240000004</v>
      </c>
      <c r="V254" s="37">
        <v>5438.1554363844434</v>
      </c>
      <c r="W254" s="37">
        <v>-346.80298761555696</v>
      </c>
      <c r="X254" s="39">
        <v>0</v>
      </c>
      <c r="Y254" s="40">
        <v>404.27678666666668</v>
      </c>
      <c r="Z254" s="37">
        <v>985.18721584059153</v>
      </c>
      <c r="AA254" s="37">
        <v>0</v>
      </c>
      <c r="AB254" s="38">
        <v>580.91042917392485</v>
      </c>
      <c r="AC254" s="41">
        <v>6324.995264000001</v>
      </c>
      <c r="AD254" s="37">
        <v>6050.0035610356435</v>
      </c>
      <c r="AE254" s="37">
        <v>-274.9917029643575</v>
      </c>
      <c r="AF254" s="39">
        <v>0</v>
      </c>
      <c r="AG254" s="40">
        <v>0</v>
      </c>
      <c r="AH254" s="37">
        <v>0</v>
      </c>
      <c r="AI254" s="37">
        <v>0</v>
      </c>
      <c r="AJ254" s="38">
        <v>0</v>
      </c>
      <c r="AK254" s="41">
        <v>10586.835336</v>
      </c>
      <c r="AL254" s="37">
        <v>15057.712044152866</v>
      </c>
      <c r="AM254" s="37">
        <v>0</v>
      </c>
      <c r="AN254" s="39">
        <v>4470.8767081528658</v>
      </c>
      <c r="AO254" s="40">
        <v>798.12062399999991</v>
      </c>
      <c r="AP254" s="37">
        <v>680.77870230332462</v>
      </c>
      <c r="AQ254" s="37">
        <v>-117.34192169667529</v>
      </c>
      <c r="AR254" s="38">
        <v>0</v>
      </c>
      <c r="AS254" s="40">
        <v>18.257661333333331</v>
      </c>
      <c r="AT254" s="37">
        <v>0</v>
      </c>
      <c r="AU254" s="37">
        <v>-18.257661333333331</v>
      </c>
      <c r="AV254" s="39">
        <v>0</v>
      </c>
      <c r="AW254" s="40">
        <v>505.99804266666661</v>
      </c>
      <c r="AX254" s="37">
        <v>2510.388416108724</v>
      </c>
      <c r="AY254" s="37">
        <v>0</v>
      </c>
      <c r="AZ254" s="38">
        <v>2004.3903734420574</v>
      </c>
      <c r="BA254" s="41">
        <v>1077.2020186666668</v>
      </c>
      <c r="BB254" s="37">
        <v>1540.1595666888618</v>
      </c>
      <c r="BC254" s="37">
        <v>0</v>
      </c>
      <c r="BD254" s="39">
        <v>462.95754802219494</v>
      </c>
      <c r="BE254" s="40">
        <v>16244.102112</v>
      </c>
      <c r="BF254" s="37">
        <v>108.89502805640296</v>
      </c>
      <c r="BG254" s="37">
        <v>-16135.207083943598</v>
      </c>
      <c r="BH254" s="38">
        <v>0</v>
      </c>
      <c r="BI254" s="41">
        <v>0</v>
      </c>
      <c r="BJ254" s="37">
        <v>0</v>
      </c>
      <c r="BK254" s="37">
        <v>0</v>
      </c>
      <c r="BL254" s="39">
        <v>0</v>
      </c>
      <c r="BM254" s="40">
        <v>5.3208041599999998</v>
      </c>
      <c r="BN254" s="37">
        <v>0</v>
      </c>
      <c r="BO254" s="37">
        <v>-5.3208041599999998</v>
      </c>
      <c r="BP254" s="38">
        <v>0</v>
      </c>
      <c r="BQ254" s="41">
        <v>4272.2927520000003</v>
      </c>
      <c r="BR254" s="37">
        <v>3064.3445942595586</v>
      </c>
      <c r="BS254" s="37">
        <v>-1207.9481577404417</v>
      </c>
      <c r="BT254" s="39">
        <v>0</v>
      </c>
      <c r="BU254" s="40">
        <v>3894.0856639999997</v>
      </c>
      <c r="BV254" s="37">
        <v>10672.960808122942</v>
      </c>
      <c r="BW254" s="37">
        <v>0</v>
      </c>
      <c r="BX254" s="38">
        <v>6778.8751441229415</v>
      </c>
      <c r="BY254" s="42">
        <v>73398.406201493344</v>
      </c>
      <c r="BZ254" s="37">
        <v>68153.023484863646</v>
      </c>
      <c r="CA254" s="37">
        <v>-5245.3827166296978</v>
      </c>
      <c r="CB254" s="39">
        <v>0</v>
      </c>
      <c r="CC254" s="14">
        <v>9</v>
      </c>
      <c r="CD254" s="43">
        <v>0.92853546843741985</v>
      </c>
      <c r="CE254" s="50" t="s">
        <v>282</v>
      </c>
      <c r="CF254" s="51">
        <v>30324.967547655673</v>
      </c>
      <c r="CG254" s="52">
        <v>43269.556600204858</v>
      </c>
      <c r="CH254" s="47">
        <v>0</v>
      </c>
      <c r="CI254" s="48">
        <v>12944.589052549185</v>
      </c>
    </row>
    <row r="255" spans="1:87" ht="15" customHeight="1" x14ac:dyDescent="0.25">
      <c r="A255" s="33">
        <v>247</v>
      </c>
      <c r="B255" s="49" t="s">
        <v>283</v>
      </c>
      <c r="C255" s="35">
        <v>11330.52</v>
      </c>
      <c r="D255" s="36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8">
        <v>0</v>
      </c>
      <c r="M255" s="40">
        <v>22637.170371200005</v>
      </c>
      <c r="N255" s="37">
        <v>35139.718747323415</v>
      </c>
      <c r="O255" s="37">
        <v>0</v>
      </c>
      <c r="P255" s="39">
        <v>12502.54837612341</v>
      </c>
      <c r="Q255" s="40">
        <v>28300.164267199994</v>
      </c>
      <c r="R255" s="37">
        <v>43569.451327753406</v>
      </c>
      <c r="S255" s="37">
        <v>0</v>
      </c>
      <c r="T255" s="38">
        <v>15269.287060553412</v>
      </c>
      <c r="U255" s="41">
        <v>21378.727283199998</v>
      </c>
      <c r="V255" s="37">
        <v>19226.541694792752</v>
      </c>
      <c r="W255" s="37">
        <v>-2152.1855884072465</v>
      </c>
      <c r="X255" s="39">
        <v>0</v>
      </c>
      <c r="Y255" s="40">
        <v>851.29973599999994</v>
      </c>
      <c r="Z255" s="37">
        <v>1475.0557018742568</v>
      </c>
      <c r="AA255" s="37">
        <v>0</v>
      </c>
      <c r="AB255" s="38">
        <v>623.75596587425684</v>
      </c>
      <c r="AC255" s="41">
        <v>31622.452728533332</v>
      </c>
      <c r="AD255" s="37">
        <v>30090.343850025354</v>
      </c>
      <c r="AE255" s="37">
        <v>-1532.1088785079774</v>
      </c>
      <c r="AF255" s="39">
        <v>0</v>
      </c>
      <c r="AG255" s="40">
        <v>0</v>
      </c>
      <c r="AH255" s="37">
        <v>145.96132155586932</v>
      </c>
      <c r="AI255" s="37">
        <v>0</v>
      </c>
      <c r="AJ255" s="38">
        <v>145.96132155586932</v>
      </c>
      <c r="AK255" s="41">
        <v>29062.632726400007</v>
      </c>
      <c r="AL255" s="37">
        <v>40540.638223682938</v>
      </c>
      <c r="AM255" s="37">
        <v>0</v>
      </c>
      <c r="AN255" s="39">
        <v>11478.005497282931</v>
      </c>
      <c r="AO255" s="40">
        <v>2124.5480367999999</v>
      </c>
      <c r="AP255" s="37">
        <v>1799.7985069832348</v>
      </c>
      <c r="AQ255" s="37">
        <v>-324.74952981676506</v>
      </c>
      <c r="AR255" s="38">
        <v>0</v>
      </c>
      <c r="AS255" s="40">
        <v>51.818244800000009</v>
      </c>
      <c r="AT255" s="37">
        <v>0</v>
      </c>
      <c r="AU255" s="37">
        <v>-51.818244800000009</v>
      </c>
      <c r="AV255" s="39">
        <v>0</v>
      </c>
      <c r="AW255" s="40">
        <v>1591.5603759999999</v>
      </c>
      <c r="AX255" s="37">
        <v>5246.5981226380873</v>
      </c>
      <c r="AY255" s="37">
        <v>0</v>
      </c>
      <c r="AZ255" s="38">
        <v>3655.0377466380874</v>
      </c>
      <c r="BA255" s="41">
        <v>3923.3813920000002</v>
      </c>
      <c r="BB255" s="37">
        <v>6046.5278998309104</v>
      </c>
      <c r="BC255" s="37">
        <v>0</v>
      </c>
      <c r="BD255" s="39">
        <v>2123.1465078309102</v>
      </c>
      <c r="BE255" s="40">
        <v>45548.237179200005</v>
      </c>
      <c r="BF255" s="37">
        <v>51004.870284270815</v>
      </c>
      <c r="BG255" s="37">
        <v>0</v>
      </c>
      <c r="BH255" s="38">
        <v>5456.6331050708104</v>
      </c>
      <c r="BI255" s="41">
        <v>0</v>
      </c>
      <c r="BJ255" s="37">
        <v>0</v>
      </c>
      <c r="BK255" s="37">
        <v>0</v>
      </c>
      <c r="BL255" s="39">
        <v>0</v>
      </c>
      <c r="BM255" s="40">
        <v>15.101317056000001</v>
      </c>
      <c r="BN255" s="37">
        <v>0</v>
      </c>
      <c r="BO255" s="37">
        <v>-15.101317056000001</v>
      </c>
      <c r="BP255" s="38">
        <v>0</v>
      </c>
      <c r="BQ255" s="41">
        <v>13561.574924800001</v>
      </c>
      <c r="BR255" s="37">
        <v>13971.853893617577</v>
      </c>
      <c r="BS255" s="37">
        <v>0</v>
      </c>
      <c r="BT255" s="39">
        <v>410.27896881757624</v>
      </c>
      <c r="BU255" s="40">
        <v>12363.068584533334</v>
      </c>
      <c r="BV255" s="37">
        <v>15983.267964080384</v>
      </c>
      <c r="BW255" s="37">
        <v>0</v>
      </c>
      <c r="BX255" s="38">
        <v>3620.1993795470498</v>
      </c>
      <c r="BY255" s="42">
        <v>213031.73716772266</v>
      </c>
      <c r="BZ255" s="37">
        <v>264240.62753842899</v>
      </c>
      <c r="CA255" s="37">
        <v>0</v>
      </c>
      <c r="CB255" s="39">
        <v>51208.890370706329</v>
      </c>
      <c r="CC255" s="14">
        <v>9</v>
      </c>
      <c r="CD255" s="43">
        <v>1.2403815086499947</v>
      </c>
      <c r="CE255" s="50" t="s">
        <v>283</v>
      </c>
      <c r="CF255" s="51">
        <v>89949.383831530547</v>
      </c>
      <c r="CG255" s="52">
        <v>106663.27135600345</v>
      </c>
      <c r="CH255" s="47">
        <v>0</v>
      </c>
      <c r="CI255" s="48">
        <v>16713.887524472899</v>
      </c>
    </row>
    <row r="256" spans="1:87" ht="15" customHeight="1" x14ac:dyDescent="0.25">
      <c r="A256" s="33">
        <v>248</v>
      </c>
      <c r="B256" s="49" t="s">
        <v>284</v>
      </c>
      <c r="C256" s="35">
        <v>13202.44</v>
      </c>
      <c r="D256" s="36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8">
        <v>0</v>
      </c>
      <c r="M256" s="40">
        <v>25169.483681066664</v>
      </c>
      <c r="N256" s="37">
        <v>22023.478778147684</v>
      </c>
      <c r="O256" s="37">
        <v>-3146.0049029189795</v>
      </c>
      <c r="P256" s="39">
        <v>0</v>
      </c>
      <c r="Q256" s="40">
        <v>39824.368113600001</v>
      </c>
      <c r="R256" s="37">
        <v>40399.50921424634</v>
      </c>
      <c r="S256" s="37">
        <v>0</v>
      </c>
      <c r="T256" s="38">
        <v>575.1411006463386</v>
      </c>
      <c r="U256" s="41">
        <v>25264.365216533341</v>
      </c>
      <c r="V256" s="37">
        <v>22440.776918930995</v>
      </c>
      <c r="W256" s="37">
        <v>-2823.5882976023458</v>
      </c>
      <c r="X256" s="39">
        <v>0</v>
      </c>
      <c r="Y256" s="40">
        <v>1009.1945136000002</v>
      </c>
      <c r="Z256" s="37">
        <v>1194.6460138506854</v>
      </c>
      <c r="AA256" s="37">
        <v>0</v>
      </c>
      <c r="AB256" s="38">
        <v>185.45150025068529</v>
      </c>
      <c r="AC256" s="41">
        <v>32232.588184533332</v>
      </c>
      <c r="AD256" s="37">
        <v>31640.97490261183</v>
      </c>
      <c r="AE256" s="37">
        <v>-591.61328192150177</v>
      </c>
      <c r="AF256" s="39">
        <v>0</v>
      </c>
      <c r="AG256" s="40">
        <v>593.19055693333326</v>
      </c>
      <c r="AH256" s="37">
        <v>650.87083619644818</v>
      </c>
      <c r="AI256" s="37">
        <v>0</v>
      </c>
      <c r="AJ256" s="38">
        <v>57.680279263114926</v>
      </c>
      <c r="AK256" s="41">
        <v>34217.731926933331</v>
      </c>
      <c r="AL256" s="37">
        <v>47128.157574995275</v>
      </c>
      <c r="AM256" s="37">
        <v>0</v>
      </c>
      <c r="AN256" s="39">
        <v>12910.425648061944</v>
      </c>
      <c r="AO256" s="40">
        <v>2449.668733866667</v>
      </c>
      <c r="AP256" s="37">
        <v>2078.4668201607092</v>
      </c>
      <c r="AQ256" s="37">
        <v>-371.20191370595785</v>
      </c>
      <c r="AR256" s="38">
        <v>0</v>
      </c>
      <c r="AS256" s="40">
        <v>60.379158933333343</v>
      </c>
      <c r="AT256" s="37">
        <v>0</v>
      </c>
      <c r="AU256" s="37">
        <v>-60.379158933333343</v>
      </c>
      <c r="AV256" s="39">
        <v>0</v>
      </c>
      <c r="AW256" s="40">
        <v>1854.502738666667</v>
      </c>
      <c r="AX256" s="37">
        <v>5930.7722774260383</v>
      </c>
      <c r="AY256" s="37">
        <v>0</v>
      </c>
      <c r="AZ256" s="38">
        <v>4076.2695387593712</v>
      </c>
      <c r="BA256" s="41">
        <v>3579.6215653333338</v>
      </c>
      <c r="BB256" s="37">
        <v>8739.6407017873917</v>
      </c>
      <c r="BC256" s="37">
        <v>0</v>
      </c>
      <c r="BD256" s="39">
        <v>5160.0191364540578</v>
      </c>
      <c r="BE256" s="40">
        <v>51736.313611733342</v>
      </c>
      <c r="BF256" s="37">
        <v>63769.073288749307</v>
      </c>
      <c r="BG256" s="37">
        <v>0</v>
      </c>
      <c r="BH256" s="38">
        <v>12032.759677015965</v>
      </c>
      <c r="BI256" s="41">
        <v>0</v>
      </c>
      <c r="BJ256" s="37">
        <v>0</v>
      </c>
      <c r="BK256" s="37">
        <v>0</v>
      </c>
      <c r="BL256" s="39">
        <v>0</v>
      </c>
      <c r="BM256" s="40">
        <v>17.596212032</v>
      </c>
      <c r="BN256" s="37">
        <v>0</v>
      </c>
      <c r="BO256" s="37">
        <v>-17.596212032</v>
      </c>
      <c r="BP256" s="38">
        <v>0</v>
      </c>
      <c r="BQ256" s="41">
        <v>15983.225929066664</v>
      </c>
      <c r="BR256" s="37">
        <v>12638.478528353085</v>
      </c>
      <c r="BS256" s="37">
        <v>-3344.7474007135788</v>
      </c>
      <c r="BT256" s="39">
        <v>0</v>
      </c>
      <c r="BU256" s="40">
        <v>14567.835625466665</v>
      </c>
      <c r="BV256" s="37">
        <v>15829.456428838974</v>
      </c>
      <c r="BW256" s="37">
        <v>0</v>
      </c>
      <c r="BX256" s="38">
        <v>1261.6208033723087</v>
      </c>
      <c r="BY256" s="42">
        <v>248560.06576829866</v>
      </c>
      <c r="BZ256" s="37">
        <v>274464.3022842948</v>
      </c>
      <c r="CA256" s="37">
        <v>0</v>
      </c>
      <c r="CB256" s="39">
        <v>25904.236515996134</v>
      </c>
      <c r="CC256" s="14">
        <v>9</v>
      </c>
      <c r="CD256" s="43">
        <v>1.1042172097755374</v>
      </c>
      <c r="CE256" s="50" t="s">
        <v>284</v>
      </c>
      <c r="CF256" s="51">
        <v>104809.95956697063</v>
      </c>
      <c r="CG256" s="52">
        <v>126374.50082729076</v>
      </c>
      <c r="CH256" s="47">
        <v>0</v>
      </c>
      <c r="CI256" s="48">
        <v>21564.541260320126</v>
      </c>
    </row>
    <row r="257" spans="1:87" ht="15" customHeight="1" x14ac:dyDescent="0.25">
      <c r="A257" s="33">
        <v>249</v>
      </c>
      <c r="B257" s="49" t="s">
        <v>285</v>
      </c>
      <c r="C257" s="35">
        <v>5678.95</v>
      </c>
      <c r="D257" s="36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8">
        <v>0</v>
      </c>
      <c r="M257" s="40">
        <v>9075.2649773333342</v>
      </c>
      <c r="N257" s="37">
        <v>10749.156006010617</v>
      </c>
      <c r="O257" s="37">
        <v>0</v>
      </c>
      <c r="P257" s="39">
        <v>1673.8910286772825</v>
      </c>
      <c r="Q257" s="40">
        <v>17074.558227999998</v>
      </c>
      <c r="R257" s="37">
        <v>20532.092182087596</v>
      </c>
      <c r="S257" s="37">
        <v>0</v>
      </c>
      <c r="T257" s="38">
        <v>3457.5339540875975</v>
      </c>
      <c r="U257" s="41">
        <v>9991.6960686666662</v>
      </c>
      <c r="V257" s="37">
        <v>9408.533886922658</v>
      </c>
      <c r="W257" s="37">
        <v>-583.16218174400819</v>
      </c>
      <c r="X257" s="39">
        <v>0</v>
      </c>
      <c r="Y257" s="40">
        <v>500.88338999999991</v>
      </c>
      <c r="Z257" s="37">
        <v>669.24716005522589</v>
      </c>
      <c r="AA257" s="37">
        <v>0</v>
      </c>
      <c r="AB257" s="38">
        <v>168.36377005522598</v>
      </c>
      <c r="AC257" s="41">
        <v>15813.522713333334</v>
      </c>
      <c r="AD257" s="37">
        <v>15521.477299242459</v>
      </c>
      <c r="AE257" s="37">
        <v>-292.04541409087506</v>
      </c>
      <c r="AF257" s="39">
        <v>0</v>
      </c>
      <c r="AG257" s="40">
        <v>0</v>
      </c>
      <c r="AH257" s="37">
        <v>0</v>
      </c>
      <c r="AI257" s="37">
        <v>0</v>
      </c>
      <c r="AJ257" s="38">
        <v>0</v>
      </c>
      <c r="AK257" s="41">
        <v>14529.328557333331</v>
      </c>
      <c r="AL257" s="37">
        <v>21403.844432144248</v>
      </c>
      <c r="AM257" s="37">
        <v>0</v>
      </c>
      <c r="AN257" s="39">
        <v>6874.515874810917</v>
      </c>
      <c r="AO257" s="40">
        <v>1469.2579440000002</v>
      </c>
      <c r="AP257" s="37">
        <v>1251.8069673638149</v>
      </c>
      <c r="AQ257" s="37">
        <v>-217.45097663618526</v>
      </c>
      <c r="AR257" s="38">
        <v>0</v>
      </c>
      <c r="AS257" s="40">
        <v>37.102473333333329</v>
      </c>
      <c r="AT257" s="37">
        <v>0</v>
      </c>
      <c r="AU257" s="37">
        <v>-37.102473333333329</v>
      </c>
      <c r="AV257" s="39">
        <v>0</v>
      </c>
      <c r="AW257" s="40">
        <v>793.99292933333345</v>
      </c>
      <c r="AX257" s="37">
        <v>3135.364844011187</v>
      </c>
      <c r="AY257" s="37">
        <v>0</v>
      </c>
      <c r="AZ257" s="38">
        <v>2341.3719146778535</v>
      </c>
      <c r="BA257" s="41">
        <v>1866.2544086666664</v>
      </c>
      <c r="BB257" s="37">
        <v>2819.3846783811932</v>
      </c>
      <c r="BC257" s="37">
        <v>0</v>
      </c>
      <c r="BD257" s="39">
        <v>953.13026971452678</v>
      </c>
      <c r="BE257" s="40">
        <v>22398.763151333333</v>
      </c>
      <c r="BF257" s="37">
        <v>38234.730042624935</v>
      </c>
      <c r="BG257" s="37">
        <v>0</v>
      </c>
      <c r="BH257" s="38">
        <v>15835.966891291602</v>
      </c>
      <c r="BI257" s="41">
        <v>0</v>
      </c>
      <c r="BJ257" s="37">
        <v>0</v>
      </c>
      <c r="BK257" s="37">
        <v>0</v>
      </c>
      <c r="BL257" s="39">
        <v>0</v>
      </c>
      <c r="BM257" s="40">
        <v>7.56890456</v>
      </c>
      <c r="BN257" s="37">
        <v>0</v>
      </c>
      <c r="BO257" s="37">
        <v>-7.56890456</v>
      </c>
      <c r="BP257" s="38">
        <v>0</v>
      </c>
      <c r="BQ257" s="41">
        <v>6882.5088033333323</v>
      </c>
      <c r="BR257" s="37">
        <v>8936.4010035821047</v>
      </c>
      <c r="BS257" s="37">
        <v>0</v>
      </c>
      <c r="BT257" s="39">
        <v>2053.8922002487725</v>
      </c>
      <c r="BU257" s="40">
        <v>6275.1549466666665</v>
      </c>
      <c r="BV257" s="37">
        <v>5717.5234278079479</v>
      </c>
      <c r="BW257" s="37">
        <v>-557.63151885871866</v>
      </c>
      <c r="BX257" s="38">
        <v>0</v>
      </c>
      <c r="BY257" s="42">
        <v>106715.85749589332</v>
      </c>
      <c r="BZ257" s="37">
        <v>138379.56193023399</v>
      </c>
      <c r="CA257" s="37">
        <v>0</v>
      </c>
      <c r="CB257" s="39">
        <v>31663.704434340674</v>
      </c>
      <c r="CC257" s="14">
        <v>9</v>
      </c>
      <c r="CD257" s="43">
        <v>1.2967103969113416</v>
      </c>
      <c r="CE257" s="50" t="s">
        <v>285</v>
      </c>
      <c r="CF257" s="51">
        <v>45083.372458640071</v>
      </c>
      <c r="CG257" s="52">
        <v>54990.459038834422</v>
      </c>
      <c r="CH257" s="47">
        <v>0</v>
      </c>
      <c r="CI257" s="48">
        <v>9907.086580194351</v>
      </c>
    </row>
    <row r="258" spans="1:87" ht="15" customHeight="1" x14ac:dyDescent="0.25">
      <c r="A258" s="33">
        <v>250</v>
      </c>
      <c r="B258" s="49" t="s">
        <v>286</v>
      </c>
      <c r="C258" s="35">
        <v>6716.31</v>
      </c>
      <c r="D258" s="36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8">
        <v>0</v>
      </c>
      <c r="M258" s="40">
        <v>9499.996618000001</v>
      </c>
      <c r="N258" s="37">
        <v>7921.7239315970792</v>
      </c>
      <c r="O258" s="37">
        <v>-1578.2726864029219</v>
      </c>
      <c r="P258" s="39">
        <v>0</v>
      </c>
      <c r="Q258" s="40">
        <v>27670.659895200002</v>
      </c>
      <c r="R258" s="37">
        <v>22427.505858906392</v>
      </c>
      <c r="S258" s="37">
        <v>-5243.1540362936103</v>
      </c>
      <c r="T258" s="38">
        <v>0</v>
      </c>
      <c r="U258" s="41">
        <v>12659.348842000001</v>
      </c>
      <c r="V258" s="37">
        <v>11636.13197383761</v>
      </c>
      <c r="W258" s="37">
        <v>-1023.2168681623916</v>
      </c>
      <c r="X258" s="39">
        <v>0</v>
      </c>
      <c r="Y258" s="40">
        <v>601.15452040000014</v>
      </c>
      <c r="Z258" s="37">
        <v>750.71416111363646</v>
      </c>
      <c r="AA258" s="37">
        <v>0</v>
      </c>
      <c r="AB258" s="38">
        <v>149.55964071363633</v>
      </c>
      <c r="AC258" s="41">
        <v>7590.7437946666669</v>
      </c>
      <c r="AD258" s="37">
        <v>7450.2284121039502</v>
      </c>
      <c r="AE258" s="37">
        <v>-140.5153825627167</v>
      </c>
      <c r="AF258" s="39">
        <v>0</v>
      </c>
      <c r="AG258" s="40">
        <v>0</v>
      </c>
      <c r="AH258" s="37">
        <v>0</v>
      </c>
      <c r="AI258" s="37">
        <v>0</v>
      </c>
      <c r="AJ258" s="38">
        <v>0</v>
      </c>
      <c r="AK258" s="41">
        <v>16555.8832516</v>
      </c>
      <c r="AL258" s="37">
        <v>23072.971987017318</v>
      </c>
      <c r="AM258" s="37">
        <v>0</v>
      </c>
      <c r="AN258" s="39">
        <v>6517.0887354173174</v>
      </c>
      <c r="AO258" s="40">
        <v>1290.0688248000001</v>
      </c>
      <c r="AP258" s="37">
        <v>1093.0899055837999</v>
      </c>
      <c r="AQ258" s="37">
        <v>-196.97891921620021</v>
      </c>
      <c r="AR258" s="38">
        <v>0</v>
      </c>
      <c r="AS258" s="40">
        <v>30.715924399999999</v>
      </c>
      <c r="AT258" s="37">
        <v>0</v>
      </c>
      <c r="AU258" s="37">
        <v>-30.715924399999999</v>
      </c>
      <c r="AV258" s="39">
        <v>0</v>
      </c>
      <c r="AW258" s="40">
        <v>842.49392639999996</v>
      </c>
      <c r="AX258" s="37">
        <v>2784.1933546368768</v>
      </c>
      <c r="AY258" s="37">
        <v>0</v>
      </c>
      <c r="AZ258" s="38">
        <v>1941.6994282368769</v>
      </c>
      <c r="BA258" s="41">
        <v>1083.8333324000002</v>
      </c>
      <c r="BB258" s="37">
        <v>3294.4910592140536</v>
      </c>
      <c r="BC258" s="37">
        <v>0</v>
      </c>
      <c r="BD258" s="39">
        <v>2210.6577268140536</v>
      </c>
      <c r="BE258" s="40">
        <v>19136.020901200001</v>
      </c>
      <c r="BF258" s="37">
        <v>8523.7347882499562</v>
      </c>
      <c r="BG258" s="37">
        <v>-10612.286112950045</v>
      </c>
      <c r="BH258" s="38">
        <v>0</v>
      </c>
      <c r="BI258" s="41">
        <v>0</v>
      </c>
      <c r="BJ258" s="37">
        <v>0</v>
      </c>
      <c r="BK258" s="37">
        <v>0</v>
      </c>
      <c r="BL258" s="39">
        <v>0</v>
      </c>
      <c r="BM258" s="40">
        <v>8.951497968</v>
      </c>
      <c r="BN258" s="37">
        <v>0</v>
      </c>
      <c r="BO258" s="37">
        <v>-8.951497968</v>
      </c>
      <c r="BP258" s="38">
        <v>0</v>
      </c>
      <c r="BQ258" s="41">
        <v>8196.7638256000009</v>
      </c>
      <c r="BR258" s="37">
        <v>11546.728105790133</v>
      </c>
      <c r="BS258" s="37">
        <v>0</v>
      </c>
      <c r="BT258" s="39">
        <v>3349.9642801901318</v>
      </c>
      <c r="BU258" s="40">
        <v>7469.4484041333344</v>
      </c>
      <c r="BV258" s="37">
        <v>10835.422117624352</v>
      </c>
      <c r="BW258" s="37">
        <v>0</v>
      </c>
      <c r="BX258" s="38">
        <v>3365.9737134910174</v>
      </c>
      <c r="BY258" s="42">
        <v>112636.083558768</v>
      </c>
      <c r="BZ258" s="37">
        <v>111336.93565567516</v>
      </c>
      <c r="CA258" s="37">
        <v>-1299.1479030928458</v>
      </c>
      <c r="CB258" s="39">
        <v>0</v>
      </c>
      <c r="CC258" s="14">
        <v>9</v>
      </c>
      <c r="CD258" s="43">
        <v>0.98846597056603969</v>
      </c>
      <c r="CE258" s="50" t="s">
        <v>286</v>
      </c>
      <c r="CF258" s="51">
        <v>53318.642579647443</v>
      </c>
      <c r="CG258" s="52">
        <v>60656.846593574403</v>
      </c>
      <c r="CH258" s="47">
        <v>0</v>
      </c>
      <c r="CI258" s="48">
        <v>7338.2040139269593</v>
      </c>
    </row>
    <row r="259" spans="1:87" ht="15" customHeight="1" x14ac:dyDescent="0.25">
      <c r="A259" s="33">
        <v>251</v>
      </c>
      <c r="B259" s="49" t="s">
        <v>287</v>
      </c>
      <c r="C259" s="35">
        <v>2823.8</v>
      </c>
      <c r="D259" s="36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8">
        <v>0</v>
      </c>
      <c r="M259" s="40">
        <v>4385.2860986666665</v>
      </c>
      <c r="N259" s="37">
        <v>5124.0320457768603</v>
      </c>
      <c r="O259" s="37">
        <v>0</v>
      </c>
      <c r="P259" s="39">
        <v>738.74594711019381</v>
      </c>
      <c r="Q259" s="40">
        <v>14736.922741333332</v>
      </c>
      <c r="R259" s="37">
        <v>17456.505505927507</v>
      </c>
      <c r="S259" s="37">
        <v>0</v>
      </c>
      <c r="T259" s="38">
        <v>2719.5827645941754</v>
      </c>
      <c r="U259" s="41">
        <v>3210.09584</v>
      </c>
      <c r="V259" s="37">
        <v>3742.1072360227404</v>
      </c>
      <c r="W259" s="37">
        <v>0</v>
      </c>
      <c r="X259" s="39">
        <v>532.01139602274043</v>
      </c>
      <c r="Y259" s="40">
        <v>232.45521600000001</v>
      </c>
      <c r="Z259" s="37">
        <v>337.65707250272857</v>
      </c>
      <c r="AA259" s="37">
        <v>0</v>
      </c>
      <c r="AB259" s="38">
        <v>105.20185650272856</v>
      </c>
      <c r="AC259" s="41">
        <v>2108.6558733333341</v>
      </c>
      <c r="AD259" s="37">
        <v>2069.5279286339342</v>
      </c>
      <c r="AE259" s="37">
        <v>-39.127944699399904</v>
      </c>
      <c r="AF259" s="39">
        <v>0</v>
      </c>
      <c r="AG259" s="40">
        <v>0</v>
      </c>
      <c r="AH259" s="37">
        <v>0</v>
      </c>
      <c r="AI259" s="37">
        <v>0</v>
      </c>
      <c r="AJ259" s="38">
        <v>0</v>
      </c>
      <c r="AK259" s="41">
        <v>6228.3238826666666</v>
      </c>
      <c r="AL259" s="37">
        <v>11146.392474985358</v>
      </c>
      <c r="AM259" s="37">
        <v>0</v>
      </c>
      <c r="AN259" s="39">
        <v>4918.0685923186911</v>
      </c>
      <c r="AO259" s="40">
        <v>571.91362666666669</v>
      </c>
      <c r="AP259" s="37">
        <v>482.80684304412756</v>
      </c>
      <c r="AQ259" s="37">
        <v>-89.106783622539126</v>
      </c>
      <c r="AR259" s="38">
        <v>0</v>
      </c>
      <c r="AS259" s="40">
        <v>12.914178666666668</v>
      </c>
      <c r="AT259" s="37">
        <v>0</v>
      </c>
      <c r="AU259" s="37">
        <v>-12.914178666666668</v>
      </c>
      <c r="AV259" s="39">
        <v>0</v>
      </c>
      <c r="AW259" s="40">
        <v>721.34912266666663</v>
      </c>
      <c r="AX259" s="37">
        <v>2079.7410786937012</v>
      </c>
      <c r="AY259" s="37">
        <v>0</v>
      </c>
      <c r="AZ259" s="38">
        <v>1358.3919560270347</v>
      </c>
      <c r="BA259" s="41">
        <v>428.01277866666663</v>
      </c>
      <c r="BB259" s="37">
        <v>1539.3967608221399</v>
      </c>
      <c r="BC259" s="37">
        <v>0</v>
      </c>
      <c r="BD259" s="39">
        <v>1111.3839821554732</v>
      </c>
      <c r="BE259" s="40">
        <v>7206.1116959999999</v>
      </c>
      <c r="BF259" s="37">
        <v>27.096120908844458</v>
      </c>
      <c r="BG259" s="37">
        <v>-7179.0155750911554</v>
      </c>
      <c r="BH259" s="38">
        <v>0</v>
      </c>
      <c r="BI259" s="41">
        <v>0</v>
      </c>
      <c r="BJ259" s="37">
        <v>0</v>
      </c>
      <c r="BK259" s="37">
        <v>0</v>
      </c>
      <c r="BL259" s="39">
        <v>0</v>
      </c>
      <c r="BM259" s="40">
        <v>3.7635606399999997</v>
      </c>
      <c r="BN259" s="37">
        <v>0</v>
      </c>
      <c r="BO259" s="37">
        <v>-3.7635606399999997</v>
      </c>
      <c r="BP259" s="38">
        <v>0</v>
      </c>
      <c r="BQ259" s="41">
        <v>3287.5809120000004</v>
      </c>
      <c r="BR259" s="37">
        <v>4959.1233058032567</v>
      </c>
      <c r="BS259" s="37">
        <v>0</v>
      </c>
      <c r="BT259" s="39">
        <v>1671.5423938032563</v>
      </c>
      <c r="BU259" s="40">
        <v>2996.4246106666678</v>
      </c>
      <c r="BV259" s="37">
        <v>2906.8283402911802</v>
      </c>
      <c r="BW259" s="37">
        <v>-89.59627037548762</v>
      </c>
      <c r="BX259" s="38">
        <v>0</v>
      </c>
      <c r="BY259" s="42">
        <v>46129.810137973334</v>
      </c>
      <c r="BZ259" s="37">
        <v>51871.214713412381</v>
      </c>
      <c r="CA259" s="37">
        <v>0</v>
      </c>
      <c r="CB259" s="39">
        <v>5741.4045754390463</v>
      </c>
      <c r="CC259" s="14">
        <v>9</v>
      </c>
      <c r="CD259" s="43">
        <v>1.1244619164541676</v>
      </c>
      <c r="CE259" s="50" t="s">
        <v>287</v>
      </c>
      <c r="CF259" s="51">
        <v>21027.929333262444</v>
      </c>
      <c r="CG259" s="52">
        <v>29309.522983277293</v>
      </c>
      <c r="CH259" s="47">
        <v>0</v>
      </c>
      <c r="CI259" s="48">
        <v>8281.5936500148491</v>
      </c>
    </row>
    <row r="260" spans="1:87" ht="15" customHeight="1" x14ac:dyDescent="0.25">
      <c r="A260" s="33">
        <v>252</v>
      </c>
      <c r="B260" s="49" t="s">
        <v>288</v>
      </c>
      <c r="C260" s="35">
        <v>2892</v>
      </c>
      <c r="D260" s="36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8">
        <v>0</v>
      </c>
      <c r="M260" s="40">
        <v>3300.9504639999996</v>
      </c>
      <c r="N260" s="37">
        <v>3419.8335467708785</v>
      </c>
      <c r="O260" s="37">
        <v>0</v>
      </c>
      <c r="P260" s="39">
        <v>118.8830827708789</v>
      </c>
      <c r="Q260" s="40">
        <v>6204.9209599999995</v>
      </c>
      <c r="R260" s="37">
        <v>6092.1015593660277</v>
      </c>
      <c r="S260" s="37">
        <v>-112.81940063397178</v>
      </c>
      <c r="T260" s="38">
        <v>0</v>
      </c>
      <c r="U260" s="41">
        <v>4746.0251440000002</v>
      </c>
      <c r="V260" s="37">
        <v>4220.0930258321005</v>
      </c>
      <c r="W260" s="37">
        <v>-525.93211816789972</v>
      </c>
      <c r="X260" s="39">
        <v>0</v>
      </c>
      <c r="Y260" s="40">
        <v>43.457119999999996</v>
      </c>
      <c r="Z260" s="37">
        <v>639.7574117131669</v>
      </c>
      <c r="AA260" s="37">
        <v>0</v>
      </c>
      <c r="AB260" s="38">
        <v>596.30029171316687</v>
      </c>
      <c r="AC260" s="41">
        <v>0</v>
      </c>
      <c r="AD260" s="37">
        <v>0</v>
      </c>
      <c r="AE260" s="37">
        <v>0</v>
      </c>
      <c r="AF260" s="39">
        <v>0</v>
      </c>
      <c r="AG260" s="40">
        <v>0</v>
      </c>
      <c r="AH260" s="37">
        <v>0</v>
      </c>
      <c r="AI260" s="37">
        <v>0</v>
      </c>
      <c r="AJ260" s="38">
        <v>0</v>
      </c>
      <c r="AK260" s="41">
        <v>7542.644479999999</v>
      </c>
      <c r="AL260" s="37">
        <v>9608.7917008697586</v>
      </c>
      <c r="AM260" s="37">
        <v>0</v>
      </c>
      <c r="AN260" s="39">
        <v>2066.1472208697596</v>
      </c>
      <c r="AO260" s="40">
        <v>321.20479999999998</v>
      </c>
      <c r="AP260" s="37">
        <v>276.41353934302992</v>
      </c>
      <c r="AQ260" s="37">
        <v>-44.791260656970053</v>
      </c>
      <c r="AR260" s="38">
        <v>0</v>
      </c>
      <c r="AS260" s="40">
        <v>9.4471999999999987</v>
      </c>
      <c r="AT260" s="37">
        <v>0</v>
      </c>
      <c r="AU260" s="37">
        <v>-9.4471999999999987</v>
      </c>
      <c r="AV260" s="39">
        <v>0</v>
      </c>
      <c r="AW260" s="40">
        <v>2497.83968</v>
      </c>
      <c r="AX260" s="37">
        <v>1916.5951027529818</v>
      </c>
      <c r="AY260" s="37">
        <v>-581.24457724701824</v>
      </c>
      <c r="AZ260" s="38">
        <v>0</v>
      </c>
      <c r="BA260" s="41">
        <v>1008.9609600000001</v>
      </c>
      <c r="BB260" s="37">
        <v>1899.9335056604114</v>
      </c>
      <c r="BC260" s="37">
        <v>0</v>
      </c>
      <c r="BD260" s="39">
        <v>890.97254566041124</v>
      </c>
      <c r="BE260" s="40">
        <v>9401.853439999999</v>
      </c>
      <c r="BF260" s="37">
        <v>4991.8224607597076</v>
      </c>
      <c r="BG260" s="37">
        <v>-4410.0309792402913</v>
      </c>
      <c r="BH260" s="38">
        <v>0</v>
      </c>
      <c r="BI260" s="41">
        <v>0</v>
      </c>
      <c r="BJ260" s="37">
        <v>0</v>
      </c>
      <c r="BK260" s="37">
        <v>0</v>
      </c>
      <c r="BL260" s="39">
        <v>0</v>
      </c>
      <c r="BM260" s="40">
        <v>3.8544575999999999</v>
      </c>
      <c r="BN260" s="37">
        <v>0</v>
      </c>
      <c r="BO260" s="37">
        <v>-3.8544575999999999</v>
      </c>
      <c r="BP260" s="38">
        <v>0</v>
      </c>
      <c r="BQ260" s="41">
        <v>2968.3102399999998</v>
      </c>
      <c r="BR260" s="37">
        <v>1008.7749464615597</v>
      </c>
      <c r="BS260" s="37">
        <v>-1959.5352935384401</v>
      </c>
      <c r="BT260" s="39">
        <v>0</v>
      </c>
      <c r="BU260" s="40">
        <v>0</v>
      </c>
      <c r="BV260" s="37">
        <v>0</v>
      </c>
      <c r="BW260" s="37">
        <v>0</v>
      </c>
      <c r="BX260" s="38">
        <v>0</v>
      </c>
      <c r="BY260" s="42">
        <v>38049.468945599998</v>
      </c>
      <c r="BZ260" s="37">
        <v>34074.116799529627</v>
      </c>
      <c r="CA260" s="37">
        <v>-3975.3521460703705</v>
      </c>
      <c r="CB260" s="39">
        <v>0</v>
      </c>
      <c r="CC260" s="14">
        <v>4</v>
      </c>
      <c r="CD260" s="43">
        <v>0.89552148147575983</v>
      </c>
      <c r="CE260" s="50" t="s">
        <v>288</v>
      </c>
      <c r="CF260" s="51">
        <v>18170.399282442002</v>
      </c>
      <c r="CG260" s="52">
        <v>20051.037374240903</v>
      </c>
      <c r="CH260" s="47">
        <v>0</v>
      </c>
      <c r="CI260" s="48">
        <v>1880.6380917989009</v>
      </c>
    </row>
    <row r="261" spans="1:87" ht="15" customHeight="1" x14ac:dyDescent="0.25">
      <c r="A261" s="33">
        <v>253</v>
      </c>
      <c r="B261" s="49" t="s">
        <v>289</v>
      </c>
      <c r="C261" s="35">
        <v>2017.5</v>
      </c>
      <c r="D261" s="36">
        <v>0</v>
      </c>
      <c r="E261" s="37">
        <v>0</v>
      </c>
      <c r="F261" s="37">
        <v>0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8">
        <v>0</v>
      </c>
      <c r="M261" s="40">
        <v>1916.5764613333336</v>
      </c>
      <c r="N261" s="37">
        <v>2979.3821676095326</v>
      </c>
      <c r="O261" s="37">
        <v>0</v>
      </c>
      <c r="P261" s="39">
        <v>1062.8057062761991</v>
      </c>
      <c r="Q261" s="40">
        <v>4656.8472999999994</v>
      </c>
      <c r="R261" s="37">
        <v>4712.1275026848916</v>
      </c>
      <c r="S261" s="37">
        <v>0</v>
      </c>
      <c r="T261" s="38">
        <v>55.280202684892174</v>
      </c>
      <c r="U261" s="41">
        <v>3028.6040213333331</v>
      </c>
      <c r="V261" s="37">
        <v>2497.3254007556166</v>
      </c>
      <c r="W261" s="37">
        <v>-531.27862057771654</v>
      </c>
      <c r="X261" s="39">
        <v>0</v>
      </c>
      <c r="Y261" s="40">
        <v>119.94710000000001</v>
      </c>
      <c r="Z261" s="37">
        <v>505.96748240593871</v>
      </c>
      <c r="AA261" s="37">
        <v>0</v>
      </c>
      <c r="AB261" s="38">
        <v>386.02038240593868</v>
      </c>
      <c r="AC261" s="41">
        <v>0</v>
      </c>
      <c r="AD261" s="37">
        <v>0</v>
      </c>
      <c r="AE261" s="37">
        <v>0</v>
      </c>
      <c r="AF261" s="39">
        <v>0</v>
      </c>
      <c r="AG261" s="40">
        <v>0</v>
      </c>
      <c r="AH261" s="37">
        <v>0</v>
      </c>
      <c r="AI261" s="37">
        <v>0</v>
      </c>
      <c r="AJ261" s="38">
        <v>0</v>
      </c>
      <c r="AK261" s="41">
        <v>5657.2852000000003</v>
      </c>
      <c r="AL261" s="37">
        <v>7608.5931098329384</v>
      </c>
      <c r="AM261" s="37">
        <v>0</v>
      </c>
      <c r="AN261" s="39">
        <v>1951.3079098329381</v>
      </c>
      <c r="AO261" s="40">
        <v>884.44510000000014</v>
      </c>
      <c r="AP261" s="37">
        <v>761.46157324669559</v>
      </c>
      <c r="AQ261" s="37">
        <v>-122.98352675330455</v>
      </c>
      <c r="AR261" s="38">
        <v>0</v>
      </c>
      <c r="AS261" s="40">
        <v>22.407699999999998</v>
      </c>
      <c r="AT261" s="37">
        <v>0</v>
      </c>
      <c r="AU261" s="37">
        <v>-22.407699999999998</v>
      </c>
      <c r="AV261" s="39">
        <v>0</v>
      </c>
      <c r="AW261" s="40">
        <v>1660.8059999999996</v>
      </c>
      <c r="AX261" s="37">
        <v>1347.5927930532496</v>
      </c>
      <c r="AY261" s="37">
        <v>-313.21320694675001</v>
      </c>
      <c r="AZ261" s="38">
        <v>0</v>
      </c>
      <c r="BA261" s="41">
        <v>649.82330000000002</v>
      </c>
      <c r="BB261" s="37">
        <v>1338.1695788826639</v>
      </c>
      <c r="BC261" s="37">
        <v>0</v>
      </c>
      <c r="BD261" s="39">
        <v>688.34627888266391</v>
      </c>
      <c r="BE261" s="40">
        <v>6794.8054999999995</v>
      </c>
      <c r="BF261" s="37">
        <v>22428.351748775862</v>
      </c>
      <c r="BG261" s="37">
        <v>0</v>
      </c>
      <c r="BH261" s="38">
        <v>15633.546248775863</v>
      </c>
      <c r="BI261" s="41">
        <v>0</v>
      </c>
      <c r="BJ261" s="37">
        <v>0</v>
      </c>
      <c r="BK261" s="37">
        <v>0</v>
      </c>
      <c r="BL261" s="39">
        <v>0</v>
      </c>
      <c r="BM261" s="40">
        <v>2.6889240000000001</v>
      </c>
      <c r="BN261" s="37">
        <v>0</v>
      </c>
      <c r="BO261" s="37">
        <v>-2.6889240000000001</v>
      </c>
      <c r="BP261" s="38">
        <v>0</v>
      </c>
      <c r="BQ261" s="41">
        <v>1949.4699000000001</v>
      </c>
      <c r="BR261" s="37">
        <v>2709.8780142881105</v>
      </c>
      <c r="BS261" s="37">
        <v>0</v>
      </c>
      <c r="BT261" s="39">
        <v>760.40811428811048</v>
      </c>
      <c r="BU261" s="40">
        <v>0</v>
      </c>
      <c r="BV261" s="37">
        <v>0</v>
      </c>
      <c r="BW261" s="37">
        <v>0</v>
      </c>
      <c r="BX261" s="38">
        <v>0</v>
      </c>
      <c r="BY261" s="42">
        <v>27343.706506666662</v>
      </c>
      <c r="BZ261" s="37">
        <v>46888.849371535493</v>
      </c>
      <c r="CA261" s="37">
        <v>0</v>
      </c>
      <c r="CB261" s="39">
        <v>19545.142864868831</v>
      </c>
      <c r="CC261" s="14">
        <v>4</v>
      </c>
      <c r="CD261" s="43">
        <v>1.7147949331632686</v>
      </c>
      <c r="CE261" s="50" t="s">
        <v>289</v>
      </c>
      <c r="CF261" s="51">
        <v>12339.179179772003</v>
      </c>
      <c r="CG261" s="52">
        <v>13031.019207597987</v>
      </c>
      <c r="CH261" s="47">
        <v>0</v>
      </c>
      <c r="CI261" s="48">
        <v>691.84002782598327</v>
      </c>
    </row>
    <row r="262" spans="1:87" ht="15" customHeight="1" x14ac:dyDescent="0.25">
      <c r="A262" s="33">
        <v>254</v>
      </c>
      <c r="B262" s="49" t="s">
        <v>290</v>
      </c>
      <c r="C262" s="35">
        <v>2575.3000000000002</v>
      </c>
      <c r="D262" s="36">
        <v>0</v>
      </c>
      <c r="E262" s="37">
        <v>0</v>
      </c>
      <c r="F262" s="37">
        <v>0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8">
        <v>0</v>
      </c>
      <c r="M262" s="40">
        <v>2474.255392</v>
      </c>
      <c r="N262" s="37">
        <v>2776.9699190402098</v>
      </c>
      <c r="O262" s="37">
        <v>0</v>
      </c>
      <c r="P262" s="39">
        <v>302.71452704020976</v>
      </c>
      <c r="Q262" s="40">
        <v>5616.2829146666663</v>
      </c>
      <c r="R262" s="37">
        <v>5185.0681093472949</v>
      </c>
      <c r="S262" s="37">
        <v>-431.21480531937141</v>
      </c>
      <c r="T262" s="38">
        <v>0</v>
      </c>
      <c r="U262" s="41">
        <v>4204.8130879999999</v>
      </c>
      <c r="V262" s="37">
        <v>3827.2865911074609</v>
      </c>
      <c r="W262" s="37">
        <v>-377.52649689253894</v>
      </c>
      <c r="X262" s="39">
        <v>0</v>
      </c>
      <c r="Y262" s="40">
        <v>70.666231999999994</v>
      </c>
      <c r="Z262" s="37">
        <v>607.33550863307062</v>
      </c>
      <c r="AA262" s="37">
        <v>0</v>
      </c>
      <c r="AB262" s="38">
        <v>536.66927663307058</v>
      </c>
      <c r="AC262" s="41">
        <v>0</v>
      </c>
      <c r="AD262" s="37">
        <v>0</v>
      </c>
      <c r="AE262" s="37">
        <v>0</v>
      </c>
      <c r="AF262" s="39">
        <v>0</v>
      </c>
      <c r="AG262" s="40">
        <v>0</v>
      </c>
      <c r="AH262" s="37">
        <v>0</v>
      </c>
      <c r="AI262" s="37">
        <v>0</v>
      </c>
      <c r="AJ262" s="38">
        <v>0</v>
      </c>
      <c r="AK262" s="41">
        <v>7366.1134213333335</v>
      </c>
      <c r="AL262" s="37">
        <v>8828.7446591646876</v>
      </c>
      <c r="AM262" s="37">
        <v>0</v>
      </c>
      <c r="AN262" s="39">
        <v>1462.6312378313542</v>
      </c>
      <c r="AO262" s="40">
        <v>524.94915200000003</v>
      </c>
      <c r="AP262" s="37">
        <v>452.44889412856639</v>
      </c>
      <c r="AQ262" s="37">
        <v>-72.500257871433632</v>
      </c>
      <c r="AR262" s="38">
        <v>0</v>
      </c>
      <c r="AS262" s="40">
        <v>13.460234666666668</v>
      </c>
      <c r="AT262" s="37">
        <v>0</v>
      </c>
      <c r="AU262" s="37">
        <v>-13.460234666666668</v>
      </c>
      <c r="AV262" s="39">
        <v>0</v>
      </c>
      <c r="AW262" s="40">
        <v>2436.302474666667</v>
      </c>
      <c r="AX262" s="37">
        <v>1826.6881237112275</v>
      </c>
      <c r="AY262" s="37">
        <v>-609.61435095543948</v>
      </c>
      <c r="AZ262" s="38">
        <v>0</v>
      </c>
      <c r="BA262" s="41">
        <v>982.59713066666654</v>
      </c>
      <c r="BB262" s="37">
        <v>2562.307777595659</v>
      </c>
      <c r="BC262" s="37">
        <v>0</v>
      </c>
      <c r="BD262" s="39">
        <v>1579.7106469289924</v>
      </c>
      <c r="BE262" s="40">
        <v>9492.8304986666681</v>
      </c>
      <c r="BF262" s="37">
        <v>33498.008050169621</v>
      </c>
      <c r="BG262" s="37">
        <v>0</v>
      </c>
      <c r="BH262" s="38">
        <v>24005.177551502951</v>
      </c>
      <c r="BI262" s="41">
        <v>0</v>
      </c>
      <c r="BJ262" s="37">
        <v>0</v>
      </c>
      <c r="BK262" s="37">
        <v>0</v>
      </c>
      <c r="BL262" s="39">
        <v>0</v>
      </c>
      <c r="BM262" s="40">
        <v>3.4323598400000002</v>
      </c>
      <c r="BN262" s="37">
        <v>0</v>
      </c>
      <c r="BO262" s="37">
        <v>-3.4323598400000002</v>
      </c>
      <c r="BP262" s="38">
        <v>0</v>
      </c>
      <c r="BQ262" s="41">
        <v>2574.2698799999998</v>
      </c>
      <c r="BR262" s="37">
        <v>2853.9036703234392</v>
      </c>
      <c r="BS262" s="37">
        <v>0</v>
      </c>
      <c r="BT262" s="39">
        <v>279.63379032343937</v>
      </c>
      <c r="BU262" s="40">
        <v>0</v>
      </c>
      <c r="BV262" s="37">
        <v>0</v>
      </c>
      <c r="BW262" s="37">
        <v>0</v>
      </c>
      <c r="BX262" s="38">
        <v>0</v>
      </c>
      <c r="BY262" s="42">
        <v>35759.972778506664</v>
      </c>
      <c r="BZ262" s="37">
        <v>62418.761303221239</v>
      </c>
      <c r="CA262" s="37">
        <v>0</v>
      </c>
      <c r="CB262" s="39">
        <v>26658.788524714575</v>
      </c>
      <c r="CC262" s="14">
        <v>4</v>
      </c>
      <c r="CD262" s="43">
        <v>1.7454924166144135</v>
      </c>
      <c r="CE262" s="50" t="s">
        <v>290</v>
      </c>
      <c r="CF262" s="51">
        <v>15927.191855098006</v>
      </c>
      <c r="CG262" s="52">
        <v>17547.720814500881</v>
      </c>
      <c r="CH262" s="47">
        <v>0</v>
      </c>
      <c r="CI262" s="48">
        <v>1620.5289594028745</v>
      </c>
    </row>
    <row r="263" spans="1:87" ht="15" customHeight="1" x14ac:dyDescent="0.25">
      <c r="A263" s="33">
        <v>255</v>
      </c>
      <c r="B263" s="49" t="s">
        <v>291</v>
      </c>
      <c r="C263" s="35">
        <v>3570.1</v>
      </c>
      <c r="D263" s="36">
        <v>0</v>
      </c>
      <c r="E263" s="37">
        <v>0</v>
      </c>
      <c r="F263" s="37">
        <v>0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8">
        <v>0</v>
      </c>
      <c r="M263" s="40">
        <v>3053.1971213333331</v>
      </c>
      <c r="N263" s="37">
        <v>3462.5700140897884</v>
      </c>
      <c r="O263" s="37">
        <v>0</v>
      </c>
      <c r="P263" s="39">
        <v>409.37289275645526</v>
      </c>
      <c r="Q263" s="40">
        <v>7578.1798679999993</v>
      </c>
      <c r="R263" s="37">
        <v>9010.7325358552389</v>
      </c>
      <c r="S263" s="37">
        <v>0</v>
      </c>
      <c r="T263" s="38">
        <v>1432.5526678552396</v>
      </c>
      <c r="U263" s="41">
        <v>6283.6616079999985</v>
      </c>
      <c r="V263" s="37">
        <v>5652.8361424743916</v>
      </c>
      <c r="W263" s="37">
        <v>-630.82546552560689</v>
      </c>
      <c r="X263" s="39">
        <v>0</v>
      </c>
      <c r="Y263" s="40">
        <v>151.61024666666665</v>
      </c>
      <c r="Z263" s="37">
        <v>568.68615499862688</v>
      </c>
      <c r="AA263" s="37">
        <v>0</v>
      </c>
      <c r="AB263" s="38">
        <v>417.07590833196025</v>
      </c>
      <c r="AC263" s="41">
        <v>0</v>
      </c>
      <c r="AD263" s="37">
        <v>0</v>
      </c>
      <c r="AE263" s="37">
        <v>0</v>
      </c>
      <c r="AF263" s="39">
        <v>0</v>
      </c>
      <c r="AG263" s="40">
        <v>0</v>
      </c>
      <c r="AH263" s="37">
        <v>0</v>
      </c>
      <c r="AI263" s="37">
        <v>0</v>
      </c>
      <c r="AJ263" s="38">
        <v>0</v>
      </c>
      <c r="AK263" s="41">
        <v>9588.7649853333351</v>
      </c>
      <c r="AL263" s="37">
        <v>12525.36260579794</v>
      </c>
      <c r="AM263" s="37">
        <v>0</v>
      </c>
      <c r="AN263" s="39">
        <v>2936.5976204646049</v>
      </c>
      <c r="AO263" s="40">
        <v>1114.9184293333333</v>
      </c>
      <c r="AP263" s="37">
        <v>959.50134738042402</v>
      </c>
      <c r="AQ263" s="37">
        <v>-155.41708195290926</v>
      </c>
      <c r="AR263" s="38">
        <v>0</v>
      </c>
      <c r="AS263" s="40">
        <v>27.989584000000001</v>
      </c>
      <c r="AT263" s="37">
        <v>0</v>
      </c>
      <c r="AU263" s="37">
        <v>-27.989584000000001</v>
      </c>
      <c r="AV263" s="39">
        <v>0</v>
      </c>
      <c r="AW263" s="40">
        <v>2656.678014666667</v>
      </c>
      <c r="AX263" s="37">
        <v>2395.7189374271024</v>
      </c>
      <c r="AY263" s="37">
        <v>-260.95907723956452</v>
      </c>
      <c r="AZ263" s="38">
        <v>0</v>
      </c>
      <c r="BA263" s="41">
        <v>1110.2534986666669</v>
      </c>
      <c r="BB263" s="37">
        <v>2345.4191040269548</v>
      </c>
      <c r="BC263" s="37">
        <v>0</v>
      </c>
      <c r="BD263" s="39">
        <v>1235.1656053602878</v>
      </c>
      <c r="BE263" s="40">
        <v>19268.496118666662</v>
      </c>
      <c r="BF263" s="37">
        <v>6186.1105085927575</v>
      </c>
      <c r="BG263" s="37">
        <v>-13082.385610073905</v>
      </c>
      <c r="BH263" s="38">
        <v>0</v>
      </c>
      <c r="BI263" s="41">
        <v>0</v>
      </c>
      <c r="BJ263" s="37">
        <v>0</v>
      </c>
      <c r="BK263" s="37">
        <v>0</v>
      </c>
      <c r="BL263" s="39">
        <v>0</v>
      </c>
      <c r="BM263" s="40">
        <v>4.7582292800000001</v>
      </c>
      <c r="BN263" s="37">
        <v>0</v>
      </c>
      <c r="BO263" s="37">
        <v>-4.7582292800000001</v>
      </c>
      <c r="BP263" s="38">
        <v>0</v>
      </c>
      <c r="BQ263" s="41">
        <v>4277.7414213333332</v>
      </c>
      <c r="BR263" s="37">
        <v>2855.443744284285</v>
      </c>
      <c r="BS263" s="37">
        <v>-1422.2976770490482</v>
      </c>
      <c r="BT263" s="39">
        <v>0</v>
      </c>
      <c r="BU263" s="40">
        <v>0</v>
      </c>
      <c r="BV263" s="37">
        <v>0</v>
      </c>
      <c r="BW263" s="37">
        <v>0</v>
      </c>
      <c r="BX263" s="38">
        <v>0</v>
      </c>
      <c r="BY263" s="42">
        <v>55116.249125279995</v>
      </c>
      <c r="BZ263" s="37">
        <v>45962.381094927507</v>
      </c>
      <c r="CA263" s="37">
        <v>-9153.8680303524889</v>
      </c>
      <c r="CB263" s="39">
        <v>0</v>
      </c>
      <c r="CC263" s="14">
        <v>5</v>
      </c>
      <c r="CD263" s="43">
        <v>0.8339170720862078</v>
      </c>
      <c r="CE263" s="50" t="s">
        <v>291</v>
      </c>
      <c r="CF263" s="51">
        <v>22996.487158961005</v>
      </c>
      <c r="CG263" s="52">
        <v>26557.138302646057</v>
      </c>
      <c r="CH263" s="47">
        <v>0</v>
      </c>
      <c r="CI263" s="48">
        <v>3560.6511436850524</v>
      </c>
    </row>
    <row r="264" spans="1:87" ht="15" customHeight="1" x14ac:dyDescent="0.25">
      <c r="A264" s="33">
        <v>256</v>
      </c>
      <c r="B264" s="49" t="s">
        <v>292</v>
      </c>
      <c r="C264" s="35">
        <v>3539.7</v>
      </c>
      <c r="D264" s="36">
        <v>0</v>
      </c>
      <c r="E264" s="37">
        <v>0</v>
      </c>
      <c r="F264" s="37">
        <v>0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8">
        <v>0</v>
      </c>
      <c r="M264" s="40">
        <v>3511.7692399999996</v>
      </c>
      <c r="N264" s="37">
        <v>3940.9400258415362</v>
      </c>
      <c r="O264" s="37">
        <v>0</v>
      </c>
      <c r="P264" s="39">
        <v>429.1707858415366</v>
      </c>
      <c r="Q264" s="40">
        <v>9280.4798520000004</v>
      </c>
      <c r="R264" s="37">
        <v>8491.6361522848929</v>
      </c>
      <c r="S264" s="37">
        <v>-788.8436997151075</v>
      </c>
      <c r="T264" s="38">
        <v>0</v>
      </c>
      <c r="U264" s="41">
        <v>6509.018226666667</v>
      </c>
      <c r="V264" s="37">
        <v>5994.3472026561758</v>
      </c>
      <c r="W264" s="37">
        <v>-514.67102401049124</v>
      </c>
      <c r="X264" s="39">
        <v>0</v>
      </c>
      <c r="Y264" s="40">
        <v>198.88394399999999</v>
      </c>
      <c r="Z264" s="37">
        <v>916.93296125893971</v>
      </c>
      <c r="AA264" s="37">
        <v>0</v>
      </c>
      <c r="AB264" s="38">
        <v>718.04901725893978</v>
      </c>
      <c r="AC264" s="41">
        <v>0</v>
      </c>
      <c r="AD264" s="37">
        <v>0</v>
      </c>
      <c r="AE264" s="37">
        <v>0</v>
      </c>
      <c r="AF264" s="39">
        <v>0</v>
      </c>
      <c r="AG264" s="40">
        <v>0</v>
      </c>
      <c r="AH264" s="37">
        <v>0</v>
      </c>
      <c r="AI264" s="37">
        <v>0</v>
      </c>
      <c r="AJ264" s="38">
        <v>0</v>
      </c>
      <c r="AK264" s="41">
        <v>9712.9367999999995</v>
      </c>
      <c r="AL264" s="37">
        <v>12595.513332714912</v>
      </c>
      <c r="AM264" s="37">
        <v>0</v>
      </c>
      <c r="AN264" s="39">
        <v>2882.5765327149129</v>
      </c>
      <c r="AO264" s="40">
        <v>1461.5657279999998</v>
      </c>
      <c r="AP264" s="37">
        <v>1259.95675230759</v>
      </c>
      <c r="AQ264" s="37">
        <v>-201.60897569240979</v>
      </c>
      <c r="AR264" s="38">
        <v>0</v>
      </c>
      <c r="AS264" s="40">
        <v>39.314267999999998</v>
      </c>
      <c r="AT264" s="37">
        <v>0</v>
      </c>
      <c r="AU264" s="37">
        <v>-39.314267999999998</v>
      </c>
      <c r="AV264" s="39">
        <v>0</v>
      </c>
      <c r="AW264" s="40">
        <v>2927.756664</v>
      </c>
      <c r="AX264" s="37">
        <v>2335.8569621089796</v>
      </c>
      <c r="AY264" s="37">
        <v>-591.89970189102041</v>
      </c>
      <c r="AZ264" s="38">
        <v>0</v>
      </c>
      <c r="BA264" s="41">
        <v>1510.1304119999998</v>
      </c>
      <c r="BB264" s="37">
        <v>2347.8755518941734</v>
      </c>
      <c r="BC264" s="37">
        <v>0</v>
      </c>
      <c r="BD264" s="39">
        <v>837.74513989417369</v>
      </c>
      <c r="BE264" s="40">
        <v>12494.999412000001</v>
      </c>
      <c r="BF264" s="37">
        <v>34.586810904157062</v>
      </c>
      <c r="BG264" s="37">
        <v>-12460.412601095844</v>
      </c>
      <c r="BH264" s="38">
        <v>0</v>
      </c>
      <c r="BI264" s="41">
        <v>0</v>
      </c>
      <c r="BJ264" s="37">
        <v>0</v>
      </c>
      <c r="BK264" s="37">
        <v>0</v>
      </c>
      <c r="BL264" s="39">
        <v>0</v>
      </c>
      <c r="BM264" s="40">
        <v>4.7177121599999996</v>
      </c>
      <c r="BN264" s="37">
        <v>0</v>
      </c>
      <c r="BO264" s="37">
        <v>-4.7177121599999996</v>
      </c>
      <c r="BP264" s="38">
        <v>0</v>
      </c>
      <c r="BQ264" s="41">
        <v>3751.0436880000007</v>
      </c>
      <c r="BR264" s="37">
        <v>5242.9522570520294</v>
      </c>
      <c r="BS264" s="37">
        <v>0</v>
      </c>
      <c r="BT264" s="39">
        <v>1491.9085690520287</v>
      </c>
      <c r="BU264" s="40">
        <v>0</v>
      </c>
      <c r="BV264" s="37">
        <v>0</v>
      </c>
      <c r="BW264" s="37">
        <v>0</v>
      </c>
      <c r="BX264" s="38">
        <v>0</v>
      </c>
      <c r="BY264" s="42">
        <v>51402.615946826671</v>
      </c>
      <c r="BZ264" s="37">
        <v>43160.598009023386</v>
      </c>
      <c r="CA264" s="37">
        <v>-8242.0179378032844</v>
      </c>
      <c r="CB264" s="39">
        <v>0</v>
      </c>
      <c r="CC264" s="14">
        <v>4</v>
      </c>
      <c r="CD264" s="43">
        <v>0.83965761691332552</v>
      </c>
      <c r="CE264" s="50" t="s">
        <v>292</v>
      </c>
      <c r="CF264" s="51">
        <v>22380.474092140008</v>
      </c>
      <c r="CG264" s="52">
        <v>26212.297088278621</v>
      </c>
      <c r="CH264" s="47">
        <v>0</v>
      </c>
      <c r="CI264" s="48">
        <v>3831.8229961386132</v>
      </c>
    </row>
    <row r="265" spans="1:87" ht="15" customHeight="1" x14ac:dyDescent="0.25">
      <c r="A265" s="33">
        <v>257</v>
      </c>
      <c r="B265" s="49" t="s">
        <v>293</v>
      </c>
      <c r="C265" s="35">
        <v>1366.1</v>
      </c>
      <c r="D265" s="36">
        <v>0</v>
      </c>
      <c r="E265" s="37">
        <v>0</v>
      </c>
      <c r="F265" s="37">
        <v>0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8">
        <v>0</v>
      </c>
      <c r="M265" s="40">
        <v>2067.7811839999999</v>
      </c>
      <c r="N265" s="37">
        <v>2938.6595054478294</v>
      </c>
      <c r="O265" s="37">
        <v>0</v>
      </c>
      <c r="P265" s="39">
        <v>870.87832144782942</v>
      </c>
      <c r="Q265" s="40">
        <v>4082.3803813333329</v>
      </c>
      <c r="R265" s="37">
        <v>5007.531860571944</v>
      </c>
      <c r="S265" s="37">
        <v>0</v>
      </c>
      <c r="T265" s="38">
        <v>925.15147923861105</v>
      </c>
      <c r="U265" s="41">
        <v>1944.1506559999998</v>
      </c>
      <c r="V265" s="37">
        <v>1914.5497920271159</v>
      </c>
      <c r="W265" s="37">
        <v>-29.600863972883872</v>
      </c>
      <c r="X265" s="39">
        <v>0</v>
      </c>
      <c r="Y265" s="40">
        <v>74.079049333333344</v>
      </c>
      <c r="Z265" s="37">
        <v>541.07320642264676</v>
      </c>
      <c r="AA265" s="37">
        <v>0</v>
      </c>
      <c r="AB265" s="38">
        <v>466.99415708931343</v>
      </c>
      <c r="AC265" s="41">
        <v>0</v>
      </c>
      <c r="AD265" s="37">
        <v>0</v>
      </c>
      <c r="AE265" s="37">
        <v>0</v>
      </c>
      <c r="AF265" s="39">
        <v>0</v>
      </c>
      <c r="AG265" s="40">
        <v>0</v>
      </c>
      <c r="AH265" s="37">
        <v>0</v>
      </c>
      <c r="AI265" s="37">
        <v>0</v>
      </c>
      <c r="AJ265" s="38">
        <v>0</v>
      </c>
      <c r="AK265" s="41">
        <v>4009.1938506666656</v>
      </c>
      <c r="AL265" s="37">
        <v>4977.265941001051</v>
      </c>
      <c r="AM265" s="37">
        <v>0</v>
      </c>
      <c r="AN265" s="39">
        <v>968.07209033438539</v>
      </c>
      <c r="AO265" s="40">
        <v>544.43638666666652</v>
      </c>
      <c r="AP265" s="37">
        <v>468.61263426705307</v>
      </c>
      <c r="AQ265" s="37">
        <v>-75.823752399613454</v>
      </c>
      <c r="AR265" s="38">
        <v>0</v>
      </c>
      <c r="AS265" s="40">
        <v>14.280298666666667</v>
      </c>
      <c r="AT265" s="37">
        <v>0</v>
      </c>
      <c r="AU265" s="37">
        <v>-14.280298666666667</v>
      </c>
      <c r="AV265" s="39">
        <v>0</v>
      </c>
      <c r="AW265" s="40">
        <v>1001.4059440000001</v>
      </c>
      <c r="AX265" s="37">
        <v>629.0210571066392</v>
      </c>
      <c r="AY265" s="37">
        <v>-372.38488689336089</v>
      </c>
      <c r="AZ265" s="38">
        <v>0</v>
      </c>
      <c r="BA265" s="41">
        <v>518.55334533333337</v>
      </c>
      <c r="BB265" s="37">
        <v>897.47358435717706</v>
      </c>
      <c r="BC265" s="37">
        <v>0</v>
      </c>
      <c r="BD265" s="39">
        <v>378.92023902384369</v>
      </c>
      <c r="BE265" s="40">
        <v>6421.6718066666672</v>
      </c>
      <c r="BF265" s="37">
        <v>13.104545560869418</v>
      </c>
      <c r="BG265" s="37">
        <v>-6408.567261105798</v>
      </c>
      <c r="BH265" s="38">
        <v>0</v>
      </c>
      <c r="BI265" s="41">
        <v>0</v>
      </c>
      <c r="BJ265" s="37">
        <v>0</v>
      </c>
      <c r="BK265" s="37">
        <v>0</v>
      </c>
      <c r="BL265" s="39">
        <v>0</v>
      </c>
      <c r="BM265" s="40">
        <v>1.8207380799999997</v>
      </c>
      <c r="BN265" s="37">
        <v>0</v>
      </c>
      <c r="BO265" s="37">
        <v>-1.8207380799999997</v>
      </c>
      <c r="BP265" s="38">
        <v>0</v>
      </c>
      <c r="BQ265" s="41">
        <v>1062.9897319999998</v>
      </c>
      <c r="BR265" s="37">
        <v>5216.184435340796</v>
      </c>
      <c r="BS265" s="37">
        <v>0</v>
      </c>
      <c r="BT265" s="39">
        <v>4153.194703340796</v>
      </c>
      <c r="BU265" s="40">
        <v>0</v>
      </c>
      <c r="BV265" s="37">
        <v>0</v>
      </c>
      <c r="BW265" s="37">
        <v>0</v>
      </c>
      <c r="BX265" s="38">
        <v>0</v>
      </c>
      <c r="BY265" s="42">
        <v>21742.743372746667</v>
      </c>
      <c r="BZ265" s="37">
        <v>22603.476562103118</v>
      </c>
      <c r="CA265" s="37">
        <v>0</v>
      </c>
      <c r="CB265" s="39">
        <v>860.73318935645148</v>
      </c>
      <c r="CC265" s="14">
        <v>3</v>
      </c>
      <c r="CD265" s="43">
        <v>1.0395871475186214</v>
      </c>
      <c r="CE265" s="50" t="s">
        <v>293</v>
      </c>
      <c r="CF265" s="51">
        <v>8260.0795046980002</v>
      </c>
      <c r="CG265" s="52">
        <v>11837.511129046727</v>
      </c>
      <c r="CH265" s="47">
        <v>0</v>
      </c>
      <c r="CI265" s="48">
        <v>3577.4316243487265</v>
      </c>
    </row>
    <row r="266" spans="1:87" ht="15" customHeight="1" x14ac:dyDescent="0.25">
      <c r="A266" s="33">
        <v>258</v>
      </c>
      <c r="B266" s="49" t="s">
        <v>294</v>
      </c>
      <c r="C266" s="35">
        <v>1504.4</v>
      </c>
      <c r="D266" s="36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8">
        <v>0</v>
      </c>
      <c r="M266" s="40">
        <v>1193.2098453333335</v>
      </c>
      <c r="N266" s="37">
        <v>1255.5816619506952</v>
      </c>
      <c r="O266" s="37">
        <v>0</v>
      </c>
      <c r="P266" s="39">
        <v>62.371816617361674</v>
      </c>
      <c r="Q266" s="40">
        <v>6117.4119253333338</v>
      </c>
      <c r="R266" s="37">
        <v>5638.5109032932669</v>
      </c>
      <c r="S266" s="37">
        <v>-478.90102204006689</v>
      </c>
      <c r="T266" s="38">
        <v>0</v>
      </c>
      <c r="U266" s="41">
        <v>3571.7665386666677</v>
      </c>
      <c r="V266" s="37">
        <v>3281.670562877207</v>
      </c>
      <c r="W266" s="37">
        <v>-290.09597578946068</v>
      </c>
      <c r="X266" s="39">
        <v>0</v>
      </c>
      <c r="Y266" s="40">
        <v>63.886853333333335</v>
      </c>
      <c r="Z266" s="37">
        <v>482.25132241536437</v>
      </c>
      <c r="AA266" s="37">
        <v>0</v>
      </c>
      <c r="AB266" s="38">
        <v>418.36446908203106</v>
      </c>
      <c r="AC266" s="41">
        <v>0</v>
      </c>
      <c r="AD266" s="37">
        <v>0</v>
      </c>
      <c r="AE266" s="37">
        <v>0</v>
      </c>
      <c r="AF266" s="39">
        <v>0</v>
      </c>
      <c r="AG266" s="40">
        <v>0</v>
      </c>
      <c r="AH266" s="37">
        <v>0</v>
      </c>
      <c r="AI266" s="37">
        <v>0</v>
      </c>
      <c r="AJ266" s="38">
        <v>0</v>
      </c>
      <c r="AK266" s="41">
        <v>4225.3781920000001</v>
      </c>
      <c r="AL266" s="37">
        <v>5597.9902297969747</v>
      </c>
      <c r="AM266" s="37">
        <v>0</v>
      </c>
      <c r="AN266" s="39">
        <v>1372.6120377969746</v>
      </c>
      <c r="AO266" s="40">
        <v>467.84834133333334</v>
      </c>
      <c r="AP266" s="37">
        <v>403.41435471685446</v>
      </c>
      <c r="AQ266" s="37">
        <v>-64.433986616478876</v>
      </c>
      <c r="AR266" s="38">
        <v>0</v>
      </c>
      <c r="AS266" s="40">
        <v>11.794495999999999</v>
      </c>
      <c r="AT266" s="37">
        <v>0</v>
      </c>
      <c r="AU266" s="37">
        <v>-11.794495999999999</v>
      </c>
      <c r="AV266" s="39">
        <v>0</v>
      </c>
      <c r="AW266" s="40">
        <v>1225.6447093333336</v>
      </c>
      <c r="AX266" s="37">
        <v>958.31892938859801</v>
      </c>
      <c r="AY266" s="37">
        <v>-267.32577994473559</v>
      </c>
      <c r="AZ266" s="38">
        <v>0</v>
      </c>
      <c r="BA266" s="41">
        <v>343.02325866666666</v>
      </c>
      <c r="BB266" s="37">
        <v>988.33857444283831</v>
      </c>
      <c r="BC266" s="37">
        <v>0</v>
      </c>
      <c r="BD266" s="39">
        <v>645.3153157761717</v>
      </c>
      <c r="BE266" s="40">
        <v>4906.5103359999994</v>
      </c>
      <c r="BF266" s="37">
        <v>796.2504803127315</v>
      </c>
      <c r="BG266" s="37">
        <v>-4110.2598556872681</v>
      </c>
      <c r="BH266" s="38">
        <v>0</v>
      </c>
      <c r="BI266" s="41">
        <v>0</v>
      </c>
      <c r="BJ266" s="37">
        <v>0</v>
      </c>
      <c r="BK266" s="37">
        <v>0</v>
      </c>
      <c r="BL266" s="39">
        <v>0</v>
      </c>
      <c r="BM266" s="40">
        <v>2.0050643200000002</v>
      </c>
      <c r="BN266" s="37">
        <v>0</v>
      </c>
      <c r="BO266" s="37">
        <v>-2.0050643200000002</v>
      </c>
      <c r="BP266" s="38">
        <v>0</v>
      </c>
      <c r="BQ266" s="41">
        <v>1628.6233226666666</v>
      </c>
      <c r="BR266" s="37">
        <v>1803.4913858168979</v>
      </c>
      <c r="BS266" s="37">
        <v>0</v>
      </c>
      <c r="BT266" s="39">
        <v>174.86806315023136</v>
      </c>
      <c r="BU266" s="40">
        <v>0</v>
      </c>
      <c r="BV266" s="37">
        <v>0</v>
      </c>
      <c r="BW266" s="37">
        <v>0</v>
      </c>
      <c r="BX266" s="38">
        <v>0</v>
      </c>
      <c r="BY266" s="42">
        <v>23757.10288298667</v>
      </c>
      <c r="BZ266" s="37">
        <v>21205.818405011429</v>
      </c>
      <c r="CA266" s="37">
        <v>-2551.2844779752413</v>
      </c>
      <c r="CB266" s="39">
        <v>0</v>
      </c>
      <c r="CC266" s="14">
        <v>4</v>
      </c>
      <c r="CD266" s="43">
        <v>0.89260961277385764</v>
      </c>
      <c r="CE266" s="50" t="s">
        <v>294</v>
      </c>
      <c r="CF266" s="51">
        <v>9690.4611304840037</v>
      </c>
      <c r="CG266" s="52">
        <v>13403.154689185409</v>
      </c>
      <c r="CH266" s="47">
        <v>0</v>
      </c>
      <c r="CI266" s="48">
        <v>3712.693558701405</v>
      </c>
    </row>
    <row r="267" spans="1:87" ht="15" customHeight="1" x14ac:dyDescent="0.25">
      <c r="A267" s="33">
        <v>259</v>
      </c>
      <c r="B267" s="49" t="s">
        <v>295</v>
      </c>
      <c r="C267" s="35">
        <v>2598.71</v>
      </c>
      <c r="D267" s="36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8">
        <v>0</v>
      </c>
      <c r="M267" s="40">
        <v>3027.1721760000005</v>
      </c>
      <c r="N267" s="37">
        <v>3479.8756766636666</v>
      </c>
      <c r="O267" s="37">
        <v>0</v>
      </c>
      <c r="P267" s="39">
        <v>452.70350066366609</v>
      </c>
      <c r="Q267" s="40">
        <v>9051.0990332000019</v>
      </c>
      <c r="R267" s="37">
        <v>8340.8573891052201</v>
      </c>
      <c r="S267" s="37">
        <v>-710.2416440947818</v>
      </c>
      <c r="T267" s="38">
        <v>0</v>
      </c>
      <c r="U267" s="41">
        <v>4113.0223680000008</v>
      </c>
      <c r="V267" s="37">
        <v>4036.4764295818927</v>
      </c>
      <c r="W267" s="37">
        <v>-76.545938418108108</v>
      </c>
      <c r="X267" s="39">
        <v>0</v>
      </c>
      <c r="Y267" s="40">
        <v>67.912954666666678</v>
      </c>
      <c r="Z267" s="37">
        <v>693.43005868754562</v>
      </c>
      <c r="AA267" s="37">
        <v>0</v>
      </c>
      <c r="AB267" s="38">
        <v>625.51710402087895</v>
      </c>
      <c r="AC267" s="41">
        <v>0</v>
      </c>
      <c r="AD267" s="37">
        <v>0</v>
      </c>
      <c r="AE267" s="37">
        <v>0</v>
      </c>
      <c r="AF267" s="39">
        <v>0</v>
      </c>
      <c r="AG267" s="40">
        <v>0</v>
      </c>
      <c r="AH267" s="37">
        <v>0</v>
      </c>
      <c r="AI267" s="37">
        <v>0</v>
      </c>
      <c r="AJ267" s="38">
        <v>0</v>
      </c>
      <c r="AK267" s="41">
        <v>7197.0753707999993</v>
      </c>
      <c r="AL267" s="37">
        <v>8871.5632786054121</v>
      </c>
      <c r="AM267" s="37">
        <v>0</v>
      </c>
      <c r="AN267" s="39">
        <v>1674.4879078054128</v>
      </c>
      <c r="AO267" s="40">
        <v>0</v>
      </c>
      <c r="AP267" s="37">
        <v>0</v>
      </c>
      <c r="AQ267" s="37">
        <v>0</v>
      </c>
      <c r="AR267" s="38">
        <v>0</v>
      </c>
      <c r="AS267" s="40">
        <v>0</v>
      </c>
      <c r="AT267" s="37">
        <v>0</v>
      </c>
      <c r="AU267" s="37">
        <v>0</v>
      </c>
      <c r="AV267" s="39">
        <v>0</v>
      </c>
      <c r="AW267" s="40">
        <v>1779.3194122666671</v>
      </c>
      <c r="AX267" s="37">
        <v>1796.7713880602375</v>
      </c>
      <c r="AY267" s="37">
        <v>0</v>
      </c>
      <c r="AZ267" s="38">
        <v>17.451975793570455</v>
      </c>
      <c r="BA267" s="41">
        <v>933.80312666666669</v>
      </c>
      <c r="BB267" s="37">
        <v>1707.2509546169788</v>
      </c>
      <c r="BC267" s="37">
        <v>0</v>
      </c>
      <c r="BD267" s="39">
        <v>773.4478279503121</v>
      </c>
      <c r="BE267" s="40">
        <v>12027.384271466668</v>
      </c>
      <c r="BF267" s="37">
        <v>1003.7002342452349</v>
      </c>
      <c r="BG267" s="37">
        <v>-11023.684037221434</v>
      </c>
      <c r="BH267" s="38">
        <v>0</v>
      </c>
      <c r="BI267" s="41">
        <v>0</v>
      </c>
      <c r="BJ267" s="37">
        <v>0</v>
      </c>
      <c r="BK267" s="37">
        <v>0</v>
      </c>
      <c r="BL267" s="39">
        <v>0</v>
      </c>
      <c r="BM267" s="40">
        <v>3.4635606879999998</v>
      </c>
      <c r="BN267" s="37">
        <v>0</v>
      </c>
      <c r="BO267" s="37">
        <v>-3.4635606879999998</v>
      </c>
      <c r="BP267" s="38">
        <v>0</v>
      </c>
      <c r="BQ267" s="41">
        <v>2490.7076124000005</v>
      </c>
      <c r="BR267" s="37">
        <v>2286.5845007646199</v>
      </c>
      <c r="BS267" s="37">
        <v>-204.12311163538061</v>
      </c>
      <c r="BT267" s="39">
        <v>0</v>
      </c>
      <c r="BU267" s="40">
        <v>0</v>
      </c>
      <c r="BV267" s="37">
        <v>0</v>
      </c>
      <c r="BW267" s="37">
        <v>0</v>
      </c>
      <c r="BX267" s="38">
        <v>0</v>
      </c>
      <c r="BY267" s="42">
        <v>40690.959886154669</v>
      </c>
      <c r="BZ267" s="37">
        <v>32216.509910330813</v>
      </c>
      <c r="CA267" s="37">
        <v>-8474.4499758238562</v>
      </c>
      <c r="CB267" s="39">
        <v>0</v>
      </c>
      <c r="CC267" s="14">
        <v>4</v>
      </c>
      <c r="CD267" s="43">
        <v>0.79173629721358985</v>
      </c>
      <c r="CE267" s="50" t="s">
        <v>295</v>
      </c>
      <c r="CF267" s="51">
        <v>15449.165020318002</v>
      </c>
      <c r="CG267" s="52">
        <v>19753.1062861223</v>
      </c>
      <c r="CH267" s="47">
        <v>0</v>
      </c>
      <c r="CI267" s="48">
        <v>4303.9412658042984</v>
      </c>
    </row>
    <row r="268" spans="1:87" ht="15" customHeight="1" x14ac:dyDescent="0.25">
      <c r="A268" s="33">
        <v>260</v>
      </c>
      <c r="B268" s="49" t="s">
        <v>296</v>
      </c>
      <c r="C268" s="35">
        <v>1870.7</v>
      </c>
      <c r="D268" s="36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8">
        <v>0</v>
      </c>
      <c r="M268" s="40">
        <v>1477.0080453333335</v>
      </c>
      <c r="N268" s="37">
        <v>1733.946995743793</v>
      </c>
      <c r="O268" s="37">
        <v>0</v>
      </c>
      <c r="P268" s="39">
        <v>256.93895041045948</v>
      </c>
      <c r="Q268" s="40">
        <v>7060.5954813333356</v>
      </c>
      <c r="R268" s="37">
        <v>6371.6108220969554</v>
      </c>
      <c r="S268" s="37">
        <v>-688.98465923638014</v>
      </c>
      <c r="T268" s="38">
        <v>0</v>
      </c>
      <c r="U268" s="41">
        <v>3255.5624173333331</v>
      </c>
      <c r="V268" s="37">
        <v>2773.214115145202</v>
      </c>
      <c r="W268" s="37">
        <v>-482.34830218813113</v>
      </c>
      <c r="X268" s="39">
        <v>0</v>
      </c>
      <c r="Y268" s="40">
        <v>108.77496933333335</v>
      </c>
      <c r="Z268" s="37">
        <v>488.12765550661896</v>
      </c>
      <c r="AA268" s="37">
        <v>0</v>
      </c>
      <c r="AB268" s="38">
        <v>379.35268617328563</v>
      </c>
      <c r="AC268" s="41">
        <v>0</v>
      </c>
      <c r="AD268" s="37">
        <v>0</v>
      </c>
      <c r="AE268" s="37">
        <v>0</v>
      </c>
      <c r="AF268" s="39">
        <v>0</v>
      </c>
      <c r="AG268" s="40">
        <v>0</v>
      </c>
      <c r="AH268" s="37">
        <v>0</v>
      </c>
      <c r="AI268" s="37">
        <v>0</v>
      </c>
      <c r="AJ268" s="38">
        <v>0</v>
      </c>
      <c r="AK268" s="41">
        <v>4924.2061960000001</v>
      </c>
      <c r="AL268" s="37">
        <v>6901.5564613430306</v>
      </c>
      <c r="AM268" s="37">
        <v>0</v>
      </c>
      <c r="AN268" s="39">
        <v>1977.3502653430305</v>
      </c>
      <c r="AO268" s="40">
        <v>800.53488666666669</v>
      </c>
      <c r="AP268" s="37">
        <v>690.01512523960275</v>
      </c>
      <c r="AQ268" s="37">
        <v>-110.51976142706394</v>
      </c>
      <c r="AR268" s="38">
        <v>0</v>
      </c>
      <c r="AS268" s="40">
        <v>20.777241333333333</v>
      </c>
      <c r="AT268" s="37">
        <v>0</v>
      </c>
      <c r="AU268" s="37">
        <v>-20.777241333333333</v>
      </c>
      <c r="AV268" s="39">
        <v>0</v>
      </c>
      <c r="AW268" s="40">
        <v>1582.7369133333336</v>
      </c>
      <c r="AX268" s="37">
        <v>1138.033123415607</v>
      </c>
      <c r="AY268" s="37">
        <v>-444.70378991772668</v>
      </c>
      <c r="AZ268" s="38">
        <v>0</v>
      </c>
      <c r="BA268" s="41">
        <v>430.21111466666662</v>
      </c>
      <c r="BB268" s="37">
        <v>1228.6885382206051</v>
      </c>
      <c r="BC268" s="37">
        <v>0</v>
      </c>
      <c r="BD268" s="39">
        <v>798.47742355393848</v>
      </c>
      <c r="BE268" s="40">
        <v>5507.1911440000003</v>
      </c>
      <c r="BF268" s="37">
        <v>17.943809397896992</v>
      </c>
      <c r="BG268" s="37">
        <v>-5489.2473346021034</v>
      </c>
      <c r="BH268" s="38">
        <v>0</v>
      </c>
      <c r="BI268" s="41">
        <v>0</v>
      </c>
      <c r="BJ268" s="37">
        <v>0</v>
      </c>
      <c r="BK268" s="37">
        <v>0</v>
      </c>
      <c r="BL268" s="39">
        <v>0</v>
      </c>
      <c r="BM268" s="40">
        <v>2.49326896</v>
      </c>
      <c r="BN268" s="37">
        <v>0</v>
      </c>
      <c r="BO268" s="37">
        <v>-2.49326896</v>
      </c>
      <c r="BP268" s="38">
        <v>0</v>
      </c>
      <c r="BQ268" s="41">
        <v>2131.5005226666667</v>
      </c>
      <c r="BR268" s="37">
        <v>2310.2507081818335</v>
      </c>
      <c r="BS268" s="37">
        <v>0</v>
      </c>
      <c r="BT268" s="39">
        <v>178.75018551516678</v>
      </c>
      <c r="BU268" s="40">
        <v>0</v>
      </c>
      <c r="BV268" s="37">
        <v>0</v>
      </c>
      <c r="BW268" s="37">
        <v>0</v>
      </c>
      <c r="BX268" s="38">
        <v>0</v>
      </c>
      <c r="BY268" s="42">
        <v>27301.59220096</v>
      </c>
      <c r="BZ268" s="37">
        <v>23653.387354291146</v>
      </c>
      <c r="CA268" s="37">
        <v>-3648.2048466688539</v>
      </c>
      <c r="CB268" s="39">
        <v>0</v>
      </c>
      <c r="CC268" s="14">
        <v>5</v>
      </c>
      <c r="CD268" s="43">
        <v>0.8663739162238101</v>
      </c>
      <c r="CE268" s="50" t="s">
        <v>296</v>
      </c>
      <c r="CF268" s="51">
        <v>11511.668127337001</v>
      </c>
      <c r="CG268" s="52">
        <v>13300.299909728303</v>
      </c>
      <c r="CH268" s="47">
        <v>0</v>
      </c>
      <c r="CI268" s="48">
        <v>1788.6317823913014</v>
      </c>
    </row>
    <row r="269" spans="1:87" ht="15" customHeight="1" x14ac:dyDescent="0.25">
      <c r="A269" s="33">
        <v>261</v>
      </c>
      <c r="B269" s="49" t="s">
        <v>297</v>
      </c>
      <c r="C269" s="35">
        <v>2754.6</v>
      </c>
      <c r="D269" s="36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8">
        <v>0</v>
      </c>
      <c r="M269" s="40">
        <v>3079.2387920000001</v>
      </c>
      <c r="N269" s="37">
        <v>3271.1971158994529</v>
      </c>
      <c r="O269" s="37">
        <v>0</v>
      </c>
      <c r="P269" s="39">
        <v>191.95832389945281</v>
      </c>
      <c r="Q269" s="40">
        <v>9414.0842320000011</v>
      </c>
      <c r="R269" s="37">
        <v>8032.1012230517017</v>
      </c>
      <c r="S269" s="37">
        <v>-1381.9830089482994</v>
      </c>
      <c r="T269" s="38">
        <v>0</v>
      </c>
      <c r="U269" s="41">
        <v>6599.3972240000003</v>
      </c>
      <c r="V269" s="37">
        <v>7547.6795048364102</v>
      </c>
      <c r="W269" s="37">
        <v>0</v>
      </c>
      <c r="X269" s="39">
        <v>948.28228083640988</v>
      </c>
      <c r="Y269" s="40">
        <v>125.97704000000002</v>
      </c>
      <c r="Z269" s="37">
        <v>654.82089008107346</v>
      </c>
      <c r="AA269" s="37">
        <v>0</v>
      </c>
      <c r="AB269" s="38">
        <v>528.84385008107347</v>
      </c>
      <c r="AC269" s="41">
        <v>0</v>
      </c>
      <c r="AD269" s="37">
        <v>0</v>
      </c>
      <c r="AE269" s="37">
        <v>0</v>
      </c>
      <c r="AF269" s="39">
        <v>0</v>
      </c>
      <c r="AG269" s="40">
        <v>0</v>
      </c>
      <c r="AH269" s="37">
        <v>0</v>
      </c>
      <c r="AI269" s="37">
        <v>0</v>
      </c>
      <c r="AJ269" s="38">
        <v>0</v>
      </c>
      <c r="AK269" s="41">
        <v>6678.5827920000002</v>
      </c>
      <c r="AL269" s="37">
        <v>12103.58608738343</v>
      </c>
      <c r="AM269" s="37">
        <v>0</v>
      </c>
      <c r="AN269" s="39">
        <v>5425.0032953834298</v>
      </c>
      <c r="AO269" s="40">
        <v>925.03140800000017</v>
      </c>
      <c r="AP269" s="37">
        <v>795.96232950867568</v>
      </c>
      <c r="AQ269" s="37">
        <v>-129.06907849132449</v>
      </c>
      <c r="AR269" s="38">
        <v>0</v>
      </c>
      <c r="AS269" s="40">
        <v>23.395735999999999</v>
      </c>
      <c r="AT269" s="37">
        <v>0</v>
      </c>
      <c r="AU269" s="37">
        <v>-23.395735999999999</v>
      </c>
      <c r="AV269" s="39">
        <v>0</v>
      </c>
      <c r="AW269" s="40">
        <v>503.90816000000007</v>
      </c>
      <c r="AX269" s="37">
        <v>2230.4550248083037</v>
      </c>
      <c r="AY269" s="37">
        <v>0</v>
      </c>
      <c r="AZ269" s="38">
        <v>1726.5468648083038</v>
      </c>
      <c r="BA269" s="41">
        <v>1047.4091040000001</v>
      </c>
      <c r="BB269" s="37">
        <v>1496.1306121318323</v>
      </c>
      <c r="BC269" s="37">
        <v>0</v>
      </c>
      <c r="BD269" s="39">
        <v>448.72150813183225</v>
      </c>
      <c r="BE269" s="40">
        <v>15079.451688000001</v>
      </c>
      <c r="BF269" s="37">
        <v>382.58994791852319</v>
      </c>
      <c r="BG269" s="37">
        <v>-14696.861740081478</v>
      </c>
      <c r="BH269" s="38">
        <v>0</v>
      </c>
      <c r="BI269" s="41">
        <v>0</v>
      </c>
      <c r="BJ269" s="37">
        <v>0</v>
      </c>
      <c r="BK269" s="37">
        <v>0</v>
      </c>
      <c r="BL269" s="39">
        <v>0</v>
      </c>
      <c r="BM269" s="40">
        <v>3.6713308799999993</v>
      </c>
      <c r="BN269" s="37">
        <v>0</v>
      </c>
      <c r="BO269" s="37">
        <v>-3.6713308799999993</v>
      </c>
      <c r="BP269" s="38">
        <v>0</v>
      </c>
      <c r="BQ269" s="41">
        <v>3359.9876240000003</v>
      </c>
      <c r="BR269" s="37">
        <v>2976.2715165116265</v>
      </c>
      <c r="BS269" s="37">
        <v>-383.71610748837384</v>
      </c>
      <c r="BT269" s="39">
        <v>0</v>
      </c>
      <c r="BU269" s="40">
        <v>0</v>
      </c>
      <c r="BV269" s="37">
        <v>0</v>
      </c>
      <c r="BW269" s="37">
        <v>0</v>
      </c>
      <c r="BX269" s="38">
        <v>0</v>
      </c>
      <c r="BY269" s="42">
        <v>46840.13513088</v>
      </c>
      <c r="BZ269" s="37">
        <v>39490.794252131032</v>
      </c>
      <c r="CA269" s="37">
        <v>-7349.340878748968</v>
      </c>
      <c r="CB269" s="39">
        <v>0</v>
      </c>
      <c r="CC269" s="14">
        <v>5</v>
      </c>
      <c r="CD269" s="43">
        <v>0.84309735959954957</v>
      </c>
      <c r="CE269" s="50" t="s">
        <v>297</v>
      </c>
      <c r="CF269" s="51">
        <v>17126.113730886002</v>
      </c>
      <c r="CG269" s="52">
        <v>21858.209184194126</v>
      </c>
      <c r="CH269" s="47">
        <v>0</v>
      </c>
      <c r="CI269" s="48">
        <v>4732.095453308124</v>
      </c>
    </row>
    <row r="270" spans="1:87" ht="15" customHeight="1" x14ac:dyDescent="0.25">
      <c r="A270" s="33">
        <v>262</v>
      </c>
      <c r="B270" s="49" t="s">
        <v>298</v>
      </c>
      <c r="C270" s="35">
        <v>4397.8</v>
      </c>
      <c r="D270" s="36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8">
        <v>0</v>
      </c>
      <c r="M270" s="40">
        <v>9358.1079386666679</v>
      </c>
      <c r="N270" s="37">
        <v>9874.6839370484031</v>
      </c>
      <c r="O270" s="37">
        <v>0</v>
      </c>
      <c r="P270" s="39">
        <v>516.57599838173519</v>
      </c>
      <c r="Q270" s="40">
        <v>15001.130349333334</v>
      </c>
      <c r="R270" s="37">
        <v>15988.082849564576</v>
      </c>
      <c r="S270" s="37">
        <v>0</v>
      </c>
      <c r="T270" s="38">
        <v>986.95250023124208</v>
      </c>
      <c r="U270" s="41">
        <v>8409.9422586666678</v>
      </c>
      <c r="V270" s="37">
        <v>7654.7825732616084</v>
      </c>
      <c r="W270" s="37">
        <v>-755.15968540505946</v>
      </c>
      <c r="X270" s="39">
        <v>0</v>
      </c>
      <c r="Y270" s="40">
        <v>356.28043733333328</v>
      </c>
      <c r="Z270" s="37">
        <v>821.40211033297237</v>
      </c>
      <c r="AA270" s="37">
        <v>0</v>
      </c>
      <c r="AB270" s="38">
        <v>465.12167299963909</v>
      </c>
      <c r="AC270" s="41">
        <v>6539.7189479999997</v>
      </c>
      <c r="AD270" s="37">
        <v>6253.1405710143599</v>
      </c>
      <c r="AE270" s="37">
        <v>-286.57837698563981</v>
      </c>
      <c r="AF270" s="39">
        <v>0</v>
      </c>
      <c r="AG270" s="40">
        <v>0</v>
      </c>
      <c r="AH270" s="37">
        <v>0</v>
      </c>
      <c r="AI270" s="37">
        <v>0</v>
      </c>
      <c r="AJ270" s="38">
        <v>0</v>
      </c>
      <c r="AK270" s="41">
        <v>12877.813872000001</v>
      </c>
      <c r="AL270" s="37">
        <v>14993.746708087307</v>
      </c>
      <c r="AM270" s="37">
        <v>0</v>
      </c>
      <c r="AN270" s="39">
        <v>2115.932836087306</v>
      </c>
      <c r="AO270" s="40">
        <v>775.77191999999991</v>
      </c>
      <c r="AP270" s="37">
        <v>649.2662005207286</v>
      </c>
      <c r="AQ270" s="37">
        <v>-126.50571947927131</v>
      </c>
      <c r="AR270" s="38">
        <v>0</v>
      </c>
      <c r="AS270" s="40">
        <v>20.112605333333335</v>
      </c>
      <c r="AT270" s="37">
        <v>0</v>
      </c>
      <c r="AU270" s="37">
        <v>-20.112605333333335</v>
      </c>
      <c r="AV270" s="39">
        <v>0</v>
      </c>
      <c r="AW270" s="40">
        <v>813.12390133333338</v>
      </c>
      <c r="AX270" s="37">
        <v>1780.1047162904763</v>
      </c>
      <c r="AY270" s="37">
        <v>0</v>
      </c>
      <c r="AZ270" s="38">
        <v>966.98081495714291</v>
      </c>
      <c r="BA270" s="41">
        <v>899.32078133333334</v>
      </c>
      <c r="BB270" s="37">
        <v>2048.298164311027</v>
      </c>
      <c r="BC270" s="37">
        <v>0</v>
      </c>
      <c r="BD270" s="39">
        <v>1148.9773829776937</v>
      </c>
      <c r="BE270" s="40">
        <v>15529.80454666667</v>
      </c>
      <c r="BF270" s="37">
        <v>26099.493907034568</v>
      </c>
      <c r="BG270" s="37">
        <v>0</v>
      </c>
      <c r="BH270" s="38">
        <v>10569.689360367898</v>
      </c>
      <c r="BI270" s="41">
        <v>0</v>
      </c>
      <c r="BJ270" s="37">
        <v>0</v>
      </c>
      <c r="BK270" s="37">
        <v>0</v>
      </c>
      <c r="BL270" s="39">
        <v>0</v>
      </c>
      <c r="BM270" s="40">
        <v>5.8613878399999999</v>
      </c>
      <c r="BN270" s="37">
        <v>0</v>
      </c>
      <c r="BO270" s="37">
        <v>-5.8613878399999999</v>
      </c>
      <c r="BP270" s="38">
        <v>0</v>
      </c>
      <c r="BQ270" s="41">
        <v>5502.2341733333342</v>
      </c>
      <c r="BR270" s="37">
        <v>15567.88901214251</v>
      </c>
      <c r="BS270" s="37">
        <v>0</v>
      </c>
      <c r="BT270" s="39">
        <v>10065.654838809176</v>
      </c>
      <c r="BU270" s="40">
        <v>4745.3322839999992</v>
      </c>
      <c r="BV270" s="37">
        <v>3484.4868960677345</v>
      </c>
      <c r="BW270" s="37">
        <v>-1260.8453879322647</v>
      </c>
      <c r="BX270" s="38">
        <v>0</v>
      </c>
      <c r="BY270" s="42">
        <v>80834.555403840015</v>
      </c>
      <c r="BZ270" s="37">
        <v>105215.37764567629</v>
      </c>
      <c r="CA270" s="37">
        <v>0</v>
      </c>
      <c r="CB270" s="39">
        <v>24380.822241836271</v>
      </c>
      <c r="CC270" s="14">
        <v>10</v>
      </c>
      <c r="CD270" s="43">
        <v>1.3016138595682567</v>
      </c>
      <c r="CE270" s="50" t="s">
        <v>298</v>
      </c>
      <c r="CF270" s="51">
        <v>34963.485476018002</v>
      </c>
      <c r="CG270" s="52">
        <v>47185.196832482645</v>
      </c>
      <c r="CH270" s="47">
        <v>0</v>
      </c>
      <c r="CI270" s="48">
        <v>12221.711356464642</v>
      </c>
    </row>
    <row r="271" spans="1:87" ht="15" customHeight="1" x14ac:dyDescent="0.25">
      <c r="A271" s="33">
        <v>263</v>
      </c>
      <c r="B271" s="49" t="s">
        <v>299</v>
      </c>
      <c r="C271" s="35">
        <v>4753.3999999999996</v>
      </c>
      <c r="D271" s="36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8">
        <v>0</v>
      </c>
      <c r="M271" s="40">
        <v>7760.7811119999988</v>
      </c>
      <c r="N271" s="37">
        <v>8172.4009722447208</v>
      </c>
      <c r="O271" s="37">
        <v>0</v>
      </c>
      <c r="P271" s="39">
        <v>411.61986024472208</v>
      </c>
      <c r="Q271" s="40">
        <v>13673.757197333332</v>
      </c>
      <c r="R271" s="37">
        <v>14447.094852197853</v>
      </c>
      <c r="S271" s="37">
        <v>0</v>
      </c>
      <c r="T271" s="38">
        <v>773.33765486452103</v>
      </c>
      <c r="U271" s="41">
        <v>8857.041909333333</v>
      </c>
      <c r="V271" s="37">
        <v>7824.0242983978542</v>
      </c>
      <c r="W271" s="37">
        <v>-1033.0176109354788</v>
      </c>
      <c r="X271" s="39">
        <v>0</v>
      </c>
      <c r="Y271" s="40">
        <v>409.9332159999999</v>
      </c>
      <c r="Z271" s="37">
        <v>1049.0363354579122</v>
      </c>
      <c r="AA271" s="37">
        <v>0</v>
      </c>
      <c r="AB271" s="38">
        <v>639.10311945791227</v>
      </c>
      <c r="AC271" s="41">
        <v>5694.810575999998</v>
      </c>
      <c r="AD271" s="37">
        <v>5446.3914249829713</v>
      </c>
      <c r="AE271" s="37">
        <v>-248.41915101702671</v>
      </c>
      <c r="AF271" s="39">
        <v>0</v>
      </c>
      <c r="AG271" s="40">
        <v>0</v>
      </c>
      <c r="AH271" s="37">
        <v>0</v>
      </c>
      <c r="AI271" s="37">
        <v>0</v>
      </c>
      <c r="AJ271" s="38">
        <v>0</v>
      </c>
      <c r="AK271" s="41">
        <v>13453.262815999999</v>
      </c>
      <c r="AL271" s="37">
        <v>17689.460028512229</v>
      </c>
      <c r="AM271" s="37">
        <v>0</v>
      </c>
      <c r="AN271" s="39">
        <v>4236.1972125122302</v>
      </c>
      <c r="AO271" s="40">
        <v>860.23864266666658</v>
      </c>
      <c r="AP271" s="37">
        <v>725.87417899221214</v>
      </c>
      <c r="AQ271" s="37">
        <v>-134.36446367445444</v>
      </c>
      <c r="AR271" s="38">
        <v>0</v>
      </c>
      <c r="AS271" s="40">
        <v>21.738882666666662</v>
      </c>
      <c r="AT271" s="37">
        <v>633.91076949501883</v>
      </c>
      <c r="AU271" s="37">
        <v>0</v>
      </c>
      <c r="AV271" s="39">
        <v>612.17188682835217</v>
      </c>
      <c r="AW271" s="40">
        <v>816.76087733333327</v>
      </c>
      <c r="AX271" s="37">
        <v>2676.037557151998</v>
      </c>
      <c r="AY271" s="37">
        <v>0</v>
      </c>
      <c r="AZ271" s="38">
        <v>1859.2766798186649</v>
      </c>
      <c r="BA271" s="41">
        <v>869.55530666666664</v>
      </c>
      <c r="BB271" s="37">
        <v>2332.1444759949968</v>
      </c>
      <c r="BC271" s="37">
        <v>0</v>
      </c>
      <c r="BD271" s="39">
        <v>1462.5891693283302</v>
      </c>
      <c r="BE271" s="40">
        <v>16419.067522666664</v>
      </c>
      <c r="BF271" s="37">
        <v>21521.498379732602</v>
      </c>
      <c r="BG271" s="37">
        <v>0</v>
      </c>
      <c r="BH271" s="38">
        <v>5102.4308570659377</v>
      </c>
      <c r="BI271" s="41">
        <v>0</v>
      </c>
      <c r="BJ271" s="37">
        <v>0</v>
      </c>
      <c r="BK271" s="37">
        <v>0</v>
      </c>
      <c r="BL271" s="39">
        <v>0</v>
      </c>
      <c r="BM271" s="40">
        <v>6.3353315200000004</v>
      </c>
      <c r="BN271" s="37">
        <v>0</v>
      </c>
      <c r="BO271" s="37">
        <v>-6.3353315200000004</v>
      </c>
      <c r="BP271" s="38">
        <v>0</v>
      </c>
      <c r="BQ271" s="41">
        <v>5645.8983840000001</v>
      </c>
      <c r="BR271" s="37">
        <v>2708.5268691025635</v>
      </c>
      <c r="BS271" s="37">
        <v>-2937.3715148974366</v>
      </c>
      <c r="BT271" s="39">
        <v>0</v>
      </c>
      <c r="BU271" s="40">
        <v>5144.4245439999995</v>
      </c>
      <c r="BV271" s="37">
        <v>14216.072289675054</v>
      </c>
      <c r="BW271" s="37">
        <v>0</v>
      </c>
      <c r="BX271" s="38">
        <v>9071.6477456750545</v>
      </c>
      <c r="BY271" s="42">
        <v>79633.606318186648</v>
      </c>
      <c r="BZ271" s="37">
        <v>99442.472431937989</v>
      </c>
      <c r="CA271" s="37">
        <v>0</v>
      </c>
      <c r="CB271" s="39">
        <v>19808.866113751341</v>
      </c>
      <c r="CC271" s="14">
        <v>9</v>
      </c>
      <c r="CD271" s="43">
        <v>1.2487500821525324</v>
      </c>
      <c r="CE271" s="50" t="s">
        <v>299</v>
      </c>
      <c r="CF271" s="51">
        <v>37735.726260118448</v>
      </c>
      <c r="CG271" s="52">
        <v>50037.524608019485</v>
      </c>
      <c r="CH271" s="47">
        <v>0</v>
      </c>
      <c r="CI271" s="48">
        <v>12301.798347901036</v>
      </c>
    </row>
    <row r="272" spans="1:87" ht="15" customHeight="1" x14ac:dyDescent="0.25">
      <c r="A272" s="33">
        <v>264</v>
      </c>
      <c r="B272" s="49" t="s">
        <v>300</v>
      </c>
      <c r="C272" s="35">
        <v>1578.7</v>
      </c>
      <c r="D272" s="36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8">
        <v>0</v>
      </c>
      <c r="M272" s="40">
        <v>2063.8660840000002</v>
      </c>
      <c r="N272" s="37">
        <v>2215.8078605552992</v>
      </c>
      <c r="O272" s="37">
        <v>0</v>
      </c>
      <c r="P272" s="39">
        <v>151.94177655529893</v>
      </c>
      <c r="Q272" s="40">
        <v>7296.2462160000014</v>
      </c>
      <c r="R272" s="37">
        <v>7790.4980071942873</v>
      </c>
      <c r="S272" s="37">
        <v>0</v>
      </c>
      <c r="T272" s="38">
        <v>494.25179119428594</v>
      </c>
      <c r="U272" s="41">
        <v>1310.9314306666665</v>
      </c>
      <c r="V272" s="37">
        <v>1318.6136829110578</v>
      </c>
      <c r="W272" s="37">
        <v>0</v>
      </c>
      <c r="X272" s="39">
        <v>7.6822522443912931</v>
      </c>
      <c r="Y272" s="40">
        <v>213.50338800000003</v>
      </c>
      <c r="Z272" s="37">
        <v>901.63278455953605</v>
      </c>
      <c r="AA272" s="37">
        <v>0</v>
      </c>
      <c r="AB272" s="38">
        <v>688.12939655953596</v>
      </c>
      <c r="AC272" s="41">
        <v>0</v>
      </c>
      <c r="AD272" s="37">
        <v>0</v>
      </c>
      <c r="AE272" s="37">
        <v>0</v>
      </c>
      <c r="AF272" s="39">
        <v>0</v>
      </c>
      <c r="AG272" s="40">
        <v>0</v>
      </c>
      <c r="AH272" s="37">
        <v>0</v>
      </c>
      <c r="AI272" s="37">
        <v>0</v>
      </c>
      <c r="AJ272" s="38">
        <v>0</v>
      </c>
      <c r="AK272" s="41">
        <v>4849.7243013333336</v>
      </c>
      <c r="AL272" s="37">
        <v>6463.5664116138705</v>
      </c>
      <c r="AM272" s="37">
        <v>0</v>
      </c>
      <c r="AN272" s="39">
        <v>1613.8421102805369</v>
      </c>
      <c r="AO272" s="40">
        <v>505.39449333333346</v>
      </c>
      <c r="AP272" s="37">
        <v>434.65519700132455</v>
      </c>
      <c r="AQ272" s="37">
        <v>-70.739296332008905</v>
      </c>
      <c r="AR272" s="38">
        <v>0</v>
      </c>
      <c r="AS272" s="40">
        <v>12.377007999999998</v>
      </c>
      <c r="AT272" s="37">
        <v>0</v>
      </c>
      <c r="AU272" s="37">
        <v>-12.377007999999998</v>
      </c>
      <c r="AV272" s="39">
        <v>0</v>
      </c>
      <c r="AW272" s="40">
        <v>200.09496266666665</v>
      </c>
      <c r="AX272" s="37">
        <v>464.37366986196372</v>
      </c>
      <c r="AY272" s="37">
        <v>0</v>
      </c>
      <c r="AZ272" s="38">
        <v>264.2787071952971</v>
      </c>
      <c r="BA272" s="41">
        <v>221.75472666666661</v>
      </c>
      <c r="BB272" s="37">
        <v>667.36269786547666</v>
      </c>
      <c r="BC272" s="37">
        <v>0</v>
      </c>
      <c r="BD272" s="39">
        <v>445.60797119881005</v>
      </c>
      <c r="BE272" s="40">
        <v>9807.7474226666673</v>
      </c>
      <c r="BF272" s="37">
        <v>2562.4218219592958</v>
      </c>
      <c r="BG272" s="37">
        <v>-7245.3256007073714</v>
      </c>
      <c r="BH272" s="38">
        <v>0</v>
      </c>
      <c r="BI272" s="41">
        <v>0</v>
      </c>
      <c r="BJ272" s="37">
        <v>0</v>
      </c>
      <c r="BK272" s="37">
        <v>0</v>
      </c>
      <c r="BL272" s="39">
        <v>0</v>
      </c>
      <c r="BM272" s="40">
        <v>2.1040913600000004</v>
      </c>
      <c r="BN272" s="37">
        <v>0</v>
      </c>
      <c r="BO272" s="37">
        <v>-2.1040913600000004</v>
      </c>
      <c r="BP272" s="38">
        <v>0</v>
      </c>
      <c r="BQ272" s="41">
        <v>1189.2241853333335</v>
      </c>
      <c r="BR272" s="37">
        <v>5277.9720782601071</v>
      </c>
      <c r="BS272" s="37">
        <v>0</v>
      </c>
      <c r="BT272" s="39">
        <v>4088.7478929267736</v>
      </c>
      <c r="BU272" s="40">
        <v>0</v>
      </c>
      <c r="BV272" s="37">
        <v>0</v>
      </c>
      <c r="BW272" s="37">
        <v>0</v>
      </c>
      <c r="BX272" s="38">
        <v>0</v>
      </c>
      <c r="BY272" s="42">
        <v>27672.968310026667</v>
      </c>
      <c r="BZ272" s="37">
        <v>28096.904211782217</v>
      </c>
      <c r="CA272" s="37">
        <v>0</v>
      </c>
      <c r="CB272" s="39">
        <v>423.93590175555073</v>
      </c>
      <c r="CC272" s="14">
        <v>3</v>
      </c>
      <c r="CD272" s="43">
        <v>1.0153194950757034</v>
      </c>
      <c r="CE272" s="50" t="s">
        <v>300</v>
      </c>
      <c r="CF272" s="51">
        <v>10591.941772617003</v>
      </c>
      <c r="CG272" s="52">
        <v>16982.500677962591</v>
      </c>
      <c r="CH272" s="47">
        <v>0</v>
      </c>
      <c r="CI272" s="48">
        <v>6390.5589053455878</v>
      </c>
    </row>
    <row r="273" spans="1:87" ht="15" customHeight="1" x14ac:dyDescent="0.25">
      <c r="A273" s="33">
        <v>265</v>
      </c>
      <c r="B273" s="49" t="s">
        <v>301</v>
      </c>
      <c r="C273" s="35">
        <v>640.69999999999993</v>
      </c>
      <c r="D273" s="36">
        <v>0</v>
      </c>
      <c r="E273" s="37">
        <v>0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8">
        <v>0</v>
      </c>
      <c r="M273" s="40">
        <v>989.50704533333328</v>
      </c>
      <c r="N273" s="37">
        <v>609.07455142475931</v>
      </c>
      <c r="O273" s="37">
        <v>-380.43249390857397</v>
      </c>
      <c r="P273" s="39">
        <v>0</v>
      </c>
      <c r="Q273" s="40">
        <v>3007.1553493333331</v>
      </c>
      <c r="R273" s="37">
        <v>1979.3501057892981</v>
      </c>
      <c r="S273" s="37">
        <v>-1027.805243544035</v>
      </c>
      <c r="T273" s="38">
        <v>0</v>
      </c>
      <c r="U273" s="41">
        <v>1129.8893013333332</v>
      </c>
      <c r="V273" s="37">
        <v>1133.6305475750996</v>
      </c>
      <c r="W273" s="37">
        <v>0</v>
      </c>
      <c r="X273" s="39">
        <v>3.7412462417664756</v>
      </c>
      <c r="Y273" s="40">
        <v>15.069263999999997</v>
      </c>
      <c r="Z273" s="37">
        <v>463.95361730945518</v>
      </c>
      <c r="AA273" s="37">
        <v>0</v>
      </c>
      <c r="AB273" s="38">
        <v>448.88435330945521</v>
      </c>
      <c r="AC273" s="41">
        <v>0</v>
      </c>
      <c r="AD273" s="37">
        <v>0</v>
      </c>
      <c r="AE273" s="37">
        <v>0</v>
      </c>
      <c r="AF273" s="39">
        <v>0</v>
      </c>
      <c r="AG273" s="40">
        <v>0</v>
      </c>
      <c r="AH273" s="37">
        <v>0</v>
      </c>
      <c r="AI273" s="37">
        <v>0</v>
      </c>
      <c r="AJ273" s="38">
        <v>0</v>
      </c>
      <c r="AK273" s="41">
        <v>1863.565648</v>
      </c>
      <c r="AL273" s="37">
        <v>1774.9982730775594</v>
      </c>
      <c r="AM273" s="37">
        <v>-88.567374922440649</v>
      </c>
      <c r="AN273" s="39">
        <v>0</v>
      </c>
      <c r="AO273" s="40">
        <v>0</v>
      </c>
      <c r="AP273" s="37">
        <v>0</v>
      </c>
      <c r="AQ273" s="37">
        <v>0</v>
      </c>
      <c r="AR273" s="38">
        <v>0</v>
      </c>
      <c r="AS273" s="40">
        <v>0</v>
      </c>
      <c r="AT273" s="37">
        <v>0</v>
      </c>
      <c r="AU273" s="37">
        <v>0</v>
      </c>
      <c r="AV273" s="39">
        <v>0</v>
      </c>
      <c r="AW273" s="40">
        <v>429.89261466666665</v>
      </c>
      <c r="AX273" s="37">
        <v>792.62374382846269</v>
      </c>
      <c r="AY273" s="37">
        <v>0</v>
      </c>
      <c r="AZ273" s="38">
        <v>362.73112916179605</v>
      </c>
      <c r="BA273" s="41">
        <v>154.87854666666664</v>
      </c>
      <c r="BB273" s="37">
        <v>277.3073240152579</v>
      </c>
      <c r="BC273" s="37">
        <v>0</v>
      </c>
      <c r="BD273" s="39">
        <v>122.42877734859127</v>
      </c>
      <c r="BE273" s="40">
        <v>2589.4018639999995</v>
      </c>
      <c r="BF273" s="37">
        <v>172.60171875694687</v>
      </c>
      <c r="BG273" s="37">
        <v>-2416.8001452430526</v>
      </c>
      <c r="BH273" s="38">
        <v>0</v>
      </c>
      <c r="BI273" s="41">
        <v>0</v>
      </c>
      <c r="BJ273" s="37">
        <v>0</v>
      </c>
      <c r="BK273" s="37">
        <v>0</v>
      </c>
      <c r="BL273" s="39">
        <v>0</v>
      </c>
      <c r="BM273" s="40">
        <v>0.85392495999999996</v>
      </c>
      <c r="BN273" s="37">
        <v>0</v>
      </c>
      <c r="BO273" s="37">
        <v>-0.85392495999999996</v>
      </c>
      <c r="BP273" s="38">
        <v>0</v>
      </c>
      <c r="BQ273" s="41">
        <v>437.42724666666663</v>
      </c>
      <c r="BR273" s="37">
        <v>314.90559243519107</v>
      </c>
      <c r="BS273" s="37">
        <v>-122.52165423147557</v>
      </c>
      <c r="BT273" s="39">
        <v>0</v>
      </c>
      <c r="BU273" s="40">
        <v>0</v>
      </c>
      <c r="BV273" s="37">
        <v>0</v>
      </c>
      <c r="BW273" s="37">
        <v>0</v>
      </c>
      <c r="BX273" s="38">
        <v>0</v>
      </c>
      <c r="BY273" s="42">
        <v>10617.640804959998</v>
      </c>
      <c r="BZ273" s="37">
        <v>7518.4454742120297</v>
      </c>
      <c r="CA273" s="37">
        <v>-3099.195330747968</v>
      </c>
      <c r="CB273" s="39">
        <v>0</v>
      </c>
      <c r="CC273" s="14">
        <v>3</v>
      </c>
      <c r="CD273" s="43">
        <v>0.70810885509517441</v>
      </c>
      <c r="CE273" s="50" t="s">
        <v>301</v>
      </c>
      <c r="CF273" s="51">
        <v>3572.0026790379998</v>
      </c>
      <c r="CG273" s="52">
        <v>6987.0109554958335</v>
      </c>
      <c r="CH273" s="47">
        <v>0</v>
      </c>
      <c r="CI273" s="48">
        <v>3415.0082764578337</v>
      </c>
    </row>
    <row r="274" spans="1:87" ht="15" customHeight="1" x14ac:dyDescent="0.25">
      <c r="A274" s="33">
        <v>266</v>
      </c>
      <c r="B274" s="49" t="s">
        <v>302</v>
      </c>
      <c r="C274" s="35"/>
      <c r="D274" s="36"/>
      <c r="E274" s="37"/>
      <c r="F274" s="37"/>
      <c r="G274" s="37"/>
      <c r="H274" s="37"/>
      <c r="I274" s="37"/>
      <c r="J274" s="37"/>
      <c r="K274" s="37"/>
      <c r="L274" s="38"/>
      <c r="M274" s="40">
        <v>2913.039025333333</v>
      </c>
      <c r="N274" s="37">
        <v>3152.4178841804137</v>
      </c>
      <c r="O274" s="37"/>
      <c r="P274" s="39"/>
      <c r="Q274" s="40">
        <v>6016.6513280000008</v>
      </c>
      <c r="R274" s="37">
        <v>3956.3367477407214</v>
      </c>
      <c r="S274" s="37"/>
      <c r="T274" s="38"/>
      <c r="U274" s="41">
        <v>1984.8244066666668</v>
      </c>
      <c r="V274" s="37">
        <v>1776.3617274829439</v>
      </c>
      <c r="W274" s="37"/>
      <c r="X274" s="39"/>
      <c r="Y274" s="40">
        <v>123.794464</v>
      </c>
      <c r="Z274" s="37">
        <v>18.030080884663576</v>
      </c>
      <c r="AA274" s="37"/>
      <c r="AB274" s="38"/>
      <c r="AC274" s="41">
        <v>2077.9678746666668</v>
      </c>
      <c r="AD274" s="37">
        <v>2033.1319529814723</v>
      </c>
      <c r="AE274" s="37"/>
      <c r="AF274" s="39"/>
      <c r="AG274" s="40">
        <v>0</v>
      </c>
      <c r="AH274" s="37">
        <v>0</v>
      </c>
      <c r="AI274" s="37"/>
      <c r="AJ274" s="38"/>
      <c r="AK274" s="41">
        <v>4779.9085759999998</v>
      </c>
      <c r="AL274" s="37">
        <v>6790.7792895454813</v>
      </c>
      <c r="AM274" s="37"/>
      <c r="AN274" s="39"/>
      <c r="AO274" s="40">
        <v>55.286847999999992</v>
      </c>
      <c r="AP274" s="37">
        <v>47.452821458147262</v>
      </c>
      <c r="AQ274" s="37"/>
      <c r="AR274" s="38"/>
      <c r="AS274" s="40">
        <v>1.2018879999999998</v>
      </c>
      <c r="AT274" s="37">
        <v>0</v>
      </c>
      <c r="AU274" s="37"/>
      <c r="AV274" s="39"/>
      <c r="AW274" s="40">
        <v>264.41535999999996</v>
      </c>
      <c r="AX274" s="37">
        <v>1569.1818994201076</v>
      </c>
      <c r="AY274" s="37"/>
      <c r="AZ274" s="38"/>
      <c r="BA274" s="41">
        <v>679.06672000000003</v>
      </c>
      <c r="BB274" s="37">
        <v>200.33907234711666</v>
      </c>
      <c r="BC274" s="37"/>
      <c r="BD274" s="39"/>
      <c r="BE274" s="40">
        <v>7705.3039680000011</v>
      </c>
      <c r="BF274" s="37">
        <v>6.3251755901261228</v>
      </c>
      <c r="BG274" s="37"/>
      <c r="BH274" s="38"/>
      <c r="BI274" s="41">
        <v>0</v>
      </c>
      <c r="BJ274" s="37">
        <v>0</v>
      </c>
      <c r="BK274" s="37"/>
      <c r="BL274" s="39"/>
      <c r="BM274" s="40">
        <v>2.45185152</v>
      </c>
      <c r="BN274" s="37">
        <v>0</v>
      </c>
      <c r="BO274" s="37"/>
      <c r="BP274" s="38"/>
      <c r="BQ274" s="41">
        <v>1874.9452799999999</v>
      </c>
      <c r="BR274" s="37">
        <v>7625.6278039177114</v>
      </c>
      <c r="BS274" s="37"/>
      <c r="BT274" s="39"/>
      <c r="BU274" s="40">
        <v>1799.5122719999999</v>
      </c>
      <c r="BV274" s="37">
        <v>3179.3488336481823</v>
      </c>
      <c r="BW274" s="37"/>
      <c r="BX274" s="38"/>
      <c r="BY274" s="42">
        <v>30278.369862186664</v>
      </c>
      <c r="BZ274" s="37">
        <v>30355.333289197089</v>
      </c>
      <c r="CA274" s="37">
        <v>0</v>
      </c>
      <c r="CB274" s="39">
        <v>76.963427010425221</v>
      </c>
      <c r="CC274" s="14">
        <v>9</v>
      </c>
      <c r="CD274" s="43"/>
      <c r="CE274" s="50" t="s">
        <v>302</v>
      </c>
      <c r="CF274" s="51">
        <v>59030.952258784229</v>
      </c>
      <c r="CG274" s="52">
        <v>73637.700440630375</v>
      </c>
      <c r="CH274" s="47">
        <v>0</v>
      </c>
      <c r="CI274" s="48">
        <v>14606.748181846146</v>
      </c>
    </row>
    <row r="275" spans="1:87" ht="15" customHeight="1" x14ac:dyDescent="0.25">
      <c r="A275" s="33">
        <v>267</v>
      </c>
      <c r="B275" s="49" t="s">
        <v>303</v>
      </c>
      <c r="C275" s="35"/>
      <c r="D275" s="36"/>
      <c r="E275" s="37"/>
      <c r="F275" s="37"/>
      <c r="G275" s="37"/>
      <c r="H275" s="37"/>
      <c r="I275" s="37"/>
      <c r="J275" s="37"/>
      <c r="K275" s="37"/>
      <c r="L275" s="38"/>
      <c r="M275" s="40">
        <v>868.951776</v>
      </c>
      <c r="N275" s="37">
        <v>858.56356149498083</v>
      </c>
      <c r="O275" s="37"/>
      <c r="P275" s="39"/>
      <c r="Q275" s="40">
        <v>1591.7073333333333</v>
      </c>
      <c r="R275" s="37">
        <v>1002.7146519029443</v>
      </c>
      <c r="S275" s="37"/>
      <c r="T275" s="38"/>
      <c r="U275" s="41">
        <v>720.83499599999993</v>
      </c>
      <c r="V275" s="37">
        <v>693.13635451859795</v>
      </c>
      <c r="W275" s="37"/>
      <c r="X275" s="39"/>
      <c r="Y275" s="40">
        <v>78.861863333333332</v>
      </c>
      <c r="Z275" s="37">
        <v>17.894923001719437</v>
      </c>
      <c r="AA275" s="37"/>
      <c r="AB275" s="38"/>
      <c r="AC275" s="41">
        <v>990.03653333333318</v>
      </c>
      <c r="AD275" s="37">
        <v>968.16409860342605</v>
      </c>
      <c r="AE275" s="37"/>
      <c r="AF275" s="39"/>
      <c r="AG275" s="40">
        <v>0</v>
      </c>
      <c r="AH275" s="37">
        <v>0</v>
      </c>
      <c r="AI275" s="37"/>
      <c r="AJ275" s="38"/>
      <c r="AK275" s="41">
        <v>3080.677193333333</v>
      </c>
      <c r="AL275" s="37">
        <v>4964.1394268924878</v>
      </c>
      <c r="AM275" s="37"/>
      <c r="AN275" s="39"/>
      <c r="AO275" s="40">
        <v>120.82505666666665</v>
      </c>
      <c r="AP275" s="37">
        <v>102.81444649265241</v>
      </c>
      <c r="AQ275" s="37"/>
      <c r="AR275" s="38"/>
      <c r="AS275" s="40">
        <v>3.6175166666666665</v>
      </c>
      <c r="AT275" s="37">
        <v>0</v>
      </c>
      <c r="AU275" s="37"/>
      <c r="AV275" s="39"/>
      <c r="AW275" s="40">
        <v>121.54855999999998</v>
      </c>
      <c r="AX275" s="37">
        <v>1350.4934189589621</v>
      </c>
      <c r="AY275" s="37"/>
      <c r="AZ275" s="38"/>
      <c r="BA275" s="41">
        <v>213.4334833333333</v>
      </c>
      <c r="BB275" s="37">
        <v>199.85278058749549</v>
      </c>
      <c r="BC275" s="37"/>
      <c r="BD275" s="39"/>
      <c r="BE275" s="40">
        <v>4189.0842999999995</v>
      </c>
      <c r="BF275" s="37">
        <v>3.81739672179418</v>
      </c>
      <c r="BG275" s="37"/>
      <c r="BH275" s="38"/>
      <c r="BI275" s="41">
        <v>0</v>
      </c>
      <c r="BJ275" s="37">
        <v>0</v>
      </c>
      <c r="BK275" s="37"/>
      <c r="BL275" s="39"/>
      <c r="BM275" s="40">
        <v>1.4759468</v>
      </c>
      <c r="BN275" s="37">
        <v>0</v>
      </c>
      <c r="BO275" s="37"/>
      <c r="BP275" s="38"/>
      <c r="BQ275" s="41">
        <v>1156.8818299999998</v>
      </c>
      <c r="BR275" s="37">
        <v>2348.7040513436991</v>
      </c>
      <c r="BS275" s="37"/>
      <c r="BT275" s="39"/>
      <c r="BU275" s="40">
        <v>1110.6767466666665</v>
      </c>
      <c r="BV275" s="37">
        <v>3017.0400811705254</v>
      </c>
      <c r="BW275" s="37"/>
      <c r="BX275" s="38"/>
      <c r="BY275" s="42">
        <v>14248.613135466663</v>
      </c>
      <c r="BZ275" s="37">
        <v>15527.335191689283</v>
      </c>
      <c r="CA275" s="37">
        <v>0</v>
      </c>
      <c r="CB275" s="39">
        <v>1278.7220562226194</v>
      </c>
      <c r="CC275" s="14">
        <v>9</v>
      </c>
      <c r="CD275" s="43"/>
      <c r="CE275" s="50" t="s">
        <v>303</v>
      </c>
      <c r="CF275" s="51">
        <v>35409.782107989005</v>
      </c>
      <c r="CG275" s="52">
        <v>31592.105128706236</v>
      </c>
      <c r="CH275" s="47">
        <v>-3817.676979282769</v>
      </c>
      <c r="CI275" s="48">
        <v>0</v>
      </c>
    </row>
    <row r="276" spans="1:87" ht="15" customHeight="1" x14ac:dyDescent="0.25">
      <c r="A276" s="33">
        <v>268</v>
      </c>
      <c r="B276" s="49" t="s">
        <v>304</v>
      </c>
      <c r="C276" s="35">
        <v>4215.9399999999996</v>
      </c>
      <c r="D276" s="36">
        <v>0</v>
      </c>
      <c r="E276" s="37">
        <v>0</v>
      </c>
      <c r="F276" s="37">
        <v>0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8">
        <v>0</v>
      </c>
      <c r="M276" s="40">
        <v>7048.5457671999993</v>
      </c>
      <c r="N276" s="37">
        <v>6346.1218469352762</v>
      </c>
      <c r="O276" s="37">
        <v>-702.42392026472317</v>
      </c>
      <c r="P276" s="39">
        <v>0</v>
      </c>
      <c r="Q276" s="40">
        <v>13579.261677333332</v>
      </c>
      <c r="R276" s="37">
        <v>13517.051058450477</v>
      </c>
      <c r="S276" s="37">
        <v>-62.21061888285476</v>
      </c>
      <c r="T276" s="38">
        <v>0</v>
      </c>
      <c r="U276" s="41">
        <v>6235.9935978666663</v>
      </c>
      <c r="V276" s="37">
        <v>5980.8464236245991</v>
      </c>
      <c r="W276" s="37">
        <v>-255.14717424206719</v>
      </c>
      <c r="X276" s="39">
        <v>0</v>
      </c>
      <c r="Y276" s="40">
        <v>426.93419066666655</v>
      </c>
      <c r="Z276" s="37">
        <v>996.45977523362603</v>
      </c>
      <c r="AA276" s="37">
        <v>0</v>
      </c>
      <c r="AB276" s="38">
        <v>569.52558456695942</v>
      </c>
      <c r="AC276" s="41">
        <v>6311.1965765333325</v>
      </c>
      <c r="AD276" s="37">
        <v>6194.4280814276362</v>
      </c>
      <c r="AE276" s="37">
        <v>-116.76849510569627</v>
      </c>
      <c r="AF276" s="39">
        <v>0</v>
      </c>
      <c r="AG276" s="40">
        <v>588.91414399999985</v>
      </c>
      <c r="AH276" s="37">
        <v>650.87083619644818</v>
      </c>
      <c r="AI276" s="37">
        <v>0</v>
      </c>
      <c r="AJ276" s="38">
        <v>61.95669219644833</v>
      </c>
      <c r="AK276" s="41">
        <v>12213.072267199999</v>
      </c>
      <c r="AL276" s="37">
        <v>13408.570454246317</v>
      </c>
      <c r="AM276" s="37">
        <v>0</v>
      </c>
      <c r="AN276" s="39">
        <v>1195.498187046318</v>
      </c>
      <c r="AO276" s="40">
        <v>1063.2038554666667</v>
      </c>
      <c r="AP276" s="37">
        <v>907.34272374026511</v>
      </c>
      <c r="AQ276" s="37">
        <v>-155.8611317264016</v>
      </c>
      <c r="AR276" s="38">
        <v>0</v>
      </c>
      <c r="AS276" s="40">
        <v>27.544141333333332</v>
      </c>
      <c r="AT276" s="37">
        <v>585.14840261078666</v>
      </c>
      <c r="AU276" s="37">
        <v>0</v>
      </c>
      <c r="AV276" s="39">
        <v>557.60426127745336</v>
      </c>
      <c r="AW276" s="40">
        <v>809.79775519999987</v>
      </c>
      <c r="AX276" s="37">
        <v>2510.7476589588073</v>
      </c>
      <c r="AY276" s="37">
        <v>0</v>
      </c>
      <c r="AZ276" s="38">
        <v>1700.9499037588075</v>
      </c>
      <c r="BA276" s="41">
        <v>911.7110781333331</v>
      </c>
      <c r="BB276" s="37">
        <v>1819.8728095178249</v>
      </c>
      <c r="BC276" s="37">
        <v>0</v>
      </c>
      <c r="BD276" s="39">
        <v>908.16173138449176</v>
      </c>
      <c r="BE276" s="40">
        <v>15744.231186133331</v>
      </c>
      <c r="BF276" s="37">
        <v>9654.7173633637776</v>
      </c>
      <c r="BG276" s="37">
        <v>-6089.5138227695534</v>
      </c>
      <c r="BH276" s="38">
        <v>0</v>
      </c>
      <c r="BI276" s="41">
        <v>0</v>
      </c>
      <c r="BJ276" s="37">
        <v>0</v>
      </c>
      <c r="BK276" s="37">
        <v>0</v>
      </c>
      <c r="BL276" s="39">
        <v>0</v>
      </c>
      <c r="BM276" s="40">
        <v>5.6190048320000008</v>
      </c>
      <c r="BN276" s="37">
        <v>0</v>
      </c>
      <c r="BO276" s="37">
        <v>-5.6190048320000008</v>
      </c>
      <c r="BP276" s="38">
        <v>0</v>
      </c>
      <c r="BQ276" s="41">
        <v>5192.0706413333328</v>
      </c>
      <c r="BR276" s="37">
        <v>5016.4043734335328</v>
      </c>
      <c r="BS276" s="37">
        <v>-175.6662678998</v>
      </c>
      <c r="BT276" s="39">
        <v>0</v>
      </c>
      <c r="BU276" s="40">
        <v>4730.9436234666655</v>
      </c>
      <c r="BV276" s="37">
        <v>4441.2646733989322</v>
      </c>
      <c r="BW276" s="37">
        <v>-289.67895006773324</v>
      </c>
      <c r="BX276" s="38">
        <v>0</v>
      </c>
      <c r="BY276" s="42">
        <v>74889.039506698653</v>
      </c>
      <c r="BZ276" s="37">
        <v>72029.846481138302</v>
      </c>
      <c r="CA276" s="37">
        <v>-2859.1930255603511</v>
      </c>
      <c r="CB276" s="39">
        <v>0</v>
      </c>
      <c r="CC276" s="14">
        <v>9</v>
      </c>
      <c r="CD276" s="43">
        <v>0.96182094143022623</v>
      </c>
      <c r="CE276" s="50" t="s">
        <v>304</v>
      </c>
      <c r="CF276" s="51">
        <v>33776.299826428942</v>
      </c>
      <c r="CG276" s="52">
        <v>42542.288386629749</v>
      </c>
      <c r="CH276" s="47">
        <v>0</v>
      </c>
      <c r="CI276" s="48">
        <v>8765.9885602008071</v>
      </c>
    </row>
    <row r="277" spans="1:87" ht="15" customHeight="1" x14ac:dyDescent="0.25">
      <c r="A277" s="33">
        <v>269</v>
      </c>
      <c r="B277" s="49" t="s">
        <v>305</v>
      </c>
      <c r="C277" s="35">
        <v>261.2</v>
      </c>
      <c r="D277" s="36">
        <v>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8">
        <v>0</v>
      </c>
      <c r="M277" s="40">
        <v>364.68047466666667</v>
      </c>
      <c r="N277" s="37">
        <v>395.36498663733795</v>
      </c>
      <c r="O277" s="37">
        <v>0</v>
      </c>
      <c r="P277" s="39">
        <v>30.684511970671281</v>
      </c>
      <c r="Q277" s="40">
        <v>827.65573333333339</v>
      </c>
      <c r="R277" s="37">
        <v>902.97195768724293</v>
      </c>
      <c r="S277" s="37">
        <v>0</v>
      </c>
      <c r="T277" s="38">
        <v>75.316224353909547</v>
      </c>
      <c r="U277" s="41">
        <v>497.27604266666657</v>
      </c>
      <c r="V277" s="37">
        <v>428.69830789519875</v>
      </c>
      <c r="W277" s="37">
        <v>-68.577734771467817</v>
      </c>
      <c r="X277" s="39">
        <v>0</v>
      </c>
      <c r="Y277" s="40">
        <v>9.556437333333335</v>
      </c>
      <c r="Z277" s="37">
        <v>221.13384925877367</v>
      </c>
      <c r="AA277" s="37">
        <v>0</v>
      </c>
      <c r="AB277" s="38">
        <v>211.57741192544034</v>
      </c>
      <c r="AC277" s="41">
        <v>0</v>
      </c>
      <c r="AD277" s="37">
        <v>0</v>
      </c>
      <c r="AE277" s="37">
        <v>0</v>
      </c>
      <c r="AF277" s="39">
        <v>0</v>
      </c>
      <c r="AG277" s="40">
        <v>0</v>
      </c>
      <c r="AH277" s="37">
        <v>0</v>
      </c>
      <c r="AI277" s="37">
        <v>0</v>
      </c>
      <c r="AJ277" s="38">
        <v>0</v>
      </c>
      <c r="AK277" s="41">
        <v>751.71618666666654</v>
      </c>
      <c r="AL277" s="37">
        <v>835.84579090243733</v>
      </c>
      <c r="AM277" s="37">
        <v>0</v>
      </c>
      <c r="AN277" s="39">
        <v>84.129604235770785</v>
      </c>
      <c r="AO277" s="40">
        <v>0</v>
      </c>
      <c r="AP277" s="37">
        <v>0</v>
      </c>
      <c r="AQ277" s="37">
        <v>0</v>
      </c>
      <c r="AR277" s="38">
        <v>0</v>
      </c>
      <c r="AS277" s="40">
        <v>0</v>
      </c>
      <c r="AT277" s="37">
        <v>0</v>
      </c>
      <c r="AU277" s="37">
        <v>0</v>
      </c>
      <c r="AV277" s="39">
        <v>0</v>
      </c>
      <c r="AW277" s="40">
        <v>155.80405866666666</v>
      </c>
      <c r="AX277" s="37">
        <v>177.93281746732927</v>
      </c>
      <c r="AY277" s="37">
        <v>0</v>
      </c>
      <c r="AZ277" s="38">
        <v>22.128758800662609</v>
      </c>
      <c r="BA277" s="41">
        <v>83.106874666666656</v>
      </c>
      <c r="BB277" s="37">
        <v>107.8129633770876</v>
      </c>
      <c r="BC277" s="37">
        <v>0</v>
      </c>
      <c r="BD277" s="39">
        <v>24.706088710420943</v>
      </c>
      <c r="BE277" s="40">
        <v>1521.5213439999998</v>
      </c>
      <c r="BF277" s="37">
        <v>2.5099475543418071</v>
      </c>
      <c r="BG277" s="37">
        <v>-1519.011396445658</v>
      </c>
      <c r="BH277" s="38">
        <v>0</v>
      </c>
      <c r="BI277" s="41">
        <v>0</v>
      </c>
      <c r="BJ277" s="37">
        <v>0</v>
      </c>
      <c r="BK277" s="37">
        <v>0</v>
      </c>
      <c r="BL277" s="39">
        <v>0</v>
      </c>
      <c r="BM277" s="40">
        <v>0.34812736</v>
      </c>
      <c r="BN277" s="37">
        <v>0</v>
      </c>
      <c r="BO277" s="37">
        <v>-0.34812736</v>
      </c>
      <c r="BP277" s="38">
        <v>0</v>
      </c>
      <c r="BQ277" s="41">
        <v>247.78476800000001</v>
      </c>
      <c r="BR277" s="37">
        <v>379.02540804872262</v>
      </c>
      <c r="BS277" s="37">
        <v>0</v>
      </c>
      <c r="BT277" s="39">
        <v>131.24064004872261</v>
      </c>
      <c r="BU277" s="40">
        <v>0</v>
      </c>
      <c r="BV277" s="37">
        <v>0</v>
      </c>
      <c r="BW277" s="37">
        <v>0</v>
      </c>
      <c r="BX277" s="38">
        <v>0</v>
      </c>
      <c r="BY277" s="42">
        <v>4459.4500473600001</v>
      </c>
      <c r="BZ277" s="37">
        <v>3451.2960288284717</v>
      </c>
      <c r="CA277" s="37">
        <v>-1008.1540185315284</v>
      </c>
      <c r="CB277" s="39">
        <v>0</v>
      </c>
      <c r="CC277" s="14">
        <v>2</v>
      </c>
      <c r="CD277" s="43">
        <v>0.77392862173030574</v>
      </c>
      <c r="CE277" s="50" t="s">
        <v>305</v>
      </c>
      <c r="CF277" s="51">
        <v>1598.2507533719997</v>
      </c>
      <c r="CG277" s="52">
        <v>2176.1895418059344</v>
      </c>
      <c r="CH277" s="47">
        <v>0</v>
      </c>
      <c r="CI277" s="48">
        <v>577.93878843393463</v>
      </c>
    </row>
    <row r="278" spans="1:87" ht="15" customHeight="1" x14ac:dyDescent="0.25">
      <c r="A278" s="33">
        <v>270</v>
      </c>
      <c r="B278" s="49" t="s">
        <v>306</v>
      </c>
      <c r="C278" s="35">
        <v>1323.6</v>
      </c>
      <c r="D278" s="36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8">
        <v>0</v>
      </c>
      <c r="M278" s="40">
        <v>1474.2354293333333</v>
      </c>
      <c r="N278" s="37">
        <v>1683.1584531536539</v>
      </c>
      <c r="O278" s="37">
        <v>0</v>
      </c>
      <c r="P278" s="39">
        <v>208.92302382032062</v>
      </c>
      <c r="Q278" s="40">
        <v>3356.9672639999999</v>
      </c>
      <c r="R278" s="37">
        <v>3439.2278125267576</v>
      </c>
      <c r="S278" s="37">
        <v>0</v>
      </c>
      <c r="T278" s="38">
        <v>82.260548526757702</v>
      </c>
      <c r="U278" s="41">
        <v>1537.3425946666666</v>
      </c>
      <c r="V278" s="37">
        <v>1743.2559968747455</v>
      </c>
      <c r="W278" s="37">
        <v>0</v>
      </c>
      <c r="X278" s="39">
        <v>205.91340220807888</v>
      </c>
      <c r="Y278" s="40">
        <v>102.04073600000001</v>
      </c>
      <c r="Z278" s="37">
        <v>453.07371499297096</v>
      </c>
      <c r="AA278" s="37">
        <v>0</v>
      </c>
      <c r="AB278" s="38">
        <v>351.03297899297092</v>
      </c>
      <c r="AC278" s="41">
        <v>0</v>
      </c>
      <c r="AD278" s="37">
        <v>0</v>
      </c>
      <c r="AE278" s="37">
        <v>0</v>
      </c>
      <c r="AF278" s="39">
        <v>0</v>
      </c>
      <c r="AG278" s="40">
        <v>0</v>
      </c>
      <c r="AH278" s="37">
        <v>0</v>
      </c>
      <c r="AI278" s="37">
        <v>0</v>
      </c>
      <c r="AJ278" s="38">
        <v>0</v>
      </c>
      <c r="AK278" s="41">
        <v>3302.4878880000006</v>
      </c>
      <c r="AL278" s="37">
        <v>4251.9143899581231</v>
      </c>
      <c r="AM278" s="37">
        <v>0</v>
      </c>
      <c r="AN278" s="39">
        <v>949.42650195812257</v>
      </c>
      <c r="AO278" s="40">
        <v>753.19899199999998</v>
      </c>
      <c r="AP278" s="37">
        <v>648.99454102260268</v>
      </c>
      <c r="AQ278" s="37">
        <v>-104.2044509773973</v>
      </c>
      <c r="AR278" s="38">
        <v>0</v>
      </c>
      <c r="AS278" s="40">
        <v>19.889296000000002</v>
      </c>
      <c r="AT278" s="37">
        <v>0</v>
      </c>
      <c r="AU278" s="37">
        <v>-19.889296000000002</v>
      </c>
      <c r="AV278" s="39">
        <v>0</v>
      </c>
      <c r="AW278" s="40">
        <v>1048.944176</v>
      </c>
      <c r="AX278" s="37">
        <v>539.21384212138412</v>
      </c>
      <c r="AY278" s="37">
        <v>-509.73033387861585</v>
      </c>
      <c r="AZ278" s="38">
        <v>0</v>
      </c>
      <c r="BA278" s="41">
        <v>375.30236799999994</v>
      </c>
      <c r="BB278" s="37">
        <v>546.34589665322346</v>
      </c>
      <c r="BC278" s="37">
        <v>0</v>
      </c>
      <c r="BD278" s="39">
        <v>171.04352865322352</v>
      </c>
      <c r="BE278" s="40">
        <v>4599.6158880000003</v>
      </c>
      <c r="BF278" s="37">
        <v>3886.3782450698636</v>
      </c>
      <c r="BG278" s="37">
        <v>-713.23764293013664</v>
      </c>
      <c r="BH278" s="38">
        <v>0</v>
      </c>
      <c r="BI278" s="41">
        <v>0</v>
      </c>
      <c r="BJ278" s="37">
        <v>0</v>
      </c>
      <c r="BK278" s="37">
        <v>0</v>
      </c>
      <c r="BL278" s="39">
        <v>0</v>
      </c>
      <c r="BM278" s="40">
        <v>1.76409408</v>
      </c>
      <c r="BN278" s="37">
        <v>0</v>
      </c>
      <c r="BO278" s="37">
        <v>-1.76409408</v>
      </c>
      <c r="BP278" s="38">
        <v>0</v>
      </c>
      <c r="BQ278" s="41">
        <v>1029.9196320000001</v>
      </c>
      <c r="BR278" s="37">
        <v>1071.3258575116188</v>
      </c>
      <c r="BS278" s="37">
        <v>0</v>
      </c>
      <c r="BT278" s="39">
        <v>41.406225511618686</v>
      </c>
      <c r="BU278" s="40">
        <v>0</v>
      </c>
      <c r="BV278" s="37">
        <v>0</v>
      </c>
      <c r="BW278" s="37">
        <v>0</v>
      </c>
      <c r="BX278" s="38">
        <v>0</v>
      </c>
      <c r="BY278" s="42">
        <v>17601.708358080003</v>
      </c>
      <c r="BZ278" s="37">
        <v>18262.888749884944</v>
      </c>
      <c r="CA278" s="37">
        <v>0</v>
      </c>
      <c r="CB278" s="39">
        <v>661.18039180494088</v>
      </c>
      <c r="CC278" s="14">
        <v>4</v>
      </c>
      <c r="CD278" s="43">
        <v>1.0375634215926222</v>
      </c>
      <c r="CE278" s="50" t="s">
        <v>306</v>
      </c>
      <c r="CF278" s="51">
        <v>7158.0321449379999</v>
      </c>
      <c r="CG278" s="52">
        <v>8366.8255309910764</v>
      </c>
      <c r="CH278" s="47">
        <v>0</v>
      </c>
      <c r="CI278" s="48">
        <v>1208.7933860530766</v>
      </c>
    </row>
    <row r="279" spans="1:87" ht="15" customHeight="1" x14ac:dyDescent="0.25">
      <c r="A279" s="33">
        <v>271</v>
      </c>
      <c r="B279" s="49" t="s">
        <v>307</v>
      </c>
      <c r="C279" s="35">
        <v>6615.75</v>
      </c>
      <c r="D279" s="36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8">
        <v>0</v>
      </c>
      <c r="M279" s="40">
        <v>12505.198043333332</v>
      </c>
      <c r="N279" s="37">
        <v>12185.852199508428</v>
      </c>
      <c r="O279" s="37">
        <v>-319.34584382490357</v>
      </c>
      <c r="P279" s="39">
        <v>0</v>
      </c>
      <c r="Q279" s="40">
        <v>15128.014999999999</v>
      </c>
      <c r="R279" s="37">
        <v>14274.915411714956</v>
      </c>
      <c r="S279" s="37">
        <v>-853.09958828504386</v>
      </c>
      <c r="T279" s="38">
        <v>0</v>
      </c>
      <c r="U279" s="41">
        <v>12027.374641333334</v>
      </c>
      <c r="V279" s="37">
        <v>10043.677677839782</v>
      </c>
      <c r="W279" s="37">
        <v>-1983.6969634935522</v>
      </c>
      <c r="X279" s="39">
        <v>0</v>
      </c>
      <c r="Y279" s="40">
        <v>505.70792999999992</v>
      </c>
      <c r="Z279" s="37">
        <v>1191.0544245403748</v>
      </c>
      <c r="AA279" s="37">
        <v>0</v>
      </c>
      <c r="AB279" s="38">
        <v>685.34649454037492</v>
      </c>
      <c r="AC279" s="41">
        <v>9383.6036513333347</v>
      </c>
      <c r="AD279" s="37">
        <v>9014.5583973261291</v>
      </c>
      <c r="AE279" s="37">
        <v>-369.04525400720559</v>
      </c>
      <c r="AF279" s="39">
        <v>0</v>
      </c>
      <c r="AG279" s="40">
        <v>0</v>
      </c>
      <c r="AH279" s="37">
        <v>0</v>
      </c>
      <c r="AI279" s="37">
        <v>0</v>
      </c>
      <c r="AJ279" s="38">
        <v>0</v>
      </c>
      <c r="AK279" s="41">
        <v>19588.618280000002</v>
      </c>
      <c r="AL279" s="37">
        <v>26027.511429056452</v>
      </c>
      <c r="AM279" s="37">
        <v>0</v>
      </c>
      <c r="AN279" s="39">
        <v>6438.8931490564501</v>
      </c>
      <c r="AO279" s="40">
        <v>363.07235999999995</v>
      </c>
      <c r="AP279" s="37">
        <v>298.82544793841066</v>
      </c>
      <c r="AQ279" s="37">
        <v>-64.246912061589285</v>
      </c>
      <c r="AR279" s="38">
        <v>0</v>
      </c>
      <c r="AS279" s="40">
        <v>8.6445800000000013</v>
      </c>
      <c r="AT279" s="37">
        <v>0</v>
      </c>
      <c r="AU279" s="37">
        <v>-8.6445800000000013</v>
      </c>
      <c r="AV279" s="39">
        <v>0</v>
      </c>
      <c r="AW279" s="40">
        <v>1162.6960100000001</v>
      </c>
      <c r="AX279" s="37">
        <v>4166.2948764571538</v>
      </c>
      <c r="AY279" s="37">
        <v>0</v>
      </c>
      <c r="AZ279" s="38">
        <v>3003.5988664571537</v>
      </c>
      <c r="BA279" s="41">
        <v>1447.9671500000004</v>
      </c>
      <c r="BB279" s="37">
        <v>2641.2428478293759</v>
      </c>
      <c r="BC279" s="37">
        <v>0</v>
      </c>
      <c r="BD279" s="39">
        <v>1193.2756978293755</v>
      </c>
      <c r="BE279" s="40">
        <v>25847.2942</v>
      </c>
      <c r="BF279" s="37">
        <v>6087.336743644335</v>
      </c>
      <c r="BG279" s="37">
        <v>-19759.957456355667</v>
      </c>
      <c r="BH279" s="38">
        <v>0</v>
      </c>
      <c r="BI279" s="41">
        <v>0</v>
      </c>
      <c r="BJ279" s="37">
        <v>0</v>
      </c>
      <c r="BK279" s="37">
        <v>0</v>
      </c>
      <c r="BL279" s="39">
        <v>0</v>
      </c>
      <c r="BM279" s="40">
        <v>8.8174715999999993</v>
      </c>
      <c r="BN279" s="37">
        <v>0</v>
      </c>
      <c r="BO279" s="37">
        <v>-8.8174715999999993</v>
      </c>
      <c r="BP279" s="38">
        <v>0</v>
      </c>
      <c r="BQ279" s="41">
        <v>8342.0197000000007</v>
      </c>
      <c r="BR279" s="37">
        <v>8842.8088864076344</v>
      </c>
      <c r="BS279" s="37">
        <v>0</v>
      </c>
      <c r="BT279" s="39">
        <v>500.78918640763368</v>
      </c>
      <c r="BU279" s="40">
        <v>7190.9422106666661</v>
      </c>
      <c r="BV279" s="37">
        <v>13266.441559575562</v>
      </c>
      <c r="BW279" s="37">
        <v>0</v>
      </c>
      <c r="BX279" s="38">
        <v>6075.4993489088956</v>
      </c>
      <c r="BY279" s="42">
        <v>113509.97122826666</v>
      </c>
      <c r="BZ279" s="37">
        <v>108040.51990183856</v>
      </c>
      <c r="CA279" s="37">
        <v>-5469.4513264280977</v>
      </c>
      <c r="CB279" s="39">
        <v>0</v>
      </c>
      <c r="CC279" s="14">
        <v>10</v>
      </c>
      <c r="CD279" s="43">
        <v>0.95181523466842288</v>
      </c>
      <c r="CE279" s="50" t="s">
        <v>307</v>
      </c>
      <c r="CF279" s="51">
        <v>52451.052135538492</v>
      </c>
      <c r="CG279" s="52">
        <v>60532.82115824362</v>
      </c>
      <c r="CH279" s="47">
        <v>0</v>
      </c>
      <c r="CI279" s="48">
        <v>8081.769022705128</v>
      </c>
    </row>
    <row r="280" spans="1:87" ht="15" customHeight="1" x14ac:dyDescent="0.25">
      <c r="A280" s="33">
        <v>272</v>
      </c>
      <c r="B280" s="49" t="s">
        <v>308</v>
      </c>
      <c r="C280" s="35">
        <v>4190.6499999999996</v>
      </c>
      <c r="D280" s="36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8">
        <v>0</v>
      </c>
      <c r="M280" s="40">
        <v>7934.4090839999981</v>
      </c>
      <c r="N280" s="37">
        <v>8089.8143420027636</v>
      </c>
      <c r="O280" s="37">
        <v>0</v>
      </c>
      <c r="P280" s="39">
        <v>155.40525800276555</v>
      </c>
      <c r="Q280" s="40">
        <v>14943.410897333331</v>
      </c>
      <c r="R280" s="37">
        <v>14998.665383207468</v>
      </c>
      <c r="S280" s="37">
        <v>0</v>
      </c>
      <c r="T280" s="38">
        <v>55.254485874136662</v>
      </c>
      <c r="U280" s="41">
        <v>7458.0159919999987</v>
      </c>
      <c r="V280" s="37">
        <v>6497.4738545406126</v>
      </c>
      <c r="W280" s="37">
        <v>-960.54213745938614</v>
      </c>
      <c r="X280" s="39">
        <v>0</v>
      </c>
      <c r="Y280" s="40">
        <v>303.90593799999994</v>
      </c>
      <c r="Z280" s="37">
        <v>698.0010642649645</v>
      </c>
      <c r="AA280" s="37">
        <v>0</v>
      </c>
      <c r="AB280" s="38">
        <v>394.09512626496456</v>
      </c>
      <c r="AC280" s="41">
        <v>6324.6535706666664</v>
      </c>
      <c r="AD280" s="37">
        <v>6075.7650652194761</v>
      </c>
      <c r="AE280" s="37">
        <v>-248.88850544719025</v>
      </c>
      <c r="AF280" s="39">
        <v>0</v>
      </c>
      <c r="AG280" s="40">
        <v>0</v>
      </c>
      <c r="AH280" s="37">
        <v>0</v>
      </c>
      <c r="AI280" s="37">
        <v>0</v>
      </c>
      <c r="AJ280" s="38">
        <v>0</v>
      </c>
      <c r="AK280" s="41">
        <v>11950.895670000002</v>
      </c>
      <c r="AL280" s="37">
        <v>18115.355911943123</v>
      </c>
      <c r="AM280" s="37">
        <v>0</v>
      </c>
      <c r="AN280" s="39">
        <v>6164.4602419431212</v>
      </c>
      <c r="AO280" s="40">
        <v>720.06542066666657</v>
      </c>
      <c r="AP280" s="37">
        <v>611.23387078311282</v>
      </c>
      <c r="AQ280" s="37">
        <v>-108.83154988355375</v>
      </c>
      <c r="AR280" s="38">
        <v>0</v>
      </c>
      <c r="AS280" s="40">
        <v>19.165239333333332</v>
      </c>
      <c r="AT280" s="37">
        <v>0</v>
      </c>
      <c r="AU280" s="37">
        <v>-19.165239333333332</v>
      </c>
      <c r="AV280" s="39">
        <v>0</v>
      </c>
      <c r="AW280" s="40">
        <v>741.96855133333315</v>
      </c>
      <c r="AX280" s="37">
        <v>3287.3444921829459</v>
      </c>
      <c r="AY280" s="37">
        <v>0</v>
      </c>
      <c r="AZ280" s="38">
        <v>2545.3759408496126</v>
      </c>
      <c r="BA280" s="41">
        <v>818.62950866666665</v>
      </c>
      <c r="BB280" s="37">
        <v>2425.6477881911997</v>
      </c>
      <c r="BC280" s="37">
        <v>0</v>
      </c>
      <c r="BD280" s="39">
        <v>1607.018279524533</v>
      </c>
      <c r="BE280" s="40">
        <v>15351.356705999997</v>
      </c>
      <c r="BF280" s="37">
        <v>4359.6926853883724</v>
      </c>
      <c r="BG280" s="37">
        <v>-10991.664020611624</v>
      </c>
      <c r="BH280" s="38">
        <v>0</v>
      </c>
      <c r="BI280" s="41">
        <v>0</v>
      </c>
      <c r="BJ280" s="37">
        <v>0</v>
      </c>
      <c r="BK280" s="37">
        <v>0</v>
      </c>
      <c r="BL280" s="39">
        <v>0</v>
      </c>
      <c r="BM280" s="40">
        <v>5.5852983199999997</v>
      </c>
      <c r="BN280" s="37">
        <v>0</v>
      </c>
      <c r="BO280" s="37">
        <v>-5.5852983199999997</v>
      </c>
      <c r="BP280" s="38">
        <v>0</v>
      </c>
      <c r="BQ280" s="41">
        <v>5018.5548139999992</v>
      </c>
      <c r="BR280" s="37">
        <v>20238.808627159106</v>
      </c>
      <c r="BS280" s="37">
        <v>0</v>
      </c>
      <c r="BT280" s="39">
        <v>15220.253813159106</v>
      </c>
      <c r="BU280" s="40">
        <v>4572.9056613333332</v>
      </c>
      <c r="BV280" s="37">
        <v>5609.7467747822357</v>
      </c>
      <c r="BW280" s="37">
        <v>0</v>
      </c>
      <c r="BX280" s="38">
        <v>1036.8411134489024</v>
      </c>
      <c r="BY280" s="42">
        <v>76163.52235165333</v>
      </c>
      <c r="BZ280" s="37">
        <v>91007.549859665378</v>
      </c>
      <c r="CA280" s="37">
        <v>0</v>
      </c>
      <c r="CB280" s="39">
        <v>14844.027508012048</v>
      </c>
      <c r="CC280" s="14">
        <v>9</v>
      </c>
      <c r="CD280" s="43">
        <v>1.1948968095182879</v>
      </c>
      <c r="CE280" s="50" t="s">
        <v>308</v>
      </c>
      <c r="CF280" s="51">
        <v>33268.233527993725</v>
      </c>
      <c r="CG280" s="52">
        <v>48658.290631585704</v>
      </c>
      <c r="CH280" s="47">
        <v>0</v>
      </c>
      <c r="CI280" s="48">
        <v>15390.057103591978</v>
      </c>
    </row>
    <row r="281" spans="1:87" ht="15" customHeight="1" x14ac:dyDescent="0.25">
      <c r="A281" s="33">
        <v>273</v>
      </c>
      <c r="B281" s="49" t="s">
        <v>309</v>
      </c>
      <c r="C281" s="35">
        <v>2085.81</v>
      </c>
      <c r="D281" s="36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8">
        <v>0</v>
      </c>
      <c r="M281" s="40">
        <v>1748.1753519999997</v>
      </c>
      <c r="N281" s="37">
        <v>1823.4293705562084</v>
      </c>
      <c r="O281" s="37">
        <v>0</v>
      </c>
      <c r="P281" s="39">
        <v>75.254018556208621</v>
      </c>
      <c r="Q281" s="40">
        <v>3045.6997620000002</v>
      </c>
      <c r="R281" s="37">
        <v>3151.1811952336152</v>
      </c>
      <c r="S281" s="37">
        <v>0</v>
      </c>
      <c r="T281" s="38">
        <v>105.48143323361501</v>
      </c>
      <c r="U281" s="41">
        <v>2531.2842053333334</v>
      </c>
      <c r="V281" s="37">
        <v>2563.8092332736678</v>
      </c>
      <c r="W281" s="37">
        <v>0</v>
      </c>
      <c r="X281" s="39">
        <v>32.525027940334439</v>
      </c>
      <c r="Y281" s="40">
        <v>53.146438799999999</v>
      </c>
      <c r="Z281" s="37">
        <v>471.84297447855738</v>
      </c>
      <c r="AA281" s="37">
        <v>0</v>
      </c>
      <c r="AB281" s="38">
        <v>418.69653567855738</v>
      </c>
      <c r="AC281" s="41">
        <v>0</v>
      </c>
      <c r="AD281" s="37">
        <v>0</v>
      </c>
      <c r="AE281" s="37">
        <v>0</v>
      </c>
      <c r="AF281" s="39">
        <v>0</v>
      </c>
      <c r="AG281" s="40">
        <v>0</v>
      </c>
      <c r="AH281" s="37">
        <v>0</v>
      </c>
      <c r="AI281" s="37">
        <v>0</v>
      </c>
      <c r="AJ281" s="38">
        <v>0</v>
      </c>
      <c r="AK281" s="41">
        <v>5348.7121100000013</v>
      </c>
      <c r="AL281" s="37">
        <v>6592.1571837506326</v>
      </c>
      <c r="AM281" s="37">
        <v>0</v>
      </c>
      <c r="AN281" s="39">
        <v>1243.4450737506313</v>
      </c>
      <c r="AO281" s="40">
        <v>395.19146800000004</v>
      </c>
      <c r="AP281" s="37">
        <v>340.66101064978824</v>
      </c>
      <c r="AQ281" s="37">
        <v>-54.530457350211805</v>
      </c>
      <c r="AR281" s="38">
        <v>0</v>
      </c>
      <c r="AS281" s="40">
        <v>9.5391044000000011</v>
      </c>
      <c r="AT281" s="37">
        <v>0</v>
      </c>
      <c r="AU281" s="37">
        <v>-9.5391044000000011</v>
      </c>
      <c r="AV281" s="39">
        <v>0</v>
      </c>
      <c r="AW281" s="40">
        <v>1558.9622048000001</v>
      </c>
      <c r="AX281" s="37">
        <v>1134.2661696888586</v>
      </c>
      <c r="AY281" s="37">
        <v>-424.69603511114155</v>
      </c>
      <c r="AZ281" s="38">
        <v>0</v>
      </c>
      <c r="BA281" s="41">
        <v>498.7588872</v>
      </c>
      <c r="BB281" s="37">
        <v>1370.2984500823591</v>
      </c>
      <c r="BC281" s="37">
        <v>0</v>
      </c>
      <c r="BD281" s="39">
        <v>871.53956288235906</v>
      </c>
      <c r="BE281" s="40">
        <v>5747.9917655999998</v>
      </c>
      <c r="BF281" s="37">
        <v>10550.590495176248</v>
      </c>
      <c r="BG281" s="37">
        <v>0</v>
      </c>
      <c r="BH281" s="38">
        <v>4802.5987295762479</v>
      </c>
      <c r="BI281" s="41">
        <v>0</v>
      </c>
      <c r="BJ281" s="37">
        <v>0</v>
      </c>
      <c r="BK281" s="37">
        <v>0</v>
      </c>
      <c r="BL281" s="39">
        <v>0</v>
      </c>
      <c r="BM281" s="40">
        <v>2.7799675680000004</v>
      </c>
      <c r="BN281" s="37">
        <v>0</v>
      </c>
      <c r="BO281" s="37">
        <v>-2.7799675680000004</v>
      </c>
      <c r="BP281" s="38">
        <v>0</v>
      </c>
      <c r="BQ281" s="41">
        <v>2069.9856548000002</v>
      </c>
      <c r="BR281" s="37">
        <v>1874.4785612925166</v>
      </c>
      <c r="BS281" s="37">
        <v>-195.50709350748366</v>
      </c>
      <c r="BT281" s="39">
        <v>0</v>
      </c>
      <c r="BU281" s="40">
        <v>0</v>
      </c>
      <c r="BV281" s="37">
        <v>0</v>
      </c>
      <c r="BW281" s="37">
        <v>0</v>
      </c>
      <c r="BX281" s="38">
        <v>0</v>
      </c>
      <c r="BY281" s="42">
        <v>23010.226920501333</v>
      </c>
      <c r="BZ281" s="37">
        <v>29872.714644182448</v>
      </c>
      <c r="CA281" s="37">
        <v>0</v>
      </c>
      <c r="CB281" s="39">
        <v>6862.4877236811153</v>
      </c>
      <c r="CC281" s="14">
        <v>5</v>
      </c>
      <c r="CD281" s="43">
        <v>1.2982364210222921</v>
      </c>
      <c r="CE281" s="50" t="s">
        <v>309</v>
      </c>
      <c r="CF281" s="51">
        <v>12087.311364002</v>
      </c>
      <c r="CG281" s="52">
        <v>11927.40007192484</v>
      </c>
      <c r="CH281" s="47">
        <v>-159.9112920771604</v>
      </c>
      <c r="CI281" s="48">
        <v>0</v>
      </c>
    </row>
    <row r="282" spans="1:87" ht="15" customHeight="1" x14ac:dyDescent="0.25">
      <c r="A282" s="33">
        <v>274</v>
      </c>
      <c r="B282" s="49" t="s">
        <v>310</v>
      </c>
      <c r="C282" s="35">
        <v>4122.32</v>
      </c>
      <c r="D282" s="36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8">
        <v>0</v>
      </c>
      <c r="M282" s="40">
        <v>7821.1952896000003</v>
      </c>
      <c r="N282" s="37">
        <v>7799.0627277205858</v>
      </c>
      <c r="O282" s="37">
        <v>-22.132561879414425</v>
      </c>
      <c r="P282" s="39">
        <v>0</v>
      </c>
      <c r="Q282" s="40">
        <v>15887.476244266669</v>
      </c>
      <c r="R282" s="37">
        <v>12225.641232385626</v>
      </c>
      <c r="S282" s="37">
        <v>-3661.8350118810431</v>
      </c>
      <c r="T282" s="38">
        <v>0</v>
      </c>
      <c r="U282" s="41">
        <v>7821.1952896000003</v>
      </c>
      <c r="V282" s="37">
        <v>8230.0743453689083</v>
      </c>
      <c r="W282" s="37">
        <v>0</v>
      </c>
      <c r="X282" s="39">
        <v>408.87905576890807</v>
      </c>
      <c r="Y282" s="40">
        <v>288.17765013333332</v>
      </c>
      <c r="Z282" s="37">
        <v>646.99563632952447</v>
      </c>
      <c r="AA282" s="37">
        <v>0</v>
      </c>
      <c r="AB282" s="38">
        <v>358.81798619619116</v>
      </c>
      <c r="AC282" s="41">
        <v>7591.4455399999979</v>
      </c>
      <c r="AD282" s="37">
        <v>7290.9533727248145</v>
      </c>
      <c r="AE282" s="37">
        <v>-300.49216727518342</v>
      </c>
      <c r="AF282" s="39">
        <v>0</v>
      </c>
      <c r="AG282" s="40">
        <v>0</v>
      </c>
      <c r="AH282" s="37">
        <v>0</v>
      </c>
      <c r="AI282" s="37">
        <v>0</v>
      </c>
      <c r="AJ282" s="38">
        <v>0</v>
      </c>
      <c r="AK282" s="41">
        <v>11734.486183466666</v>
      </c>
      <c r="AL282" s="37">
        <v>16768.004207716236</v>
      </c>
      <c r="AM282" s="37">
        <v>0</v>
      </c>
      <c r="AN282" s="39">
        <v>5033.5180242495699</v>
      </c>
      <c r="AO282" s="40">
        <v>640.99327786666674</v>
      </c>
      <c r="AP282" s="37">
        <v>543.31899625165579</v>
      </c>
      <c r="AQ282" s="37">
        <v>-97.674281615010955</v>
      </c>
      <c r="AR282" s="38">
        <v>0</v>
      </c>
      <c r="AS282" s="40">
        <v>16.1594944</v>
      </c>
      <c r="AT282" s="37">
        <v>488.65809451424502</v>
      </c>
      <c r="AU282" s="37">
        <v>0</v>
      </c>
      <c r="AV282" s="39">
        <v>472.49860011424505</v>
      </c>
      <c r="AW282" s="40">
        <v>748.7232405333333</v>
      </c>
      <c r="AX282" s="37">
        <v>3319.4926982902875</v>
      </c>
      <c r="AY282" s="37">
        <v>0</v>
      </c>
      <c r="AZ282" s="38">
        <v>2570.7694577569541</v>
      </c>
      <c r="BA282" s="41">
        <v>818.74771626666666</v>
      </c>
      <c r="BB282" s="37">
        <v>1702.5148742612269</v>
      </c>
      <c r="BC282" s="37">
        <v>0</v>
      </c>
      <c r="BD282" s="39">
        <v>883.76715799456019</v>
      </c>
      <c r="BE282" s="40">
        <v>14783.244126933336</v>
      </c>
      <c r="BF282" s="37">
        <v>2840.4988619852179</v>
      </c>
      <c r="BG282" s="37">
        <v>-11942.745264948118</v>
      </c>
      <c r="BH282" s="38">
        <v>0</v>
      </c>
      <c r="BI282" s="41">
        <v>0</v>
      </c>
      <c r="BJ282" s="37">
        <v>0</v>
      </c>
      <c r="BK282" s="37">
        <v>0</v>
      </c>
      <c r="BL282" s="39">
        <v>0</v>
      </c>
      <c r="BM282" s="40">
        <v>5.4942280959999996</v>
      </c>
      <c r="BN282" s="37">
        <v>0</v>
      </c>
      <c r="BO282" s="37">
        <v>-5.4942280959999996</v>
      </c>
      <c r="BP282" s="38">
        <v>0</v>
      </c>
      <c r="BQ282" s="41">
        <v>4907.0997994666668</v>
      </c>
      <c r="BR282" s="37">
        <v>8206.2138075553812</v>
      </c>
      <c r="BS282" s="37">
        <v>0</v>
      </c>
      <c r="BT282" s="39">
        <v>3299.1140080887144</v>
      </c>
      <c r="BU282" s="40">
        <v>4475.1595466666658</v>
      </c>
      <c r="BV282" s="37">
        <v>5049.1701042222267</v>
      </c>
      <c r="BW282" s="37">
        <v>0</v>
      </c>
      <c r="BX282" s="38">
        <v>574.01055755556081</v>
      </c>
      <c r="BY282" s="42">
        <v>77539.597627296011</v>
      </c>
      <c r="BZ282" s="37">
        <v>75110.598959325929</v>
      </c>
      <c r="CA282" s="37">
        <v>-2428.9986679700814</v>
      </c>
      <c r="CB282" s="39">
        <v>0</v>
      </c>
      <c r="CC282" s="14">
        <v>9</v>
      </c>
      <c r="CD282" s="43">
        <v>0.96867408727544124</v>
      </c>
      <c r="CE282" s="50" t="s">
        <v>310</v>
      </c>
      <c r="CF282" s="51">
        <v>32725.78345533965</v>
      </c>
      <c r="CG282" s="52">
        <v>40346.445055805518</v>
      </c>
      <c r="CH282" s="47">
        <v>0</v>
      </c>
      <c r="CI282" s="48">
        <v>7620.6616004658681</v>
      </c>
    </row>
    <row r="283" spans="1:87" ht="15" customHeight="1" x14ac:dyDescent="0.25">
      <c r="A283" s="33">
        <v>275</v>
      </c>
      <c r="B283" s="49" t="s">
        <v>311</v>
      </c>
      <c r="C283" s="35">
        <v>4775</v>
      </c>
      <c r="D283" s="36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8">
        <v>0</v>
      </c>
      <c r="M283" s="40">
        <v>4520.8909200000007</v>
      </c>
      <c r="N283" s="37">
        <v>4809.4920173515793</v>
      </c>
      <c r="O283" s="37">
        <v>0</v>
      </c>
      <c r="P283" s="39">
        <v>288.60109735157857</v>
      </c>
      <c r="Q283" s="40">
        <v>10379.130999999999</v>
      </c>
      <c r="R283" s="37">
        <v>11673.741174384812</v>
      </c>
      <c r="S283" s="37">
        <v>0</v>
      </c>
      <c r="T283" s="38">
        <v>1294.6101743848121</v>
      </c>
      <c r="U283" s="41">
        <v>7142.24784</v>
      </c>
      <c r="V283" s="37">
        <v>6301.2340969950901</v>
      </c>
      <c r="W283" s="37">
        <v>-841.01374300490988</v>
      </c>
      <c r="X283" s="39">
        <v>0</v>
      </c>
      <c r="Y283" s="40">
        <v>418.03533333333337</v>
      </c>
      <c r="Z283" s="37">
        <v>1464.7436545610858</v>
      </c>
      <c r="AA283" s="37">
        <v>0</v>
      </c>
      <c r="AB283" s="38">
        <v>1046.7083212277525</v>
      </c>
      <c r="AC283" s="41">
        <v>0</v>
      </c>
      <c r="AD283" s="37">
        <v>0</v>
      </c>
      <c r="AE283" s="37">
        <v>0</v>
      </c>
      <c r="AF283" s="39">
        <v>0</v>
      </c>
      <c r="AG283" s="40">
        <v>0</v>
      </c>
      <c r="AH283" s="37">
        <v>0</v>
      </c>
      <c r="AI283" s="37">
        <v>0</v>
      </c>
      <c r="AJ283" s="38">
        <v>0</v>
      </c>
      <c r="AK283" s="41">
        <v>13233.626</v>
      </c>
      <c r="AL283" s="37">
        <v>18154.374792797</v>
      </c>
      <c r="AM283" s="37">
        <v>0</v>
      </c>
      <c r="AN283" s="39">
        <v>4920.7487927969996</v>
      </c>
      <c r="AO283" s="40">
        <v>577.13833333333332</v>
      </c>
      <c r="AP283" s="37">
        <v>495.77858407963583</v>
      </c>
      <c r="AQ283" s="37">
        <v>-81.359749253697487</v>
      </c>
      <c r="AR283" s="38">
        <v>0</v>
      </c>
      <c r="AS283" s="40">
        <v>15.598333333333329</v>
      </c>
      <c r="AT283" s="37">
        <v>0</v>
      </c>
      <c r="AU283" s="37">
        <v>-15.598333333333329</v>
      </c>
      <c r="AV283" s="39">
        <v>0</v>
      </c>
      <c r="AW283" s="40">
        <v>3578.2576666666669</v>
      </c>
      <c r="AX283" s="37">
        <v>5294.0260388876359</v>
      </c>
      <c r="AY283" s="37">
        <v>0</v>
      </c>
      <c r="AZ283" s="38">
        <v>1715.768372220969</v>
      </c>
      <c r="BA283" s="41">
        <v>2015.3046666666673</v>
      </c>
      <c r="BB283" s="37">
        <v>2423.8842066186248</v>
      </c>
      <c r="BC283" s="37">
        <v>0</v>
      </c>
      <c r="BD283" s="39">
        <v>408.57953995195749</v>
      </c>
      <c r="BE283" s="40">
        <v>21616.170333333332</v>
      </c>
      <c r="BF283" s="37">
        <v>2741.8993052284827</v>
      </c>
      <c r="BG283" s="37">
        <v>-18874.271028104849</v>
      </c>
      <c r="BH283" s="38">
        <v>0</v>
      </c>
      <c r="BI283" s="41">
        <v>0</v>
      </c>
      <c r="BJ283" s="37">
        <v>0</v>
      </c>
      <c r="BK283" s="37">
        <v>0</v>
      </c>
      <c r="BL283" s="39">
        <v>0</v>
      </c>
      <c r="BM283" s="40">
        <v>6.3641199999999998</v>
      </c>
      <c r="BN283" s="37">
        <v>0</v>
      </c>
      <c r="BO283" s="37">
        <v>-6.3641199999999998</v>
      </c>
      <c r="BP283" s="38">
        <v>0</v>
      </c>
      <c r="BQ283" s="41">
        <v>5334.630000000001</v>
      </c>
      <c r="BR283" s="37">
        <v>4383.7325975736085</v>
      </c>
      <c r="BS283" s="37">
        <v>-950.89740242639255</v>
      </c>
      <c r="BT283" s="39">
        <v>0</v>
      </c>
      <c r="BU283" s="40">
        <v>0</v>
      </c>
      <c r="BV283" s="37">
        <v>0</v>
      </c>
      <c r="BW283" s="37">
        <v>0</v>
      </c>
      <c r="BX283" s="38">
        <v>0</v>
      </c>
      <c r="BY283" s="42">
        <v>68837.394546666677</v>
      </c>
      <c r="BZ283" s="37">
        <v>57742.906468477559</v>
      </c>
      <c r="CA283" s="37">
        <v>-11094.488078189119</v>
      </c>
      <c r="CB283" s="39">
        <v>0</v>
      </c>
      <c r="CC283" s="14">
        <v>5</v>
      </c>
      <c r="CD283" s="43">
        <v>0.83883050555221295</v>
      </c>
      <c r="CE283" s="50" t="s">
        <v>311</v>
      </c>
      <c r="CF283" s="51">
        <v>29497.580115530003</v>
      </c>
      <c r="CG283" s="52">
        <v>33762.028322192084</v>
      </c>
      <c r="CH283" s="47">
        <v>0</v>
      </c>
      <c r="CI283" s="48">
        <v>4264.4482066620803</v>
      </c>
    </row>
    <row r="284" spans="1:87" ht="15" customHeight="1" x14ac:dyDescent="0.25">
      <c r="A284" s="33">
        <v>276</v>
      </c>
      <c r="B284" s="49" t="s">
        <v>312</v>
      </c>
      <c r="C284" s="35">
        <v>1449.7</v>
      </c>
      <c r="D284" s="36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8">
        <v>0</v>
      </c>
      <c r="M284" s="40">
        <v>1582.6664839999999</v>
      </c>
      <c r="N284" s="37">
        <v>1804.1353321670792</v>
      </c>
      <c r="O284" s="37">
        <v>0</v>
      </c>
      <c r="P284" s="39">
        <v>221.46884816707939</v>
      </c>
      <c r="Q284" s="40">
        <v>2963.5927160000001</v>
      </c>
      <c r="R284" s="37">
        <v>2840.9316005394926</v>
      </c>
      <c r="S284" s="37">
        <v>-122.66111546050752</v>
      </c>
      <c r="T284" s="38">
        <v>0</v>
      </c>
      <c r="U284" s="41">
        <v>2441.720045333333</v>
      </c>
      <c r="V284" s="37">
        <v>2630.3830852867823</v>
      </c>
      <c r="W284" s="37">
        <v>0</v>
      </c>
      <c r="X284" s="39">
        <v>188.66303995344924</v>
      </c>
      <c r="Y284" s="40">
        <v>105.13224399999999</v>
      </c>
      <c r="Z284" s="37">
        <v>466.28667502289659</v>
      </c>
      <c r="AA284" s="37">
        <v>0</v>
      </c>
      <c r="AB284" s="38">
        <v>361.15443102289657</v>
      </c>
      <c r="AC284" s="41">
        <v>0</v>
      </c>
      <c r="AD284" s="37">
        <v>0</v>
      </c>
      <c r="AE284" s="37">
        <v>0</v>
      </c>
      <c r="AF284" s="39">
        <v>0</v>
      </c>
      <c r="AG284" s="40">
        <v>0</v>
      </c>
      <c r="AH284" s="37">
        <v>0</v>
      </c>
      <c r="AI284" s="37">
        <v>0</v>
      </c>
      <c r="AJ284" s="38">
        <v>0</v>
      </c>
      <c r="AK284" s="41">
        <v>3786.6550586666667</v>
      </c>
      <c r="AL284" s="37">
        <v>5121.2773588001828</v>
      </c>
      <c r="AM284" s="37">
        <v>0</v>
      </c>
      <c r="AN284" s="39">
        <v>1334.6223001335161</v>
      </c>
      <c r="AO284" s="40">
        <v>776.65261333333342</v>
      </c>
      <c r="AP284" s="37">
        <v>668.9615141348512</v>
      </c>
      <c r="AQ284" s="37">
        <v>-107.69109919848222</v>
      </c>
      <c r="AR284" s="38">
        <v>0</v>
      </c>
      <c r="AS284" s="40">
        <v>20.83702133333334</v>
      </c>
      <c r="AT284" s="37">
        <v>0</v>
      </c>
      <c r="AU284" s="37">
        <v>-20.83702133333334</v>
      </c>
      <c r="AV284" s="39">
        <v>0</v>
      </c>
      <c r="AW284" s="40">
        <v>1235.0670826666667</v>
      </c>
      <c r="AX284" s="37">
        <v>1008.1126431036631</v>
      </c>
      <c r="AY284" s="37">
        <v>-226.95443956300358</v>
      </c>
      <c r="AZ284" s="38">
        <v>0</v>
      </c>
      <c r="BA284" s="41">
        <v>381.6963453333334</v>
      </c>
      <c r="BB284" s="37">
        <v>598.39561454846285</v>
      </c>
      <c r="BC284" s="37">
        <v>0</v>
      </c>
      <c r="BD284" s="39">
        <v>216.69926921512945</v>
      </c>
      <c r="BE284" s="40">
        <v>4649.4971693333327</v>
      </c>
      <c r="BF284" s="37">
        <v>18812.182857581265</v>
      </c>
      <c r="BG284" s="37">
        <v>0</v>
      </c>
      <c r="BH284" s="38">
        <v>14162.685688247933</v>
      </c>
      <c r="BI284" s="41">
        <v>0</v>
      </c>
      <c r="BJ284" s="37">
        <v>0</v>
      </c>
      <c r="BK284" s="37">
        <v>0</v>
      </c>
      <c r="BL284" s="39">
        <v>0</v>
      </c>
      <c r="BM284" s="40">
        <v>1.9321601600000005</v>
      </c>
      <c r="BN284" s="37">
        <v>0</v>
      </c>
      <c r="BO284" s="37">
        <v>-1.9321601600000005</v>
      </c>
      <c r="BP284" s="38">
        <v>0</v>
      </c>
      <c r="BQ284" s="41">
        <v>1590.2435826666665</v>
      </c>
      <c r="BR284" s="37">
        <v>1812.320704149301</v>
      </c>
      <c r="BS284" s="37">
        <v>0</v>
      </c>
      <c r="BT284" s="39">
        <v>222.07712148263454</v>
      </c>
      <c r="BU284" s="40">
        <v>0</v>
      </c>
      <c r="BV284" s="37">
        <v>0</v>
      </c>
      <c r="BW284" s="37">
        <v>0</v>
      </c>
      <c r="BX284" s="38">
        <v>0</v>
      </c>
      <c r="BY284" s="42">
        <v>19535.692522826666</v>
      </c>
      <c r="BZ284" s="37">
        <v>35762.987385333974</v>
      </c>
      <c r="CA284" s="37">
        <v>0</v>
      </c>
      <c r="CB284" s="39">
        <v>16227.294862507308</v>
      </c>
      <c r="CC284" s="14">
        <v>4</v>
      </c>
      <c r="CD284" s="43">
        <v>1.830648559990713</v>
      </c>
      <c r="CE284" s="50" t="s">
        <v>312</v>
      </c>
      <c r="CF284" s="51">
        <v>9338.1158607170019</v>
      </c>
      <c r="CG284" s="52">
        <v>10785.473793486437</v>
      </c>
      <c r="CH284" s="47">
        <v>0</v>
      </c>
      <c r="CI284" s="48">
        <v>1447.3579327694351</v>
      </c>
    </row>
    <row r="285" spans="1:87" ht="15" customHeight="1" x14ac:dyDescent="0.25">
      <c r="A285" s="33">
        <v>277</v>
      </c>
      <c r="B285" s="49" t="s">
        <v>313</v>
      </c>
      <c r="C285" s="35">
        <v>4013.0099999999998</v>
      </c>
      <c r="D285" s="36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8">
        <v>0</v>
      </c>
      <c r="M285" s="40">
        <v>3589.8425079999997</v>
      </c>
      <c r="N285" s="37">
        <v>3762.2566465522473</v>
      </c>
      <c r="O285" s="37">
        <v>0</v>
      </c>
      <c r="P285" s="39">
        <v>172.41413855224755</v>
      </c>
      <c r="Q285" s="40">
        <v>13450.004315999997</v>
      </c>
      <c r="R285" s="37">
        <v>11905.357969753437</v>
      </c>
      <c r="S285" s="37">
        <v>-1544.6463462465599</v>
      </c>
      <c r="T285" s="38">
        <v>0</v>
      </c>
      <c r="U285" s="41">
        <v>6237.8822146666671</v>
      </c>
      <c r="V285" s="37">
        <v>5545.1605229627148</v>
      </c>
      <c r="W285" s="37">
        <v>-692.72169170395227</v>
      </c>
      <c r="X285" s="39">
        <v>0</v>
      </c>
      <c r="Y285" s="40">
        <v>146.8226592</v>
      </c>
      <c r="Z285" s="37">
        <v>1023.82409113072</v>
      </c>
      <c r="AA285" s="37">
        <v>0</v>
      </c>
      <c r="AB285" s="38">
        <v>877.00143193072006</v>
      </c>
      <c r="AC285" s="41">
        <v>0</v>
      </c>
      <c r="AD285" s="37">
        <v>0</v>
      </c>
      <c r="AE285" s="37">
        <v>0</v>
      </c>
      <c r="AF285" s="39">
        <v>0</v>
      </c>
      <c r="AG285" s="40">
        <v>0</v>
      </c>
      <c r="AH285" s="37">
        <v>0</v>
      </c>
      <c r="AI285" s="37">
        <v>0</v>
      </c>
      <c r="AJ285" s="38">
        <v>0</v>
      </c>
      <c r="AK285" s="41">
        <v>11011.69944</v>
      </c>
      <c r="AL285" s="37">
        <v>13448.57603649287</v>
      </c>
      <c r="AM285" s="37">
        <v>0</v>
      </c>
      <c r="AN285" s="39">
        <v>2436.8765964928698</v>
      </c>
      <c r="AO285" s="40">
        <v>414.24964560000001</v>
      </c>
      <c r="AP285" s="37">
        <v>356.82475078827486</v>
      </c>
      <c r="AQ285" s="37">
        <v>-57.424894811725153</v>
      </c>
      <c r="AR285" s="38">
        <v>0</v>
      </c>
      <c r="AS285" s="40">
        <v>10.487332799999999</v>
      </c>
      <c r="AT285" s="37">
        <v>0</v>
      </c>
      <c r="AU285" s="37">
        <v>-10.487332799999999</v>
      </c>
      <c r="AV285" s="39">
        <v>0</v>
      </c>
      <c r="AW285" s="40">
        <v>4103.1689580000002</v>
      </c>
      <c r="AX285" s="37">
        <v>2866.7231266750669</v>
      </c>
      <c r="AY285" s="37">
        <v>-1236.4458313249334</v>
      </c>
      <c r="AZ285" s="38">
        <v>0</v>
      </c>
      <c r="BA285" s="41">
        <v>1544.2597548000001</v>
      </c>
      <c r="BB285" s="37">
        <v>1656.4541343408669</v>
      </c>
      <c r="BC285" s="37">
        <v>0</v>
      </c>
      <c r="BD285" s="39">
        <v>112.19437954086675</v>
      </c>
      <c r="BE285" s="40">
        <v>13633.532639999999</v>
      </c>
      <c r="BF285" s="37">
        <v>3397.8514042790357</v>
      </c>
      <c r="BG285" s="37">
        <v>-10235.681235720964</v>
      </c>
      <c r="BH285" s="38">
        <v>0</v>
      </c>
      <c r="BI285" s="41">
        <v>0</v>
      </c>
      <c r="BJ285" s="37">
        <v>0</v>
      </c>
      <c r="BK285" s="37">
        <v>0</v>
      </c>
      <c r="BL285" s="39">
        <v>0</v>
      </c>
      <c r="BM285" s="40">
        <v>5.3485397280000004</v>
      </c>
      <c r="BN285" s="37">
        <v>0</v>
      </c>
      <c r="BO285" s="37">
        <v>-5.3485397280000004</v>
      </c>
      <c r="BP285" s="38">
        <v>0</v>
      </c>
      <c r="BQ285" s="41">
        <v>4470.2256060000009</v>
      </c>
      <c r="BR285" s="37">
        <v>1586.3667606050071</v>
      </c>
      <c r="BS285" s="37">
        <v>-2883.8588453949938</v>
      </c>
      <c r="BT285" s="39">
        <v>0</v>
      </c>
      <c r="BU285" s="40">
        <v>0</v>
      </c>
      <c r="BV285" s="37">
        <v>0</v>
      </c>
      <c r="BW285" s="37">
        <v>0</v>
      </c>
      <c r="BX285" s="38">
        <v>0</v>
      </c>
      <c r="BY285" s="42">
        <v>58617.523614794671</v>
      </c>
      <c r="BZ285" s="37">
        <v>45549.395443580237</v>
      </c>
      <c r="CA285" s="37">
        <v>-13068.128171214434</v>
      </c>
      <c r="CB285" s="39">
        <v>0</v>
      </c>
      <c r="CC285" s="14">
        <v>5</v>
      </c>
      <c r="CD285" s="43">
        <v>0.77706106697560784</v>
      </c>
      <c r="CE285" s="50" t="s">
        <v>313</v>
      </c>
      <c r="CF285" s="51">
        <v>25059.490615506995</v>
      </c>
      <c r="CG285" s="52">
        <v>27386.169208687097</v>
      </c>
      <c r="CH285" s="47">
        <v>0</v>
      </c>
      <c r="CI285" s="48">
        <v>2326.6785931801023</v>
      </c>
    </row>
    <row r="286" spans="1:87" ht="15" customHeight="1" x14ac:dyDescent="0.25">
      <c r="A286" s="33">
        <v>278</v>
      </c>
      <c r="B286" s="49" t="s">
        <v>314</v>
      </c>
      <c r="C286" s="35">
        <v>3205.4</v>
      </c>
      <c r="D286" s="36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8">
        <v>0</v>
      </c>
      <c r="M286" s="40">
        <v>2940.2493120000004</v>
      </c>
      <c r="N286" s="37">
        <v>3080.4505148279113</v>
      </c>
      <c r="O286" s="37">
        <v>0</v>
      </c>
      <c r="P286" s="39">
        <v>140.20120282791095</v>
      </c>
      <c r="Q286" s="40">
        <v>11275.144085333333</v>
      </c>
      <c r="R286" s="37">
        <v>9962.5213594076231</v>
      </c>
      <c r="S286" s="37">
        <v>-1312.6227259257103</v>
      </c>
      <c r="T286" s="38">
        <v>0</v>
      </c>
      <c r="U286" s="41">
        <v>6010.338693333334</v>
      </c>
      <c r="V286" s="37">
        <v>5245.7027365004096</v>
      </c>
      <c r="W286" s="37">
        <v>-764.63595683292442</v>
      </c>
      <c r="X286" s="39">
        <v>0</v>
      </c>
      <c r="Y286" s="40">
        <v>150.782016</v>
      </c>
      <c r="Z286" s="37">
        <v>757.31278551232117</v>
      </c>
      <c r="AA286" s="37">
        <v>0</v>
      </c>
      <c r="AB286" s="38">
        <v>606.53076951232117</v>
      </c>
      <c r="AC286" s="41">
        <v>0</v>
      </c>
      <c r="AD286" s="37">
        <v>0</v>
      </c>
      <c r="AE286" s="37">
        <v>0</v>
      </c>
      <c r="AF286" s="39">
        <v>0</v>
      </c>
      <c r="AG286" s="40">
        <v>0</v>
      </c>
      <c r="AH286" s="37">
        <v>0</v>
      </c>
      <c r="AI286" s="37">
        <v>0</v>
      </c>
      <c r="AJ286" s="38">
        <v>0</v>
      </c>
      <c r="AK286" s="41">
        <v>8871.0086080000019</v>
      </c>
      <c r="AL286" s="37">
        <v>12067.328501393635</v>
      </c>
      <c r="AM286" s="37">
        <v>0</v>
      </c>
      <c r="AN286" s="39">
        <v>3196.3198933936328</v>
      </c>
      <c r="AO286" s="40">
        <v>1116.2057573333334</v>
      </c>
      <c r="AP286" s="37">
        <v>960.31632587480169</v>
      </c>
      <c r="AQ286" s="37">
        <v>-155.8894314585317</v>
      </c>
      <c r="AR286" s="38">
        <v>0</v>
      </c>
      <c r="AS286" s="40">
        <v>27.22453066666667</v>
      </c>
      <c r="AT286" s="37">
        <v>0</v>
      </c>
      <c r="AU286" s="37">
        <v>-27.22453066666667</v>
      </c>
      <c r="AV286" s="39">
        <v>0</v>
      </c>
      <c r="AW286" s="40">
        <v>3377.935997333333</v>
      </c>
      <c r="AX286" s="37">
        <v>2520.0840361203277</v>
      </c>
      <c r="AY286" s="37">
        <v>-857.85196121300532</v>
      </c>
      <c r="AZ286" s="38">
        <v>0</v>
      </c>
      <c r="BA286" s="41">
        <v>1076.4160586666667</v>
      </c>
      <c r="BB286" s="37">
        <v>1323.0893075718004</v>
      </c>
      <c r="BC286" s="37">
        <v>0</v>
      </c>
      <c r="BD286" s="39">
        <v>246.67324890513373</v>
      </c>
      <c r="BE286" s="40">
        <v>10198.728026666668</v>
      </c>
      <c r="BF286" s="37">
        <v>12252.534271829749</v>
      </c>
      <c r="BG286" s="37">
        <v>0</v>
      </c>
      <c r="BH286" s="38">
        <v>2053.8062451630813</v>
      </c>
      <c r="BI286" s="41">
        <v>0</v>
      </c>
      <c r="BJ286" s="37">
        <v>0</v>
      </c>
      <c r="BK286" s="37">
        <v>0</v>
      </c>
      <c r="BL286" s="39">
        <v>0</v>
      </c>
      <c r="BM286" s="40">
        <v>4.2721571200000001</v>
      </c>
      <c r="BN286" s="37">
        <v>0</v>
      </c>
      <c r="BO286" s="37">
        <v>-4.2721571200000001</v>
      </c>
      <c r="BP286" s="38">
        <v>0</v>
      </c>
      <c r="BQ286" s="41">
        <v>3662.7464719999998</v>
      </c>
      <c r="BR286" s="37">
        <v>1458.1965278822568</v>
      </c>
      <c r="BS286" s="37">
        <v>-2204.5499441177431</v>
      </c>
      <c r="BT286" s="39">
        <v>0</v>
      </c>
      <c r="BU286" s="40">
        <v>0</v>
      </c>
      <c r="BV286" s="37">
        <v>0</v>
      </c>
      <c r="BW286" s="37">
        <v>0</v>
      </c>
      <c r="BX286" s="38">
        <v>0</v>
      </c>
      <c r="BY286" s="42">
        <v>48711.051714453344</v>
      </c>
      <c r="BZ286" s="37">
        <v>49627.536366920831</v>
      </c>
      <c r="CA286" s="37">
        <v>0</v>
      </c>
      <c r="CB286" s="39">
        <v>916.48465246748674</v>
      </c>
      <c r="CC286" s="14">
        <v>5</v>
      </c>
      <c r="CD286" s="43">
        <v>1.0188147169935884</v>
      </c>
      <c r="CE286" s="50" t="s">
        <v>314</v>
      </c>
      <c r="CF286" s="51">
        <v>20647.303980094002</v>
      </c>
      <c r="CG286" s="52">
        <v>24773.399412377068</v>
      </c>
      <c r="CH286" s="47">
        <v>0</v>
      </c>
      <c r="CI286" s="48">
        <v>4126.0954322830657</v>
      </c>
    </row>
    <row r="287" spans="1:87" ht="15" customHeight="1" x14ac:dyDescent="0.25">
      <c r="A287" s="33">
        <v>279</v>
      </c>
      <c r="B287" s="49" t="s">
        <v>315</v>
      </c>
      <c r="C287" s="35">
        <v>1590.35</v>
      </c>
      <c r="D287" s="36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8">
        <v>0</v>
      </c>
      <c r="M287" s="40">
        <v>1880.79738</v>
      </c>
      <c r="N287" s="37">
        <v>1947.5616563134261</v>
      </c>
      <c r="O287" s="37">
        <v>0</v>
      </c>
      <c r="P287" s="39">
        <v>66.76427631342608</v>
      </c>
      <c r="Q287" s="40">
        <v>1649.9775226666666</v>
      </c>
      <c r="R287" s="37">
        <v>1801.0529152876102</v>
      </c>
      <c r="S287" s="37">
        <v>0</v>
      </c>
      <c r="T287" s="38">
        <v>151.0753926209436</v>
      </c>
      <c r="U287" s="41">
        <v>2260.2484800000002</v>
      </c>
      <c r="V287" s="37">
        <v>1840.9530527392283</v>
      </c>
      <c r="W287" s="37">
        <v>-419.29542726077193</v>
      </c>
      <c r="X287" s="39">
        <v>0</v>
      </c>
      <c r="Y287" s="40">
        <v>107.01995266666667</v>
      </c>
      <c r="Z287" s="37">
        <v>479.09270945214229</v>
      </c>
      <c r="AA287" s="37">
        <v>0</v>
      </c>
      <c r="AB287" s="38">
        <v>372.07275678547563</v>
      </c>
      <c r="AC287" s="41">
        <v>0</v>
      </c>
      <c r="AD287" s="37">
        <v>0</v>
      </c>
      <c r="AE287" s="37">
        <v>0</v>
      </c>
      <c r="AF287" s="39">
        <v>0</v>
      </c>
      <c r="AG287" s="40">
        <v>0</v>
      </c>
      <c r="AH287" s="37">
        <v>0</v>
      </c>
      <c r="AI287" s="37">
        <v>0</v>
      </c>
      <c r="AJ287" s="38">
        <v>0</v>
      </c>
      <c r="AK287" s="41">
        <v>4120.7876919999999</v>
      </c>
      <c r="AL287" s="37">
        <v>4906.9432174510694</v>
      </c>
      <c r="AM287" s="37">
        <v>0</v>
      </c>
      <c r="AN287" s="39">
        <v>786.15552545106948</v>
      </c>
      <c r="AO287" s="40">
        <v>787.58372933333351</v>
      </c>
      <c r="AP287" s="37">
        <v>678.74125606738096</v>
      </c>
      <c r="AQ287" s="37">
        <v>-108.84247326595255</v>
      </c>
      <c r="AR287" s="38">
        <v>0</v>
      </c>
      <c r="AS287" s="40">
        <v>19.741544666666666</v>
      </c>
      <c r="AT287" s="37">
        <v>0</v>
      </c>
      <c r="AU287" s="37">
        <v>-19.741544666666666</v>
      </c>
      <c r="AV287" s="39">
        <v>0</v>
      </c>
      <c r="AW287" s="40">
        <v>1198.0000526666665</v>
      </c>
      <c r="AX287" s="37">
        <v>945.17192604579907</v>
      </c>
      <c r="AY287" s="37">
        <v>-252.82812662086747</v>
      </c>
      <c r="AZ287" s="38">
        <v>0</v>
      </c>
      <c r="BA287" s="41">
        <v>355.34780400000005</v>
      </c>
      <c r="BB287" s="37">
        <v>656.44886870871994</v>
      </c>
      <c r="BC287" s="37">
        <v>0</v>
      </c>
      <c r="BD287" s="39">
        <v>301.10106470871989</v>
      </c>
      <c r="BE287" s="40">
        <v>5027.8597179999997</v>
      </c>
      <c r="BF287" s="37">
        <v>14001.504509689421</v>
      </c>
      <c r="BG287" s="37">
        <v>0</v>
      </c>
      <c r="BH287" s="38">
        <v>8973.6447916894213</v>
      </c>
      <c r="BI287" s="41">
        <v>0</v>
      </c>
      <c r="BJ287" s="37">
        <v>0</v>
      </c>
      <c r="BK287" s="37">
        <v>0</v>
      </c>
      <c r="BL287" s="39">
        <v>0</v>
      </c>
      <c r="BM287" s="40">
        <v>2.1196184799999997</v>
      </c>
      <c r="BN287" s="37">
        <v>0</v>
      </c>
      <c r="BO287" s="37">
        <v>-2.1196184799999997</v>
      </c>
      <c r="BP287" s="38">
        <v>0</v>
      </c>
      <c r="BQ287" s="41">
        <v>1539.8404839999998</v>
      </c>
      <c r="BR287" s="37">
        <v>2271.9047667339214</v>
      </c>
      <c r="BS287" s="37">
        <v>0</v>
      </c>
      <c r="BT287" s="39">
        <v>732.06428273392157</v>
      </c>
      <c r="BU287" s="40">
        <v>0</v>
      </c>
      <c r="BV287" s="37">
        <v>0</v>
      </c>
      <c r="BW287" s="37">
        <v>0</v>
      </c>
      <c r="BX287" s="38">
        <v>0</v>
      </c>
      <c r="BY287" s="42">
        <v>18949.323978480003</v>
      </c>
      <c r="BZ287" s="37">
        <v>29529.374878488718</v>
      </c>
      <c r="CA287" s="37">
        <v>0</v>
      </c>
      <c r="CB287" s="39">
        <v>10580.050900008715</v>
      </c>
      <c r="CC287" s="14">
        <v>4</v>
      </c>
      <c r="CD287" s="43">
        <v>1.558333949645067</v>
      </c>
      <c r="CE287" s="50" t="s">
        <v>315</v>
      </c>
      <c r="CF287" s="51">
        <v>9447.8480551449993</v>
      </c>
      <c r="CG287" s="52">
        <v>9951.8043844618223</v>
      </c>
      <c r="CH287" s="47">
        <v>0</v>
      </c>
      <c r="CI287" s="48">
        <v>503.95632931682303</v>
      </c>
    </row>
    <row r="288" spans="1:87" ht="15" customHeight="1" x14ac:dyDescent="0.25">
      <c r="A288" s="33">
        <v>280</v>
      </c>
      <c r="B288" s="49" t="s">
        <v>316</v>
      </c>
      <c r="C288" s="35">
        <v>3513.0499999999997</v>
      </c>
      <c r="D288" s="36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8">
        <v>0</v>
      </c>
      <c r="M288" s="40">
        <v>2915.2235420000006</v>
      </c>
      <c r="N288" s="37">
        <v>3297.1341402259859</v>
      </c>
      <c r="O288" s="37">
        <v>0</v>
      </c>
      <c r="P288" s="39">
        <v>381.91059822598527</v>
      </c>
      <c r="Q288" s="40">
        <v>9945.069824666667</v>
      </c>
      <c r="R288" s="37">
        <v>9894.1504232574807</v>
      </c>
      <c r="S288" s="37">
        <v>-50.919401409186321</v>
      </c>
      <c r="T288" s="38">
        <v>0</v>
      </c>
      <c r="U288" s="41">
        <v>4385.9309386666664</v>
      </c>
      <c r="V288" s="37">
        <v>3852.1233705078694</v>
      </c>
      <c r="W288" s="37">
        <v>-533.80756815879704</v>
      </c>
      <c r="X288" s="39">
        <v>0</v>
      </c>
      <c r="Y288" s="40">
        <v>91.807706666666661</v>
      </c>
      <c r="Z288" s="37">
        <v>1122.5688146788402</v>
      </c>
      <c r="AA288" s="37">
        <v>0</v>
      </c>
      <c r="AB288" s="38">
        <v>1030.7611080121735</v>
      </c>
      <c r="AC288" s="41">
        <v>0</v>
      </c>
      <c r="AD288" s="37">
        <v>0</v>
      </c>
      <c r="AE288" s="37">
        <v>0</v>
      </c>
      <c r="AF288" s="39">
        <v>0</v>
      </c>
      <c r="AG288" s="40">
        <v>0</v>
      </c>
      <c r="AH288" s="37">
        <v>0</v>
      </c>
      <c r="AI288" s="37">
        <v>0</v>
      </c>
      <c r="AJ288" s="38">
        <v>0</v>
      </c>
      <c r="AK288" s="41">
        <v>9307.0062633333328</v>
      </c>
      <c r="AL288" s="37">
        <v>15519.17297908911</v>
      </c>
      <c r="AM288" s="37">
        <v>0</v>
      </c>
      <c r="AN288" s="39">
        <v>6212.1667157557767</v>
      </c>
      <c r="AO288" s="40">
        <v>670.19625866666661</v>
      </c>
      <c r="AP288" s="37">
        <v>576.39354014847538</v>
      </c>
      <c r="AQ288" s="37">
        <v>-93.802718518191227</v>
      </c>
      <c r="AR288" s="38">
        <v>0</v>
      </c>
      <c r="AS288" s="40">
        <v>16.066348666666666</v>
      </c>
      <c r="AT288" s="37">
        <v>0</v>
      </c>
      <c r="AU288" s="37">
        <v>-16.066348666666666</v>
      </c>
      <c r="AV288" s="39">
        <v>0</v>
      </c>
      <c r="AW288" s="40">
        <v>2584.3869426666665</v>
      </c>
      <c r="AX288" s="37">
        <v>3845.1808024583056</v>
      </c>
      <c r="AY288" s="37">
        <v>0</v>
      </c>
      <c r="AZ288" s="38">
        <v>1260.7938597916391</v>
      </c>
      <c r="BA288" s="41">
        <v>1133.8251773333334</v>
      </c>
      <c r="BB288" s="37">
        <v>2034.4108492063499</v>
      </c>
      <c r="BC288" s="37">
        <v>0</v>
      </c>
      <c r="BD288" s="39">
        <v>900.58567187301651</v>
      </c>
      <c r="BE288" s="40">
        <v>10328.366999999998</v>
      </c>
      <c r="BF288" s="37">
        <v>652.6100262237602</v>
      </c>
      <c r="BG288" s="37">
        <v>-9675.7569737762387</v>
      </c>
      <c r="BH288" s="38">
        <v>0</v>
      </c>
      <c r="BI288" s="41">
        <v>0</v>
      </c>
      <c r="BJ288" s="37">
        <v>0</v>
      </c>
      <c r="BK288" s="37">
        <v>0</v>
      </c>
      <c r="BL288" s="39">
        <v>0</v>
      </c>
      <c r="BM288" s="40">
        <v>4.6821930399999996</v>
      </c>
      <c r="BN288" s="37">
        <v>0</v>
      </c>
      <c r="BO288" s="37">
        <v>-4.6821930399999996</v>
      </c>
      <c r="BP288" s="38">
        <v>0</v>
      </c>
      <c r="BQ288" s="41">
        <v>3378.5236053333338</v>
      </c>
      <c r="BR288" s="37">
        <v>4676.407769321886</v>
      </c>
      <c r="BS288" s="37">
        <v>0</v>
      </c>
      <c r="BT288" s="39">
        <v>1297.8841639885522</v>
      </c>
      <c r="BU288" s="40">
        <v>0</v>
      </c>
      <c r="BV288" s="37">
        <v>0</v>
      </c>
      <c r="BW288" s="37">
        <v>0</v>
      </c>
      <c r="BX288" s="38">
        <v>0</v>
      </c>
      <c r="BY288" s="42">
        <v>44761.085801040004</v>
      </c>
      <c r="BZ288" s="37">
        <v>45470.152715118071</v>
      </c>
      <c r="CA288" s="37">
        <v>0</v>
      </c>
      <c r="CB288" s="39">
        <v>709.06691407806647</v>
      </c>
      <c r="CC288" s="14">
        <v>5</v>
      </c>
      <c r="CD288" s="43">
        <v>1.0158411464196786</v>
      </c>
      <c r="CE288" s="50" t="s">
        <v>316</v>
      </c>
      <c r="CF288" s="51">
        <v>20170.430810348495</v>
      </c>
      <c r="CG288" s="52">
        <v>22773.39331735401</v>
      </c>
      <c r="CH288" s="47">
        <v>0</v>
      </c>
      <c r="CI288" s="48">
        <v>2602.9625070055154</v>
      </c>
    </row>
    <row r="289" spans="1:87" ht="15" customHeight="1" x14ac:dyDescent="0.25">
      <c r="A289" s="33">
        <v>281</v>
      </c>
      <c r="B289" s="49" t="s">
        <v>317</v>
      </c>
      <c r="C289" s="35">
        <v>2252</v>
      </c>
      <c r="D289" s="36">
        <v>0</v>
      </c>
      <c r="E289" s="37">
        <v>0</v>
      </c>
      <c r="F289" s="37">
        <v>0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8">
        <v>0</v>
      </c>
      <c r="M289" s="40">
        <v>2458.2314120000001</v>
      </c>
      <c r="N289" s="37">
        <v>2826.3233745411221</v>
      </c>
      <c r="O289" s="37">
        <v>0</v>
      </c>
      <c r="P289" s="39">
        <v>368.09196254112203</v>
      </c>
      <c r="Q289" s="40">
        <v>6457.5649599999997</v>
      </c>
      <c r="R289" s="37">
        <v>6701.8861366373321</v>
      </c>
      <c r="S289" s="37">
        <v>0</v>
      </c>
      <c r="T289" s="38">
        <v>244.32117663733243</v>
      </c>
      <c r="U289" s="41">
        <v>2214.8474973333336</v>
      </c>
      <c r="V289" s="37">
        <v>2291.9527253794581</v>
      </c>
      <c r="W289" s="37">
        <v>0</v>
      </c>
      <c r="X289" s="39">
        <v>77.105228046124466</v>
      </c>
      <c r="Y289" s="40">
        <v>128.00367999999997</v>
      </c>
      <c r="Z289" s="37">
        <v>690.74598348513109</v>
      </c>
      <c r="AA289" s="37">
        <v>0</v>
      </c>
      <c r="AB289" s="38">
        <v>562.74230348513106</v>
      </c>
      <c r="AC289" s="41">
        <v>0</v>
      </c>
      <c r="AD289" s="37">
        <v>0</v>
      </c>
      <c r="AE289" s="37">
        <v>0</v>
      </c>
      <c r="AF289" s="39">
        <v>0</v>
      </c>
      <c r="AG289" s="40">
        <v>0</v>
      </c>
      <c r="AH289" s="37">
        <v>0</v>
      </c>
      <c r="AI289" s="37">
        <v>0</v>
      </c>
      <c r="AJ289" s="38">
        <v>0</v>
      </c>
      <c r="AK289" s="41">
        <v>6197.143680000001</v>
      </c>
      <c r="AL289" s="37">
        <v>8385.0594918985007</v>
      </c>
      <c r="AM289" s="37">
        <v>0</v>
      </c>
      <c r="AN289" s="39">
        <v>2187.9158118984997</v>
      </c>
      <c r="AO289" s="40">
        <v>946.05018666666649</v>
      </c>
      <c r="AP289" s="37">
        <v>814.57100513029491</v>
      </c>
      <c r="AQ289" s="37">
        <v>-131.47918153637158</v>
      </c>
      <c r="AR289" s="38">
        <v>0</v>
      </c>
      <c r="AS289" s="40">
        <v>25.012213333333328</v>
      </c>
      <c r="AT289" s="37">
        <v>0</v>
      </c>
      <c r="AU289" s="37">
        <v>-25.012213333333328</v>
      </c>
      <c r="AV289" s="39">
        <v>0</v>
      </c>
      <c r="AW289" s="40">
        <v>1950.95264</v>
      </c>
      <c r="AX289" s="37">
        <v>1048.3684285110651</v>
      </c>
      <c r="AY289" s="37">
        <v>-902.5842114889349</v>
      </c>
      <c r="AZ289" s="38">
        <v>0</v>
      </c>
      <c r="BA289" s="41">
        <v>1093.1808533333333</v>
      </c>
      <c r="BB289" s="37">
        <v>929.55992490888821</v>
      </c>
      <c r="BC289" s="37">
        <v>-163.62092842444508</v>
      </c>
      <c r="BD289" s="39">
        <v>0</v>
      </c>
      <c r="BE289" s="40">
        <v>8716.020693333332</v>
      </c>
      <c r="BF289" s="37">
        <v>21.604622251815837</v>
      </c>
      <c r="BG289" s="37">
        <v>-8694.4160710815158</v>
      </c>
      <c r="BH289" s="38">
        <v>0</v>
      </c>
      <c r="BI289" s="41">
        <v>0</v>
      </c>
      <c r="BJ289" s="37">
        <v>0</v>
      </c>
      <c r="BK289" s="37">
        <v>0</v>
      </c>
      <c r="BL289" s="39">
        <v>0</v>
      </c>
      <c r="BM289" s="40">
        <v>3.0014655999999995</v>
      </c>
      <c r="BN289" s="37">
        <v>0</v>
      </c>
      <c r="BO289" s="37">
        <v>-3.0014655999999995</v>
      </c>
      <c r="BP289" s="38">
        <v>0</v>
      </c>
      <c r="BQ289" s="41">
        <v>2114.2676799999999</v>
      </c>
      <c r="BR289" s="37">
        <v>4856.7817915582418</v>
      </c>
      <c r="BS289" s="37">
        <v>0</v>
      </c>
      <c r="BT289" s="39">
        <v>2742.5141115582419</v>
      </c>
      <c r="BU289" s="40">
        <v>0</v>
      </c>
      <c r="BV289" s="37">
        <v>0</v>
      </c>
      <c r="BW289" s="37">
        <v>0</v>
      </c>
      <c r="BX289" s="38">
        <v>0</v>
      </c>
      <c r="BY289" s="42">
        <v>32304.276961599997</v>
      </c>
      <c r="BZ289" s="37">
        <v>28566.85348430185</v>
      </c>
      <c r="CA289" s="37">
        <v>-3737.4234772981472</v>
      </c>
      <c r="CB289" s="39">
        <v>0</v>
      </c>
      <c r="CC289" s="14">
        <v>4</v>
      </c>
      <c r="CD289" s="43">
        <v>0.88430561433890587</v>
      </c>
      <c r="CE289" s="50" t="s">
        <v>317</v>
      </c>
      <c r="CF289" s="51">
        <v>13524.217332237</v>
      </c>
      <c r="CG289" s="52">
        <v>16016.120295200781</v>
      </c>
      <c r="CH289" s="47">
        <v>0</v>
      </c>
      <c r="CI289" s="48">
        <v>2491.9029629637807</v>
      </c>
    </row>
    <row r="290" spans="1:87" ht="15" customHeight="1" x14ac:dyDescent="0.25">
      <c r="A290" s="33">
        <v>282</v>
      </c>
      <c r="B290" s="49" t="s">
        <v>318</v>
      </c>
      <c r="C290" s="35">
        <v>293.3</v>
      </c>
      <c r="D290" s="36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8">
        <v>0</v>
      </c>
      <c r="M290" s="40">
        <v>421.56986666666671</v>
      </c>
      <c r="N290" s="37">
        <v>460.69473737360784</v>
      </c>
      <c r="O290" s="37">
        <v>0</v>
      </c>
      <c r="P290" s="39">
        <v>39.124870706941124</v>
      </c>
      <c r="Q290" s="40">
        <v>1242.6729933333334</v>
      </c>
      <c r="R290" s="37">
        <v>1533.2117316816739</v>
      </c>
      <c r="S290" s="37">
        <v>0</v>
      </c>
      <c r="T290" s="38">
        <v>290.53873834834053</v>
      </c>
      <c r="U290" s="41">
        <v>587.70671866666657</v>
      </c>
      <c r="V290" s="37">
        <v>506.64345478523495</v>
      </c>
      <c r="W290" s="37">
        <v>-81.063263881431624</v>
      </c>
      <c r="X290" s="39">
        <v>0</v>
      </c>
      <c r="Y290" s="40">
        <v>0</v>
      </c>
      <c r="Z290" s="37">
        <v>0.28265716034554017</v>
      </c>
      <c r="AA290" s="37">
        <v>0</v>
      </c>
      <c r="AB290" s="38">
        <v>0.28265716034554017</v>
      </c>
      <c r="AC290" s="41">
        <v>0</v>
      </c>
      <c r="AD290" s="37">
        <v>0</v>
      </c>
      <c r="AE290" s="37">
        <v>0</v>
      </c>
      <c r="AF290" s="39">
        <v>0</v>
      </c>
      <c r="AG290" s="40">
        <v>0</v>
      </c>
      <c r="AH290" s="37">
        <v>0</v>
      </c>
      <c r="AI290" s="37">
        <v>0</v>
      </c>
      <c r="AJ290" s="38">
        <v>0</v>
      </c>
      <c r="AK290" s="41">
        <v>930.90291466666667</v>
      </c>
      <c r="AL290" s="37">
        <v>1288.743268287669</v>
      </c>
      <c r="AM290" s="37">
        <v>0</v>
      </c>
      <c r="AN290" s="39">
        <v>357.84035362100235</v>
      </c>
      <c r="AO290" s="40">
        <v>0</v>
      </c>
      <c r="AP290" s="37">
        <v>0</v>
      </c>
      <c r="AQ290" s="37">
        <v>0</v>
      </c>
      <c r="AR290" s="38">
        <v>0</v>
      </c>
      <c r="AS290" s="40">
        <v>0</v>
      </c>
      <c r="AT290" s="37">
        <v>0</v>
      </c>
      <c r="AU290" s="37">
        <v>0</v>
      </c>
      <c r="AV290" s="39">
        <v>0</v>
      </c>
      <c r="AW290" s="40">
        <v>233.01316266666666</v>
      </c>
      <c r="AX290" s="37">
        <v>333.95407729698138</v>
      </c>
      <c r="AY290" s="37">
        <v>0</v>
      </c>
      <c r="AZ290" s="38">
        <v>100.94091463031472</v>
      </c>
      <c r="BA290" s="41">
        <v>40.624005333333336</v>
      </c>
      <c r="BB290" s="37">
        <v>159.30878487720909</v>
      </c>
      <c r="BC290" s="37">
        <v>0</v>
      </c>
      <c r="BD290" s="39">
        <v>118.68477954387575</v>
      </c>
      <c r="BE290" s="40">
        <v>1468.0212493333333</v>
      </c>
      <c r="BF290" s="37">
        <v>2.9302435455498843</v>
      </c>
      <c r="BG290" s="37">
        <v>-1465.0910057877834</v>
      </c>
      <c r="BH290" s="38">
        <v>0</v>
      </c>
      <c r="BI290" s="41">
        <v>0</v>
      </c>
      <c r="BJ290" s="37">
        <v>0</v>
      </c>
      <c r="BK290" s="37">
        <v>0</v>
      </c>
      <c r="BL290" s="39">
        <v>0</v>
      </c>
      <c r="BM290" s="40">
        <v>0.39091024000000008</v>
      </c>
      <c r="BN290" s="37">
        <v>0</v>
      </c>
      <c r="BO290" s="37">
        <v>-0.39091024000000008</v>
      </c>
      <c r="BP290" s="38">
        <v>0</v>
      </c>
      <c r="BQ290" s="41">
        <v>244.89376800000002</v>
      </c>
      <c r="BR290" s="37">
        <v>85.037491989109355</v>
      </c>
      <c r="BS290" s="37">
        <v>-159.85627601089067</v>
      </c>
      <c r="BT290" s="39">
        <v>0</v>
      </c>
      <c r="BU290" s="40">
        <v>0</v>
      </c>
      <c r="BV290" s="37">
        <v>0</v>
      </c>
      <c r="BW290" s="37">
        <v>0</v>
      </c>
      <c r="BX290" s="38">
        <v>0</v>
      </c>
      <c r="BY290" s="42">
        <v>5169.7955889066661</v>
      </c>
      <c r="BZ290" s="37">
        <v>4370.8064469973815</v>
      </c>
      <c r="CA290" s="37">
        <v>-798.98914190928463</v>
      </c>
      <c r="CB290" s="39">
        <v>0</v>
      </c>
      <c r="CC290" s="14">
        <v>2</v>
      </c>
      <c r="CD290" s="43">
        <v>0.84545053509973322</v>
      </c>
      <c r="CE290" s="50" t="s">
        <v>318</v>
      </c>
      <c r="CF290" s="51">
        <v>1794.6667150230003</v>
      </c>
      <c r="CG290" s="52">
        <v>2021.373089229236</v>
      </c>
      <c r="CH290" s="47">
        <v>0</v>
      </c>
      <c r="CI290" s="48">
        <v>226.70637420623575</v>
      </c>
    </row>
    <row r="291" spans="1:87" ht="15" customHeight="1" x14ac:dyDescent="0.25">
      <c r="A291" s="33">
        <v>283</v>
      </c>
      <c r="B291" s="49" t="s">
        <v>319</v>
      </c>
      <c r="C291" s="35">
        <v>1951.7</v>
      </c>
      <c r="D291" s="36">
        <v>0</v>
      </c>
      <c r="E291" s="37">
        <v>0</v>
      </c>
      <c r="F291" s="37">
        <v>0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8">
        <v>0</v>
      </c>
      <c r="M291" s="40">
        <v>1525.4124666666669</v>
      </c>
      <c r="N291" s="37">
        <v>1604.1280214670239</v>
      </c>
      <c r="O291" s="37">
        <v>0</v>
      </c>
      <c r="P291" s="39">
        <v>78.71555480035704</v>
      </c>
      <c r="Q291" s="40">
        <v>7651.9391106666644</v>
      </c>
      <c r="R291" s="37">
        <v>6865.3492382758141</v>
      </c>
      <c r="S291" s="37">
        <v>-786.58987239085036</v>
      </c>
      <c r="T291" s="38">
        <v>0</v>
      </c>
      <c r="U291" s="41">
        <v>3480.9224333333332</v>
      </c>
      <c r="V291" s="37">
        <v>3454.9685281810812</v>
      </c>
      <c r="W291" s="37">
        <v>-25.953905152251991</v>
      </c>
      <c r="X291" s="39">
        <v>0</v>
      </c>
      <c r="Y291" s="40">
        <v>59.930201333333329</v>
      </c>
      <c r="Z291" s="37">
        <v>412.08400765953837</v>
      </c>
      <c r="AA291" s="37">
        <v>0</v>
      </c>
      <c r="AB291" s="38">
        <v>352.15380632620503</v>
      </c>
      <c r="AC291" s="41">
        <v>0</v>
      </c>
      <c r="AD291" s="37">
        <v>0</v>
      </c>
      <c r="AE291" s="37">
        <v>0</v>
      </c>
      <c r="AF291" s="39">
        <v>0</v>
      </c>
      <c r="AG291" s="40">
        <v>0</v>
      </c>
      <c r="AH291" s="37">
        <v>0</v>
      </c>
      <c r="AI291" s="37">
        <v>0</v>
      </c>
      <c r="AJ291" s="38">
        <v>0</v>
      </c>
      <c r="AK291" s="41">
        <v>5066.0146786666664</v>
      </c>
      <c r="AL291" s="37">
        <v>6609.813783760942</v>
      </c>
      <c r="AM291" s="37">
        <v>0</v>
      </c>
      <c r="AN291" s="39">
        <v>1543.7991050942755</v>
      </c>
      <c r="AO291" s="40">
        <v>446.28873333333337</v>
      </c>
      <c r="AP291" s="37">
        <v>384.39818984804646</v>
      </c>
      <c r="AQ291" s="37">
        <v>-61.890543485286912</v>
      </c>
      <c r="AR291" s="38">
        <v>0</v>
      </c>
      <c r="AS291" s="40">
        <v>10.200885333333336</v>
      </c>
      <c r="AT291" s="37">
        <v>0</v>
      </c>
      <c r="AU291" s="37">
        <v>-10.200885333333336</v>
      </c>
      <c r="AV291" s="39">
        <v>0</v>
      </c>
      <c r="AW291" s="40">
        <v>1607.9145506666662</v>
      </c>
      <c r="AX291" s="37">
        <v>1197.2068867467228</v>
      </c>
      <c r="AY291" s="37">
        <v>-410.70766391994334</v>
      </c>
      <c r="AZ291" s="38">
        <v>0</v>
      </c>
      <c r="BA291" s="41">
        <v>428.43718399999989</v>
      </c>
      <c r="BB291" s="37">
        <v>1020.5607303195828</v>
      </c>
      <c r="BC291" s="37">
        <v>0</v>
      </c>
      <c r="BD291" s="39">
        <v>592.12354631958294</v>
      </c>
      <c r="BE291" s="40">
        <v>5482.9758666666658</v>
      </c>
      <c r="BF291" s="37">
        <v>18.734360378765249</v>
      </c>
      <c r="BG291" s="37">
        <v>-5464.2415062879008</v>
      </c>
      <c r="BH291" s="38">
        <v>0</v>
      </c>
      <c r="BI291" s="41">
        <v>0</v>
      </c>
      <c r="BJ291" s="37">
        <v>0</v>
      </c>
      <c r="BK291" s="37">
        <v>0</v>
      </c>
      <c r="BL291" s="39">
        <v>0</v>
      </c>
      <c r="BM291" s="40">
        <v>2.6012257600000006</v>
      </c>
      <c r="BN291" s="37">
        <v>0</v>
      </c>
      <c r="BO291" s="37">
        <v>-2.6012257600000006</v>
      </c>
      <c r="BP291" s="38">
        <v>0</v>
      </c>
      <c r="BQ291" s="41">
        <v>2080.9806080000003</v>
      </c>
      <c r="BR291" s="37">
        <v>1483.8955003324659</v>
      </c>
      <c r="BS291" s="37">
        <v>-597.08510766753443</v>
      </c>
      <c r="BT291" s="39">
        <v>0</v>
      </c>
      <c r="BU291" s="40">
        <v>0</v>
      </c>
      <c r="BV291" s="37">
        <v>0</v>
      </c>
      <c r="BW291" s="37">
        <v>0</v>
      </c>
      <c r="BX291" s="38">
        <v>0</v>
      </c>
      <c r="BY291" s="42">
        <v>27843.617944426664</v>
      </c>
      <c r="BZ291" s="37">
        <v>23051.139246969986</v>
      </c>
      <c r="CA291" s="37">
        <v>-4792.4786974566778</v>
      </c>
      <c r="CB291" s="39">
        <v>0</v>
      </c>
      <c r="CC291" s="14">
        <v>5</v>
      </c>
      <c r="CD291" s="43">
        <v>0.82787873662747313</v>
      </c>
      <c r="CE291" s="50" t="s">
        <v>319</v>
      </c>
      <c r="CF291" s="51">
        <v>11753.014950955001</v>
      </c>
      <c r="CG291" s="52">
        <v>14302.636175601196</v>
      </c>
      <c r="CH291" s="47">
        <v>0</v>
      </c>
      <c r="CI291" s="48">
        <v>2549.6212246461946</v>
      </c>
    </row>
    <row r="292" spans="1:87" ht="15" customHeight="1" x14ac:dyDescent="0.25">
      <c r="A292" s="33">
        <v>284</v>
      </c>
      <c r="B292" s="49" t="s">
        <v>320</v>
      </c>
      <c r="C292" s="35">
        <v>3992.7</v>
      </c>
      <c r="D292" s="36">
        <v>0</v>
      </c>
      <c r="E292" s="37">
        <v>0</v>
      </c>
      <c r="F292" s="37">
        <v>0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8">
        <v>0</v>
      </c>
      <c r="M292" s="40">
        <v>3624.3969813333338</v>
      </c>
      <c r="N292" s="37">
        <v>3798.1705920526742</v>
      </c>
      <c r="O292" s="37">
        <v>0</v>
      </c>
      <c r="P292" s="39">
        <v>173.77361071934047</v>
      </c>
      <c r="Q292" s="40">
        <v>12437.633151999999</v>
      </c>
      <c r="R292" s="37">
        <v>10932.493209654211</v>
      </c>
      <c r="S292" s="37">
        <v>-1505.1399423457879</v>
      </c>
      <c r="T292" s="38">
        <v>0</v>
      </c>
      <c r="U292" s="41">
        <v>6464.4095413333343</v>
      </c>
      <c r="V292" s="37">
        <v>5883.5908828700412</v>
      </c>
      <c r="W292" s="37">
        <v>-580.8186584632931</v>
      </c>
      <c r="X292" s="39">
        <v>0</v>
      </c>
      <c r="Y292" s="40">
        <v>146.07958399999995</v>
      </c>
      <c r="Z292" s="37">
        <v>1006.7368679461786</v>
      </c>
      <c r="AA292" s="37">
        <v>0</v>
      </c>
      <c r="AB292" s="38">
        <v>860.65728394617861</v>
      </c>
      <c r="AC292" s="41">
        <v>0</v>
      </c>
      <c r="AD292" s="37">
        <v>0</v>
      </c>
      <c r="AE292" s="37">
        <v>0</v>
      </c>
      <c r="AF292" s="39">
        <v>0</v>
      </c>
      <c r="AG292" s="40">
        <v>0</v>
      </c>
      <c r="AH292" s="37">
        <v>0</v>
      </c>
      <c r="AI292" s="37">
        <v>0</v>
      </c>
      <c r="AJ292" s="38">
        <v>0</v>
      </c>
      <c r="AK292" s="41">
        <v>11044.659975999999</v>
      </c>
      <c r="AL292" s="37">
        <v>14011.161290474407</v>
      </c>
      <c r="AM292" s="37">
        <v>0</v>
      </c>
      <c r="AN292" s="39">
        <v>2966.501314474408</v>
      </c>
      <c r="AO292" s="40">
        <v>1085.1626240000001</v>
      </c>
      <c r="AP292" s="37">
        <v>936.27446029066584</v>
      </c>
      <c r="AQ292" s="37">
        <v>-148.88816370933421</v>
      </c>
      <c r="AR292" s="38">
        <v>0</v>
      </c>
      <c r="AS292" s="40">
        <v>28.694204000000006</v>
      </c>
      <c r="AT292" s="37">
        <v>0</v>
      </c>
      <c r="AU292" s="37">
        <v>-28.694204000000006</v>
      </c>
      <c r="AV292" s="39">
        <v>0</v>
      </c>
      <c r="AW292" s="40">
        <v>3931.1059479999994</v>
      </c>
      <c r="AX292" s="37">
        <v>2929.706599757144</v>
      </c>
      <c r="AY292" s="37">
        <v>-1001.3993482428555</v>
      </c>
      <c r="AZ292" s="38">
        <v>0</v>
      </c>
      <c r="BA292" s="41">
        <v>1516.6191095999998</v>
      </c>
      <c r="BB292" s="37">
        <v>2087.8127735156168</v>
      </c>
      <c r="BC292" s="37">
        <v>0</v>
      </c>
      <c r="BD292" s="39">
        <v>571.19366391561698</v>
      </c>
      <c r="BE292" s="40">
        <v>13663.658232000002</v>
      </c>
      <c r="BF292" s="37">
        <v>34782.730146564165</v>
      </c>
      <c r="BG292" s="37">
        <v>0</v>
      </c>
      <c r="BH292" s="38">
        <v>21119.071914564163</v>
      </c>
      <c r="BI292" s="41">
        <v>0</v>
      </c>
      <c r="BJ292" s="37">
        <v>0</v>
      </c>
      <c r="BK292" s="37">
        <v>0</v>
      </c>
      <c r="BL292" s="39">
        <v>0</v>
      </c>
      <c r="BM292" s="40">
        <v>5.3214705599999998</v>
      </c>
      <c r="BN292" s="37">
        <v>0</v>
      </c>
      <c r="BO292" s="37">
        <v>-5.3214705599999998</v>
      </c>
      <c r="BP292" s="38">
        <v>0</v>
      </c>
      <c r="BQ292" s="41">
        <v>4267.6107039999997</v>
      </c>
      <c r="BR292" s="37">
        <v>4168.8248659771998</v>
      </c>
      <c r="BS292" s="37">
        <v>-98.785838022799908</v>
      </c>
      <c r="BT292" s="39">
        <v>0</v>
      </c>
      <c r="BU292" s="40">
        <v>0</v>
      </c>
      <c r="BV292" s="37">
        <v>0</v>
      </c>
      <c r="BW292" s="37">
        <v>0</v>
      </c>
      <c r="BX292" s="38">
        <v>0</v>
      </c>
      <c r="BY292" s="42">
        <v>58215.351526826649</v>
      </c>
      <c r="BZ292" s="37">
        <v>80537.501689102297</v>
      </c>
      <c r="CA292" s="37">
        <v>0</v>
      </c>
      <c r="CB292" s="39">
        <v>22322.150162275648</v>
      </c>
      <c r="CC292" s="14">
        <v>5</v>
      </c>
      <c r="CD292" s="43">
        <v>1.38344095804333</v>
      </c>
      <c r="CE292" s="50" t="s">
        <v>320</v>
      </c>
      <c r="CF292" s="51">
        <v>24762.655201545997</v>
      </c>
      <c r="CG292" s="52">
        <v>28897.072416996783</v>
      </c>
      <c r="CH292" s="47">
        <v>0</v>
      </c>
      <c r="CI292" s="48">
        <v>4134.4172154507869</v>
      </c>
    </row>
    <row r="293" spans="1:87" ht="15" customHeight="1" x14ac:dyDescent="0.25">
      <c r="A293" s="33">
        <v>285</v>
      </c>
      <c r="B293" s="49" t="s">
        <v>321</v>
      </c>
      <c r="C293" s="35">
        <v>2586.35</v>
      </c>
      <c r="D293" s="36">
        <v>0</v>
      </c>
      <c r="E293" s="37">
        <v>0</v>
      </c>
      <c r="F293" s="37">
        <v>0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8">
        <v>0</v>
      </c>
      <c r="M293" s="40">
        <v>1649.9988735999996</v>
      </c>
      <c r="N293" s="37">
        <v>1732.3818315289661</v>
      </c>
      <c r="O293" s="37">
        <v>0</v>
      </c>
      <c r="P293" s="39">
        <v>82.382957928966562</v>
      </c>
      <c r="Q293" s="40">
        <v>11625.470826666664</v>
      </c>
      <c r="R293" s="37">
        <v>9020.0749650899252</v>
      </c>
      <c r="S293" s="37">
        <v>-2605.3958615767388</v>
      </c>
      <c r="T293" s="38">
        <v>0</v>
      </c>
      <c r="U293" s="41">
        <v>3707.611682133333</v>
      </c>
      <c r="V293" s="37">
        <v>3506.2639027239375</v>
      </c>
      <c r="W293" s="37">
        <v>-201.34777940939557</v>
      </c>
      <c r="X293" s="39">
        <v>0</v>
      </c>
      <c r="Y293" s="40">
        <v>0</v>
      </c>
      <c r="Z293" s="37">
        <v>457.87614767171755</v>
      </c>
      <c r="AA293" s="37">
        <v>0</v>
      </c>
      <c r="AB293" s="38">
        <v>457.87614767171755</v>
      </c>
      <c r="AC293" s="41">
        <v>0</v>
      </c>
      <c r="AD293" s="37">
        <v>0</v>
      </c>
      <c r="AE293" s="37">
        <v>0</v>
      </c>
      <c r="AF293" s="39">
        <v>0</v>
      </c>
      <c r="AG293" s="40">
        <v>0</v>
      </c>
      <c r="AH293" s="37">
        <v>0</v>
      </c>
      <c r="AI293" s="37">
        <v>0</v>
      </c>
      <c r="AJ293" s="38">
        <v>0</v>
      </c>
      <c r="AK293" s="41">
        <v>6676.1969820000004</v>
      </c>
      <c r="AL293" s="37">
        <v>9337.8708100666281</v>
      </c>
      <c r="AM293" s="37">
        <v>0</v>
      </c>
      <c r="AN293" s="39">
        <v>2661.6738280666277</v>
      </c>
      <c r="AO293" s="40">
        <v>0</v>
      </c>
      <c r="AP293" s="37">
        <v>0</v>
      </c>
      <c r="AQ293" s="37">
        <v>0</v>
      </c>
      <c r="AR293" s="38">
        <v>0</v>
      </c>
      <c r="AS293" s="40">
        <v>0</v>
      </c>
      <c r="AT293" s="37">
        <v>0</v>
      </c>
      <c r="AU293" s="37">
        <v>0</v>
      </c>
      <c r="AV293" s="39">
        <v>0</v>
      </c>
      <c r="AW293" s="40">
        <v>2196.6732666666667</v>
      </c>
      <c r="AX293" s="37">
        <v>1480.8054961870978</v>
      </c>
      <c r="AY293" s="37">
        <v>-715.86777047956889</v>
      </c>
      <c r="AZ293" s="38">
        <v>0</v>
      </c>
      <c r="BA293" s="41">
        <v>662.38147733333324</v>
      </c>
      <c r="BB293" s="37">
        <v>1282.5011743383629</v>
      </c>
      <c r="BC293" s="37">
        <v>0</v>
      </c>
      <c r="BD293" s="39">
        <v>620.11969700502971</v>
      </c>
      <c r="BE293" s="40">
        <v>9896.8579406666649</v>
      </c>
      <c r="BF293" s="37">
        <v>37042.249909423306</v>
      </c>
      <c r="BG293" s="37">
        <v>0</v>
      </c>
      <c r="BH293" s="38">
        <v>27145.391968756641</v>
      </c>
      <c r="BI293" s="41">
        <v>0</v>
      </c>
      <c r="BJ293" s="37">
        <v>0</v>
      </c>
      <c r="BK293" s="37">
        <v>0</v>
      </c>
      <c r="BL293" s="39">
        <v>0</v>
      </c>
      <c r="BM293" s="40">
        <v>3.4470872799999999</v>
      </c>
      <c r="BN293" s="37">
        <v>0</v>
      </c>
      <c r="BO293" s="37">
        <v>-3.4470872799999999</v>
      </c>
      <c r="BP293" s="38">
        <v>0</v>
      </c>
      <c r="BQ293" s="41">
        <v>2463.6535559999998</v>
      </c>
      <c r="BR293" s="37">
        <v>2346.8283080085589</v>
      </c>
      <c r="BS293" s="37">
        <v>-116.82524799144085</v>
      </c>
      <c r="BT293" s="39">
        <v>0</v>
      </c>
      <c r="BU293" s="40">
        <v>0</v>
      </c>
      <c r="BV293" s="37">
        <v>0</v>
      </c>
      <c r="BW293" s="37">
        <v>0</v>
      </c>
      <c r="BX293" s="38">
        <v>0</v>
      </c>
      <c r="BY293" s="42">
        <v>38882.291692346662</v>
      </c>
      <c r="BZ293" s="37">
        <v>66206.852545038491</v>
      </c>
      <c r="CA293" s="37">
        <v>0</v>
      </c>
      <c r="CB293" s="39">
        <v>27324.560852691829</v>
      </c>
      <c r="CC293" s="14">
        <v>5</v>
      </c>
      <c r="CD293" s="43">
        <v>1.7027507809697908</v>
      </c>
      <c r="CE293" s="50" t="s">
        <v>321</v>
      </c>
      <c r="CF293" s="51">
        <v>14528.708052076401</v>
      </c>
      <c r="CG293" s="52">
        <v>16296.759080663234</v>
      </c>
      <c r="CH293" s="47">
        <v>0</v>
      </c>
      <c r="CI293" s="48">
        <v>1768.0510285868331</v>
      </c>
    </row>
    <row r="294" spans="1:87" ht="15" customHeight="1" x14ac:dyDescent="0.25">
      <c r="A294" s="33">
        <v>286</v>
      </c>
      <c r="B294" s="49" t="s">
        <v>322</v>
      </c>
      <c r="C294" s="35">
        <v>2554.6</v>
      </c>
      <c r="D294" s="36">
        <v>0</v>
      </c>
      <c r="E294" s="37">
        <v>0</v>
      </c>
      <c r="F294" s="37">
        <v>0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8">
        <v>0</v>
      </c>
      <c r="M294" s="40">
        <v>2181.3899706666671</v>
      </c>
      <c r="N294" s="37">
        <v>2250.6481371242921</v>
      </c>
      <c r="O294" s="37">
        <v>0</v>
      </c>
      <c r="P294" s="39">
        <v>69.258166457625066</v>
      </c>
      <c r="Q294" s="40">
        <v>12355.646482666665</v>
      </c>
      <c r="R294" s="37">
        <v>8672.4336296444926</v>
      </c>
      <c r="S294" s="37">
        <v>-3683.2128530221726</v>
      </c>
      <c r="T294" s="38">
        <v>0</v>
      </c>
      <c r="U294" s="41">
        <v>5739.7093413333323</v>
      </c>
      <c r="V294" s="37">
        <v>5080.5703418969597</v>
      </c>
      <c r="W294" s="37">
        <v>-659.13899943637261</v>
      </c>
      <c r="X294" s="39">
        <v>0</v>
      </c>
      <c r="Y294" s="40">
        <v>0</v>
      </c>
      <c r="Z294" s="37">
        <v>557.40772984594696</v>
      </c>
      <c r="AA294" s="37">
        <v>0</v>
      </c>
      <c r="AB294" s="38">
        <v>557.40772984594696</v>
      </c>
      <c r="AC294" s="41">
        <v>0</v>
      </c>
      <c r="AD294" s="37">
        <v>0</v>
      </c>
      <c r="AE294" s="37">
        <v>0</v>
      </c>
      <c r="AF294" s="39">
        <v>0</v>
      </c>
      <c r="AG294" s="40">
        <v>0</v>
      </c>
      <c r="AH294" s="37">
        <v>0</v>
      </c>
      <c r="AI294" s="37">
        <v>0</v>
      </c>
      <c r="AJ294" s="38">
        <v>0</v>
      </c>
      <c r="AK294" s="41">
        <v>7310.2433600000004</v>
      </c>
      <c r="AL294" s="37">
        <v>9883.3511865247219</v>
      </c>
      <c r="AM294" s="37">
        <v>0</v>
      </c>
      <c r="AN294" s="39">
        <v>2573.1078265247215</v>
      </c>
      <c r="AO294" s="40">
        <v>0</v>
      </c>
      <c r="AP294" s="37">
        <v>0</v>
      </c>
      <c r="AQ294" s="37">
        <v>0</v>
      </c>
      <c r="AR294" s="38">
        <v>0</v>
      </c>
      <c r="AS294" s="40">
        <v>0</v>
      </c>
      <c r="AT294" s="37">
        <v>0</v>
      </c>
      <c r="AU294" s="37">
        <v>0</v>
      </c>
      <c r="AV294" s="39">
        <v>0</v>
      </c>
      <c r="AW294" s="40">
        <v>3097.673898666666</v>
      </c>
      <c r="AX294" s="37">
        <v>1916.4810866884116</v>
      </c>
      <c r="AY294" s="37">
        <v>-1181.1928119782544</v>
      </c>
      <c r="AZ294" s="38">
        <v>0</v>
      </c>
      <c r="BA294" s="41">
        <v>907.93890133333321</v>
      </c>
      <c r="BB294" s="37">
        <v>1292.1984578599677</v>
      </c>
      <c r="BC294" s="37">
        <v>0</v>
      </c>
      <c r="BD294" s="39">
        <v>384.25955652663447</v>
      </c>
      <c r="BE294" s="40">
        <v>8844.0592613333338</v>
      </c>
      <c r="BF294" s="37">
        <v>3358.8148683281074</v>
      </c>
      <c r="BG294" s="37">
        <v>-5485.2443930052268</v>
      </c>
      <c r="BH294" s="38">
        <v>0</v>
      </c>
      <c r="BI294" s="41">
        <v>0</v>
      </c>
      <c r="BJ294" s="37">
        <v>0</v>
      </c>
      <c r="BK294" s="37">
        <v>0</v>
      </c>
      <c r="BL294" s="39">
        <v>0</v>
      </c>
      <c r="BM294" s="40">
        <v>3.4047708799999996</v>
      </c>
      <c r="BN294" s="37">
        <v>0</v>
      </c>
      <c r="BO294" s="37">
        <v>-3.4047708799999996</v>
      </c>
      <c r="BP294" s="38">
        <v>0</v>
      </c>
      <c r="BQ294" s="41">
        <v>2815.6119973333325</v>
      </c>
      <c r="BR294" s="37">
        <v>2075.9737343680245</v>
      </c>
      <c r="BS294" s="37">
        <v>-739.63826296530806</v>
      </c>
      <c r="BT294" s="39">
        <v>0</v>
      </c>
      <c r="BU294" s="40">
        <v>0</v>
      </c>
      <c r="BV294" s="37">
        <v>0</v>
      </c>
      <c r="BW294" s="37">
        <v>0</v>
      </c>
      <c r="BX294" s="38">
        <v>0</v>
      </c>
      <c r="BY294" s="42">
        <v>43255.677984213333</v>
      </c>
      <c r="BZ294" s="37">
        <v>35087.879172280926</v>
      </c>
      <c r="CA294" s="37">
        <v>-8167.7988119324073</v>
      </c>
      <c r="CB294" s="39">
        <v>0</v>
      </c>
      <c r="CC294" s="14">
        <v>5</v>
      </c>
      <c r="CD294" s="43">
        <v>0.81117395004389159</v>
      </c>
      <c r="CE294" s="50" t="s">
        <v>322</v>
      </c>
      <c r="CF294" s="51">
        <v>16203.858480746003</v>
      </c>
      <c r="CG294" s="52">
        <v>18605.242483132686</v>
      </c>
      <c r="CH294" s="47">
        <v>0</v>
      </c>
      <c r="CI294" s="48">
        <v>2401.3840023866833</v>
      </c>
    </row>
    <row r="295" spans="1:87" ht="15" customHeight="1" x14ac:dyDescent="0.25">
      <c r="A295" s="33">
        <v>287</v>
      </c>
      <c r="B295" s="49" t="s">
        <v>323</v>
      </c>
      <c r="C295" s="35">
        <v>2698.2</v>
      </c>
      <c r="D295" s="36">
        <v>0</v>
      </c>
      <c r="E295" s="37">
        <v>0</v>
      </c>
      <c r="F295" s="37">
        <v>0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8">
        <v>0</v>
      </c>
      <c r="M295" s="40">
        <v>2481.5991199999994</v>
      </c>
      <c r="N295" s="37">
        <v>2494.3463447338158</v>
      </c>
      <c r="O295" s="37">
        <v>0</v>
      </c>
      <c r="P295" s="39">
        <v>12.747224733816438</v>
      </c>
      <c r="Q295" s="40">
        <v>9251.300352000002</v>
      </c>
      <c r="R295" s="37">
        <v>7287.1802292915618</v>
      </c>
      <c r="S295" s="37">
        <v>-1964.1201227084402</v>
      </c>
      <c r="T295" s="38">
        <v>0</v>
      </c>
      <c r="U295" s="41">
        <v>5025.6720640000003</v>
      </c>
      <c r="V295" s="37">
        <v>4516.470112019947</v>
      </c>
      <c r="W295" s="37">
        <v>-509.20195198005331</v>
      </c>
      <c r="X295" s="39">
        <v>0</v>
      </c>
      <c r="Y295" s="40">
        <v>102.24379199999998</v>
      </c>
      <c r="Z295" s="37">
        <v>383.44945927393218</v>
      </c>
      <c r="AA295" s="37">
        <v>0</v>
      </c>
      <c r="AB295" s="38">
        <v>281.20566727393219</v>
      </c>
      <c r="AC295" s="41">
        <v>0</v>
      </c>
      <c r="AD295" s="37">
        <v>0</v>
      </c>
      <c r="AE295" s="37">
        <v>0</v>
      </c>
      <c r="AF295" s="39">
        <v>0</v>
      </c>
      <c r="AG295" s="40">
        <v>0</v>
      </c>
      <c r="AH295" s="37">
        <v>0</v>
      </c>
      <c r="AI295" s="37">
        <v>0</v>
      </c>
      <c r="AJ295" s="38">
        <v>0</v>
      </c>
      <c r="AK295" s="41">
        <v>7254.0207599999985</v>
      </c>
      <c r="AL295" s="37">
        <v>9416.7179494903939</v>
      </c>
      <c r="AM295" s="37">
        <v>0</v>
      </c>
      <c r="AN295" s="39">
        <v>2162.6971894903954</v>
      </c>
      <c r="AO295" s="40">
        <v>759.77714399999991</v>
      </c>
      <c r="AP295" s="37">
        <v>629.84254640473193</v>
      </c>
      <c r="AQ295" s="37">
        <v>-129.93459759526797</v>
      </c>
      <c r="AR295" s="38">
        <v>0</v>
      </c>
      <c r="AS295" s="40">
        <v>19.391063999999997</v>
      </c>
      <c r="AT295" s="37">
        <v>0</v>
      </c>
      <c r="AU295" s="37">
        <v>-19.391063999999997</v>
      </c>
      <c r="AV295" s="39">
        <v>0</v>
      </c>
      <c r="AW295" s="40">
        <v>2069.5553759999998</v>
      </c>
      <c r="AX295" s="37">
        <v>1796.7713880602375</v>
      </c>
      <c r="AY295" s="37">
        <v>-272.78398793976226</v>
      </c>
      <c r="AZ295" s="38">
        <v>0</v>
      </c>
      <c r="BA295" s="41">
        <v>749.2002</v>
      </c>
      <c r="BB295" s="37">
        <v>1288.524150149864</v>
      </c>
      <c r="BC295" s="37">
        <v>0</v>
      </c>
      <c r="BD295" s="39">
        <v>539.323950149864</v>
      </c>
      <c r="BE295" s="40">
        <v>13906.918536000001</v>
      </c>
      <c r="BF295" s="37">
        <v>9600.9564079548218</v>
      </c>
      <c r="BG295" s="37">
        <v>-4305.9621280451793</v>
      </c>
      <c r="BH295" s="38">
        <v>0</v>
      </c>
      <c r="BI295" s="41">
        <v>0</v>
      </c>
      <c r="BJ295" s="37">
        <v>0</v>
      </c>
      <c r="BK295" s="37">
        <v>0</v>
      </c>
      <c r="BL295" s="39">
        <v>0</v>
      </c>
      <c r="BM295" s="40">
        <v>3.5961609599999993</v>
      </c>
      <c r="BN295" s="37">
        <v>0</v>
      </c>
      <c r="BO295" s="37">
        <v>-3.5961609599999993</v>
      </c>
      <c r="BP295" s="38">
        <v>0</v>
      </c>
      <c r="BQ295" s="41">
        <v>3125.4869519999997</v>
      </c>
      <c r="BR295" s="37">
        <v>1791.7247059649321</v>
      </c>
      <c r="BS295" s="37">
        <v>-1333.7622460350676</v>
      </c>
      <c r="BT295" s="39">
        <v>0</v>
      </c>
      <c r="BU295" s="40">
        <v>0</v>
      </c>
      <c r="BV295" s="37">
        <v>0</v>
      </c>
      <c r="BW295" s="37">
        <v>0</v>
      </c>
      <c r="BX295" s="38">
        <v>0</v>
      </c>
      <c r="BY295" s="42">
        <v>44748.761520960004</v>
      </c>
      <c r="BZ295" s="37">
        <v>39205.983293344238</v>
      </c>
      <c r="CA295" s="37">
        <v>-5542.7782276157668</v>
      </c>
      <c r="CB295" s="39">
        <v>0</v>
      </c>
      <c r="CC295" s="14">
        <v>5</v>
      </c>
      <c r="CD295" s="43">
        <v>0.87613560600957485</v>
      </c>
      <c r="CE295" s="50" t="s">
        <v>323</v>
      </c>
      <c r="CF295" s="51">
        <v>16562.755918465002</v>
      </c>
      <c r="CG295" s="52">
        <v>19234.758963256812</v>
      </c>
      <c r="CH295" s="47">
        <v>0</v>
      </c>
      <c r="CI295" s="48">
        <v>2672.0030447918107</v>
      </c>
    </row>
    <row r="296" spans="1:87" ht="15" customHeight="1" x14ac:dyDescent="0.25">
      <c r="A296" s="33">
        <v>288</v>
      </c>
      <c r="B296" s="49" t="s">
        <v>324</v>
      </c>
      <c r="C296" s="35">
        <v>2848.58</v>
      </c>
      <c r="D296" s="36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8">
        <v>0</v>
      </c>
      <c r="M296" s="40">
        <v>2091.4501440000004</v>
      </c>
      <c r="N296" s="37">
        <v>1996.7459796175685</v>
      </c>
      <c r="O296" s="37">
        <v>-94.704164382431827</v>
      </c>
      <c r="P296" s="39">
        <v>0</v>
      </c>
      <c r="Q296" s="40">
        <v>16155.968346933332</v>
      </c>
      <c r="R296" s="37">
        <v>9856.0053055484495</v>
      </c>
      <c r="S296" s="37">
        <v>-6299.9630413848827</v>
      </c>
      <c r="T296" s="38">
        <v>0</v>
      </c>
      <c r="U296" s="41">
        <v>7684.6402079999998</v>
      </c>
      <c r="V296" s="37">
        <v>6864.0666195444091</v>
      </c>
      <c r="W296" s="37">
        <v>-820.57358845559065</v>
      </c>
      <c r="X296" s="39">
        <v>0</v>
      </c>
      <c r="Y296" s="40">
        <v>0</v>
      </c>
      <c r="Z296" s="37">
        <v>443.29175790903594</v>
      </c>
      <c r="AA296" s="37">
        <v>0</v>
      </c>
      <c r="AB296" s="38">
        <v>443.29175790903594</v>
      </c>
      <c r="AC296" s="41">
        <v>0</v>
      </c>
      <c r="AD296" s="37">
        <v>0</v>
      </c>
      <c r="AE296" s="37">
        <v>0</v>
      </c>
      <c r="AF296" s="39">
        <v>0</v>
      </c>
      <c r="AG296" s="40">
        <v>0</v>
      </c>
      <c r="AH296" s="37">
        <v>0</v>
      </c>
      <c r="AI296" s="37">
        <v>0</v>
      </c>
      <c r="AJ296" s="38">
        <v>0</v>
      </c>
      <c r="AK296" s="41">
        <v>6444.8932594666676</v>
      </c>
      <c r="AL296" s="37">
        <v>9337.363527476251</v>
      </c>
      <c r="AM296" s="37">
        <v>0</v>
      </c>
      <c r="AN296" s="39">
        <v>2892.4702680095834</v>
      </c>
      <c r="AO296" s="40">
        <v>0</v>
      </c>
      <c r="AP296" s="37">
        <v>0</v>
      </c>
      <c r="AQ296" s="37">
        <v>0</v>
      </c>
      <c r="AR296" s="38">
        <v>0</v>
      </c>
      <c r="AS296" s="40">
        <v>0</v>
      </c>
      <c r="AT296" s="37">
        <v>0</v>
      </c>
      <c r="AU296" s="37">
        <v>0</v>
      </c>
      <c r="AV296" s="39">
        <v>0</v>
      </c>
      <c r="AW296" s="40">
        <v>416.8801877333334</v>
      </c>
      <c r="AX296" s="37">
        <v>809.13430735964505</v>
      </c>
      <c r="AY296" s="37">
        <v>0</v>
      </c>
      <c r="AZ296" s="38">
        <v>392.25411962631165</v>
      </c>
      <c r="BA296" s="41">
        <v>696.04102773333341</v>
      </c>
      <c r="BB296" s="37">
        <v>1418.9160831370466</v>
      </c>
      <c r="BC296" s="37">
        <v>0</v>
      </c>
      <c r="BD296" s="39">
        <v>722.87505540371319</v>
      </c>
      <c r="BE296" s="40">
        <v>9191.8359250666672</v>
      </c>
      <c r="BF296" s="37">
        <v>24.497608037469966</v>
      </c>
      <c r="BG296" s="37">
        <v>-9167.3383170291963</v>
      </c>
      <c r="BH296" s="38">
        <v>0</v>
      </c>
      <c r="BI296" s="41">
        <v>0</v>
      </c>
      <c r="BJ296" s="37">
        <v>0</v>
      </c>
      <c r="BK296" s="37">
        <v>0</v>
      </c>
      <c r="BL296" s="39">
        <v>0</v>
      </c>
      <c r="BM296" s="40">
        <v>3.7965874240000002</v>
      </c>
      <c r="BN296" s="37">
        <v>0</v>
      </c>
      <c r="BO296" s="37">
        <v>-3.7965874240000002</v>
      </c>
      <c r="BP296" s="38">
        <v>0</v>
      </c>
      <c r="BQ296" s="41">
        <v>2826.9687730666665</v>
      </c>
      <c r="BR296" s="37">
        <v>2022.4305831331471</v>
      </c>
      <c r="BS296" s="37">
        <v>-804.53818993351933</v>
      </c>
      <c r="BT296" s="39">
        <v>0</v>
      </c>
      <c r="BU296" s="40">
        <v>0</v>
      </c>
      <c r="BV296" s="37">
        <v>0</v>
      </c>
      <c r="BW296" s="37">
        <v>0</v>
      </c>
      <c r="BX296" s="38">
        <v>0</v>
      </c>
      <c r="BY296" s="42">
        <v>45512.474459424004</v>
      </c>
      <c r="BZ296" s="37">
        <v>32772.451771763015</v>
      </c>
      <c r="CA296" s="37">
        <v>-12740.022687660989</v>
      </c>
      <c r="CB296" s="39">
        <v>0</v>
      </c>
      <c r="CC296" s="14">
        <v>5</v>
      </c>
      <c r="CD296" s="43">
        <v>0.72007624637023038</v>
      </c>
      <c r="CE296" s="50" t="s">
        <v>324</v>
      </c>
      <c r="CF296" s="51">
        <v>16394.622918190031</v>
      </c>
      <c r="CG296" s="52">
        <v>18620.635927523414</v>
      </c>
      <c r="CH296" s="47">
        <v>0</v>
      </c>
      <c r="CI296" s="48">
        <v>2226.0130093333828</v>
      </c>
    </row>
    <row r="297" spans="1:87" ht="15" customHeight="1" x14ac:dyDescent="0.25">
      <c r="A297" s="33">
        <v>289</v>
      </c>
      <c r="B297" s="49" t="s">
        <v>325</v>
      </c>
      <c r="C297" s="35">
        <v>2596.48</v>
      </c>
      <c r="D297" s="36">
        <v>0</v>
      </c>
      <c r="E297" s="37">
        <v>0</v>
      </c>
      <c r="F297" s="37">
        <v>0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8">
        <v>0</v>
      </c>
      <c r="M297" s="40">
        <v>2422.4119808000005</v>
      </c>
      <c r="N297" s="37">
        <v>2292.1864968148602</v>
      </c>
      <c r="O297" s="37">
        <v>-130.22548398514027</v>
      </c>
      <c r="P297" s="39">
        <v>0</v>
      </c>
      <c r="Q297" s="40">
        <v>7148.4902570666673</v>
      </c>
      <c r="R297" s="37">
        <v>4852.1488391913463</v>
      </c>
      <c r="S297" s="37">
        <v>-2296.341417875321</v>
      </c>
      <c r="T297" s="38">
        <v>0</v>
      </c>
      <c r="U297" s="41">
        <v>5199.3646506666664</v>
      </c>
      <c r="V297" s="37">
        <v>4553.629692518195</v>
      </c>
      <c r="W297" s="37">
        <v>-645.73495814847138</v>
      </c>
      <c r="X297" s="39">
        <v>0</v>
      </c>
      <c r="Y297" s="40">
        <v>120.44205226666665</v>
      </c>
      <c r="Z297" s="37">
        <v>406.61630864484124</v>
      </c>
      <c r="AA297" s="37">
        <v>0</v>
      </c>
      <c r="AB297" s="38">
        <v>286.17425637817462</v>
      </c>
      <c r="AC297" s="41">
        <v>0</v>
      </c>
      <c r="AD297" s="37">
        <v>0</v>
      </c>
      <c r="AE297" s="37">
        <v>0</v>
      </c>
      <c r="AF297" s="39">
        <v>0</v>
      </c>
      <c r="AG297" s="40">
        <v>0</v>
      </c>
      <c r="AH297" s="37">
        <v>0</v>
      </c>
      <c r="AI297" s="37">
        <v>0</v>
      </c>
      <c r="AJ297" s="38">
        <v>0</v>
      </c>
      <c r="AK297" s="41">
        <v>6987.3353983999987</v>
      </c>
      <c r="AL297" s="37">
        <v>9343.4109977163862</v>
      </c>
      <c r="AM297" s="37">
        <v>0</v>
      </c>
      <c r="AN297" s="39">
        <v>2356.0755993163875</v>
      </c>
      <c r="AO297" s="40">
        <v>883.80717226666673</v>
      </c>
      <c r="AP297" s="37">
        <v>760.4835990534425</v>
      </c>
      <c r="AQ297" s="37">
        <v>-123.32357321322422</v>
      </c>
      <c r="AR297" s="38">
        <v>0</v>
      </c>
      <c r="AS297" s="40">
        <v>22.052770133333329</v>
      </c>
      <c r="AT297" s="37">
        <v>0</v>
      </c>
      <c r="AU297" s="37">
        <v>-22.052770133333329</v>
      </c>
      <c r="AV297" s="39">
        <v>0</v>
      </c>
      <c r="AW297" s="40">
        <v>2327.4154325333334</v>
      </c>
      <c r="AX297" s="37">
        <v>1890.1443239785997</v>
      </c>
      <c r="AY297" s="37">
        <v>-437.2711085547337</v>
      </c>
      <c r="AZ297" s="38">
        <v>0</v>
      </c>
      <c r="BA297" s="41">
        <v>715.86684586666672</v>
      </c>
      <c r="BB297" s="37">
        <v>1287.522799438816</v>
      </c>
      <c r="BC297" s="37">
        <v>0</v>
      </c>
      <c r="BD297" s="39">
        <v>571.65595357214931</v>
      </c>
      <c r="BE297" s="40">
        <v>13525.133559466667</v>
      </c>
      <c r="BF297" s="37">
        <v>6623.7722712571631</v>
      </c>
      <c r="BG297" s="37">
        <v>-6901.361288209504</v>
      </c>
      <c r="BH297" s="38">
        <v>0</v>
      </c>
      <c r="BI297" s="41">
        <v>0</v>
      </c>
      <c r="BJ297" s="37">
        <v>0</v>
      </c>
      <c r="BK297" s="37">
        <v>0</v>
      </c>
      <c r="BL297" s="39">
        <v>0</v>
      </c>
      <c r="BM297" s="40">
        <v>3.4605885440000002</v>
      </c>
      <c r="BN297" s="37">
        <v>0</v>
      </c>
      <c r="BO297" s="37">
        <v>-3.4605885440000002</v>
      </c>
      <c r="BP297" s="38">
        <v>0</v>
      </c>
      <c r="BQ297" s="41">
        <v>3038.1931775999997</v>
      </c>
      <c r="BR297" s="37">
        <v>2542.847317364437</v>
      </c>
      <c r="BS297" s="37">
        <v>-495.34586023556267</v>
      </c>
      <c r="BT297" s="39">
        <v>0</v>
      </c>
      <c r="BU297" s="40">
        <v>0</v>
      </c>
      <c r="BV297" s="37">
        <v>0</v>
      </c>
      <c r="BW297" s="37">
        <v>0</v>
      </c>
      <c r="BX297" s="38">
        <v>0</v>
      </c>
      <c r="BY297" s="42">
        <v>42393.973885610663</v>
      </c>
      <c r="BZ297" s="37">
        <v>34552.762645978088</v>
      </c>
      <c r="CA297" s="37">
        <v>-7841.2112396325756</v>
      </c>
      <c r="CB297" s="39">
        <v>0</v>
      </c>
      <c r="CC297" s="14">
        <v>5</v>
      </c>
      <c r="CD297" s="43">
        <v>0.81503948507422097</v>
      </c>
      <c r="CE297" s="50" t="s">
        <v>325</v>
      </c>
      <c r="CF297" s="51">
        <v>16724.999013612804</v>
      </c>
      <c r="CG297" s="52">
        <v>19656.020273293769</v>
      </c>
      <c r="CH297" s="47">
        <v>0</v>
      </c>
      <c r="CI297" s="48">
        <v>2931.0212596809652</v>
      </c>
    </row>
    <row r="298" spans="1:87" ht="15" customHeight="1" x14ac:dyDescent="0.25">
      <c r="A298" s="33">
        <v>290</v>
      </c>
      <c r="B298" s="49" t="s">
        <v>326</v>
      </c>
      <c r="C298" s="35">
        <v>373.3</v>
      </c>
      <c r="D298" s="36">
        <v>0</v>
      </c>
      <c r="E298" s="37">
        <v>0</v>
      </c>
      <c r="F298" s="37">
        <v>0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8">
        <v>0</v>
      </c>
      <c r="M298" s="40">
        <v>420.70910000000003</v>
      </c>
      <c r="N298" s="37">
        <v>461.41135909299038</v>
      </c>
      <c r="O298" s="37">
        <v>0</v>
      </c>
      <c r="P298" s="39">
        <v>40.702259092990346</v>
      </c>
      <c r="Q298" s="40">
        <v>729.22910666666667</v>
      </c>
      <c r="R298" s="37">
        <v>939.02913214798957</v>
      </c>
      <c r="S298" s="37">
        <v>0</v>
      </c>
      <c r="T298" s="38">
        <v>209.8000254813229</v>
      </c>
      <c r="U298" s="41">
        <v>813.61481599999991</v>
      </c>
      <c r="V298" s="37">
        <v>2376.6500377468442</v>
      </c>
      <c r="W298" s="37">
        <v>0</v>
      </c>
      <c r="X298" s="39">
        <v>1563.0352217468444</v>
      </c>
      <c r="Y298" s="40">
        <v>0</v>
      </c>
      <c r="Z298" s="37">
        <v>0.35340005824169218</v>
      </c>
      <c r="AA298" s="37">
        <v>0</v>
      </c>
      <c r="AB298" s="38">
        <v>0.35340005824169218</v>
      </c>
      <c r="AC298" s="41">
        <v>0</v>
      </c>
      <c r="AD298" s="37">
        <v>0</v>
      </c>
      <c r="AE298" s="37">
        <v>0</v>
      </c>
      <c r="AF298" s="39">
        <v>0</v>
      </c>
      <c r="AG298" s="40">
        <v>0</v>
      </c>
      <c r="AH298" s="37">
        <v>0</v>
      </c>
      <c r="AI298" s="37">
        <v>0</v>
      </c>
      <c r="AJ298" s="38">
        <v>0</v>
      </c>
      <c r="AK298" s="41">
        <v>1050.675248</v>
      </c>
      <c r="AL298" s="37">
        <v>1640.2740444873102</v>
      </c>
      <c r="AM298" s="37">
        <v>0</v>
      </c>
      <c r="AN298" s="39">
        <v>589.59879648731021</v>
      </c>
      <c r="AO298" s="40">
        <v>0</v>
      </c>
      <c r="AP298" s="37">
        <v>0</v>
      </c>
      <c r="AQ298" s="37">
        <v>0</v>
      </c>
      <c r="AR298" s="38">
        <v>0</v>
      </c>
      <c r="AS298" s="40">
        <v>0</v>
      </c>
      <c r="AT298" s="37">
        <v>0</v>
      </c>
      <c r="AU298" s="37">
        <v>0</v>
      </c>
      <c r="AV298" s="39">
        <v>0</v>
      </c>
      <c r="AW298" s="40">
        <v>226.32930133333338</v>
      </c>
      <c r="AX298" s="37">
        <v>297.38854519749447</v>
      </c>
      <c r="AY298" s="37">
        <v>0</v>
      </c>
      <c r="AZ298" s="38">
        <v>71.05924386416109</v>
      </c>
      <c r="BA298" s="41">
        <v>129.99301466666668</v>
      </c>
      <c r="BB298" s="37">
        <v>202.75061314365078</v>
      </c>
      <c r="BC298" s="37">
        <v>0</v>
      </c>
      <c r="BD298" s="39">
        <v>72.7575984769841</v>
      </c>
      <c r="BE298" s="40">
        <v>1786.7332559999998</v>
      </c>
      <c r="BF298" s="37">
        <v>3.7397469035070379</v>
      </c>
      <c r="BG298" s="37">
        <v>-1782.9935090964927</v>
      </c>
      <c r="BH298" s="38">
        <v>0</v>
      </c>
      <c r="BI298" s="41">
        <v>0</v>
      </c>
      <c r="BJ298" s="37">
        <v>0</v>
      </c>
      <c r="BK298" s="37">
        <v>0</v>
      </c>
      <c r="BL298" s="39">
        <v>0</v>
      </c>
      <c r="BM298" s="40">
        <v>0.49753424000000013</v>
      </c>
      <c r="BN298" s="37">
        <v>0</v>
      </c>
      <c r="BO298" s="37">
        <v>-0.49753424000000013</v>
      </c>
      <c r="BP298" s="38">
        <v>0</v>
      </c>
      <c r="BQ298" s="41">
        <v>345.34729600000003</v>
      </c>
      <c r="BR298" s="37">
        <v>1223.2264107538861</v>
      </c>
      <c r="BS298" s="37">
        <v>0</v>
      </c>
      <c r="BT298" s="39">
        <v>877.87911475388603</v>
      </c>
      <c r="BU298" s="40">
        <v>0</v>
      </c>
      <c r="BV298" s="37">
        <v>0</v>
      </c>
      <c r="BW298" s="37">
        <v>0</v>
      </c>
      <c r="BX298" s="38">
        <v>0</v>
      </c>
      <c r="BY298" s="42">
        <v>5503.128672906666</v>
      </c>
      <c r="BZ298" s="37">
        <v>7144.8232895319143</v>
      </c>
      <c r="CA298" s="37">
        <v>0</v>
      </c>
      <c r="CB298" s="39">
        <v>1641.6946166252483</v>
      </c>
      <c r="CC298" s="14">
        <v>2</v>
      </c>
      <c r="CD298" s="43">
        <v>1.2983202309456687</v>
      </c>
      <c r="CE298" s="50" t="s">
        <v>326</v>
      </c>
      <c r="CF298" s="51">
        <v>2284.1768998230004</v>
      </c>
      <c r="CG298" s="52">
        <v>2505.548369210484</v>
      </c>
      <c r="CH298" s="47">
        <v>0</v>
      </c>
      <c r="CI298" s="48">
        <v>221.37146938748356</v>
      </c>
    </row>
    <row r="299" spans="1:87" ht="15" customHeight="1" x14ac:dyDescent="0.25">
      <c r="A299" s="33">
        <v>291</v>
      </c>
      <c r="B299" s="49" t="s">
        <v>327</v>
      </c>
      <c r="C299" s="35">
        <v>2723.69</v>
      </c>
      <c r="D299" s="36">
        <v>0</v>
      </c>
      <c r="E299" s="37">
        <v>0</v>
      </c>
      <c r="F299" s="37">
        <v>0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8">
        <v>0</v>
      </c>
      <c r="M299" s="40">
        <v>2255.5235733333329</v>
      </c>
      <c r="N299" s="37">
        <v>2557.0828443986525</v>
      </c>
      <c r="O299" s="37">
        <v>0</v>
      </c>
      <c r="P299" s="39">
        <v>301.55927106531954</v>
      </c>
      <c r="Q299" s="40">
        <v>11917.160594266667</v>
      </c>
      <c r="R299" s="37">
        <v>10592.303698384243</v>
      </c>
      <c r="S299" s="37">
        <v>-1324.8568958824235</v>
      </c>
      <c r="T299" s="38">
        <v>0</v>
      </c>
      <c r="U299" s="41">
        <v>5108.2937733333329</v>
      </c>
      <c r="V299" s="37">
        <v>4403.900799287042</v>
      </c>
      <c r="W299" s="37">
        <v>-704.39297404629087</v>
      </c>
      <c r="X299" s="39">
        <v>0</v>
      </c>
      <c r="Y299" s="40">
        <v>3.5589549333333341</v>
      </c>
      <c r="Z299" s="37">
        <v>556.75089704496634</v>
      </c>
      <c r="AA299" s="37">
        <v>0</v>
      </c>
      <c r="AB299" s="38">
        <v>553.19194211163301</v>
      </c>
      <c r="AC299" s="41">
        <v>0</v>
      </c>
      <c r="AD299" s="37">
        <v>0</v>
      </c>
      <c r="AE299" s="37">
        <v>0</v>
      </c>
      <c r="AF299" s="39">
        <v>0</v>
      </c>
      <c r="AG299" s="40">
        <v>0</v>
      </c>
      <c r="AH299" s="37">
        <v>0</v>
      </c>
      <c r="AI299" s="37">
        <v>0</v>
      </c>
      <c r="AJ299" s="38">
        <v>0</v>
      </c>
      <c r="AK299" s="41">
        <v>7733.6090701333333</v>
      </c>
      <c r="AL299" s="37">
        <v>10278.806329128194</v>
      </c>
      <c r="AM299" s="37">
        <v>0</v>
      </c>
      <c r="AN299" s="39">
        <v>2545.1972589948609</v>
      </c>
      <c r="AO299" s="40">
        <v>19.574252133333335</v>
      </c>
      <c r="AP299" s="37">
        <v>16.978718632864243</v>
      </c>
      <c r="AQ299" s="37">
        <v>-2.5955335004690916</v>
      </c>
      <c r="AR299" s="38">
        <v>0</v>
      </c>
      <c r="AS299" s="40">
        <v>0</v>
      </c>
      <c r="AT299" s="37">
        <v>0</v>
      </c>
      <c r="AU299" s="37">
        <v>0</v>
      </c>
      <c r="AV299" s="39">
        <v>0</v>
      </c>
      <c r="AW299" s="40">
        <v>3098.070269466667</v>
      </c>
      <c r="AX299" s="37">
        <v>2016.1268264669393</v>
      </c>
      <c r="AY299" s="37">
        <v>-1081.9434429997277</v>
      </c>
      <c r="AZ299" s="38">
        <v>0</v>
      </c>
      <c r="BA299" s="41">
        <v>937.78462493333313</v>
      </c>
      <c r="BB299" s="37">
        <v>1350.6117137237677</v>
      </c>
      <c r="BC299" s="37">
        <v>0</v>
      </c>
      <c r="BD299" s="39">
        <v>412.82708879043457</v>
      </c>
      <c r="BE299" s="40">
        <v>9416.9947536000018</v>
      </c>
      <c r="BF299" s="37">
        <v>210.49468041725859</v>
      </c>
      <c r="BG299" s="37">
        <v>-9206.500073182744</v>
      </c>
      <c r="BH299" s="38">
        <v>0</v>
      </c>
      <c r="BI299" s="41">
        <v>0</v>
      </c>
      <c r="BJ299" s="37">
        <v>0</v>
      </c>
      <c r="BK299" s="37">
        <v>0</v>
      </c>
      <c r="BL299" s="39">
        <v>0</v>
      </c>
      <c r="BM299" s="40">
        <v>3.630134032</v>
      </c>
      <c r="BN299" s="37">
        <v>0</v>
      </c>
      <c r="BO299" s="37">
        <v>-3.630134032</v>
      </c>
      <c r="BP299" s="38">
        <v>0</v>
      </c>
      <c r="BQ299" s="41">
        <v>2962.8299820000002</v>
      </c>
      <c r="BR299" s="37">
        <v>3884.1928042982986</v>
      </c>
      <c r="BS299" s="37">
        <v>0</v>
      </c>
      <c r="BT299" s="39">
        <v>921.3628222982984</v>
      </c>
      <c r="BU299" s="40">
        <v>0</v>
      </c>
      <c r="BV299" s="37">
        <v>0</v>
      </c>
      <c r="BW299" s="37">
        <v>0</v>
      </c>
      <c r="BX299" s="38">
        <v>0</v>
      </c>
      <c r="BY299" s="42">
        <v>43457.029982165339</v>
      </c>
      <c r="BZ299" s="37">
        <v>35867.249311782223</v>
      </c>
      <c r="CA299" s="37">
        <v>-7589.7806703831156</v>
      </c>
      <c r="CB299" s="39">
        <v>0</v>
      </c>
      <c r="CC299" s="14">
        <v>5</v>
      </c>
      <c r="CD299" s="43">
        <v>0.82534976105136626</v>
      </c>
      <c r="CE299" s="50" t="s">
        <v>327</v>
      </c>
      <c r="CF299" s="51">
        <v>16834.276520735002</v>
      </c>
      <c r="CG299" s="52">
        <v>20817.919192615176</v>
      </c>
      <c r="CH299" s="47">
        <v>0</v>
      </c>
      <c r="CI299" s="48">
        <v>3983.642671880174</v>
      </c>
    </row>
    <row r="300" spans="1:87" ht="15" customHeight="1" x14ac:dyDescent="0.25">
      <c r="A300" s="33">
        <v>292</v>
      </c>
      <c r="B300" s="49" t="s">
        <v>328</v>
      </c>
      <c r="C300" s="35">
        <v>2541.86</v>
      </c>
      <c r="D300" s="36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8">
        <v>0</v>
      </c>
      <c r="M300" s="40">
        <v>2355.0229210666666</v>
      </c>
      <c r="N300" s="37">
        <v>2656.1084225875397</v>
      </c>
      <c r="O300" s="37">
        <v>0</v>
      </c>
      <c r="P300" s="39">
        <v>301.08550152087309</v>
      </c>
      <c r="Q300" s="40">
        <v>10940.572137600002</v>
      </c>
      <c r="R300" s="37">
        <v>10270.103645753707</v>
      </c>
      <c r="S300" s="37">
        <v>-670.46849184629536</v>
      </c>
      <c r="T300" s="38">
        <v>0</v>
      </c>
      <c r="U300" s="41">
        <v>3932.9722861333325</v>
      </c>
      <c r="V300" s="37">
        <v>3737.0186431195857</v>
      </c>
      <c r="W300" s="37">
        <v>-195.95364301374684</v>
      </c>
      <c r="X300" s="39">
        <v>0</v>
      </c>
      <c r="Y300" s="40">
        <v>144.4793224</v>
      </c>
      <c r="Z300" s="37">
        <v>672.24867855548564</v>
      </c>
      <c r="AA300" s="37">
        <v>0</v>
      </c>
      <c r="AB300" s="38">
        <v>527.76935615548564</v>
      </c>
      <c r="AC300" s="41">
        <v>0</v>
      </c>
      <c r="AD300" s="37">
        <v>0</v>
      </c>
      <c r="AE300" s="37">
        <v>0</v>
      </c>
      <c r="AF300" s="39">
        <v>0</v>
      </c>
      <c r="AG300" s="40">
        <v>0</v>
      </c>
      <c r="AH300" s="37">
        <v>0</v>
      </c>
      <c r="AI300" s="37">
        <v>0</v>
      </c>
      <c r="AJ300" s="38">
        <v>0</v>
      </c>
      <c r="AK300" s="41">
        <v>7217.3233925333334</v>
      </c>
      <c r="AL300" s="37">
        <v>9506.1475564618831</v>
      </c>
      <c r="AM300" s="37">
        <v>0</v>
      </c>
      <c r="AN300" s="39">
        <v>2288.8241639285498</v>
      </c>
      <c r="AO300" s="40">
        <v>0</v>
      </c>
      <c r="AP300" s="37">
        <v>0</v>
      </c>
      <c r="AQ300" s="37">
        <v>0</v>
      </c>
      <c r="AR300" s="38">
        <v>0</v>
      </c>
      <c r="AS300" s="40">
        <v>0</v>
      </c>
      <c r="AT300" s="37">
        <v>0</v>
      </c>
      <c r="AU300" s="37">
        <v>0</v>
      </c>
      <c r="AV300" s="39">
        <v>0</v>
      </c>
      <c r="AW300" s="40">
        <v>476.61569573333327</v>
      </c>
      <c r="AX300" s="37">
        <v>1176.3937906990082</v>
      </c>
      <c r="AY300" s="37">
        <v>0</v>
      </c>
      <c r="AZ300" s="38">
        <v>699.77809496567488</v>
      </c>
      <c r="BA300" s="41">
        <v>820.37684213333341</v>
      </c>
      <c r="BB300" s="37">
        <v>1285.8830083259331</v>
      </c>
      <c r="BC300" s="37">
        <v>0</v>
      </c>
      <c r="BD300" s="39">
        <v>465.50616619259972</v>
      </c>
      <c r="BE300" s="40">
        <v>9470.8686855999986</v>
      </c>
      <c r="BF300" s="37">
        <v>174.29701202491424</v>
      </c>
      <c r="BG300" s="37">
        <v>-9296.5716735750848</v>
      </c>
      <c r="BH300" s="38">
        <v>0</v>
      </c>
      <c r="BI300" s="41">
        <v>0</v>
      </c>
      <c r="BJ300" s="37">
        <v>0</v>
      </c>
      <c r="BK300" s="37">
        <v>0</v>
      </c>
      <c r="BL300" s="39">
        <v>0</v>
      </c>
      <c r="BM300" s="40">
        <v>3.3877910080000007</v>
      </c>
      <c r="BN300" s="37">
        <v>0</v>
      </c>
      <c r="BO300" s="37">
        <v>-3.3877910080000007</v>
      </c>
      <c r="BP300" s="38">
        <v>0</v>
      </c>
      <c r="BQ300" s="41">
        <v>2331.5973408</v>
      </c>
      <c r="BR300" s="37">
        <v>2095.1483182764164</v>
      </c>
      <c r="BS300" s="37">
        <v>-236.44902252358361</v>
      </c>
      <c r="BT300" s="39">
        <v>0</v>
      </c>
      <c r="BU300" s="40">
        <v>0</v>
      </c>
      <c r="BV300" s="37">
        <v>0</v>
      </c>
      <c r="BW300" s="37">
        <v>0</v>
      </c>
      <c r="BX300" s="38">
        <v>0</v>
      </c>
      <c r="BY300" s="42">
        <v>37693.216415007999</v>
      </c>
      <c r="BZ300" s="37">
        <v>31573.349075804475</v>
      </c>
      <c r="CA300" s="37">
        <v>-6119.8673392035234</v>
      </c>
      <c r="CB300" s="39">
        <v>0</v>
      </c>
      <c r="CC300" s="14">
        <v>4</v>
      </c>
      <c r="CD300" s="43">
        <v>0.83764008696358361</v>
      </c>
      <c r="CE300" s="50" t="s">
        <v>328</v>
      </c>
      <c r="CF300" s="51">
        <v>15139.846659308598</v>
      </c>
      <c r="CG300" s="52">
        <v>17929.990062276633</v>
      </c>
      <c r="CH300" s="47">
        <v>0</v>
      </c>
      <c r="CI300" s="48">
        <v>2790.1434029680349</v>
      </c>
    </row>
    <row r="301" spans="1:87" ht="15" customHeight="1" x14ac:dyDescent="0.25">
      <c r="A301" s="33">
        <v>293</v>
      </c>
      <c r="B301" s="49" t="s">
        <v>329</v>
      </c>
      <c r="C301" s="35">
        <v>2580.8000000000002</v>
      </c>
      <c r="D301" s="36">
        <v>0</v>
      </c>
      <c r="E301" s="37">
        <v>0</v>
      </c>
      <c r="F301" s="37">
        <v>0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8">
        <v>0</v>
      </c>
      <c r="M301" s="40">
        <v>2369.0023466666667</v>
      </c>
      <c r="N301" s="37">
        <v>2674.0912209997887</v>
      </c>
      <c r="O301" s="37">
        <v>0</v>
      </c>
      <c r="P301" s="39">
        <v>305.08887433312202</v>
      </c>
      <c r="Q301" s="40">
        <v>10062.780074666667</v>
      </c>
      <c r="R301" s="37">
        <v>9320.1317375916205</v>
      </c>
      <c r="S301" s="37">
        <v>-742.64833707504658</v>
      </c>
      <c r="T301" s="38">
        <v>0</v>
      </c>
      <c r="U301" s="41">
        <v>4114.1393066666669</v>
      </c>
      <c r="V301" s="37">
        <v>3396.775290265492</v>
      </c>
      <c r="W301" s="37">
        <v>-717.36401640117492</v>
      </c>
      <c r="X301" s="39">
        <v>0</v>
      </c>
      <c r="Y301" s="40">
        <v>0</v>
      </c>
      <c r="Z301" s="37">
        <v>607.57209314953263</v>
      </c>
      <c r="AA301" s="37">
        <v>0</v>
      </c>
      <c r="AB301" s="38">
        <v>607.57209314953263</v>
      </c>
      <c r="AC301" s="41">
        <v>0</v>
      </c>
      <c r="AD301" s="37">
        <v>0</v>
      </c>
      <c r="AE301" s="37">
        <v>0</v>
      </c>
      <c r="AF301" s="39">
        <v>0</v>
      </c>
      <c r="AG301" s="40">
        <v>0</v>
      </c>
      <c r="AH301" s="37">
        <v>0</v>
      </c>
      <c r="AI301" s="37">
        <v>0</v>
      </c>
      <c r="AJ301" s="38">
        <v>0</v>
      </c>
      <c r="AK301" s="41">
        <v>7182.88256</v>
      </c>
      <c r="AL301" s="37">
        <v>10203.004354925935</v>
      </c>
      <c r="AM301" s="37">
        <v>0</v>
      </c>
      <c r="AN301" s="39">
        <v>3020.1217949259353</v>
      </c>
      <c r="AO301" s="40">
        <v>0</v>
      </c>
      <c r="AP301" s="37">
        <v>0</v>
      </c>
      <c r="AQ301" s="37">
        <v>0</v>
      </c>
      <c r="AR301" s="38">
        <v>0</v>
      </c>
      <c r="AS301" s="40">
        <v>0</v>
      </c>
      <c r="AT301" s="37">
        <v>0</v>
      </c>
      <c r="AU301" s="37">
        <v>0</v>
      </c>
      <c r="AV301" s="39">
        <v>0</v>
      </c>
      <c r="AW301" s="40">
        <v>1949.1578026666671</v>
      </c>
      <c r="AX301" s="37">
        <v>1886.5500990293499</v>
      </c>
      <c r="AY301" s="37">
        <v>-62.607703637317172</v>
      </c>
      <c r="AZ301" s="38">
        <v>0</v>
      </c>
      <c r="BA301" s="41">
        <v>821.14173866666681</v>
      </c>
      <c r="BB301" s="37">
        <v>1279.7499384738508</v>
      </c>
      <c r="BC301" s="37">
        <v>0</v>
      </c>
      <c r="BD301" s="39">
        <v>458.60819980718395</v>
      </c>
      <c r="BE301" s="40">
        <v>8407.007615999999</v>
      </c>
      <c r="BF301" s="37">
        <v>6401.5941627352813</v>
      </c>
      <c r="BG301" s="37">
        <v>-2005.4134532647176</v>
      </c>
      <c r="BH301" s="38">
        <v>0</v>
      </c>
      <c r="BI301" s="41">
        <v>0</v>
      </c>
      <c r="BJ301" s="37">
        <v>0</v>
      </c>
      <c r="BK301" s="37">
        <v>0</v>
      </c>
      <c r="BL301" s="39">
        <v>0</v>
      </c>
      <c r="BM301" s="40">
        <v>3.43969024</v>
      </c>
      <c r="BN301" s="37">
        <v>0</v>
      </c>
      <c r="BO301" s="37">
        <v>-3.43969024</v>
      </c>
      <c r="BP301" s="38">
        <v>0</v>
      </c>
      <c r="BQ301" s="41">
        <v>2692.7378986666672</v>
      </c>
      <c r="BR301" s="37">
        <v>2430.6578540305422</v>
      </c>
      <c r="BS301" s="37">
        <v>-262.08004463612497</v>
      </c>
      <c r="BT301" s="39">
        <v>0</v>
      </c>
      <c r="BU301" s="40">
        <v>0</v>
      </c>
      <c r="BV301" s="37">
        <v>0</v>
      </c>
      <c r="BW301" s="37">
        <v>0</v>
      </c>
      <c r="BX301" s="38">
        <v>0</v>
      </c>
      <c r="BY301" s="42">
        <v>37602.289034239991</v>
      </c>
      <c r="BZ301" s="37">
        <v>38200.126751201395</v>
      </c>
      <c r="CA301" s="37">
        <v>0</v>
      </c>
      <c r="CB301" s="39">
        <v>597.8377169614032</v>
      </c>
      <c r="CC301" s="14">
        <v>4</v>
      </c>
      <c r="CD301" s="43">
        <v>1.0158989713742432</v>
      </c>
      <c r="CE301" s="50" t="s">
        <v>329</v>
      </c>
      <c r="CF301" s="51">
        <v>16370.045395408004</v>
      </c>
      <c r="CG301" s="52">
        <v>20524.412181815216</v>
      </c>
      <c r="CH301" s="47">
        <v>0</v>
      </c>
      <c r="CI301" s="48">
        <v>4154.3667864072122</v>
      </c>
    </row>
    <row r="302" spans="1:87" ht="15" customHeight="1" x14ac:dyDescent="0.25">
      <c r="A302" s="33">
        <v>294</v>
      </c>
      <c r="B302" s="49" t="s">
        <v>330</v>
      </c>
      <c r="C302" s="35">
        <v>4173.8999999999996</v>
      </c>
      <c r="D302" s="36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8">
        <v>0</v>
      </c>
      <c r="M302" s="40">
        <v>8198.1152586666649</v>
      </c>
      <c r="N302" s="37">
        <v>9916.8624565026494</v>
      </c>
      <c r="O302" s="37">
        <v>0</v>
      </c>
      <c r="P302" s="39">
        <v>1718.7471978359845</v>
      </c>
      <c r="Q302" s="40">
        <v>8445.3579559999998</v>
      </c>
      <c r="R302" s="37">
        <v>8078.1024639992511</v>
      </c>
      <c r="S302" s="37">
        <v>-367.25549200074875</v>
      </c>
      <c r="T302" s="38">
        <v>0</v>
      </c>
      <c r="U302" s="41">
        <v>4565.5111039999992</v>
      </c>
      <c r="V302" s="37">
        <v>4354.4184176909557</v>
      </c>
      <c r="W302" s="37">
        <v>-211.09268630904353</v>
      </c>
      <c r="X302" s="39">
        <v>0</v>
      </c>
      <c r="Y302" s="40">
        <v>59.992856000000003</v>
      </c>
      <c r="Z302" s="37">
        <v>1474.8175437862835</v>
      </c>
      <c r="AA302" s="37">
        <v>0</v>
      </c>
      <c r="AB302" s="38">
        <v>1414.8246877862834</v>
      </c>
      <c r="AC302" s="41">
        <v>0</v>
      </c>
      <c r="AD302" s="37">
        <v>0</v>
      </c>
      <c r="AE302" s="37">
        <v>0</v>
      </c>
      <c r="AF302" s="39">
        <v>0</v>
      </c>
      <c r="AG302" s="40">
        <v>0</v>
      </c>
      <c r="AH302" s="37">
        <v>0</v>
      </c>
      <c r="AI302" s="37">
        <v>0</v>
      </c>
      <c r="AJ302" s="38">
        <v>0</v>
      </c>
      <c r="AK302" s="41">
        <v>12102.195223999997</v>
      </c>
      <c r="AL302" s="37">
        <v>15677.143499829936</v>
      </c>
      <c r="AM302" s="37">
        <v>0</v>
      </c>
      <c r="AN302" s="39">
        <v>3574.9482758299382</v>
      </c>
      <c r="AO302" s="40">
        <v>441.7655759999999</v>
      </c>
      <c r="AP302" s="37">
        <v>380.32329737615908</v>
      </c>
      <c r="AQ302" s="37">
        <v>-61.442278623840821</v>
      </c>
      <c r="AR302" s="38">
        <v>0</v>
      </c>
      <c r="AS302" s="40">
        <v>10.907792000000001</v>
      </c>
      <c r="AT302" s="37">
        <v>0</v>
      </c>
      <c r="AU302" s="37">
        <v>-10.907792000000001</v>
      </c>
      <c r="AV302" s="39">
        <v>0</v>
      </c>
      <c r="AW302" s="40">
        <v>3081.4512400000003</v>
      </c>
      <c r="AX302" s="37">
        <v>2276.2087669119273</v>
      </c>
      <c r="AY302" s="37">
        <v>-805.24247308807298</v>
      </c>
      <c r="AZ302" s="38">
        <v>0</v>
      </c>
      <c r="BA302" s="41">
        <v>3326.8765599999997</v>
      </c>
      <c r="BB302" s="37">
        <v>2754.8415582778139</v>
      </c>
      <c r="BC302" s="37">
        <v>-572.03500172218583</v>
      </c>
      <c r="BD302" s="39">
        <v>0</v>
      </c>
      <c r="BE302" s="40">
        <v>19696.745404000001</v>
      </c>
      <c r="BF302" s="37">
        <v>25944.115811741918</v>
      </c>
      <c r="BG302" s="37">
        <v>0</v>
      </c>
      <c r="BH302" s="38">
        <v>6247.370407741917</v>
      </c>
      <c r="BI302" s="41">
        <v>0</v>
      </c>
      <c r="BJ302" s="37">
        <v>0</v>
      </c>
      <c r="BK302" s="37">
        <v>0</v>
      </c>
      <c r="BL302" s="39">
        <v>0</v>
      </c>
      <c r="BM302" s="40">
        <v>5.5629739199999984</v>
      </c>
      <c r="BN302" s="37">
        <v>0</v>
      </c>
      <c r="BO302" s="37">
        <v>-5.5629739199999984</v>
      </c>
      <c r="BP302" s="38">
        <v>0</v>
      </c>
      <c r="BQ302" s="41">
        <v>3902.2625879999991</v>
      </c>
      <c r="BR302" s="37">
        <v>3295.487894449037</v>
      </c>
      <c r="BS302" s="37">
        <v>-606.77469355096218</v>
      </c>
      <c r="BT302" s="39">
        <v>0</v>
      </c>
      <c r="BU302" s="40">
        <v>0</v>
      </c>
      <c r="BV302" s="37">
        <v>0</v>
      </c>
      <c r="BW302" s="37">
        <v>0</v>
      </c>
      <c r="BX302" s="38">
        <v>0</v>
      </c>
      <c r="BY302" s="42">
        <v>63836.744532586657</v>
      </c>
      <c r="BZ302" s="37">
        <v>74152.321710565928</v>
      </c>
      <c r="CA302" s="37">
        <v>0</v>
      </c>
      <c r="CB302" s="39">
        <v>10315.57717797927</v>
      </c>
      <c r="CC302" s="14">
        <v>4</v>
      </c>
      <c r="CD302" s="43">
        <v>1.1615930958495775</v>
      </c>
      <c r="CE302" s="50" t="s">
        <v>330</v>
      </c>
      <c r="CF302" s="51">
        <v>26112.604832896002</v>
      </c>
      <c r="CG302" s="52">
        <v>31199.659479167276</v>
      </c>
      <c r="CH302" s="47">
        <v>0</v>
      </c>
      <c r="CI302" s="48">
        <v>5087.0546462712737</v>
      </c>
    </row>
    <row r="303" spans="1:87" ht="15" customHeight="1" x14ac:dyDescent="0.25">
      <c r="A303" s="33">
        <v>295</v>
      </c>
      <c r="B303" s="56" t="s">
        <v>331</v>
      </c>
      <c r="C303" s="35">
        <v>146.69999999999999</v>
      </c>
      <c r="D303" s="57"/>
      <c r="E303" s="37"/>
      <c r="F303" s="37"/>
      <c r="G303" s="37"/>
      <c r="H303" s="37"/>
      <c r="I303" s="37"/>
      <c r="J303" s="37"/>
      <c r="K303" s="37"/>
      <c r="L303" s="38"/>
      <c r="M303" s="40">
        <v>0</v>
      </c>
      <c r="N303" s="37">
        <v>0</v>
      </c>
      <c r="O303" s="37">
        <v>0</v>
      </c>
      <c r="P303" s="39">
        <v>0</v>
      </c>
      <c r="Q303" s="40">
        <v>0</v>
      </c>
      <c r="R303" s="37">
        <v>0</v>
      </c>
      <c r="S303" s="37">
        <v>0</v>
      </c>
      <c r="T303" s="38">
        <v>0</v>
      </c>
      <c r="U303" s="41">
        <v>180.80012159999995</v>
      </c>
      <c r="V303" s="37">
        <v>391.77953463315379</v>
      </c>
      <c r="W303" s="37">
        <v>0</v>
      </c>
      <c r="X303" s="39">
        <v>210.97941303315383</v>
      </c>
      <c r="Y303" s="40">
        <v>0</v>
      </c>
      <c r="Z303" s="37">
        <v>0</v>
      </c>
      <c r="AA303" s="37">
        <v>0</v>
      </c>
      <c r="AB303" s="38">
        <v>0</v>
      </c>
      <c r="AC303" s="41">
        <v>0</v>
      </c>
      <c r="AD303" s="37">
        <v>0</v>
      </c>
      <c r="AE303" s="37">
        <v>0</v>
      </c>
      <c r="AF303" s="39">
        <v>0</v>
      </c>
      <c r="AG303" s="40">
        <v>0</v>
      </c>
      <c r="AH303" s="37">
        <v>0</v>
      </c>
      <c r="AI303" s="37">
        <v>0</v>
      </c>
      <c r="AJ303" s="38">
        <v>0</v>
      </c>
      <c r="AK303" s="41">
        <v>169.65154751999998</v>
      </c>
      <c r="AL303" s="37">
        <v>205.21494357122145</v>
      </c>
      <c r="AM303" s="37">
        <v>0</v>
      </c>
      <c r="AN303" s="39">
        <v>35.563396051221474</v>
      </c>
      <c r="AO303" s="40">
        <v>0</v>
      </c>
      <c r="AP303" s="37">
        <v>0</v>
      </c>
      <c r="AQ303" s="37">
        <v>0</v>
      </c>
      <c r="AR303" s="38">
        <v>0</v>
      </c>
      <c r="AS303" s="40">
        <v>0</v>
      </c>
      <c r="AT303" s="37">
        <v>0</v>
      </c>
      <c r="AU303" s="37">
        <v>0</v>
      </c>
      <c r="AV303" s="39">
        <v>0</v>
      </c>
      <c r="AW303" s="40">
        <v>0</v>
      </c>
      <c r="AX303" s="37">
        <v>0</v>
      </c>
      <c r="AY303" s="37">
        <v>0</v>
      </c>
      <c r="AZ303" s="38">
        <v>0</v>
      </c>
      <c r="BA303" s="41">
        <v>0</v>
      </c>
      <c r="BB303" s="37">
        <v>0</v>
      </c>
      <c r="BC303" s="37">
        <v>0</v>
      </c>
      <c r="BD303" s="39">
        <v>0</v>
      </c>
      <c r="BE303" s="40">
        <v>0</v>
      </c>
      <c r="BF303" s="37">
        <v>0</v>
      </c>
      <c r="BG303" s="37">
        <v>0</v>
      </c>
      <c r="BH303" s="38">
        <v>0</v>
      </c>
      <c r="BI303" s="41">
        <v>0</v>
      </c>
      <c r="BJ303" s="37">
        <v>0</v>
      </c>
      <c r="BK303" s="37">
        <v>0</v>
      </c>
      <c r="BL303" s="39">
        <v>0</v>
      </c>
      <c r="BM303" s="40">
        <v>0.2094876</v>
      </c>
      <c r="BN303" s="37">
        <v>0</v>
      </c>
      <c r="BO303" s="37">
        <v>-0.2094876</v>
      </c>
      <c r="BP303" s="38">
        <v>0</v>
      </c>
      <c r="BQ303" s="41">
        <v>0</v>
      </c>
      <c r="BR303" s="37">
        <v>0</v>
      </c>
      <c r="BS303" s="37">
        <v>0</v>
      </c>
      <c r="BT303" s="39">
        <v>0</v>
      </c>
      <c r="BU303" s="40">
        <v>0</v>
      </c>
      <c r="BV303" s="37">
        <v>0</v>
      </c>
      <c r="BW303" s="37">
        <v>0</v>
      </c>
      <c r="BX303" s="38">
        <v>0</v>
      </c>
      <c r="BY303" s="42">
        <v>350.66115671999989</v>
      </c>
      <c r="BZ303" s="37">
        <v>596.99447820437524</v>
      </c>
      <c r="CA303" s="37">
        <v>0</v>
      </c>
      <c r="CB303" s="39">
        <v>246.33332148437535</v>
      </c>
      <c r="CC303" s="58">
        <v>1</v>
      </c>
      <c r="CD303" s="43">
        <v>1.7024824870496578</v>
      </c>
      <c r="CE303" s="59" t="s">
        <v>332</v>
      </c>
      <c r="CF303" s="45">
        <v>312.76630710000001</v>
      </c>
      <c r="CG303" s="46">
        <v>48.678120815999996</v>
      </c>
      <c r="CH303" s="47">
        <v>-264.08818628400002</v>
      </c>
      <c r="CI303" s="48">
        <v>0</v>
      </c>
    </row>
    <row r="304" spans="1:87" ht="15" customHeight="1" x14ac:dyDescent="0.25">
      <c r="A304" s="33">
        <v>296</v>
      </c>
      <c r="B304" s="60" t="s">
        <v>333</v>
      </c>
      <c r="C304" s="35">
        <v>16.100000000000001</v>
      </c>
      <c r="D304" s="57"/>
      <c r="E304" s="37"/>
      <c r="F304" s="37"/>
      <c r="G304" s="37"/>
      <c r="H304" s="37"/>
      <c r="I304" s="37"/>
      <c r="J304" s="37"/>
      <c r="K304" s="37"/>
      <c r="L304" s="38"/>
      <c r="M304" s="40">
        <v>0</v>
      </c>
      <c r="N304" s="37">
        <v>0</v>
      </c>
      <c r="O304" s="37">
        <v>0</v>
      </c>
      <c r="P304" s="39">
        <v>0</v>
      </c>
      <c r="Q304" s="40">
        <v>0</v>
      </c>
      <c r="R304" s="37">
        <v>0</v>
      </c>
      <c r="S304" s="37">
        <v>0</v>
      </c>
      <c r="T304" s="38">
        <v>0</v>
      </c>
      <c r="U304" s="41">
        <v>45.200814400000006</v>
      </c>
      <c r="V304" s="37">
        <v>32.648294552762813</v>
      </c>
      <c r="W304" s="37">
        <v>-12.552519847237193</v>
      </c>
      <c r="X304" s="39">
        <v>0</v>
      </c>
      <c r="Y304" s="40">
        <v>0</v>
      </c>
      <c r="Z304" s="37">
        <v>0</v>
      </c>
      <c r="AA304" s="37">
        <v>0</v>
      </c>
      <c r="AB304" s="38">
        <v>0</v>
      </c>
      <c r="AC304" s="41">
        <v>0</v>
      </c>
      <c r="AD304" s="37">
        <v>0</v>
      </c>
      <c r="AE304" s="37">
        <v>0</v>
      </c>
      <c r="AF304" s="39">
        <v>0</v>
      </c>
      <c r="AG304" s="40">
        <v>0</v>
      </c>
      <c r="AH304" s="37">
        <v>0</v>
      </c>
      <c r="AI304" s="37">
        <v>0</v>
      </c>
      <c r="AJ304" s="38">
        <v>0</v>
      </c>
      <c r="AK304" s="41">
        <v>27.427633706666661</v>
      </c>
      <c r="AL304" s="37">
        <v>22.521885422608491</v>
      </c>
      <c r="AM304" s="37">
        <v>-4.9057482840581699</v>
      </c>
      <c r="AN304" s="39">
        <v>0</v>
      </c>
      <c r="AO304" s="40">
        <v>0</v>
      </c>
      <c r="AP304" s="37">
        <v>0</v>
      </c>
      <c r="AQ304" s="37">
        <v>0</v>
      </c>
      <c r="AR304" s="38">
        <v>0</v>
      </c>
      <c r="AS304" s="40">
        <v>0</v>
      </c>
      <c r="AT304" s="37">
        <v>0</v>
      </c>
      <c r="AU304" s="37">
        <v>0</v>
      </c>
      <c r="AV304" s="39">
        <v>0</v>
      </c>
      <c r="AW304" s="40">
        <v>21.230876800000004</v>
      </c>
      <c r="AX304" s="37">
        <v>37.021255517554344</v>
      </c>
      <c r="AY304" s="37">
        <v>0</v>
      </c>
      <c r="AZ304" s="38">
        <v>15.79037871755434</v>
      </c>
      <c r="BA304" s="41">
        <v>0</v>
      </c>
      <c r="BB304" s="37">
        <v>0</v>
      </c>
      <c r="BC304" s="37">
        <v>0</v>
      </c>
      <c r="BD304" s="39">
        <v>0</v>
      </c>
      <c r="BE304" s="40">
        <v>32.778479440000005</v>
      </c>
      <c r="BF304" s="37">
        <v>0</v>
      </c>
      <c r="BG304" s="37">
        <v>-32.778479440000005</v>
      </c>
      <c r="BH304" s="38">
        <v>0</v>
      </c>
      <c r="BI304" s="41">
        <v>0</v>
      </c>
      <c r="BJ304" s="37">
        <v>0</v>
      </c>
      <c r="BK304" s="37">
        <v>0</v>
      </c>
      <c r="BL304" s="39">
        <v>0</v>
      </c>
      <c r="BM304" s="40">
        <v>2.2990800000000002E-2</v>
      </c>
      <c r="BN304" s="37">
        <v>0</v>
      </c>
      <c r="BO304" s="37">
        <v>-2.2990800000000002E-2</v>
      </c>
      <c r="BP304" s="38">
        <v>0</v>
      </c>
      <c r="BQ304" s="41">
        <v>0</v>
      </c>
      <c r="BR304" s="37">
        <v>0</v>
      </c>
      <c r="BS304" s="37">
        <v>0</v>
      </c>
      <c r="BT304" s="39">
        <v>0</v>
      </c>
      <c r="BU304" s="40">
        <v>0</v>
      </c>
      <c r="BV304" s="37">
        <v>0</v>
      </c>
      <c r="BW304" s="37">
        <v>0</v>
      </c>
      <c r="BX304" s="38">
        <v>0</v>
      </c>
      <c r="BY304" s="42">
        <v>126.66079514666669</v>
      </c>
      <c r="BZ304" s="37">
        <v>92.191435492925649</v>
      </c>
      <c r="CA304" s="37">
        <v>-34.469359653741037</v>
      </c>
      <c r="CB304" s="39">
        <v>0</v>
      </c>
      <c r="CC304" s="58">
        <v>1</v>
      </c>
      <c r="CD304" s="43">
        <v>0.72786086165156871</v>
      </c>
      <c r="CE304" s="61" t="s">
        <v>333</v>
      </c>
      <c r="CF304" s="51">
        <v>35.733631220000007</v>
      </c>
      <c r="CG304" s="52">
        <v>42.074567399005574</v>
      </c>
      <c r="CH304" s="47">
        <v>0</v>
      </c>
      <c r="CI304" s="48">
        <v>6.3409361790055669</v>
      </c>
    </row>
    <row r="305" spans="1:87" ht="15" customHeight="1" x14ac:dyDescent="0.25">
      <c r="A305" s="33">
        <v>297</v>
      </c>
      <c r="B305" s="60" t="s">
        <v>334</v>
      </c>
      <c r="C305" s="35">
        <v>94.2</v>
      </c>
      <c r="D305" s="57"/>
      <c r="E305" s="37"/>
      <c r="F305" s="37"/>
      <c r="G305" s="37"/>
      <c r="H305" s="37"/>
      <c r="I305" s="37"/>
      <c r="J305" s="37"/>
      <c r="K305" s="37"/>
      <c r="L305" s="38"/>
      <c r="M305" s="40">
        <v>0</v>
      </c>
      <c r="N305" s="37">
        <v>0</v>
      </c>
      <c r="O305" s="37">
        <v>0</v>
      </c>
      <c r="P305" s="39">
        <v>0</v>
      </c>
      <c r="Q305" s="40">
        <v>0</v>
      </c>
      <c r="R305" s="37">
        <v>0</v>
      </c>
      <c r="S305" s="37">
        <v>0</v>
      </c>
      <c r="T305" s="38">
        <v>0</v>
      </c>
      <c r="U305" s="41">
        <v>361.65716160000005</v>
      </c>
      <c r="V305" s="37">
        <v>261.18635642210251</v>
      </c>
      <c r="W305" s="37">
        <v>-100.47080517789755</v>
      </c>
      <c r="X305" s="39">
        <v>0</v>
      </c>
      <c r="Y305" s="40">
        <v>0</v>
      </c>
      <c r="Z305" s="37">
        <v>0</v>
      </c>
      <c r="AA305" s="37">
        <v>0</v>
      </c>
      <c r="AB305" s="38">
        <v>0</v>
      </c>
      <c r="AC305" s="41">
        <v>0</v>
      </c>
      <c r="AD305" s="37">
        <v>0</v>
      </c>
      <c r="AE305" s="37">
        <v>0</v>
      </c>
      <c r="AF305" s="39">
        <v>0</v>
      </c>
      <c r="AG305" s="40">
        <v>0</v>
      </c>
      <c r="AH305" s="37">
        <v>0</v>
      </c>
      <c r="AI305" s="37">
        <v>0</v>
      </c>
      <c r="AJ305" s="38">
        <v>0</v>
      </c>
      <c r="AK305" s="41">
        <v>108.62700631999999</v>
      </c>
      <c r="AL305" s="37">
        <v>131.77401284532419</v>
      </c>
      <c r="AM305" s="37">
        <v>0</v>
      </c>
      <c r="AN305" s="39">
        <v>23.147006525324201</v>
      </c>
      <c r="AO305" s="40">
        <v>0</v>
      </c>
      <c r="AP305" s="37">
        <v>0</v>
      </c>
      <c r="AQ305" s="37">
        <v>0</v>
      </c>
      <c r="AR305" s="38">
        <v>0</v>
      </c>
      <c r="AS305" s="40">
        <v>0</v>
      </c>
      <c r="AT305" s="37">
        <v>0</v>
      </c>
      <c r="AU305" s="37">
        <v>0</v>
      </c>
      <c r="AV305" s="39">
        <v>0</v>
      </c>
      <c r="AW305" s="40">
        <v>144.89919360000002</v>
      </c>
      <c r="AX305" s="37">
        <v>55.518283426316351</v>
      </c>
      <c r="AY305" s="37">
        <v>-89.380910173683674</v>
      </c>
      <c r="AZ305" s="38">
        <v>0</v>
      </c>
      <c r="BA305" s="41">
        <v>0</v>
      </c>
      <c r="BB305" s="37">
        <v>0</v>
      </c>
      <c r="BC305" s="37">
        <v>0</v>
      </c>
      <c r="BD305" s="39">
        <v>0</v>
      </c>
      <c r="BE305" s="40">
        <v>192.12252023999997</v>
      </c>
      <c r="BF305" s="37">
        <v>2083.407829758246</v>
      </c>
      <c r="BG305" s="37">
        <v>0</v>
      </c>
      <c r="BH305" s="38">
        <v>1891.2853095182459</v>
      </c>
      <c r="BI305" s="41">
        <v>0</v>
      </c>
      <c r="BJ305" s="37">
        <v>0</v>
      </c>
      <c r="BK305" s="37">
        <v>0</v>
      </c>
      <c r="BL305" s="39">
        <v>0</v>
      </c>
      <c r="BM305" s="40">
        <v>0.13451760000000001</v>
      </c>
      <c r="BN305" s="37">
        <v>0</v>
      </c>
      <c r="BO305" s="37">
        <v>-0.13451760000000001</v>
      </c>
      <c r="BP305" s="38">
        <v>0</v>
      </c>
      <c r="BQ305" s="41">
        <v>0</v>
      </c>
      <c r="BR305" s="37">
        <v>0</v>
      </c>
      <c r="BS305" s="37">
        <v>0</v>
      </c>
      <c r="BT305" s="39">
        <v>0</v>
      </c>
      <c r="BU305" s="40">
        <v>0</v>
      </c>
      <c r="BV305" s="37">
        <v>0</v>
      </c>
      <c r="BW305" s="37">
        <v>0</v>
      </c>
      <c r="BX305" s="38">
        <v>0</v>
      </c>
      <c r="BY305" s="42">
        <v>807.44039936000001</v>
      </c>
      <c r="BZ305" s="37">
        <v>2531.8864824519892</v>
      </c>
      <c r="CA305" s="37">
        <v>0</v>
      </c>
      <c r="CB305" s="39">
        <v>1724.4460830919893</v>
      </c>
      <c r="CC305" s="58">
        <v>1</v>
      </c>
      <c r="CD305" s="43">
        <v>3.135694578149463</v>
      </c>
      <c r="CE305" s="61" t="s">
        <v>334</v>
      </c>
      <c r="CF305" s="51">
        <v>329.06173483935845</v>
      </c>
      <c r="CG305" s="52">
        <v>555.91680461044143</v>
      </c>
      <c r="CH305" s="47">
        <v>0</v>
      </c>
      <c r="CI305" s="48">
        <v>226.85506977108298</v>
      </c>
    </row>
    <row r="306" spans="1:87" ht="15" customHeight="1" x14ac:dyDescent="0.25">
      <c r="A306" s="33">
        <v>298</v>
      </c>
      <c r="B306" s="60" t="s">
        <v>335</v>
      </c>
      <c r="C306" s="35">
        <v>122</v>
      </c>
      <c r="D306" s="57"/>
      <c r="E306" s="37"/>
      <c r="F306" s="37"/>
      <c r="G306" s="37"/>
      <c r="H306" s="37"/>
      <c r="I306" s="37"/>
      <c r="J306" s="37"/>
      <c r="K306" s="37"/>
      <c r="L306" s="38"/>
      <c r="M306" s="40">
        <v>0</v>
      </c>
      <c r="N306" s="37">
        <v>0</v>
      </c>
      <c r="O306" s="37">
        <v>0</v>
      </c>
      <c r="P306" s="39">
        <v>0</v>
      </c>
      <c r="Q306" s="40">
        <v>0</v>
      </c>
      <c r="R306" s="37">
        <v>0</v>
      </c>
      <c r="S306" s="37">
        <v>0</v>
      </c>
      <c r="T306" s="38">
        <v>0</v>
      </c>
      <c r="U306" s="41">
        <v>361.64508799999999</v>
      </c>
      <c r="V306" s="37">
        <v>261.18635642210251</v>
      </c>
      <c r="W306" s="37">
        <v>-100.45873157789748</v>
      </c>
      <c r="X306" s="39">
        <v>0</v>
      </c>
      <c r="Y306" s="40">
        <v>0</v>
      </c>
      <c r="Z306" s="37">
        <v>0</v>
      </c>
      <c r="AA306" s="37">
        <v>0</v>
      </c>
      <c r="AB306" s="38">
        <v>0</v>
      </c>
      <c r="AC306" s="41">
        <v>0</v>
      </c>
      <c r="AD306" s="37">
        <v>0</v>
      </c>
      <c r="AE306" s="37">
        <v>0</v>
      </c>
      <c r="AF306" s="39">
        <v>0</v>
      </c>
      <c r="AG306" s="40">
        <v>0</v>
      </c>
      <c r="AH306" s="37">
        <v>0</v>
      </c>
      <c r="AI306" s="37">
        <v>0</v>
      </c>
      <c r="AJ306" s="38">
        <v>0</v>
      </c>
      <c r="AK306" s="41">
        <v>140.63284853333334</v>
      </c>
      <c r="AL306" s="37">
        <v>170.66273425827552</v>
      </c>
      <c r="AM306" s="37">
        <v>0</v>
      </c>
      <c r="AN306" s="39">
        <v>30.029885724942176</v>
      </c>
      <c r="AO306" s="40">
        <v>0</v>
      </c>
      <c r="AP306" s="37">
        <v>0</v>
      </c>
      <c r="AQ306" s="37">
        <v>0</v>
      </c>
      <c r="AR306" s="38">
        <v>0</v>
      </c>
      <c r="AS306" s="40">
        <v>0</v>
      </c>
      <c r="AT306" s="37">
        <v>0</v>
      </c>
      <c r="AU306" s="37">
        <v>0</v>
      </c>
      <c r="AV306" s="39">
        <v>0</v>
      </c>
      <c r="AW306" s="40">
        <v>144.90671999999998</v>
      </c>
      <c r="AX306" s="37">
        <v>55.518283426316351</v>
      </c>
      <c r="AY306" s="37">
        <v>-89.388436573683634</v>
      </c>
      <c r="AZ306" s="38">
        <v>0</v>
      </c>
      <c r="BA306" s="41">
        <v>0</v>
      </c>
      <c r="BB306" s="37">
        <v>0</v>
      </c>
      <c r="BC306" s="37">
        <v>0</v>
      </c>
      <c r="BD306" s="39">
        <v>0</v>
      </c>
      <c r="BE306" s="40">
        <v>253.75892640000001</v>
      </c>
      <c r="BF306" s="37">
        <v>0</v>
      </c>
      <c r="BG306" s="37">
        <v>-253.75892640000001</v>
      </c>
      <c r="BH306" s="38">
        <v>0</v>
      </c>
      <c r="BI306" s="41">
        <v>0</v>
      </c>
      <c r="BJ306" s="37">
        <v>0</v>
      </c>
      <c r="BK306" s="37">
        <v>0</v>
      </c>
      <c r="BL306" s="39">
        <v>0</v>
      </c>
      <c r="BM306" s="40">
        <v>0.17421599999999998</v>
      </c>
      <c r="BN306" s="37">
        <v>0</v>
      </c>
      <c r="BO306" s="37">
        <v>-0.17421599999999998</v>
      </c>
      <c r="BP306" s="38">
        <v>0</v>
      </c>
      <c r="BQ306" s="41">
        <v>0</v>
      </c>
      <c r="BR306" s="37">
        <v>0</v>
      </c>
      <c r="BS306" s="37">
        <v>0</v>
      </c>
      <c r="BT306" s="39">
        <v>0</v>
      </c>
      <c r="BU306" s="40">
        <v>0</v>
      </c>
      <c r="BV306" s="37">
        <v>0</v>
      </c>
      <c r="BW306" s="37">
        <v>0</v>
      </c>
      <c r="BX306" s="38">
        <v>0</v>
      </c>
      <c r="BY306" s="42">
        <v>901.11779893333335</v>
      </c>
      <c r="BZ306" s="37">
        <v>487.3673741066944</v>
      </c>
      <c r="CA306" s="37">
        <v>-413.75042482663895</v>
      </c>
      <c r="CB306" s="39">
        <v>0</v>
      </c>
      <c r="CC306" s="58">
        <v>1</v>
      </c>
      <c r="CD306" s="43">
        <v>0.54084757251892979</v>
      </c>
      <c r="CE306" s="61" t="s">
        <v>335</v>
      </c>
      <c r="CF306" s="51">
        <v>426.17337208494405</v>
      </c>
      <c r="CG306" s="52">
        <v>570.43440981133381</v>
      </c>
      <c r="CH306" s="47">
        <v>0</v>
      </c>
      <c r="CI306" s="48">
        <v>144.26103772638976</v>
      </c>
    </row>
    <row r="307" spans="1:87" ht="15" customHeight="1" x14ac:dyDescent="0.25">
      <c r="A307" s="33">
        <v>299</v>
      </c>
      <c r="B307" s="60" t="s">
        <v>336</v>
      </c>
      <c r="C307" s="35">
        <v>166</v>
      </c>
      <c r="D307" s="57"/>
      <c r="E307" s="37"/>
      <c r="F307" s="37"/>
      <c r="G307" s="37"/>
      <c r="H307" s="37"/>
      <c r="I307" s="37"/>
      <c r="J307" s="37"/>
      <c r="K307" s="37"/>
      <c r="L307" s="38"/>
      <c r="M307" s="40">
        <v>0</v>
      </c>
      <c r="N307" s="37">
        <v>0</v>
      </c>
      <c r="O307" s="37">
        <v>0</v>
      </c>
      <c r="P307" s="39">
        <v>0</v>
      </c>
      <c r="Q307" s="40">
        <v>0</v>
      </c>
      <c r="R307" s="37">
        <v>0</v>
      </c>
      <c r="S307" s="37">
        <v>0</v>
      </c>
      <c r="T307" s="38">
        <v>0</v>
      </c>
      <c r="U307" s="41">
        <v>542.44019200000002</v>
      </c>
      <c r="V307" s="37">
        <v>424.42782918591661</v>
      </c>
      <c r="W307" s="37">
        <v>-118.01236281408342</v>
      </c>
      <c r="X307" s="39">
        <v>0</v>
      </c>
      <c r="Y307" s="40">
        <v>0</v>
      </c>
      <c r="Z307" s="37">
        <v>0</v>
      </c>
      <c r="AA307" s="37">
        <v>0</v>
      </c>
      <c r="AB307" s="38">
        <v>0</v>
      </c>
      <c r="AC307" s="41">
        <v>0</v>
      </c>
      <c r="AD307" s="37">
        <v>0</v>
      </c>
      <c r="AE307" s="37">
        <v>0</v>
      </c>
      <c r="AF307" s="39">
        <v>0</v>
      </c>
      <c r="AG307" s="40">
        <v>0</v>
      </c>
      <c r="AH307" s="37">
        <v>0</v>
      </c>
      <c r="AI307" s="37">
        <v>0</v>
      </c>
      <c r="AJ307" s="38">
        <v>0</v>
      </c>
      <c r="AK307" s="41">
        <v>191.39844266666668</v>
      </c>
      <c r="AL307" s="37">
        <v>232.21322858093222</v>
      </c>
      <c r="AM307" s="37">
        <v>0</v>
      </c>
      <c r="AN307" s="39">
        <v>40.814785914265542</v>
      </c>
      <c r="AO307" s="40">
        <v>0</v>
      </c>
      <c r="AP307" s="37">
        <v>0</v>
      </c>
      <c r="AQ307" s="37">
        <v>0</v>
      </c>
      <c r="AR307" s="38">
        <v>0</v>
      </c>
      <c r="AS307" s="40">
        <v>0</v>
      </c>
      <c r="AT307" s="37">
        <v>0</v>
      </c>
      <c r="AU307" s="37">
        <v>0</v>
      </c>
      <c r="AV307" s="39">
        <v>0</v>
      </c>
      <c r="AW307" s="40">
        <v>212.52515199999999</v>
      </c>
      <c r="AX307" s="37">
        <v>129.56079446142505</v>
      </c>
      <c r="AY307" s="37">
        <v>-82.964357538574944</v>
      </c>
      <c r="AZ307" s="38">
        <v>0</v>
      </c>
      <c r="BA307" s="41">
        <v>0</v>
      </c>
      <c r="BB307" s="37">
        <v>0</v>
      </c>
      <c r="BC307" s="37">
        <v>0</v>
      </c>
      <c r="BD307" s="39">
        <v>0</v>
      </c>
      <c r="BE307" s="40">
        <v>338.44923279999995</v>
      </c>
      <c r="BF307" s="37">
        <v>0</v>
      </c>
      <c r="BG307" s="37">
        <v>-338.44923279999995</v>
      </c>
      <c r="BH307" s="38">
        <v>0</v>
      </c>
      <c r="BI307" s="41">
        <v>0</v>
      </c>
      <c r="BJ307" s="37">
        <v>0</v>
      </c>
      <c r="BK307" s="37">
        <v>0</v>
      </c>
      <c r="BL307" s="39">
        <v>0</v>
      </c>
      <c r="BM307" s="40">
        <v>0.23704800000000001</v>
      </c>
      <c r="BN307" s="37">
        <v>0</v>
      </c>
      <c r="BO307" s="37">
        <v>-0.23704800000000001</v>
      </c>
      <c r="BP307" s="38">
        <v>0</v>
      </c>
      <c r="BQ307" s="41">
        <v>0</v>
      </c>
      <c r="BR307" s="37">
        <v>0</v>
      </c>
      <c r="BS307" s="37">
        <v>0</v>
      </c>
      <c r="BT307" s="39">
        <v>0</v>
      </c>
      <c r="BU307" s="40">
        <v>0</v>
      </c>
      <c r="BV307" s="37">
        <v>0</v>
      </c>
      <c r="BW307" s="37">
        <v>0</v>
      </c>
      <c r="BX307" s="38">
        <v>0</v>
      </c>
      <c r="BY307" s="42">
        <v>1285.0500674666666</v>
      </c>
      <c r="BZ307" s="37">
        <v>786.20185222827388</v>
      </c>
      <c r="CA307" s="37">
        <v>-498.84821523839275</v>
      </c>
      <c r="CB307" s="39">
        <v>0</v>
      </c>
      <c r="CC307" s="58">
        <v>1</v>
      </c>
      <c r="CD307" s="43">
        <v>0.61180639737888454</v>
      </c>
      <c r="CE307" s="61" t="s">
        <v>336</v>
      </c>
      <c r="CF307" s="51">
        <v>579.87524398443213</v>
      </c>
      <c r="CG307" s="52">
        <v>683.42934250973417</v>
      </c>
      <c r="CH307" s="47">
        <v>0</v>
      </c>
      <c r="CI307" s="48">
        <v>103.55409852530204</v>
      </c>
    </row>
    <row r="308" spans="1:87" ht="15" customHeight="1" x14ac:dyDescent="0.25">
      <c r="A308" s="33">
        <v>300</v>
      </c>
      <c r="B308" s="60" t="s">
        <v>337</v>
      </c>
      <c r="C308" s="35">
        <v>180.4</v>
      </c>
      <c r="D308" s="57"/>
      <c r="E308" s="37"/>
      <c r="F308" s="37"/>
      <c r="G308" s="37"/>
      <c r="H308" s="37"/>
      <c r="I308" s="37"/>
      <c r="J308" s="37"/>
      <c r="K308" s="37"/>
      <c r="L308" s="38"/>
      <c r="M308" s="40">
        <v>0</v>
      </c>
      <c r="N308" s="37">
        <v>0</v>
      </c>
      <c r="O308" s="37">
        <v>0</v>
      </c>
      <c r="P308" s="39">
        <v>0</v>
      </c>
      <c r="Q308" s="40">
        <v>0</v>
      </c>
      <c r="R308" s="37">
        <v>0</v>
      </c>
      <c r="S308" s="37">
        <v>0</v>
      </c>
      <c r="T308" s="38">
        <v>0</v>
      </c>
      <c r="U308" s="41">
        <v>180.75214080000001</v>
      </c>
      <c r="V308" s="37">
        <v>130.59317821105125</v>
      </c>
      <c r="W308" s="37">
        <v>-50.158962588948754</v>
      </c>
      <c r="X308" s="39">
        <v>0</v>
      </c>
      <c r="Y308" s="40">
        <v>0</v>
      </c>
      <c r="Z308" s="37">
        <v>0</v>
      </c>
      <c r="AA308" s="37">
        <v>0</v>
      </c>
      <c r="AB308" s="38">
        <v>0</v>
      </c>
      <c r="AC308" s="41">
        <v>0</v>
      </c>
      <c r="AD308" s="37">
        <v>0</v>
      </c>
      <c r="AE308" s="37">
        <v>0</v>
      </c>
      <c r="AF308" s="39">
        <v>0</v>
      </c>
      <c r="AG308" s="40">
        <v>0</v>
      </c>
      <c r="AH308" s="37">
        <v>0</v>
      </c>
      <c r="AI308" s="37">
        <v>0</v>
      </c>
      <c r="AJ308" s="38">
        <v>0</v>
      </c>
      <c r="AK308" s="41">
        <v>207.95335792000003</v>
      </c>
      <c r="AL308" s="37">
        <v>252.35702672289261</v>
      </c>
      <c r="AM308" s="37">
        <v>0</v>
      </c>
      <c r="AN308" s="39">
        <v>44.403668802892582</v>
      </c>
      <c r="AO308" s="40">
        <v>0</v>
      </c>
      <c r="AP308" s="37">
        <v>0</v>
      </c>
      <c r="AQ308" s="37">
        <v>0</v>
      </c>
      <c r="AR308" s="38">
        <v>0</v>
      </c>
      <c r="AS308" s="40">
        <v>0</v>
      </c>
      <c r="AT308" s="37">
        <v>0</v>
      </c>
      <c r="AU308" s="37">
        <v>0</v>
      </c>
      <c r="AV308" s="39">
        <v>0</v>
      </c>
      <c r="AW308" s="40">
        <v>41.581478400000002</v>
      </c>
      <c r="AX308" s="37">
        <v>37.021255517554344</v>
      </c>
      <c r="AY308" s="37">
        <v>-4.5602228824456574</v>
      </c>
      <c r="AZ308" s="38">
        <v>0</v>
      </c>
      <c r="BA308" s="41">
        <v>0</v>
      </c>
      <c r="BB308" s="37">
        <v>0</v>
      </c>
      <c r="BC308" s="37">
        <v>0</v>
      </c>
      <c r="BD308" s="39">
        <v>0</v>
      </c>
      <c r="BE308" s="40">
        <v>366.99308389333333</v>
      </c>
      <c r="BF308" s="37">
        <v>0</v>
      </c>
      <c r="BG308" s="37">
        <v>-366.99308389333333</v>
      </c>
      <c r="BH308" s="38">
        <v>0</v>
      </c>
      <c r="BI308" s="41">
        <v>0</v>
      </c>
      <c r="BJ308" s="37">
        <v>0</v>
      </c>
      <c r="BK308" s="37">
        <v>0</v>
      </c>
      <c r="BL308" s="39">
        <v>0</v>
      </c>
      <c r="BM308" s="40">
        <v>0.25761119999999998</v>
      </c>
      <c r="BN308" s="37">
        <v>0</v>
      </c>
      <c r="BO308" s="37">
        <v>-0.25761119999999998</v>
      </c>
      <c r="BP308" s="38">
        <v>0</v>
      </c>
      <c r="BQ308" s="41">
        <v>0</v>
      </c>
      <c r="BR308" s="37">
        <v>0</v>
      </c>
      <c r="BS308" s="37">
        <v>0</v>
      </c>
      <c r="BT308" s="39">
        <v>0</v>
      </c>
      <c r="BU308" s="40">
        <v>0</v>
      </c>
      <c r="BV308" s="37">
        <v>0</v>
      </c>
      <c r="BW308" s="37">
        <v>0</v>
      </c>
      <c r="BX308" s="38">
        <v>0</v>
      </c>
      <c r="BY308" s="42">
        <v>797.53767221333339</v>
      </c>
      <c r="BZ308" s="37">
        <v>419.97146045149816</v>
      </c>
      <c r="CA308" s="37">
        <v>-377.56621176183523</v>
      </c>
      <c r="CB308" s="39">
        <v>0</v>
      </c>
      <c r="CC308" s="58">
        <v>1</v>
      </c>
      <c r="CD308" s="43">
        <v>0.52658510699060745</v>
      </c>
      <c r="CE308" s="61" t="s">
        <v>337</v>
      </c>
      <c r="CF308" s="51">
        <v>630.17767478790097</v>
      </c>
      <c r="CG308" s="52">
        <v>537.33506988520446</v>
      </c>
      <c r="CH308" s="47">
        <v>-92.842604902696507</v>
      </c>
      <c r="CI308" s="48">
        <v>0</v>
      </c>
    </row>
    <row r="309" spans="1:87" ht="15" customHeight="1" x14ac:dyDescent="0.25">
      <c r="A309" s="33">
        <v>301</v>
      </c>
      <c r="B309" s="60" t="s">
        <v>338</v>
      </c>
      <c r="C309" s="35">
        <v>183.6</v>
      </c>
      <c r="D309" s="57"/>
      <c r="E309" s="37"/>
      <c r="F309" s="37"/>
      <c r="G309" s="37"/>
      <c r="H309" s="37"/>
      <c r="I309" s="37"/>
      <c r="J309" s="37"/>
      <c r="K309" s="37"/>
      <c r="L309" s="38"/>
      <c r="M309" s="40">
        <v>0</v>
      </c>
      <c r="N309" s="37">
        <v>0</v>
      </c>
      <c r="O309" s="37">
        <v>0</v>
      </c>
      <c r="P309" s="39">
        <v>0</v>
      </c>
      <c r="Q309" s="40">
        <v>0</v>
      </c>
      <c r="R309" s="37">
        <v>0</v>
      </c>
      <c r="S309" s="37">
        <v>0</v>
      </c>
      <c r="T309" s="38">
        <v>0</v>
      </c>
      <c r="U309" s="41">
        <v>316.3853952</v>
      </c>
      <c r="V309" s="37">
        <v>163.24147276381407</v>
      </c>
      <c r="W309" s="37">
        <v>-153.14392243618593</v>
      </c>
      <c r="X309" s="39">
        <v>0</v>
      </c>
      <c r="Y309" s="40">
        <v>0</v>
      </c>
      <c r="Z309" s="37">
        <v>0</v>
      </c>
      <c r="AA309" s="37">
        <v>0</v>
      </c>
      <c r="AB309" s="38">
        <v>0</v>
      </c>
      <c r="AC309" s="41">
        <v>0</v>
      </c>
      <c r="AD309" s="37">
        <v>0</v>
      </c>
      <c r="AE309" s="37">
        <v>0</v>
      </c>
      <c r="AF309" s="39">
        <v>0</v>
      </c>
      <c r="AG309" s="40">
        <v>0</v>
      </c>
      <c r="AH309" s="37">
        <v>0</v>
      </c>
      <c r="AI309" s="37">
        <v>0</v>
      </c>
      <c r="AJ309" s="38">
        <v>0</v>
      </c>
      <c r="AK309" s="41">
        <v>211.73567183999998</v>
      </c>
      <c r="AL309" s="37">
        <v>256.83342630999488</v>
      </c>
      <c r="AM309" s="37">
        <v>0</v>
      </c>
      <c r="AN309" s="39">
        <v>45.097754469994896</v>
      </c>
      <c r="AO309" s="40">
        <v>0</v>
      </c>
      <c r="AP309" s="37">
        <v>0</v>
      </c>
      <c r="AQ309" s="37">
        <v>0</v>
      </c>
      <c r="AR309" s="38">
        <v>0</v>
      </c>
      <c r="AS309" s="40">
        <v>0</v>
      </c>
      <c r="AT309" s="37">
        <v>0</v>
      </c>
      <c r="AU309" s="37">
        <v>0</v>
      </c>
      <c r="AV309" s="39">
        <v>0</v>
      </c>
      <c r="AW309" s="40">
        <v>163.95039359999998</v>
      </c>
      <c r="AX309" s="37">
        <v>111.06376655266304</v>
      </c>
      <c r="AY309" s="37">
        <v>-52.886627047336944</v>
      </c>
      <c r="AZ309" s="38">
        <v>0</v>
      </c>
      <c r="BA309" s="41">
        <v>0</v>
      </c>
      <c r="BB309" s="37">
        <v>0</v>
      </c>
      <c r="BC309" s="37">
        <v>0</v>
      </c>
      <c r="BD309" s="39">
        <v>0</v>
      </c>
      <c r="BE309" s="40">
        <v>340.01833824000005</v>
      </c>
      <c r="BF309" s="37">
        <v>0</v>
      </c>
      <c r="BG309" s="37">
        <v>-340.01833824000005</v>
      </c>
      <c r="BH309" s="38">
        <v>0</v>
      </c>
      <c r="BI309" s="41">
        <v>0</v>
      </c>
      <c r="BJ309" s="37">
        <v>0</v>
      </c>
      <c r="BK309" s="37">
        <v>0</v>
      </c>
      <c r="BL309" s="39">
        <v>0</v>
      </c>
      <c r="BM309" s="40">
        <v>0.26218079999999999</v>
      </c>
      <c r="BN309" s="37">
        <v>0</v>
      </c>
      <c r="BO309" s="37">
        <v>-0.26218079999999999</v>
      </c>
      <c r="BP309" s="38">
        <v>0</v>
      </c>
      <c r="BQ309" s="41">
        <v>0</v>
      </c>
      <c r="BR309" s="37">
        <v>0</v>
      </c>
      <c r="BS309" s="37">
        <v>0</v>
      </c>
      <c r="BT309" s="39">
        <v>0</v>
      </c>
      <c r="BU309" s="40">
        <v>0</v>
      </c>
      <c r="BV309" s="37">
        <v>0</v>
      </c>
      <c r="BW309" s="37">
        <v>0</v>
      </c>
      <c r="BX309" s="38">
        <v>0</v>
      </c>
      <c r="BY309" s="42">
        <v>1032.3519796799999</v>
      </c>
      <c r="BZ309" s="37">
        <v>531.13866562647206</v>
      </c>
      <c r="CA309" s="37">
        <v>-501.21331405352782</v>
      </c>
      <c r="CB309" s="39">
        <v>0</v>
      </c>
      <c r="CC309" s="58">
        <v>1</v>
      </c>
      <c r="CD309" s="43">
        <v>0.51449377352006442</v>
      </c>
      <c r="CE309" s="61" t="s">
        <v>338</v>
      </c>
      <c r="CF309" s="51">
        <v>407.49656472000004</v>
      </c>
      <c r="CG309" s="52">
        <v>231.82708920786524</v>
      </c>
      <c r="CH309" s="47">
        <v>-175.6694755121348</v>
      </c>
      <c r="CI309" s="48">
        <v>0</v>
      </c>
    </row>
    <row r="310" spans="1:87" ht="15" customHeight="1" x14ac:dyDescent="0.25">
      <c r="A310" s="33">
        <v>302</v>
      </c>
      <c r="B310" s="60" t="s">
        <v>339</v>
      </c>
      <c r="C310" s="35">
        <v>47.36</v>
      </c>
      <c r="D310" s="57"/>
      <c r="E310" s="37"/>
      <c r="F310" s="37"/>
      <c r="G310" s="37"/>
      <c r="H310" s="37"/>
      <c r="I310" s="37"/>
      <c r="J310" s="37"/>
      <c r="K310" s="37"/>
      <c r="L310" s="38"/>
      <c r="M310" s="40">
        <v>0</v>
      </c>
      <c r="N310" s="37">
        <v>0</v>
      </c>
      <c r="O310" s="37">
        <v>0</v>
      </c>
      <c r="P310" s="39">
        <v>0</v>
      </c>
      <c r="Q310" s="40">
        <v>0</v>
      </c>
      <c r="R310" s="37">
        <v>0</v>
      </c>
      <c r="S310" s="37">
        <v>0</v>
      </c>
      <c r="T310" s="38">
        <v>0</v>
      </c>
      <c r="U310" s="41">
        <v>45.187502080000002</v>
      </c>
      <c r="V310" s="37">
        <v>32.648294552762813</v>
      </c>
      <c r="W310" s="37">
        <v>-12.539207527237188</v>
      </c>
      <c r="X310" s="39">
        <v>0</v>
      </c>
      <c r="Y310" s="40">
        <v>0</v>
      </c>
      <c r="Z310" s="37">
        <v>0</v>
      </c>
      <c r="AA310" s="37">
        <v>0</v>
      </c>
      <c r="AB310" s="38">
        <v>0</v>
      </c>
      <c r="AC310" s="41">
        <v>0</v>
      </c>
      <c r="AD310" s="37">
        <v>0</v>
      </c>
      <c r="AE310" s="37">
        <v>0</v>
      </c>
      <c r="AF310" s="39">
        <v>0</v>
      </c>
      <c r="AG310" s="40">
        <v>0</v>
      </c>
      <c r="AH310" s="37">
        <v>0</v>
      </c>
      <c r="AI310" s="37">
        <v>0</v>
      </c>
      <c r="AJ310" s="38">
        <v>0</v>
      </c>
      <c r="AK310" s="41">
        <v>54.550820352000009</v>
      </c>
      <c r="AL310" s="37">
        <v>66.250713889114152</v>
      </c>
      <c r="AM310" s="37">
        <v>0</v>
      </c>
      <c r="AN310" s="39">
        <v>11.699893537114143</v>
      </c>
      <c r="AO310" s="40">
        <v>0</v>
      </c>
      <c r="AP310" s="37">
        <v>0</v>
      </c>
      <c r="AQ310" s="37">
        <v>0</v>
      </c>
      <c r="AR310" s="38">
        <v>0</v>
      </c>
      <c r="AS310" s="40">
        <v>0</v>
      </c>
      <c r="AT310" s="37">
        <v>0</v>
      </c>
      <c r="AU310" s="37">
        <v>0</v>
      </c>
      <c r="AV310" s="39">
        <v>0</v>
      </c>
      <c r="AW310" s="40">
        <v>20.792934399999996</v>
      </c>
      <c r="AX310" s="37">
        <v>18.497027908762007</v>
      </c>
      <c r="AY310" s="37">
        <v>-2.2959064912379894</v>
      </c>
      <c r="AZ310" s="38">
        <v>0</v>
      </c>
      <c r="BA310" s="41">
        <v>0</v>
      </c>
      <c r="BB310" s="37">
        <v>0</v>
      </c>
      <c r="BC310" s="37">
        <v>0</v>
      </c>
      <c r="BD310" s="39">
        <v>0</v>
      </c>
      <c r="BE310" s="40">
        <v>94.571340117333335</v>
      </c>
      <c r="BF310" s="37">
        <v>0</v>
      </c>
      <c r="BG310" s="37">
        <v>-94.571340117333335</v>
      </c>
      <c r="BH310" s="38">
        <v>0</v>
      </c>
      <c r="BI310" s="41">
        <v>0</v>
      </c>
      <c r="BJ310" s="37">
        <v>0</v>
      </c>
      <c r="BK310" s="37">
        <v>0</v>
      </c>
      <c r="BL310" s="39">
        <v>0</v>
      </c>
      <c r="BM310" s="40">
        <v>6.7630080000000009E-2</v>
      </c>
      <c r="BN310" s="37">
        <v>0</v>
      </c>
      <c r="BO310" s="37">
        <v>-6.7630080000000009E-2</v>
      </c>
      <c r="BP310" s="38">
        <v>0</v>
      </c>
      <c r="BQ310" s="41">
        <v>0</v>
      </c>
      <c r="BR310" s="37">
        <v>0</v>
      </c>
      <c r="BS310" s="37">
        <v>0</v>
      </c>
      <c r="BT310" s="39">
        <v>0</v>
      </c>
      <c r="BU310" s="40">
        <v>0</v>
      </c>
      <c r="BV310" s="37">
        <v>0</v>
      </c>
      <c r="BW310" s="37">
        <v>0</v>
      </c>
      <c r="BX310" s="38">
        <v>0</v>
      </c>
      <c r="BY310" s="42">
        <v>215.17022702933335</v>
      </c>
      <c r="BZ310" s="37">
        <v>117.39603635063897</v>
      </c>
      <c r="CA310" s="37">
        <v>-97.774190678694382</v>
      </c>
      <c r="CB310" s="39">
        <v>0</v>
      </c>
      <c r="CC310" s="58">
        <v>1</v>
      </c>
      <c r="CD310" s="43">
        <v>0.54559609836092615</v>
      </c>
      <c r="CE310" s="61" t="s">
        <v>339</v>
      </c>
      <c r="CF310" s="51">
        <v>105.11458227200001</v>
      </c>
      <c r="CG310" s="52">
        <v>45.536873719174409</v>
      </c>
      <c r="CH310" s="47">
        <v>-59.577708552825598</v>
      </c>
      <c r="CI310" s="48">
        <v>0</v>
      </c>
    </row>
    <row r="311" spans="1:87" ht="15" customHeight="1" x14ac:dyDescent="0.25">
      <c r="A311" s="33">
        <v>303</v>
      </c>
      <c r="B311" s="62" t="s">
        <v>340</v>
      </c>
      <c r="C311" s="35">
        <v>68.099999999999994</v>
      </c>
      <c r="D311" s="57"/>
      <c r="E311" s="37"/>
      <c r="F311" s="37"/>
      <c r="G311" s="37"/>
      <c r="H311" s="37"/>
      <c r="I311" s="37"/>
      <c r="J311" s="37"/>
      <c r="K311" s="37"/>
      <c r="L311" s="38"/>
      <c r="M311" s="40">
        <v>0</v>
      </c>
      <c r="N311" s="37">
        <v>0</v>
      </c>
      <c r="O311" s="37">
        <v>0</v>
      </c>
      <c r="P311" s="39">
        <v>0</v>
      </c>
      <c r="Q311" s="40">
        <v>0</v>
      </c>
      <c r="R311" s="37">
        <v>0</v>
      </c>
      <c r="S311" s="37">
        <v>0</v>
      </c>
      <c r="T311" s="38">
        <v>0</v>
      </c>
      <c r="U311" s="41">
        <v>226.00156319999996</v>
      </c>
      <c r="V311" s="37">
        <v>163.24147276381407</v>
      </c>
      <c r="W311" s="37">
        <v>-62.760090436185891</v>
      </c>
      <c r="X311" s="39">
        <v>0</v>
      </c>
      <c r="Y311" s="40">
        <v>0</v>
      </c>
      <c r="Z311" s="37">
        <v>0</v>
      </c>
      <c r="AA311" s="37">
        <v>0</v>
      </c>
      <c r="AB311" s="38">
        <v>0</v>
      </c>
      <c r="AC311" s="41">
        <v>0</v>
      </c>
      <c r="AD311" s="37">
        <v>0</v>
      </c>
      <c r="AE311" s="37">
        <v>0</v>
      </c>
      <c r="AF311" s="39">
        <v>0</v>
      </c>
      <c r="AG311" s="40">
        <v>0</v>
      </c>
      <c r="AH311" s="37">
        <v>0</v>
      </c>
      <c r="AI311" s="37">
        <v>0</v>
      </c>
      <c r="AJ311" s="38">
        <v>0</v>
      </c>
      <c r="AK311" s="41">
        <v>78.514587479999989</v>
      </c>
      <c r="AL311" s="37">
        <v>95.263378713020984</v>
      </c>
      <c r="AM311" s="37">
        <v>0</v>
      </c>
      <c r="AN311" s="39">
        <v>16.748791233020995</v>
      </c>
      <c r="AO311" s="40">
        <v>0</v>
      </c>
      <c r="AP311" s="37">
        <v>0</v>
      </c>
      <c r="AQ311" s="37">
        <v>0</v>
      </c>
      <c r="AR311" s="38">
        <v>0</v>
      </c>
      <c r="AS311" s="40">
        <v>0</v>
      </c>
      <c r="AT311" s="37">
        <v>0</v>
      </c>
      <c r="AU311" s="37">
        <v>0</v>
      </c>
      <c r="AV311" s="39">
        <v>0</v>
      </c>
      <c r="AW311" s="40">
        <v>96.583233599999986</v>
      </c>
      <c r="AX311" s="37">
        <v>37.021255517554344</v>
      </c>
      <c r="AY311" s="37">
        <v>-59.561978082445641</v>
      </c>
      <c r="AZ311" s="38">
        <v>0</v>
      </c>
      <c r="BA311" s="41">
        <v>0</v>
      </c>
      <c r="BB311" s="37">
        <v>0</v>
      </c>
      <c r="BC311" s="37">
        <v>0</v>
      </c>
      <c r="BD311" s="39">
        <v>0</v>
      </c>
      <c r="BE311" s="40">
        <v>129.07485135999997</v>
      </c>
      <c r="BF311" s="37">
        <v>0</v>
      </c>
      <c r="BG311" s="37">
        <v>-129.07485135999997</v>
      </c>
      <c r="BH311" s="38">
        <v>0</v>
      </c>
      <c r="BI311" s="41">
        <v>0</v>
      </c>
      <c r="BJ311" s="37">
        <v>0</v>
      </c>
      <c r="BK311" s="37">
        <v>0</v>
      </c>
      <c r="BL311" s="39">
        <v>0</v>
      </c>
      <c r="BM311" s="40">
        <v>9.7246799999999994E-2</v>
      </c>
      <c r="BN311" s="37">
        <v>0</v>
      </c>
      <c r="BO311" s="37">
        <v>-9.7246799999999994E-2</v>
      </c>
      <c r="BP311" s="38">
        <v>0</v>
      </c>
      <c r="BQ311" s="41">
        <v>0</v>
      </c>
      <c r="BR311" s="37">
        <v>0</v>
      </c>
      <c r="BS311" s="37">
        <v>0</v>
      </c>
      <c r="BT311" s="39">
        <v>0</v>
      </c>
      <c r="BU311" s="40">
        <v>0</v>
      </c>
      <c r="BV311" s="37">
        <v>0</v>
      </c>
      <c r="BW311" s="37">
        <v>0</v>
      </c>
      <c r="BX311" s="38">
        <v>0</v>
      </c>
      <c r="BY311" s="42">
        <v>530.27148243999989</v>
      </c>
      <c r="BZ311" s="37">
        <v>295.52610699438935</v>
      </c>
      <c r="CA311" s="37">
        <v>-234.74537544561053</v>
      </c>
      <c r="CB311" s="39">
        <v>0</v>
      </c>
      <c r="CC311" s="58">
        <v>1</v>
      </c>
      <c r="CD311" s="43">
        <v>0.55731095633231242</v>
      </c>
      <c r="CE311" s="61" t="s">
        <v>340</v>
      </c>
      <c r="CF311" s="51">
        <v>237.88857900807119</v>
      </c>
      <c r="CG311" s="52">
        <v>493.46590520433415</v>
      </c>
      <c r="CH311" s="47">
        <v>0</v>
      </c>
      <c r="CI311" s="48">
        <v>255.57732619626296</v>
      </c>
    </row>
    <row r="312" spans="1:87" ht="15" customHeight="1" x14ac:dyDescent="0.25">
      <c r="A312" s="33">
        <v>304</v>
      </c>
      <c r="B312" s="63" t="s">
        <v>341</v>
      </c>
      <c r="C312" s="35">
        <v>46.7</v>
      </c>
      <c r="D312" s="57"/>
      <c r="E312" s="37"/>
      <c r="F312" s="37"/>
      <c r="G312" s="37"/>
      <c r="H312" s="37"/>
      <c r="I312" s="37"/>
      <c r="J312" s="37"/>
      <c r="K312" s="37"/>
      <c r="L312" s="38"/>
      <c r="M312" s="40">
        <v>0</v>
      </c>
      <c r="N312" s="37">
        <v>0</v>
      </c>
      <c r="O312" s="37">
        <v>0</v>
      </c>
      <c r="P312" s="39">
        <v>0</v>
      </c>
      <c r="Q312" s="40">
        <v>0</v>
      </c>
      <c r="R312" s="37">
        <v>0</v>
      </c>
      <c r="S312" s="37">
        <v>0</v>
      </c>
      <c r="T312" s="38">
        <v>0</v>
      </c>
      <c r="U312" s="41">
        <v>271.22762239999997</v>
      </c>
      <c r="V312" s="37">
        <v>228.53806186933971</v>
      </c>
      <c r="W312" s="37">
        <v>-42.689560530660259</v>
      </c>
      <c r="X312" s="39">
        <v>0</v>
      </c>
      <c r="Y312" s="40">
        <v>0</v>
      </c>
      <c r="Z312" s="37">
        <v>0</v>
      </c>
      <c r="AA312" s="37">
        <v>0</v>
      </c>
      <c r="AB312" s="38">
        <v>0</v>
      </c>
      <c r="AC312" s="41">
        <v>0</v>
      </c>
      <c r="AD312" s="37">
        <v>0</v>
      </c>
      <c r="AE312" s="37">
        <v>0</v>
      </c>
      <c r="AF312" s="39">
        <v>0</v>
      </c>
      <c r="AG312" s="40">
        <v>0</v>
      </c>
      <c r="AH312" s="37">
        <v>0</v>
      </c>
      <c r="AI312" s="37">
        <v>0</v>
      </c>
      <c r="AJ312" s="38">
        <v>0</v>
      </c>
      <c r="AK312" s="41">
        <v>59.469560826666672</v>
      </c>
      <c r="AL312" s="37">
        <v>65.327456474274314</v>
      </c>
      <c r="AM312" s="37">
        <v>0</v>
      </c>
      <c r="AN312" s="39">
        <v>5.8578956476076414</v>
      </c>
      <c r="AO312" s="40">
        <v>0</v>
      </c>
      <c r="AP312" s="37">
        <v>0</v>
      </c>
      <c r="AQ312" s="37">
        <v>0</v>
      </c>
      <c r="AR312" s="38">
        <v>0</v>
      </c>
      <c r="AS312" s="40">
        <v>0</v>
      </c>
      <c r="AT312" s="37">
        <v>0</v>
      </c>
      <c r="AU312" s="37">
        <v>0</v>
      </c>
      <c r="AV312" s="39">
        <v>0</v>
      </c>
      <c r="AW312" s="40">
        <v>52.392916799999995</v>
      </c>
      <c r="AX312" s="37">
        <v>0</v>
      </c>
      <c r="AY312" s="37">
        <v>-52.392916799999995</v>
      </c>
      <c r="AZ312" s="38">
        <v>0</v>
      </c>
      <c r="BA312" s="41">
        <v>0</v>
      </c>
      <c r="BB312" s="37">
        <v>0</v>
      </c>
      <c r="BC312" s="37">
        <v>0</v>
      </c>
      <c r="BD312" s="39">
        <v>0</v>
      </c>
      <c r="BE312" s="40">
        <v>124.37002032000001</v>
      </c>
      <c r="BF312" s="37">
        <v>0</v>
      </c>
      <c r="BG312" s="37">
        <v>-124.37002032000001</v>
      </c>
      <c r="BH312" s="38">
        <v>0</v>
      </c>
      <c r="BI312" s="41">
        <v>0</v>
      </c>
      <c r="BJ312" s="37">
        <v>0</v>
      </c>
      <c r="BK312" s="37">
        <v>0</v>
      </c>
      <c r="BL312" s="39">
        <v>0</v>
      </c>
      <c r="BM312" s="40">
        <v>6.66876E-2</v>
      </c>
      <c r="BN312" s="37">
        <v>0</v>
      </c>
      <c r="BO312" s="37">
        <v>-6.66876E-2</v>
      </c>
      <c r="BP312" s="38">
        <v>0</v>
      </c>
      <c r="BQ312" s="41">
        <v>0</v>
      </c>
      <c r="BR312" s="37">
        <v>0</v>
      </c>
      <c r="BS312" s="37">
        <v>0</v>
      </c>
      <c r="BT312" s="39">
        <v>0</v>
      </c>
      <c r="BU312" s="40">
        <v>0</v>
      </c>
      <c r="BV312" s="37">
        <v>0</v>
      </c>
      <c r="BW312" s="37">
        <v>0</v>
      </c>
      <c r="BX312" s="38">
        <v>0</v>
      </c>
      <c r="BY312" s="42">
        <v>507.52680794666662</v>
      </c>
      <c r="BZ312" s="37">
        <v>293.86551834361404</v>
      </c>
      <c r="CA312" s="37">
        <v>-213.66128960305258</v>
      </c>
      <c r="CB312" s="39">
        <v>0</v>
      </c>
      <c r="CC312" s="58">
        <v>1</v>
      </c>
      <c r="CD312" s="43">
        <v>0.5790147707320612</v>
      </c>
      <c r="CE312" s="64" t="s">
        <v>342</v>
      </c>
      <c r="CF312" s="51">
        <v>103.64972534000003</v>
      </c>
      <c r="CG312" s="52">
        <v>124.49545362847442</v>
      </c>
      <c r="CH312" s="47">
        <v>0</v>
      </c>
      <c r="CI312" s="48">
        <v>20.84572828847439</v>
      </c>
    </row>
    <row r="313" spans="1:87" ht="15" customHeight="1" x14ac:dyDescent="0.25">
      <c r="A313" s="33">
        <v>305</v>
      </c>
      <c r="B313" s="60" t="s">
        <v>343</v>
      </c>
      <c r="C313" s="35">
        <v>87.7</v>
      </c>
      <c r="D313" s="57"/>
      <c r="E313" s="37"/>
      <c r="F313" s="37"/>
      <c r="G313" s="37"/>
      <c r="H313" s="37"/>
      <c r="I313" s="37"/>
      <c r="J313" s="37"/>
      <c r="K313" s="37"/>
      <c r="L313" s="38"/>
      <c r="M313" s="40">
        <v>0</v>
      </c>
      <c r="N313" s="37">
        <v>0</v>
      </c>
      <c r="O313" s="37">
        <v>0</v>
      </c>
      <c r="P313" s="39">
        <v>0</v>
      </c>
      <c r="Q313" s="40">
        <v>0</v>
      </c>
      <c r="R313" s="37">
        <v>0</v>
      </c>
      <c r="S313" s="37">
        <v>0</v>
      </c>
      <c r="T313" s="38">
        <v>0</v>
      </c>
      <c r="U313" s="41">
        <v>180.83038400000004</v>
      </c>
      <c r="V313" s="37">
        <v>97.944883658288447</v>
      </c>
      <c r="W313" s="37">
        <v>-82.885500341711591</v>
      </c>
      <c r="X313" s="39">
        <v>0</v>
      </c>
      <c r="Y313" s="40">
        <v>0</v>
      </c>
      <c r="Z313" s="37">
        <v>0</v>
      </c>
      <c r="AA313" s="37">
        <v>0</v>
      </c>
      <c r="AB313" s="38">
        <v>0</v>
      </c>
      <c r="AC313" s="41">
        <v>0</v>
      </c>
      <c r="AD313" s="37">
        <v>0</v>
      </c>
      <c r="AE313" s="37">
        <v>0</v>
      </c>
      <c r="AF313" s="39">
        <v>0</v>
      </c>
      <c r="AG313" s="40">
        <v>0</v>
      </c>
      <c r="AH313" s="37">
        <v>0</v>
      </c>
      <c r="AI313" s="37">
        <v>0</v>
      </c>
      <c r="AJ313" s="38">
        <v>0</v>
      </c>
      <c r="AK313" s="41">
        <v>101.06046356</v>
      </c>
      <c r="AL313" s="37">
        <v>122.68132618402265</v>
      </c>
      <c r="AM313" s="37">
        <v>0</v>
      </c>
      <c r="AN313" s="39">
        <v>21.620862624022649</v>
      </c>
      <c r="AO313" s="40">
        <v>0</v>
      </c>
      <c r="AP313" s="37">
        <v>0</v>
      </c>
      <c r="AQ313" s="37">
        <v>0</v>
      </c>
      <c r="AR313" s="38">
        <v>0</v>
      </c>
      <c r="AS313" s="40">
        <v>0</v>
      </c>
      <c r="AT313" s="37">
        <v>0</v>
      </c>
      <c r="AU313" s="37">
        <v>0</v>
      </c>
      <c r="AV313" s="39">
        <v>0</v>
      </c>
      <c r="AW313" s="40">
        <v>55.005440000000007</v>
      </c>
      <c r="AX313" s="37">
        <v>16.939556023253758</v>
      </c>
      <c r="AY313" s="37">
        <v>-38.06588397674625</v>
      </c>
      <c r="AZ313" s="38">
        <v>0</v>
      </c>
      <c r="BA313" s="41">
        <v>0</v>
      </c>
      <c r="BB313" s="37">
        <v>0</v>
      </c>
      <c r="BC313" s="37">
        <v>0</v>
      </c>
      <c r="BD313" s="39">
        <v>0</v>
      </c>
      <c r="BE313" s="40">
        <v>178.79174488000004</v>
      </c>
      <c r="BF313" s="37">
        <v>0</v>
      </c>
      <c r="BG313" s="37">
        <v>-178.79174488000004</v>
      </c>
      <c r="BH313" s="38">
        <v>0</v>
      </c>
      <c r="BI313" s="41">
        <v>0</v>
      </c>
      <c r="BJ313" s="37">
        <v>0</v>
      </c>
      <c r="BK313" s="37">
        <v>0</v>
      </c>
      <c r="BL313" s="39">
        <v>0</v>
      </c>
      <c r="BM313" s="40">
        <v>0.1252356</v>
      </c>
      <c r="BN313" s="37">
        <v>0</v>
      </c>
      <c r="BO313" s="37">
        <v>-0.1252356</v>
      </c>
      <c r="BP313" s="38">
        <v>0</v>
      </c>
      <c r="BQ313" s="41">
        <v>0</v>
      </c>
      <c r="BR313" s="37">
        <v>0</v>
      </c>
      <c r="BS313" s="37">
        <v>0</v>
      </c>
      <c r="BT313" s="39">
        <v>0</v>
      </c>
      <c r="BU313" s="40">
        <v>0</v>
      </c>
      <c r="BV313" s="37">
        <v>0</v>
      </c>
      <c r="BW313" s="37">
        <v>0</v>
      </c>
      <c r="BX313" s="38">
        <v>0</v>
      </c>
      <c r="BY313" s="42">
        <v>515.81326804000014</v>
      </c>
      <c r="BZ313" s="37">
        <v>237.56576586556486</v>
      </c>
      <c r="CA313" s="37">
        <v>-278.24750217443528</v>
      </c>
      <c r="CB313" s="39">
        <v>0</v>
      </c>
      <c r="CC313" s="58">
        <v>1</v>
      </c>
      <c r="CD313" s="43">
        <v>0.4605654421575332</v>
      </c>
      <c r="CE313" s="61" t="s">
        <v>343</v>
      </c>
      <c r="CF313" s="51">
        <v>306.35577649057046</v>
      </c>
      <c r="CG313" s="52">
        <v>470.82202568235016</v>
      </c>
      <c r="CH313" s="47">
        <v>0</v>
      </c>
      <c r="CI313" s="48">
        <v>164.4662491917797</v>
      </c>
    </row>
    <row r="314" spans="1:87" ht="15" customHeight="1" x14ac:dyDescent="0.25">
      <c r="A314" s="33">
        <v>306</v>
      </c>
      <c r="B314" s="60" t="s">
        <v>344</v>
      </c>
      <c r="C314" s="35">
        <v>115.8</v>
      </c>
      <c r="D314" s="57"/>
      <c r="E314" s="37"/>
      <c r="F314" s="37"/>
      <c r="G314" s="37"/>
      <c r="H314" s="37"/>
      <c r="I314" s="37"/>
      <c r="J314" s="37"/>
      <c r="K314" s="37"/>
      <c r="L314" s="38"/>
      <c r="M314" s="40">
        <v>0</v>
      </c>
      <c r="N314" s="37">
        <v>0</v>
      </c>
      <c r="O314" s="37">
        <v>0</v>
      </c>
      <c r="P314" s="39">
        <v>0</v>
      </c>
      <c r="Q314" s="40">
        <v>0</v>
      </c>
      <c r="R314" s="37">
        <v>0</v>
      </c>
      <c r="S314" s="37">
        <v>0</v>
      </c>
      <c r="T314" s="38">
        <v>0</v>
      </c>
      <c r="U314" s="41">
        <v>90.424051199999994</v>
      </c>
      <c r="V314" s="37">
        <v>65.296589105525626</v>
      </c>
      <c r="W314" s="37">
        <v>-25.127462094474367</v>
      </c>
      <c r="X314" s="39">
        <v>0</v>
      </c>
      <c r="Y314" s="40">
        <v>0</v>
      </c>
      <c r="Z314" s="37">
        <v>0</v>
      </c>
      <c r="AA314" s="37">
        <v>0</v>
      </c>
      <c r="AB314" s="38">
        <v>0</v>
      </c>
      <c r="AC314" s="41">
        <v>0</v>
      </c>
      <c r="AD314" s="37">
        <v>0</v>
      </c>
      <c r="AE314" s="37">
        <v>0</v>
      </c>
      <c r="AF314" s="39">
        <v>0</v>
      </c>
      <c r="AG314" s="40">
        <v>0</v>
      </c>
      <c r="AH314" s="37">
        <v>0</v>
      </c>
      <c r="AI314" s="37">
        <v>0</v>
      </c>
      <c r="AJ314" s="38">
        <v>0</v>
      </c>
      <c r="AK314" s="41">
        <v>147.30147543999999</v>
      </c>
      <c r="AL314" s="37">
        <v>161.98971005826476</v>
      </c>
      <c r="AM314" s="37">
        <v>0</v>
      </c>
      <c r="AN314" s="39">
        <v>14.688234618264772</v>
      </c>
      <c r="AO314" s="40">
        <v>0</v>
      </c>
      <c r="AP314" s="37">
        <v>0</v>
      </c>
      <c r="AQ314" s="37">
        <v>0</v>
      </c>
      <c r="AR314" s="38">
        <v>0</v>
      </c>
      <c r="AS314" s="40">
        <v>0</v>
      </c>
      <c r="AT314" s="37">
        <v>0</v>
      </c>
      <c r="AU314" s="37">
        <v>0</v>
      </c>
      <c r="AV314" s="39">
        <v>0</v>
      </c>
      <c r="AW314" s="40">
        <v>104.7684288</v>
      </c>
      <c r="AX314" s="37">
        <v>41.298043861277087</v>
      </c>
      <c r="AY314" s="37">
        <v>-63.470384938722908</v>
      </c>
      <c r="AZ314" s="38">
        <v>0</v>
      </c>
      <c r="BA314" s="41">
        <v>0</v>
      </c>
      <c r="BB314" s="37">
        <v>0</v>
      </c>
      <c r="BC314" s="37">
        <v>0</v>
      </c>
      <c r="BD314" s="39">
        <v>0</v>
      </c>
      <c r="BE314" s="40">
        <v>203.88535440000001</v>
      </c>
      <c r="BF314" s="37">
        <v>0</v>
      </c>
      <c r="BG314" s="37">
        <v>-203.88535440000001</v>
      </c>
      <c r="BH314" s="38">
        <v>0</v>
      </c>
      <c r="BI314" s="41">
        <v>0</v>
      </c>
      <c r="BJ314" s="37">
        <v>0</v>
      </c>
      <c r="BK314" s="37">
        <v>0</v>
      </c>
      <c r="BL314" s="39">
        <v>0</v>
      </c>
      <c r="BM314" s="40">
        <v>0.16536240000000002</v>
      </c>
      <c r="BN314" s="37">
        <v>0</v>
      </c>
      <c r="BO314" s="37">
        <v>-0.16536240000000002</v>
      </c>
      <c r="BP314" s="38">
        <v>0</v>
      </c>
      <c r="BQ314" s="41">
        <v>0</v>
      </c>
      <c r="BR314" s="37">
        <v>0</v>
      </c>
      <c r="BS314" s="37">
        <v>0</v>
      </c>
      <c r="BT314" s="39">
        <v>0</v>
      </c>
      <c r="BU314" s="40">
        <v>0</v>
      </c>
      <c r="BV314" s="37">
        <v>0</v>
      </c>
      <c r="BW314" s="37">
        <v>0</v>
      </c>
      <c r="BX314" s="38">
        <v>0</v>
      </c>
      <c r="BY314" s="42">
        <v>546.54467224000007</v>
      </c>
      <c r="BZ314" s="37">
        <v>268.58434302506748</v>
      </c>
      <c r="CA314" s="37">
        <v>-277.96032921493259</v>
      </c>
      <c r="CB314" s="39">
        <v>0</v>
      </c>
      <c r="CC314" s="58">
        <v>1</v>
      </c>
      <c r="CD314" s="43">
        <v>0.49142248871310201</v>
      </c>
      <c r="CE314" s="61" t="s">
        <v>344</v>
      </c>
      <c r="CF314" s="51">
        <v>257.01580716000001</v>
      </c>
      <c r="CG314" s="52">
        <v>116.73063043970899</v>
      </c>
      <c r="CH314" s="47">
        <v>-140.28517672029102</v>
      </c>
      <c r="CI314" s="48">
        <v>0</v>
      </c>
    </row>
    <row r="315" spans="1:87" ht="15" customHeight="1" x14ac:dyDescent="0.25">
      <c r="A315" s="33">
        <v>307</v>
      </c>
      <c r="B315" s="60" t="s">
        <v>345</v>
      </c>
      <c r="C315" s="35">
        <v>37.6</v>
      </c>
      <c r="D315" s="57"/>
      <c r="E315" s="37"/>
      <c r="F315" s="37"/>
      <c r="G315" s="37"/>
      <c r="H315" s="37"/>
      <c r="I315" s="37"/>
      <c r="J315" s="37"/>
      <c r="K315" s="37"/>
      <c r="L315" s="38"/>
      <c r="M315" s="40">
        <v>0</v>
      </c>
      <c r="N315" s="37">
        <v>0</v>
      </c>
      <c r="O315" s="37">
        <v>0</v>
      </c>
      <c r="P315" s="39">
        <v>0</v>
      </c>
      <c r="Q315" s="40">
        <v>0</v>
      </c>
      <c r="R315" s="37">
        <v>0</v>
      </c>
      <c r="S315" s="37">
        <v>0</v>
      </c>
      <c r="T315" s="38">
        <v>0</v>
      </c>
      <c r="U315" s="41">
        <v>271.23075840000001</v>
      </c>
      <c r="V315" s="37">
        <v>195.88976731657689</v>
      </c>
      <c r="W315" s="37">
        <v>-75.34099108342312</v>
      </c>
      <c r="X315" s="39">
        <v>0</v>
      </c>
      <c r="Y315" s="40">
        <v>0</v>
      </c>
      <c r="Z315" s="37">
        <v>0</v>
      </c>
      <c r="AA315" s="37">
        <v>0</v>
      </c>
      <c r="AB315" s="38">
        <v>0</v>
      </c>
      <c r="AC315" s="41">
        <v>0</v>
      </c>
      <c r="AD315" s="37">
        <v>0</v>
      </c>
      <c r="AE315" s="37">
        <v>0</v>
      </c>
      <c r="AF315" s="39">
        <v>0</v>
      </c>
      <c r="AG315" s="40">
        <v>0</v>
      </c>
      <c r="AH315" s="37">
        <v>0</v>
      </c>
      <c r="AI315" s="37">
        <v>0</v>
      </c>
      <c r="AJ315" s="38">
        <v>0</v>
      </c>
      <c r="AK315" s="41">
        <v>43.356339413333338</v>
      </c>
      <c r="AL315" s="37">
        <v>52.597695148452118</v>
      </c>
      <c r="AM315" s="37">
        <v>0</v>
      </c>
      <c r="AN315" s="39">
        <v>9.2413557351187805</v>
      </c>
      <c r="AO315" s="40">
        <v>0</v>
      </c>
      <c r="AP315" s="37">
        <v>0</v>
      </c>
      <c r="AQ315" s="37">
        <v>0</v>
      </c>
      <c r="AR315" s="38">
        <v>0</v>
      </c>
      <c r="AS315" s="40">
        <v>0</v>
      </c>
      <c r="AT315" s="37">
        <v>0</v>
      </c>
      <c r="AU315" s="37">
        <v>0</v>
      </c>
      <c r="AV315" s="39">
        <v>0</v>
      </c>
      <c r="AW315" s="40">
        <v>48.285619200000006</v>
      </c>
      <c r="AX315" s="37">
        <v>9.6545816381705336</v>
      </c>
      <c r="AY315" s="37">
        <v>-38.631037561829473</v>
      </c>
      <c r="AZ315" s="38">
        <v>0</v>
      </c>
      <c r="BA315" s="41">
        <v>0</v>
      </c>
      <c r="BB315" s="37">
        <v>0</v>
      </c>
      <c r="BC315" s="37">
        <v>0</v>
      </c>
      <c r="BD315" s="39">
        <v>0</v>
      </c>
      <c r="BE315" s="40">
        <v>76.692233706666684</v>
      </c>
      <c r="BF315" s="37">
        <v>0</v>
      </c>
      <c r="BG315" s="37">
        <v>-76.692233706666684</v>
      </c>
      <c r="BH315" s="38">
        <v>0</v>
      </c>
      <c r="BI315" s="41">
        <v>0</v>
      </c>
      <c r="BJ315" s="37">
        <v>0</v>
      </c>
      <c r="BK315" s="37">
        <v>0</v>
      </c>
      <c r="BL315" s="39">
        <v>0</v>
      </c>
      <c r="BM315" s="40">
        <v>5.3692799999999999E-2</v>
      </c>
      <c r="BN315" s="37">
        <v>0</v>
      </c>
      <c r="BO315" s="37">
        <v>-5.3692799999999999E-2</v>
      </c>
      <c r="BP315" s="38">
        <v>0</v>
      </c>
      <c r="BQ315" s="41">
        <v>0</v>
      </c>
      <c r="BR315" s="37">
        <v>0</v>
      </c>
      <c r="BS315" s="37">
        <v>0</v>
      </c>
      <c r="BT315" s="39">
        <v>0</v>
      </c>
      <c r="BU315" s="40">
        <v>0</v>
      </c>
      <c r="BV315" s="37">
        <v>0</v>
      </c>
      <c r="BW315" s="37">
        <v>0</v>
      </c>
      <c r="BX315" s="38">
        <v>0</v>
      </c>
      <c r="BY315" s="42">
        <v>439.61864352000003</v>
      </c>
      <c r="BZ315" s="37">
        <v>258.14204410319957</v>
      </c>
      <c r="CA315" s="37">
        <v>-181.47659941680047</v>
      </c>
      <c r="CB315" s="39">
        <v>0</v>
      </c>
      <c r="CC315" s="58">
        <v>1</v>
      </c>
      <c r="CD315" s="43">
        <v>0.58719539743872495</v>
      </c>
      <c r="CE315" s="61" t="s">
        <v>345</v>
      </c>
      <c r="CF315" s="51">
        <v>83.452455520000015</v>
      </c>
      <c r="CG315" s="52">
        <v>102.17331101677809</v>
      </c>
      <c r="CH315" s="47">
        <v>0</v>
      </c>
      <c r="CI315" s="48">
        <v>18.720855496778071</v>
      </c>
    </row>
    <row r="316" spans="1:87" ht="15" customHeight="1" x14ac:dyDescent="0.25">
      <c r="A316" s="33">
        <v>308</v>
      </c>
      <c r="B316" s="60" t="s">
        <v>346</v>
      </c>
      <c r="C316" s="35">
        <v>370.55</v>
      </c>
      <c r="D316" s="57"/>
      <c r="E316" s="37"/>
      <c r="F316" s="37"/>
      <c r="G316" s="37"/>
      <c r="H316" s="37"/>
      <c r="I316" s="37"/>
      <c r="J316" s="37"/>
      <c r="K316" s="37"/>
      <c r="L316" s="38"/>
      <c r="M316" s="40">
        <v>0</v>
      </c>
      <c r="N316" s="37">
        <v>0</v>
      </c>
      <c r="O316" s="37">
        <v>0</v>
      </c>
      <c r="P316" s="39">
        <v>0</v>
      </c>
      <c r="Q316" s="40">
        <v>0</v>
      </c>
      <c r="R316" s="37">
        <v>0</v>
      </c>
      <c r="S316" s="37">
        <v>0</v>
      </c>
      <c r="T316" s="38">
        <v>0</v>
      </c>
      <c r="U316" s="41">
        <v>813.7218711999999</v>
      </c>
      <c r="V316" s="37">
        <v>555.02100739696778</v>
      </c>
      <c r="W316" s="37">
        <v>-258.70086380303212</v>
      </c>
      <c r="X316" s="39">
        <v>0</v>
      </c>
      <c r="Y316" s="40">
        <v>0</v>
      </c>
      <c r="Z316" s="37">
        <v>0</v>
      </c>
      <c r="AA316" s="37">
        <v>0</v>
      </c>
      <c r="AB316" s="38">
        <v>0</v>
      </c>
      <c r="AC316" s="41">
        <v>0</v>
      </c>
      <c r="AD316" s="37">
        <v>0</v>
      </c>
      <c r="AE316" s="37">
        <v>0</v>
      </c>
      <c r="AF316" s="39">
        <v>0</v>
      </c>
      <c r="AG316" s="40">
        <v>0</v>
      </c>
      <c r="AH316" s="37">
        <v>0</v>
      </c>
      <c r="AI316" s="37">
        <v>0</v>
      </c>
      <c r="AJ316" s="38">
        <v>0</v>
      </c>
      <c r="AK316" s="41">
        <v>427.25724276666665</v>
      </c>
      <c r="AL316" s="37">
        <v>518.35308343773761</v>
      </c>
      <c r="AM316" s="37">
        <v>0</v>
      </c>
      <c r="AN316" s="39">
        <v>91.09584067107096</v>
      </c>
      <c r="AO316" s="40">
        <v>0</v>
      </c>
      <c r="AP316" s="37">
        <v>0</v>
      </c>
      <c r="AQ316" s="37">
        <v>0</v>
      </c>
      <c r="AR316" s="38">
        <v>0</v>
      </c>
      <c r="AS316" s="40">
        <v>0</v>
      </c>
      <c r="AT316" s="37">
        <v>0</v>
      </c>
      <c r="AU316" s="37">
        <v>0</v>
      </c>
      <c r="AV316" s="39">
        <v>0</v>
      </c>
      <c r="AW316" s="40">
        <v>355.00468639999997</v>
      </c>
      <c r="AX316" s="37">
        <v>106.22759771990619</v>
      </c>
      <c r="AY316" s="37">
        <v>-248.77708868009378</v>
      </c>
      <c r="AZ316" s="38">
        <v>0</v>
      </c>
      <c r="BA316" s="41">
        <v>0</v>
      </c>
      <c r="BB316" s="37">
        <v>0</v>
      </c>
      <c r="BC316" s="37">
        <v>0</v>
      </c>
      <c r="BD316" s="39">
        <v>0</v>
      </c>
      <c r="BE316" s="40">
        <v>731.00606978000008</v>
      </c>
      <c r="BF316" s="37">
        <v>687.19956116436447</v>
      </c>
      <c r="BG316" s="37">
        <v>-43.806508615635607</v>
      </c>
      <c r="BH316" s="38">
        <v>0</v>
      </c>
      <c r="BI316" s="41">
        <v>0</v>
      </c>
      <c r="BJ316" s="37">
        <v>0</v>
      </c>
      <c r="BK316" s="37">
        <v>0</v>
      </c>
      <c r="BL316" s="39">
        <v>0</v>
      </c>
      <c r="BM316" s="40">
        <v>0.52914539999999999</v>
      </c>
      <c r="BN316" s="37">
        <v>0</v>
      </c>
      <c r="BO316" s="37">
        <v>-0.52914539999999999</v>
      </c>
      <c r="BP316" s="38">
        <v>0</v>
      </c>
      <c r="BQ316" s="41">
        <v>0</v>
      </c>
      <c r="BR316" s="37">
        <v>0</v>
      </c>
      <c r="BS316" s="37">
        <v>0</v>
      </c>
      <c r="BT316" s="39">
        <v>0</v>
      </c>
      <c r="BU316" s="40">
        <v>0</v>
      </c>
      <c r="BV316" s="37">
        <v>0</v>
      </c>
      <c r="BW316" s="37">
        <v>0</v>
      </c>
      <c r="BX316" s="38">
        <v>0</v>
      </c>
      <c r="BY316" s="42">
        <v>2327.5190155466662</v>
      </c>
      <c r="BZ316" s="37">
        <v>1866.8012497189761</v>
      </c>
      <c r="CA316" s="37">
        <v>-460.71776582769007</v>
      </c>
      <c r="CB316" s="39">
        <v>0</v>
      </c>
      <c r="CC316" s="58">
        <v>1</v>
      </c>
      <c r="CD316" s="43">
        <v>0.8020562827842328</v>
      </c>
      <c r="CE316" s="61" t="s">
        <v>346</v>
      </c>
      <c r="CF316" s="51">
        <v>1294.4142870989838</v>
      </c>
      <c r="CG316" s="52">
        <v>893.2774806780991</v>
      </c>
      <c r="CH316" s="47">
        <v>-401.13680642088468</v>
      </c>
      <c r="CI316" s="48">
        <v>0</v>
      </c>
    </row>
    <row r="317" spans="1:87" ht="15" customHeight="1" x14ac:dyDescent="0.25">
      <c r="A317" s="33">
        <v>309</v>
      </c>
      <c r="B317" s="60" t="s">
        <v>347</v>
      </c>
      <c r="C317" s="35">
        <v>263.3</v>
      </c>
      <c r="D317" s="57"/>
      <c r="E317" s="37"/>
      <c r="F317" s="37"/>
      <c r="G317" s="37"/>
      <c r="H317" s="37"/>
      <c r="I317" s="37"/>
      <c r="J317" s="37"/>
      <c r="K317" s="37"/>
      <c r="L317" s="38"/>
      <c r="M317" s="40">
        <v>0</v>
      </c>
      <c r="N317" s="37">
        <v>0</v>
      </c>
      <c r="O317" s="37">
        <v>0</v>
      </c>
      <c r="P317" s="39">
        <v>0</v>
      </c>
      <c r="Q317" s="40">
        <v>0</v>
      </c>
      <c r="R317" s="37">
        <v>0</v>
      </c>
      <c r="S317" s="37">
        <v>0</v>
      </c>
      <c r="T317" s="38">
        <v>0</v>
      </c>
      <c r="U317" s="41">
        <v>678.11335200000008</v>
      </c>
      <c r="V317" s="37">
        <v>391.77953463315379</v>
      </c>
      <c r="W317" s="37">
        <v>-286.33381736684629</v>
      </c>
      <c r="X317" s="39">
        <v>0</v>
      </c>
      <c r="Y317" s="40">
        <v>0</v>
      </c>
      <c r="Z317" s="37">
        <v>0</v>
      </c>
      <c r="AA317" s="37">
        <v>0</v>
      </c>
      <c r="AB317" s="38">
        <v>0</v>
      </c>
      <c r="AC317" s="41">
        <v>0</v>
      </c>
      <c r="AD317" s="37">
        <v>0</v>
      </c>
      <c r="AE317" s="37">
        <v>0</v>
      </c>
      <c r="AF317" s="39">
        <v>0</v>
      </c>
      <c r="AG317" s="40">
        <v>0</v>
      </c>
      <c r="AH317" s="37">
        <v>0</v>
      </c>
      <c r="AI317" s="37">
        <v>0</v>
      </c>
      <c r="AJ317" s="38">
        <v>0</v>
      </c>
      <c r="AK317" s="41">
        <v>303.6509707466667</v>
      </c>
      <c r="AL317" s="37">
        <v>368.32375352626178</v>
      </c>
      <c r="AM317" s="37">
        <v>0</v>
      </c>
      <c r="AN317" s="39">
        <v>64.672782779595082</v>
      </c>
      <c r="AO317" s="40">
        <v>0</v>
      </c>
      <c r="AP317" s="37">
        <v>0</v>
      </c>
      <c r="AQ317" s="37">
        <v>0</v>
      </c>
      <c r="AR317" s="38">
        <v>0</v>
      </c>
      <c r="AS317" s="40">
        <v>0</v>
      </c>
      <c r="AT317" s="37">
        <v>0</v>
      </c>
      <c r="AU317" s="37">
        <v>0</v>
      </c>
      <c r="AV317" s="39">
        <v>0</v>
      </c>
      <c r="AW317" s="40">
        <v>240.6941152</v>
      </c>
      <c r="AX317" s="37">
        <v>124.90332204526712</v>
      </c>
      <c r="AY317" s="37">
        <v>-115.79079315473288</v>
      </c>
      <c r="AZ317" s="38">
        <v>0</v>
      </c>
      <c r="BA317" s="41">
        <v>0</v>
      </c>
      <c r="BB317" s="37">
        <v>0</v>
      </c>
      <c r="BC317" s="37">
        <v>0</v>
      </c>
      <c r="BD317" s="39">
        <v>0</v>
      </c>
      <c r="BE317" s="40">
        <v>536.84489768000014</v>
      </c>
      <c r="BF317" s="37">
        <v>0</v>
      </c>
      <c r="BG317" s="37">
        <v>-536.84489768000014</v>
      </c>
      <c r="BH317" s="38">
        <v>0</v>
      </c>
      <c r="BI317" s="41">
        <v>0</v>
      </c>
      <c r="BJ317" s="37">
        <v>0</v>
      </c>
      <c r="BK317" s="37">
        <v>0</v>
      </c>
      <c r="BL317" s="39">
        <v>0</v>
      </c>
      <c r="BM317" s="40">
        <v>0.37599240000000006</v>
      </c>
      <c r="BN317" s="37">
        <v>0</v>
      </c>
      <c r="BO317" s="37">
        <v>-0.37599240000000006</v>
      </c>
      <c r="BP317" s="38">
        <v>0</v>
      </c>
      <c r="BQ317" s="41">
        <v>0</v>
      </c>
      <c r="BR317" s="37">
        <v>0</v>
      </c>
      <c r="BS317" s="37">
        <v>0</v>
      </c>
      <c r="BT317" s="39">
        <v>0</v>
      </c>
      <c r="BU317" s="40">
        <v>0</v>
      </c>
      <c r="BV317" s="37">
        <v>0</v>
      </c>
      <c r="BW317" s="37">
        <v>0</v>
      </c>
      <c r="BX317" s="38">
        <v>0</v>
      </c>
      <c r="BY317" s="42">
        <v>1759.679328026667</v>
      </c>
      <c r="BZ317" s="37">
        <v>885.00661020468272</v>
      </c>
      <c r="CA317" s="37">
        <v>-874.67271782198429</v>
      </c>
      <c r="CB317" s="39">
        <v>0</v>
      </c>
      <c r="CC317" s="58">
        <v>1</v>
      </c>
      <c r="CD317" s="43">
        <v>0.50293629987524124</v>
      </c>
      <c r="CE317" s="61" t="s">
        <v>347</v>
      </c>
      <c r="CF317" s="51">
        <v>919.76597434398172</v>
      </c>
      <c r="CG317" s="52">
        <v>788.85210795577927</v>
      </c>
      <c r="CH317" s="47">
        <v>-130.91386638820245</v>
      </c>
      <c r="CI317" s="48">
        <v>0</v>
      </c>
    </row>
    <row r="318" spans="1:87" ht="15" customHeight="1" x14ac:dyDescent="0.25">
      <c r="A318" s="33">
        <v>310</v>
      </c>
      <c r="B318" s="60" t="s">
        <v>348</v>
      </c>
      <c r="C318" s="35">
        <v>98.1</v>
      </c>
      <c r="D318" s="57"/>
      <c r="E318" s="37"/>
      <c r="F318" s="37"/>
      <c r="G318" s="37"/>
      <c r="H318" s="37"/>
      <c r="I318" s="37"/>
      <c r="J318" s="37"/>
      <c r="K318" s="37"/>
      <c r="L318" s="38"/>
      <c r="M318" s="40">
        <v>0</v>
      </c>
      <c r="N318" s="37">
        <v>0</v>
      </c>
      <c r="O318" s="37">
        <v>0</v>
      </c>
      <c r="P318" s="39">
        <v>0</v>
      </c>
      <c r="Q318" s="40">
        <v>0</v>
      </c>
      <c r="R318" s="37">
        <v>0</v>
      </c>
      <c r="S318" s="37">
        <v>0</v>
      </c>
      <c r="T318" s="38">
        <v>0</v>
      </c>
      <c r="U318" s="41">
        <v>226.03966559999995</v>
      </c>
      <c r="V318" s="37">
        <v>163.24147276381407</v>
      </c>
      <c r="W318" s="37">
        <v>-62.798192836185876</v>
      </c>
      <c r="X318" s="39">
        <v>0</v>
      </c>
      <c r="Y318" s="40">
        <v>0</v>
      </c>
      <c r="Z318" s="37">
        <v>0</v>
      </c>
      <c r="AA318" s="37">
        <v>0</v>
      </c>
      <c r="AB318" s="38">
        <v>0</v>
      </c>
      <c r="AC318" s="41">
        <v>0</v>
      </c>
      <c r="AD318" s="37">
        <v>0</v>
      </c>
      <c r="AE318" s="37">
        <v>0</v>
      </c>
      <c r="AF318" s="39">
        <v>0</v>
      </c>
      <c r="AG318" s="40">
        <v>0</v>
      </c>
      <c r="AH318" s="37">
        <v>0</v>
      </c>
      <c r="AI318" s="37">
        <v>0</v>
      </c>
      <c r="AJ318" s="38">
        <v>0</v>
      </c>
      <c r="AK318" s="41">
        <v>113.04226499999997</v>
      </c>
      <c r="AL318" s="37">
        <v>137.22962484210515</v>
      </c>
      <c r="AM318" s="37">
        <v>0</v>
      </c>
      <c r="AN318" s="39">
        <v>24.187359842105181</v>
      </c>
      <c r="AO318" s="40">
        <v>0</v>
      </c>
      <c r="AP318" s="37">
        <v>0</v>
      </c>
      <c r="AQ318" s="37">
        <v>0</v>
      </c>
      <c r="AR318" s="38">
        <v>0</v>
      </c>
      <c r="AS318" s="40">
        <v>0</v>
      </c>
      <c r="AT318" s="37">
        <v>0</v>
      </c>
      <c r="AU318" s="37">
        <v>0</v>
      </c>
      <c r="AV318" s="39">
        <v>0</v>
      </c>
      <c r="AW318" s="40">
        <v>115.51942080000001</v>
      </c>
      <c r="AX318" s="37">
        <v>55.497476631212976</v>
      </c>
      <c r="AY318" s="37">
        <v>-60.02194416878703</v>
      </c>
      <c r="AZ318" s="38">
        <v>0</v>
      </c>
      <c r="BA318" s="41">
        <v>0</v>
      </c>
      <c r="BB318" s="37">
        <v>0</v>
      </c>
      <c r="BC318" s="37">
        <v>0</v>
      </c>
      <c r="BD318" s="39">
        <v>0</v>
      </c>
      <c r="BE318" s="40">
        <v>199.96447631999996</v>
      </c>
      <c r="BF318" s="37">
        <v>0</v>
      </c>
      <c r="BG318" s="37">
        <v>-199.96447631999996</v>
      </c>
      <c r="BH318" s="38">
        <v>0</v>
      </c>
      <c r="BI318" s="41">
        <v>0</v>
      </c>
      <c r="BJ318" s="37">
        <v>0</v>
      </c>
      <c r="BK318" s="37">
        <v>0</v>
      </c>
      <c r="BL318" s="39">
        <v>0</v>
      </c>
      <c r="BM318" s="40">
        <v>0.14008680000000001</v>
      </c>
      <c r="BN318" s="37">
        <v>0</v>
      </c>
      <c r="BO318" s="37">
        <v>-0.14008680000000001</v>
      </c>
      <c r="BP318" s="38">
        <v>0</v>
      </c>
      <c r="BQ318" s="41">
        <v>0</v>
      </c>
      <c r="BR318" s="37">
        <v>0</v>
      </c>
      <c r="BS318" s="37">
        <v>0</v>
      </c>
      <c r="BT318" s="39">
        <v>0</v>
      </c>
      <c r="BU318" s="40">
        <v>0</v>
      </c>
      <c r="BV318" s="37">
        <v>0</v>
      </c>
      <c r="BW318" s="37">
        <v>0</v>
      </c>
      <c r="BX318" s="38">
        <v>0</v>
      </c>
      <c r="BY318" s="42">
        <v>654.70591451999974</v>
      </c>
      <c r="BZ318" s="37">
        <v>355.9685742371322</v>
      </c>
      <c r="CA318" s="37">
        <v>-298.73734028286754</v>
      </c>
      <c r="CB318" s="39">
        <v>0</v>
      </c>
      <c r="CC318" s="58">
        <v>1</v>
      </c>
      <c r="CD318" s="43">
        <v>0.54370758892274862</v>
      </c>
      <c r="CE318" s="61" t="s">
        <v>348</v>
      </c>
      <c r="CF318" s="51">
        <v>217.73100762000001</v>
      </c>
      <c r="CG318" s="52">
        <v>152.31570927048173</v>
      </c>
      <c r="CH318" s="47">
        <v>-65.415298349518281</v>
      </c>
      <c r="CI318" s="48">
        <v>0</v>
      </c>
    </row>
    <row r="319" spans="1:87" ht="15" customHeight="1" x14ac:dyDescent="0.25">
      <c r="A319" s="33">
        <v>311</v>
      </c>
      <c r="B319" s="60" t="s">
        <v>349</v>
      </c>
      <c r="C319" s="35">
        <v>44.9</v>
      </c>
      <c r="D319" s="57"/>
      <c r="E319" s="37"/>
      <c r="F319" s="37"/>
      <c r="G319" s="37"/>
      <c r="H319" s="37"/>
      <c r="I319" s="37"/>
      <c r="J319" s="37"/>
      <c r="K319" s="37"/>
      <c r="L319" s="38"/>
      <c r="M319" s="40">
        <v>0</v>
      </c>
      <c r="N319" s="37">
        <v>0</v>
      </c>
      <c r="O319" s="37">
        <v>0</v>
      </c>
      <c r="P319" s="39">
        <v>0</v>
      </c>
      <c r="Q319" s="40">
        <v>0</v>
      </c>
      <c r="R319" s="37">
        <v>0</v>
      </c>
      <c r="S319" s="37">
        <v>0</v>
      </c>
      <c r="T319" s="38">
        <v>0</v>
      </c>
      <c r="U319" s="41">
        <v>45.198854399999988</v>
      </c>
      <c r="V319" s="37">
        <v>97.944883658288447</v>
      </c>
      <c r="W319" s="37">
        <v>0</v>
      </c>
      <c r="X319" s="39">
        <v>52.746029258288459</v>
      </c>
      <c r="Y319" s="40">
        <v>0</v>
      </c>
      <c r="Z319" s="37">
        <v>0</v>
      </c>
      <c r="AA319" s="37">
        <v>0</v>
      </c>
      <c r="AB319" s="38">
        <v>0</v>
      </c>
      <c r="AC319" s="41">
        <v>0</v>
      </c>
      <c r="AD319" s="37">
        <v>0</v>
      </c>
      <c r="AE319" s="37">
        <v>0</v>
      </c>
      <c r="AF319" s="39">
        <v>0</v>
      </c>
      <c r="AG319" s="40">
        <v>0</v>
      </c>
      <c r="AH319" s="37">
        <v>0</v>
      </c>
      <c r="AI319" s="37">
        <v>0</v>
      </c>
      <c r="AJ319" s="38">
        <v>0</v>
      </c>
      <c r="AK319" s="41">
        <v>51.712910479999991</v>
      </c>
      <c r="AL319" s="37">
        <v>62.809481706529255</v>
      </c>
      <c r="AM319" s="37">
        <v>0</v>
      </c>
      <c r="AN319" s="39">
        <v>11.096571226529264</v>
      </c>
      <c r="AO319" s="40">
        <v>0</v>
      </c>
      <c r="AP319" s="37">
        <v>0</v>
      </c>
      <c r="AQ319" s="37">
        <v>0</v>
      </c>
      <c r="AR319" s="38">
        <v>0</v>
      </c>
      <c r="AS319" s="40">
        <v>0</v>
      </c>
      <c r="AT319" s="37">
        <v>0</v>
      </c>
      <c r="AU319" s="37">
        <v>0</v>
      </c>
      <c r="AV319" s="39">
        <v>0</v>
      </c>
      <c r="AW319" s="40">
        <v>48.296595199999999</v>
      </c>
      <c r="AX319" s="37">
        <v>13.881169082810827</v>
      </c>
      <c r="AY319" s="37">
        <v>-34.41542611718917</v>
      </c>
      <c r="AZ319" s="38">
        <v>0</v>
      </c>
      <c r="BA319" s="41">
        <v>0</v>
      </c>
      <c r="BB319" s="37">
        <v>0</v>
      </c>
      <c r="BC319" s="37">
        <v>0</v>
      </c>
      <c r="BD319" s="39">
        <v>0</v>
      </c>
      <c r="BE319" s="40">
        <v>91.59162973333332</v>
      </c>
      <c r="BF319" s="37">
        <v>0</v>
      </c>
      <c r="BG319" s="37">
        <v>-91.59162973333332</v>
      </c>
      <c r="BH319" s="38">
        <v>0</v>
      </c>
      <c r="BI319" s="41">
        <v>0</v>
      </c>
      <c r="BJ319" s="37">
        <v>0</v>
      </c>
      <c r="BK319" s="37">
        <v>0</v>
      </c>
      <c r="BL319" s="39">
        <v>0</v>
      </c>
      <c r="BM319" s="40">
        <v>6.4117200000000013E-2</v>
      </c>
      <c r="BN319" s="37">
        <v>0</v>
      </c>
      <c r="BO319" s="37">
        <v>-6.4117200000000013E-2</v>
      </c>
      <c r="BP319" s="38">
        <v>0</v>
      </c>
      <c r="BQ319" s="41">
        <v>0</v>
      </c>
      <c r="BR319" s="37">
        <v>0</v>
      </c>
      <c r="BS319" s="37">
        <v>0</v>
      </c>
      <c r="BT319" s="39">
        <v>0</v>
      </c>
      <c r="BU319" s="40">
        <v>0</v>
      </c>
      <c r="BV319" s="37">
        <v>0</v>
      </c>
      <c r="BW319" s="37">
        <v>0</v>
      </c>
      <c r="BX319" s="38">
        <v>0</v>
      </c>
      <c r="BY319" s="42">
        <v>236.8641070133333</v>
      </c>
      <c r="BZ319" s="37">
        <v>174.63553444762854</v>
      </c>
      <c r="CA319" s="37">
        <v>-62.228572565704752</v>
      </c>
      <c r="CB319" s="39">
        <v>0</v>
      </c>
      <c r="CC319" s="58">
        <v>1</v>
      </c>
      <c r="CD319" s="43">
        <v>0.73728154362280884</v>
      </c>
      <c r="CE319" s="61" t="s">
        <v>349</v>
      </c>
      <c r="CF319" s="51">
        <v>156.84577382470479</v>
      </c>
      <c r="CG319" s="52">
        <v>234.85088858663519</v>
      </c>
      <c r="CH319" s="47">
        <v>0</v>
      </c>
      <c r="CI319" s="48">
        <v>78.0051147619304</v>
      </c>
    </row>
    <row r="320" spans="1:87" ht="15" customHeight="1" x14ac:dyDescent="0.25">
      <c r="A320" s="33">
        <v>312</v>
      </c>
      <c r="B320" s="60" t="s">
        <v>350</v>
      </c>
      <c r="C320" s="35">
        <v>317.88</v>
      </c>
      <c r="D320" s="57"/>
      <c r="E320" s="37"/>
      <c r="F320" s="37"/>
      <c r="G320" s="37"/>
      <c r="H320" s="37"/>
      <c r="I320" s="37"/>
      <c r="J320" s="37"/>
      <c r="K320" s="37"/>
      <c r="L320" s="38"/>
      <c r="M320" s="40">
        <v>0</v>
      </c>
      <c r="N320" s="37">
        <v>0</v>
      </c>
      <c r="O320" s="37">
        <v>0</v>
      </c>
      <c r="P320" s="39">
        <v>0</v>
      </c>
      <c r="Q320" s="40">
        <v>0</v>
      </c>
      <c r="R320" s="37">
        <v>0</v>
      </c>
      <c r="S320" s="37">
        <v>0</v>
      </c>
      <c r="T320" s="38">
        <v>0</v>
      </c>
      <c r="U320" s="41">
        <v>678.12196031999997</v>
      </c>
      <c r="V320" s="37">
        <v>457.07612373867943</v>
      </c>
      <c r="W320" s="37">
        <v>-221.04583658132054</v>
      </c>
      <c r="X320" s="39">
        <v>0</v>
      </c>
      <c r="Y320" s="40">
        <v>0</v>
      </c>
      <c r="Z320" s="37">
        <v>0</v>
      </c>
      <c r="AA320" s="37">
        <v>0</v>
      </c>
      <c r="AB320" s="38">
        <v>0</v>
      </c>
      <c r="AC320" s="41">
        <v>0</v>
      </c>
      <c r="AD320" s="37">
        <v>0</v>
      </c>
      <c r="AE320" s="37">
        <v>0</v>
      </c>
      <c r="AF320" s="39">
        <v>0</v>
      </c>
      <c r="AG320" s="40">
        <v>0</v>
      </c>
      <c r="AH320" s="37">
        <v>0</v>
      </c>
      <c r="AI320" s="37">
        <v>0</v>
      </c>
      <c r="AJ320" s="38">
        <v>0</v>
      </c>
      <c r="AK320" s="41">
        <v>366.55802399999993</v>
      </c>
      <c r="AL320" s="37">
        <v>444.67434398377554</v>
      </c>
      <c r="AM320" s="37">
        <v>0</v>
      </c>
      <c r="AN320" s="39">
        <v>78.116319983775611</v>
      </c>
      <c r="AO320" s="40">
        <v>0</v>
      </c>
      <c r="AP320" s="37">
        <v>0</v>
      </c>
      <c r="AQ320" s="37">
        <v>0</v>
      </c>
      <c r="AR320" s="38">
        <v>0</v>
      </c>
      <c r="AS320" s="40">
        <v>0</v>
      </c>
      <c r="AT320" s="37">
        <v>0</v>
      </c>
      <c r="AU320" s="37">
        <v>0</v>
      </c>
      <c r="AV320" s="39">
        <v>0</v>
      </c>
      <c r="AW320" s="40">
        <v>297.06776064000002</v>
      </c>
      <c r="AX320" s="37">
        <v>111.02215296245629</v>
      </c>
      <c r="AY320" s="37">
        <v>-186.04560767754373</v>
      </c>
      <c r="AZ320" s="38">
        <v>0</v>
      </c>
      <c r="BA320" s="41">
        <v>0</v>
      </c>
      <c r="BB320" s="37">
        <v>0</v>
      </c>
      <c r="BC320" s="37">
        <v>0</v>
      </c>
      <c r="BD320" s="39">
        <v>0</v>
      </c>
      <c r="BE320" s="40">
        <v>648.04135737599995</v>
      </c>
      <c r="BF320" s="37">
        <v>0</v>
      </c>
      <c r="BG320" s="37">
        <v>-648.04135737599995</v>
      </c>
      <c r="BH320" s="38">
        <v>0</v>
      </c>
      <c r="BI320" s="41">
        <v>0</v>
      </c>
      <c r="BJ320" s="37">
        <v>0</v>
      </c>
      <c r="BK320" s="37">
        <v>0</v>
      </c>
      <c r="BL320" s="39">
        <v>0</v>
      </c>
      <c r="BM320" s="40">
        <v>0.45393263999999994</v>
      </c>
      <c r="BN320" s="37">
        <v>0</v>
      </c>
      <c r="BO320" s="37">
        <v>-0.45393263999999994</v>
      </c>
      <c r="BP320" s="38">
        <v>0</v>
      </c>
      <c r="BQ320" s="41">
        <v>0</v>
      </c>
      <c r="BR320" s="37">
        <v>0</v>
      </c>
      <c r="BS320" s="37">
        <v>0</v>
      </c>
      <c r="BT320" s="39">
        <v>0</v>
      </c>
      <c r="BU320" s="40">
        <v>0</v>
      </c>
      <c r="BV320" s="37">
        <v>0</v>
      </c>
      <c r="BW320" s="37">
        <v>0</v>
      </c>
      <c r="BX320" s="38">
        <v>0</v>
      </c>
      <c r="BY320" s="42">
        <v>1990.2430349759998</v>
      </c>
      <c r="BZ320" s="37">
        <v>1012.7726206849112</v>
      </c>
      <c r="CA320" s="37">
        <v>-977.47041429108856</v>
      </c>
      <c r="CB320" s="39">
        <v>0</v>
      </c>
      <c r="CC320" s="58">
        <v>1</v>
      </c>
      <c r="CD320" s="43">
        <v>0.50886881797183336</v>
      </c>
      <c r="CE320" s="61" t="s">
        <v>350</v>
      </c>
      <c r="CF320" s="51">
        <v>1110.4261599865738</v>
      </c>
      <c r="CG320" s="52">
        <v>803.95066271941164</v>
      </c>
      <c r="CH320" s="47">
        <v>-306.47549726716215</v>
      </c>
      <c r="CI320" s="48">
        <v>0</v>
      </c>
    </row>
    <row r="321" spans="1:87" ht="15" customHeight="1" x14ac:dyDescent="0.25">
      <c r="A321" s="33">
        <v>313</v>
      </c>
      <c r="B321" s="60" t="s">
        <v>351</v>
      </c>
      <c r="C321" s="35">
        <v>126.5</v>
      </c>
      <c r="D321" s="57"/>
      <c r="E321" s="37"/>
      <c r="F321" s="37"/>
      <c r="G321" s="37"/>
      <c r="H321" s="37"/>
      <c r="I321" s="37"/>
      <c r="J321" s="37"/>
      <c r="K321" s="37"/>
      <c r="L321" s="38"/>
      <c r="M321" s="40">
        <v>0</v>
      </c>
      <c r="N321" s="37">
        <v>0</v>
      </c>
      <c r="O321" s="37">
        <v>0</v>
      </c>
      <c r="P321" s="39">
        <v>0</v>
      </c>
      <c r="Q321" s="40">
        <v>0</v>
      </c>
      <c r="R321" s="37">
        <v>0</v>
      </c>
      <c r="S321" s="37">
        <v>0</v>
      </c>
      <c r="T321" s="38">
        <v>0</v>
      </c>
      <c r="U321" s="41">
        <v>226.02210399999996</v>
      </c>
      <c r="V321" s="37">
        <v>163.24147276381407</v>
      </c>
      <c r="W321" s="37">
        <v>-62.780631236185883</v>
      </c>
      <c r="X321" s="39">
        <v>0</v>
      </c>
      <c r="Y321" s="40">
        <v>0</v>
      </c>
      <c r="Z321" s="37">
        <v>0</v>
      </c>
      <c r="AA321" s="37">
        <v>0</v>
      </c>
      <c r="AB321" s="38">
        <v>0</v>
      </c>
      <c r="AC321" s="41">
        <v>0</v>
      </c>
      <c r="AD321" s="37">
        <v>0</v>
      </c>
      <c r="AE321" s="37">
        <v>0</v>
      </c>
      <c r="AF321" s="39">
        <v>0</v>
      </c>
      <c r="AG321" s="40">
        <v>0</v>
      </c>
      <c r="AH321" s="37">
        <v>0</v>
      </c>
      <c r="AI321" s="37">
        <v>0</v>
      </c>
      <c r="AJ321" s="38">
        <v>0</v>
      </c>
      <c r="AK321" s="41">
        <v>145.83500213333335</v>
      </c>
      <c r="AL321" s="37">
        <v>176.9576711776381</v>
      </c>
      <c r="AM321" s="37">
        <v>0</v>
      </c>
      <c r="AN321" s="39">
        <v>31.122669044304757</v>
      </c>
      <c r="AO321" s="40">
        <v>0</v>
      </c>
      <c r="AP321" s="37">
        <v>0</v>
      </c>
      <c r="AQ321" s="37">
        <v>0</v>
      </c>
      <c r="AR321" s="38">
        <v>0</v>
      </c>
      <c r="AS321" s="40">
        <v>0</v>
      </c>
      <c r="AT321" s="37">
        <v>0</v>
      </c>
      <c r="AU321" s="37">
        <v>0</v>
      </c>
      <c r="AV321" s="39">
        <v>0</v>
      </c>
      <c r="AW321" s="40">
        <v>28.265159999999998</v>
      </c>
      <c r="AX321" s="37">
        <v>41.643507248432478</v>
      </c>
      <c r="AY321" s="37">
        <v>0</v>
      </c>
      <c r="AZ321" s="38">
        <v>13.37834724843248</v>
      </c>
      <c r="BA321" s="41">
        <v>0</v>
      </c>
      <c r="BB321" s="37">
        <v>0</v>
      </c>
      <c r="BC321" s="37">
        <v>0</v>
      </c>
      <c r="BD321" s="39">
        <v>0</v>
      </c>
      <c r="BE321" s="40">
        <v>235.40911239999997</v>
      </c>
      <c r="BF321" s="37">
        <v>0</v>
      </c>
      <c r="BG321" s="37">
        <v>-235.40911239999997</v>
      </c>
      <c r="BH321" s="38">
        <v>0</v>
      </c>
      <c r="BI321" s="41">
        <v>0</v>
      </c>
      <c r="BJ321" s="37">
        <v>0</v>
      </c>
      <c r="BK321" s="37">
        <v>0</v>
      </c>
      <c r="BL321" s="39">
        <v>0</v>
      </c>
      <c r="BM321" s="40">
        <v>0.180642</v>
      </c>
      <c r="BN321" s="37">
        <v>0</v>
      </c>
      <c r="BO321" s="37">
        <v>-0.180642</v>
      </c>
      <c r="BP321" s="38">
        <v>0</v>
      </c>
      <c r="BQ321" s="41">
        <v>0</v>
      </c>
      <c r="BR321" s="37">
        <v>0</v>
      </c>
      <c r="BS321" s="37">
        <v>0</v>
      </c>
      <c r="BT321" s="39">
        <v>0</v>
      </c>
      <c r="BU321" s="40">
        <v>0</v>
      </c>
      <c r="BV321" s="37">
        <v>0</v>
      </c>
      <c r="BW321" s="37">
        <v>0</v>
      </c>
      <c r="BX321" s="38">
        <v>0</v>
      </c>
      <c r="BY321" s="42">
        <v>635.71202053333332</v>
      </c>
      <c r="BZ321" s="37">
        <v>381.84265118988463</v>
      </c>
      <c r="CA321" s="37">
        <v>-253.86936934344868</v>
      </c>
      <c r="CB321" s="39">
        <v>0</v>
      </c>
      <c r="CC321" s="58">
        <v>1</v>
      </c>
      <c r="CD321" s="43">
        <v>0.60065350167444709</v>
      </c>
      <c r="CE321" s="61" t="s">
        <v>351</v>
      </c>
      <c r="CF321" s="51">
        <v>441.89288171102805</v>
      </c>
      <c r="CG321" s="52">
        <v>411.79393609405037</v>
      </c>
      <c r="CH321" s="47">
        <v>-30.098945616977687</v>
      </c>
      <c r="CI321" s="48">
        <v>0</v>
      </c>
    </row>
    <row r="322" spans="1:87" ht="15" customHeight="1" x14ac:dyDescent="0.25">
      <c r="A322" s="33">
        <v>314</v>
      </c>
      <c r="B322" s="60" t="s">
        <v>352</v>
      </c>
      <c r="C322" s="35">
        <v>50.4</v>
      </c>
      <c r="D322" s="57"/>
      <c r="E322" s="37"/>
      <c r="F322" s="37"/>
      <c r="G322" s="37"/>
      <c r="H322" s="37"/>
      <c r="I322" s="37"/>
      <c r="J322" s="37"/>
      <c r="K322" s="37"/>
      <c r="L322" s="38"/>
      <c r="M322" s="40">
        <v>0</v>
      </c>
      <c r="N322" s="37">
        <v>0</v>
      </c>
      <c r="O322" s="37">
        <v>0</v>
      </c>
      <c r="P322" s="39">
        <v>0</v>
      </c>
      <c r="Q322" s="40">
        <v>0</v>
      </c>
      <c r="R322" s="37">
        <v>0</v>
      </c>
      <c r="S322" s="37">
        <v>0</v>
      </c>
      <c r="T322" s="38">
        <v>0</v>
      </c>
      <c r="U322" s="41">
        <v>271.22135040000001</v>
      </c>
      <c r="V322" s="37">
        <v>195.88976731657689</v>
      </c>
      <c r="W322" s="37">
        <v>-75.331583083423112</v>
      </c>
      <c r="X322" s="39">
        <v>0</v>
      </c>
      <c r="Y322" s="40">
        <v>0</v>
      </c>
      <c r="Z322" s="37">
        <v>0</v>
      </c>
      <c r="AA322" s="37">
        <v>0</v>
      </c>
      <c r="AB322" s="38">
        <v>0</v>
      </c>
      <c r="AC322" s="41">
        <v>0</v>
      </c>
      <c r="AD322" s="37">
        <v>0</v>
      </c>
      <c r="AE322" s="37">
        <v>0</v>
      </c>
      <c r="AF322" s="39">
        <v>0</v>
      </c>
      <c r="AG322" s="40">
        <v>0</v>
      </c>
      <c r="AH322" s="37">
        <v>0</v>
      </c>
      <c r="AI322" s="37">
        <v>0</v>
      </c>
      <c r="AJ322" s="38">
        <v>0</v>
      </c>
      <c r="AK322" s="41">
        <v>58.175544000000009</v>
      </c>
      <c r="AL322" s="37">
        <v>70.503293496861332</v>
      </c>
      <c r="AM322" s="37">
        <v>0</v>
      </c>
      <c r="AN322" s="39">
        <v>12.327749496861323</v>
      </c>
      <c r="AO322" s="40">
        <v>0</v>
      </c>
      <c r="AP322" s="37">
        <v>0</v>
      </c>
      <c r="AQ322" s="37">
        <v>0</v>
      </c>
      <c r="AR322" s="38">
        <v>0</v>
      </c>
      <c r="AS322" s="40">
        <v>0</v>
      </c>
      <c r="AT322" s="37">
        <v>0</v>
      </c>
      <c r="AU322" s="37">
        <v>0</v>
      </c>
      <c r="AV322" s="39">
        <v>0</v>
      </c>
      <c r="AW322" s="40">
        <v>38.130623999999997</v>
      </c>
      <c r="AX322" s="37">
        <v>55.497476631212976</v>
      </c>
      <c r="AY322" s="37">
        <v>0</v>
      </c>
      <c r="AZ322" s="38">
        <v>17.366852631212979</v>
      </c>
      <c r="BA322" s="41">
        <v>0</v>
      </c>
      <c r="BB322" s="37">
        <v>0</v>
      </c>
      <c r="BC322" s="37">
        <v>0</v>
      </c>
      <c r="BD322" s="39">
        <v>0</v>
      </c>
      <c r="BE322" s="40">
        <v>92.846093760000016</v>
      </c>
      <c r="BF322" s="37">
        <v>0</v>
      </c>
      <c r="BG322" s="37">
        <v>-92.846093760000016</v>
      </c>
      <c r="BH322" s="38">
        <v>0</v>
      </c>
      <c r="BI322" s="41">
        <v>0</v>
      </c>
      <c r="BJ322" s="37">
        <v>0</v>
      </c>
      <c r="BK322" s="37">
        <v>0</v>
      </c>
      <c r="BL322" s="39">
        <v>0</v>
      </c>
      <c r="BM322" s="40">
        <v>7.1971199999999999E-2</v>
      </c>
      <c r="BN322" s="37">
        <v>0</v>
      </c>
      <c r="BO322" s="37">
        <v>-7.1971199999999999E-2</v>
      </c>
      <c r="BP322" s="38">
        <v>0</v>
      </c>
      <c r="BQ322" s="41">
        <v>0</v>
      </c>
      <c r="BR322" s="37">
        <v>0</v>
      </c>
      <c r="BS322" s="37">
        <v>0</v>
      </c>
      <c r="BT322" s="39">
        <v>0</v>
      </c>
      <c r="BU322" s="40">
        <v>0</v>
      </c>
      <c r="BV322" s="37">
        <v>0</v>
      </c>
      <c r="BW322" s="37">
        <v>0</v>
      </c>
      <c r="BX322" s="38">
        <v>0</v>
      </c>
      <c r="BY322" s="42">
        <v>460.44558336000006</v>
      </c>
      <c r="BZ322" s="37">
        <v>321.89053744465122</v>
      </c>
      <c r="CA322" s="37">
        <v>-138.55504591534884</v>
      </c>
      <c r="CB322" s="39">
        <v>0</v>
      </c>
      <c r="CC322" s="58">
        <v>1</v>
      </c>
      <c r="CD322" s="43">
        <v>0.69908486274474835</v>
      </c>
      <c r="CE322" s="61" t="s">
        <v>352</v>
      </c>
      <c r="CF322" s="51">
        <v>176.05850781214082</v>
      </c>
      <c r="CG322" s="52">
        <v>257.06474558049285</v>
      </c>
      <c r="CH322" s="47">
        <v>0</v>
      </c>
      <c r="CI322" s="48">
        <v>81.006237768352037</v>
      </c>
    </row>
    <row r="323" spans="1:87" ht="15" customHeight="1" x14ac:dyDescent="0.25">
      <c r="A323" s="33">
        <v>315</v>
      </c>
      <c r="B323" s="60" t="s">
        <v>353</v>
      </c>
      <c r="C323" s="35">
        <v>95.5</v>
      </c>
      <c r="D323" s="57"/>
      <c r="E323" s="37"/>
      <c r="F323" s="37"/>
      <c r="G323" s="37"/>
      <c r="H323" s="37"/>
      <c r="I323" s="37"/>
      <c r="J323" s="37"/>
      <c r="K323" s="37"/>
      <c r="L323" s="38"/>
      <c r="M323" s="40">
        <v>0</v>
      </c>
      <c r="N323" s="37">
        <v>0</v>
      </c>
      <c r="O323" s="37">
        <v>0</v>
      </c>
      <c r="P323" s="39">
        <v>0</v>
      </c>
      <c r="Q323" s="40">
        <v>0</v>
      </c>
      <c r="R323" s="37">
        <v>0</v>
      </c>
      <c r="S323" s="37">
        <v>0</v>
      </c>
      <c r="T323" s="38">
        <v>0</v>
      </c>
      <c r="U323" s="41">
        <v>316.40907199999998</v>
      </c>
      <c r="V323" s="37">
        <v>228.53806186933971</v>
      </c>
      <c r="W323" s="37">
        <v>-87.871010130660267</v>
      </c>
      <c r="X323" s="39">
        <v>0</v>
      </c>
      <c r="Y323" s="40">
        <v>0</v>
      </c>
      <c r="Z323" s="37">
        <v>0</v>
      </c>
      <c r="AA323" s="37">
        <v>0</v>
      </c>
      <c r="AB323" s="38">
        <v>0</v>
      </c>
      <c r="AC323" s="41">
        <v>0</v>
      </c>
      <c r="AD323" s="37">
        <v>0</v>
      </c>
      <c r="AE323" s="37">
        <v>0</v>
      </c>
      <c r="AF323" s="39">
        <v>0</v>
      </c>
      <c r="AG323" s="40">
        <v>0</v>
      </c>
      <c r="AH323" s="37">
        <v>0</v>
      </c>
      <c r="AI323" s="37">
        <v>0</v>
      </c>
      <c r="AJ323" s="38">
        <v>0</v>
      </c>
      <c r="AK323" s="41">
        <v>110.04686559999999</v>
      </c>
      <c r="AL323" s="37">
        <v>133.59255017758451</v>
      </c>
      <c r="AM323" s="37">
        <v>0</v>
      </c>
      <c r="AN323" s="39">
        <v>23.545684577584524</v>
      </c>
      <c r="AO323" s="40">
        <v>0</v>
      </c>
      <c r="AP323" s="37">
        <v>0</v>
      </c>
      <c r="AQ323" s="37">
        <v>0</v>
      </c>
      <c r="AR323" s="38">
        <v>0</v>
      </c>
      <c r="AS323" s="40">
        <v>0</v>
      </c>
      <c r="AT323" s="37">
        <v>0</v>
      </c>
      <c r="AU323" s="37">
        <v>0</v>
      </c>
      <c r="AV323" s="39">
        <v>0</v>
      </c>
      <c r="AW323" s="40">
        <v>60.421704000000005</v>
      </c>
      <c r="AX323" s="37">
        <v>41.643507248432478</v>
      </c>
      <c r="AY323" s="37">
        <v>-18.778196751567528</v>
      </c>
      <c r="AZ323" s="38">
        <v>0</v>
      </c>
      <c r="BA323" s="41">
        <v>0</v>
      </c>
      <c r="BB323" s="37">
        <v>0</v>
      </c>
      <c r="BC323" s="37">
        <v>0</v>
      </c>
      <c r="BD323" s="39">
        <v>0</v>
      </c>
      <c r="BE323" s="40">
        <v>194.78886699999998</v>
      </c>
      <c r="BF323" s="37">
        <v>0</v>
      </c>
      <c r="BG323" s="37">
        <v>-194.78886699999998</v>
      </c>
      <c r="BH323" s="38">
        <v>0</v>
      </c>
      <c r="BI323" s="41">
        <v>0</v>
      </c>
      <c r="BJ323" s="37">
        <v>0</v>
      </c>
      <c r="BK323" s="37">
        <v>0</v>
      </c>
      <c r="BL323" s="39">
        <v>0</v>
      </c>
      <c r="BM323" s="40">
        <v>0.136374</v>
      </c>
      <c r="BN323" s="37">
        <v>0</v>
      </c>
      <c r="BO323" s="37">
        <v>-0.136374</v>
      </c>
      <c r="BP323" s="38">
        <v>0</v>
      </c>
      <c r="BQ323" s="41">
        <v>0</v>
      </c>
      <c r="BR323" s="37">
        <v>0</v>
      </c>
      <c r="BS323" s="37">
        <v>0</v>
      </c>
      <c r="BT323" s="39">
        <v>0</v>
      </c>
      <c r="BU323" s="40">
        <v>0</v>
      </c>
      <c r="BV323" s="37">
        <v>0</v>
      </c>
      <c r="BW323" s="37">
        <v>0</v>
      </c>
      <c r="BX323" s="38">
        <v>0</v>
      </c>
      <c r="BY323" s="42">
        <v>681.80288259999998</v>
      </c>
      <c r="BZ323" s="37">
        <v>403.77411929535668</v>
      </c>
      <c r="CA323" s="37">
        <v>-278.02876330464329</v>
      </c>
      <c r="CB323" s="39">
        <v>0</v>
      </c>
      <c r="CC323" s="58">
        <v>1</v>
      </c>
      <c r="CD323" s="43">
        <v>0.59221533026612738</v>
      </c>
      <c r="CE323" s="61" t="s">
        <v>353</v>
      </c>
      <c r="CF323" s="51">
        <v>211.96035910000001</v>
      </c>
      <c r="CG323" s="52">
        <v>164.34349477528895</v>
      </c>
      <c r="CH323" s="47">
        <v>-47.616864324711059</v>
      </c>
      <c r="CI323" s="48">
        <v>0</v>
      </c>
    </row>
    <row r="324" spans="1:87" ht="15" customHeight="1" x14ac:dyDescent="0.25">
      <c r="A324" s="33">
        <v>316</v>
      </c>
      <c r="B324" s="60" t="s">
        <v>354</v>
      </c>
      <c r="C324" s="35">
        <v>147.04</v>
      </c>
      <c r="D324" s="57"/>
      <c r="E324" s="37"/>
      <c r="F324" s="37"/>
      <c r="G324" s="37"/>
      <c r="H324" s="37"/>
      <c r="I324" s="37"/>
      <c r="J324" s="37"/>
      <c r="K324" s="37"/>
      <c r="L324" s="38"/>
      <c r="M324" s="40">
        <v>0</v>
      </c>
      <c r="N324" s="37">
        <v>0</v>
      </c>
      <c r="O324" s="37">
        <v>0</v>
      </c>
      <c r="P324" s="39">
        <v>0</v>
      </c>
      <c r="Q324" s="40">
        <v>0</v>
      </c>
      <c r="R324" s="37">
        <v>0</v>
      </c>
      <c r="S324" s="37">
        <v>0</v>
      </c>
      <c r="T324" s="38">
        <v>0</v>
      </c>
      <c r="U324" s="41">
        <v>678.07319552000001</v>
      </c>
      <c r="V324" s="37">
        <v>457.07612373867943</v>
      </c>
      <c r="W324" s="37">
        <v>-220.99707178132059</v>
      </c>
      <c r="X324" s="39">
        <v>0</v>
      </c>
      <c r="Y324" s="40">
        <v>0</v>
      </c>
      <c r="Z324" s="37">
        <v>0</v>
      </c>
      <c r="AA324" s="37">
        <v>0</v>
      </c>
      <c r="AB324" s="38">
        <v>0</v>
      </c>
      <c r="AC324" s="41">
        <v>0</v>
      </c>
      <c r="AD324" s="37">
        <v>0</v>
      </c>
      <c r="AE324" s="37">
        <v>0</v>
      </c>
      <c r="AF324" s="39">
        <v>0</v>
      </c>
      <c r="AG324" s="40">
        <v>0</v>
      </c>
      <c r="AH324" s="37">
        <v>0</v>
      </c>
      <c r="AI324" s="37">
        <v>0</v>
      </c>
      <c r="AJ324" s="38">
        <v>0</v>
      </c>
      <c r="AK324" s="41">
        <v>169.48467573333332</v>
      </c>
      <c r="AL324" s="37">
        <v>205.69056102735107</v>
      </c>
      <c r="AM324" s="37">
        <v>0</v>
      </c>
      <c r="AN324" s="39">
        <v>36.205885294017747</v>
      </c>
      <c r="AO324" s="40">
        <v>0</v>
      </c>
      <c r="AP324" s="37">
        <v>0</v>
      </c>
      <c r="AQ324" s="37">
        <v>0</v>
      </c>
      <c r="AR324" s="38">
        <v>0</v>
      </c>
      <c r="AS324" s="40">
        <v>0</v>
      </c>
      <c r="AT324" s="37">
        <v>0</v>
      </c>
      <c r="AU324" s="37">
        <v>0</v>
      </c>
      <c r="AV324" s="39">
        <v>0</v>
      </c>
      <c r="AW324" s="40">
        <v>289.69703167999995</v>
      </c>
      <c r="AX324" s="37">
        <v>83.259814796834632</v>
      </c>
      <c r="AY324" s="37">
        <v>-206.43721688316532</v>
      </c>
      <c r="AZ324" s="38">
        <v>0</v>
      </c>
      <c r="BA324" s="41">
        <v>0</v>
      </c>
      <c r="BB324" s="37">
        <v>0</v>
      </c>
      <c r="BC324" s="37">
        <v>0</v>
      </c>
      <c r="BD324" s="39">
        <v>0</v>
      </c>
      <c r="BE324" s="40">
        <v>299.86851387733333</v>
      </c>
      <c r="BF324" s="37">
        <v>0</v>
      </c>
      <c r="BG324" s="37">
        <v>-299.86851387733333</v>
      </c>
      <c r="BH324" s="38">
        <v>0</v>
      </c>
      <c r="BI324" s="41">
        <v>0</v>
      </c>
      <c r="BJ324" s="37">
        <v>0</v>
      </c>
      <c r="BK324" s="37">
        <v>0</v>
      </c>
      <c r="BL324" s="39">
        <v>0</v>
      </c>
      <c r="BM324" s="40">
        <v>0.20997311999999999</v>
      </c>
      <c r="BN324" s="37">
        <v>0</v>
      </c>
      <c r="BO324" s="37">
        <v>-0.20997311999999999</v>
      </c>
      <c r="BP324" s="38">
        <v>0</v>
      </c>
      <c r="BQ324" s="41">
        <v>0</v>
      </c>
      <c r="BR324" s="37">
        <v>0</v>
      </c>
      <c r="BS324" s="37">
        <v>0</v>
      </c>
      <c r="BT324" s="39">
        <v>0</v>
      </c>
      <c r="BU324" s="40">
        <v>0</v>
      </c>
      <c r="BV324" s="37">
        <v>0</v>
      </c>
      <c r="BW324" s="37">
        <v>0</v>
      </c>
      <c r="BX324" s="38">
        <v>0</v>
      </c>
      <c r="BY324" s="42">
        <v>1437.3333899306667</v>
      </c>
      <c r="BZ324" s="37">
        <v>746.02649956286518</v>
      </c>
      <c r="CA324" s="37">
        <v>-691.30689036780154</v>
      </c>
      <c r="CB324" s="39">
        <v>0</v>
      </c>
      <c r="CC324" s="58">
        <v>1</v>
      </c>
      <c r="CD324" s="43">
        <v>0.51903511376636957</v>
      </c>
      <c r="CE324" s="61" t="s">
        <v>354</v>
      </c>
      <c r="CF324" s="51">
        <v>513.64371009319802</v>
      </c>
      <c r="CG324" s="52">
        <v>699.75833784248505</v>
      </c>
      <c r="CH324" s="47">
        <v>0</v>
      </c>
      <c r="CI324" s="48">
        <v>186.11462774928702</v>
      </c>
    </row>
    <row r="325" spans="1:87" ht="15" customHeight="1" x14ac:dyDescent="0.25">
      <c r="A325" s="33">
        <v>317</v>
      </c>
      <c r="B325" s="60" t="s">
        <v>355</v>
      </c>
      <c r="C325" s="35">
        <v>256.51</v>
      </c>
      <c r="D325" s="57"/>
      <c r="E325" s="37"/>
      <c r="F325" s="37"/>
      <c r="G325" s="37"/>
      <c r="H325" s="37"/>
      <c r="I325" s="37"/>
      <c r="J325" s="37"/>
      <c r="K325" s="37"/>
      <c r="L325" s="38"/>
      <c r="M325" s="40">
        <v>0</v>
      </c>
      <c r="N325" s="37">
        <v>0</v>
      </c>
      <c r="O325" s="37">
        <v>0</v>
      </c>
      <c r="P325" s="39">
        <v>0</v>
      </c>
      <c r="Q325" s="40">
        <v>0</v>
      </c>
      <c r="R325" s="37">
        <v>0</v>
      </c>
      <c r="S325" s="37">
        <v>0</v>
      </c>
      <c r="T325" s="38">
        <v>0</v>
      </c>
      <c r="U325" s="41">
        <v>631.57409280000002</v>
      </c>
      <c r="V325" s="37">
        <v>326.48294552762815</v>
      </c>
      <c r="W325" s="37">
        <v>-305.09114727237187</v>
      </c>
      <c r="X325" s="39">
        <v>0</v>
      </c>
      <c r="Y325" s="40">
        <v>0</v>
      </c>
      <c r="Z325" s="37">
        <v>0</v>
      </c>
      <c r="AA325" s="37">
        <v>0</v>
      </c>
      <c r="AB325" s="38">
        <v>0</v>
      </c>
      <c r="AC325" s="41">
        <v>0</v>
      </c>
      <c r="AD325" s="37">
        <v>0</v>
      </c>
      <c r="AE325" s="37">
        <v>0</v>
      </c>
      <c r="AF325" s="39">
        <v>0</v>
      </c>
      <c r="AG325" s="40">
        <v>0</v>
      </c>
      <c r="AH325" s="37">
        <v>0</v>
      </c>
      <c r="AI325" s="37">
        <v>0</v>
      </c>
      <c r="AJ325" s="38">
        <v>0</v>
      </c>
      <c r="AK325" s="41">
        <v>295.7801761413333</v>
      </c>
      <c r="AL325" s="37">
        <v>358.82539315237909</v>
      </c>
      <c r="AM325" s="37">
        <v>0</v>
      </c>
      <c r="AN325" s="39">
        <v>63.045217011045793</v>
      </c>
      <c r="AO325" s="40">
        <v>0</v>
      </c>
      <c r="AP325" s="37">
        <v>0</v>
      </c>
      <c r="AQ325" s="37">
        <v>0</v>
      </c>
      <c r="AR325" s="38">
        <v>0</v>
      </c>
      <c r="AS325" s="40">
        <v>0</v>
      </c>
      <c r="AT325" s="37">
        <v>0</v>
      </c>
      <c r="AU325" s="37">
        <v>0</v>
      </c>
      <c r="AV325" s="39">
        <v>0</v>
      </c>
      <c r="AW325" s="40">
        <v>105.98172368000002</v>
      </c>
      <c r="AX325" s="37">
        <v>138.78449112807795</v>
      </c>
      <c r="AY325" s="37">
        <v>0</v>
      </c>
      <c r="AZ325" s="38">
        <v>32.80276744807793</v>
      </c>
      <c r="BA325" s="41">
        <v>0</v>
      </c>
      <c r="BB325" s="37">
        <v>0</v>
      </c>
      <c r="BC325" s="37">
        <v>0</v>
      </c>
      <c r="BD325" s="39">
        <v>0</v>
      </c>
      <c r="BE325" s="40">
        <v>420.13273560533321</v>
      </c>
      <c r="BF325" s="37">
        <v>1158.275771043453</v>
      </c>
      <c r="BG325" s="37">
        <v>0</v>
      </c>
      <c r="BH325" s="38">
        <v>738.1430354381198</v>
      </c>
      <c r="BI325" s="41">
        <v>0</v>
      </c>
      <c r="BJ325" s="37">
        <v>0</v>
      </c>
      <c r="BK325" s="37">
        <v>0</v>
      </c>
      <c r="BL325" s="39">
        <v>0</v>
      </c>
      <c r="BM325" s="40">
        <v>0.36629628000000003</v>
      </c>
      <c r="BN325" s="37">
        <v>0</v>
      </c>
      <c r="BO325" s="37">
        <v>-0.36629628000000003</v>
      </c>
      <c r="BP325" s="38">
        <v>0</v>
      </c>
      <c r="BQ325" s="41">
        <v>0</v>
      </c>
      <c r="BR325" s="37">
        <v>0</v>
      </c>
      <c r="BS325" s="37">
        <v>0</v>
      </c>
      <c r="BT325" s="39">
        <v>0</v>
      </c>
      <c r="BU325" s="40">
        <v>0</v>
      </c>
      <c r="BV325" s="37">
        <v>0</v>
      </c>
      <c r="BW325" s="37">
        <v>0</v>
      </c>
      <c r="BX325" s="38">
        <v>0</v>
      </c>
      <c r="BY325" s="42">
        <v>1453.8350245066665</v>
      </c>
      <c r="BZ325" s="37">
        <v>1982.3686008515381</v>
      </c>
      <c r="CA325" s="37">
        <v>0</v>
      </c>
      <c r="CB325" s="39">
        <v>528.53357634487156</v>
      </c>
      <c r="CC325" s="58">
        <v>1</v>
      </c>
      <c r="CD325" s="43">
        <v>1.3635443963280636</v>
      </c>
      <c r="CE325" s="61" t="s">
        <v>355</v>
      </c>
      <c r="CF325" s="51">
        <v>538.96195300000011</v>
      </c>
      <c r="CG325" s="52">
        <v>380.40710073703815</v>
      </c>
      <c r="CH325" s="47">
        <v>-158.55485226296196</v>
      </c>
      <c r="CI325" s="48">
        <v>0</v>
      </c>
    </row>
    <row r="326" spans="1:87" ht="15" customHeight="1" x14ac:dyDescent="0.25">
      <c r="A326" s="33">
        <v>318</v>
      </c>
      <c r="B326" s="60" t="s">
        <v>356</v>
      </c>
      <c r="C326" s="35">
        <v>191.9</v>
      </c>
      <c r="D326" s="57"/>
      <c r="E326" s="37"/>
      <c r="F326" s="37"/>
      <c r="G326" s="37"/>
      <c r="H326" s="37"/>
      <c r="I326" s="37"/>
      <c r="J326" s="37"/>
      <c r="K326" s="37"/>
      <c r="L326" s="38"/>
      <c r="M326" s="40">
        <v>0</v>
      </c>
      <c r="N326" s="37">
        <v>0</v>
      </c>
      <c r="O326" s="37">
        <v>0</v>
      </c>
      <c r="P326" s="39">
        <v>0</v>
      </c>
      <c r="Q326" s="40">
        <v>0</v>
      </c>
      <c r="R326" s="37">
        <v>0</v>
      </c>
      <c r="S326" s="37">
        <v>0</v>
      </c>
      <c r="T326" s="38">
        <v>0</v>
      </c>
      <c r="U326" s="41">
        <v>406.81571840000009</v>
      </c>
      <c r="V326" s="37">
        <v>293.83465097486533</v>
      </c>
      <c r="W326" s="37">
        <v>-112.98106742513477</v>
      </c>
      <c r="X326" s="39">
        <v>0</v>
      </c>
      <c r="Y326" s="40">
        <v>0</v>
      </c>
      <c r="Z326" s="37">
        <v>0</v>
      </c>
      <c r="AA326" s="37">
        <v>0</v>
      </c>
      <c r="AB326" s="38">
        <v>0</v>
      </c>
      <c r="AC326" s="41">
        <v>0</v>
      </c>
      <c r="AD326" s="37">
        <v>0</v>
      </c>
      <c r="AE326" s="37">
        <v>0</v>
      </c>
      <c r="AF326" s="39">
        <v>0</v>
      </c>
      <c r="AG326" s="40">
        <v>0</v>
      </c>
      <c r="AH326" s="37">
        <v>0</v>
      </c>
      <c r="AI326" s="37">
        <v>0</v>
      </c>
      <c r="AJ326" s="38">
        <v>0</v>
      </c>
      <c r="AK326" s="41">
        <v>221.19727065333336</v>
      </c>
      <c r="AL326" s="37">
        <v>268.44408773904161</v>
      </c>
      <c r="AM326" s="37">
        <v>0</v>
      </c>
      <c r="AN326" s="39">
        <v>47.246817085708244</v>
      </c>
      <c r="AO326" s="40">
        <v>0</v>
      </c>
      <c r="AP326" s="37">
        <v>0</v>
      </c>
      <c r="AQ326" s="37">
        <v>0</v>
      </c>
      <c r="AR326" s="38">
        <v>0</v>
      </c>
      <c r="AS326" s="40">
        <v>0</v>
      </c>
      <c r="AT326" s="37">
        <v>0</v>
      </c>
      <c r="AU326" s="37">
        <v>0</v>
      </c>
      <c r="AV326" s="39">
        <v>0</v>
      </c>
      <c r="AW326" s="40">
        <v>106.066968</v>
      </c>
      <c r="AX326" s="37">
        <v>138.78449112807795</v>
      </c>
      <c r="AY326" s="37">
        <v>0</v>
      </c>
      <c r="AZ326" s="38">
        <v>32.717523128077943</v>
      </c>
      <c r="BA326" s="41">
        <v>0</v>
      </c>
      <c r="BB326" s="37">
        <v>17.241096749462631</v>
      </c>
      <c r="BC326" s="37">
        <v>0</v>
      </c>
      <c r="BD326" s="39">
        <v>17.241096749462631</v>
      </c>
      <c r="BE326" s="40">
        <v>391.30311089333333</v>
      </c>
      <c r="BF326" s="37">
        <v>0</v>
      </c>
      <c r="BG326" s="37">
        <v>-391.30311089333333</v>
      </c>
      <c r="BH326" s="38">
        <v>0</v>
      </c>
      <c r="BI326" s="41">
        <v>0</v>
      </c>
      <c r="BJ326" s="37">
        <v>0</v>
      </c>
      <c r="BK326" s="37">
        <v>0</v>
      </c>
      <c r="BL326" s="39">
        <v>0</v>
      </c>
      <c r="BM326" s="40">
        <v>0.27403319999999998</v>
      </c>
      <c r="BN326" s="37">
        <v>0</v>
      </c>
      <c r="BO326" s="37">
        <v>-0.27403319999999998</v>
      </c>
      <c r="BP326" s="38">
        <v>0</v>
      </c>
      <c r="BQ326" s="41">
        <v>0</v>
      </c>
      <c r="BR326" s="37">
        <v>115.22359275922257</v>
      </c>
      <c r="BS326" s="37">
        <v>0</v>
      </c>
      <c r="BT326" s="39">
        <v>115.22359275922257</v>
      </c>
      <c r="BU326" s="40">
        <v>0</v>
      </c>
      <c r="BV326" s="37">
        <v>0</v>
      </c>
      <c r="BW326" s="37">
        <v>0</v>
      </c>
      <c r="BX326" s="38">
        <v>0</v>
      </c>
      <c r="BY326" s="42">
        <v>1125.6571011466669</v>
      </c>
      <c r="BZ326" s="37">
        <v>833.52791935067</v>
      </c>
      <c r="CA326" s="37">
        <v>-292.12918179599694</v>
      </c>
      <c r="CB326" s="39">
        <v>0</v>
      </c>
      <c r="CC326" s="58">
        <v>1</v>
      </c>
      <c r="CD326" s="43">
        <v>0.7404811984942703</v>
      </c>
      <c r="CE326" s="61" t="s">
        <v>356</v>
      </c>
      <c r="CF326" s="51">
        <v>425.91825038000002</v>
      </c>
      <c r="CG326" s="52">
        <v>454.61464112220909</v>
      </c>
      <c r="CH326" s="47">
        <v>0</v>
      </c>
      <c r="CI326" s="48">
        <v>28.696390742209076</v>
      </c>
    </row>
    <row r="327" spans="1:87" ht="15" customHeight="1" x14ac:dyDescent="0.25">
      <c r="A327" s="33">
        <v>319</v>
      </c>
      <c r="B327" s="60" t="s">
        <v>357</v>
      </c>
      <c r="C327" s="35">
        <v>253.3</v>
      </c>
      <c r="D327" s="57"/>
      <c r="E327" s="37"/>
      <c r="F327" s="37"/>
      <c r="G327" s="37"/>
      <c r="H327" s="37"/>
      <c r="I327" s="37"/>
      <c r="J327" s="37"/>
      <c r="K327" s="37"/>
      <c r="L327" s="38"/>
      <c r="M327" s="40">
        <v>0</v>
      </c>
      <c r="N327" s="37">
        <v>0</v>
      </c>
      <c r="O327" s="37">
        <v>0</v>
      </c>
      <c r="P327" s="39">
        <v>0</v>
      </c>
      <c r="Q327" s="40">
        <v>0</v>
      </c>
      <c r="R327" s="37">
        <v>0</v>
      </c>
      <c r="S327" s="37">
        <v>0</v>
      </c>
      <c r="T327" s="38">
        <v>0</v>
      </c>
      <c r="U327" s="41">
        <v>768.532464</v>
      </c>
      <c r="V327" s="37">
        <v>555.02100739696778</v>
      </c>
      <c r="W327" s="37">
        <v>-213.51145660303223</v>
      </c>
      <c r="X327" s="39">
        <v>0</v>
      </c>
      <c r="Y327" s="40">
        <v>0</v>
      </c>
      <c r="Z327" s="37">
        <v>0</v>
      </c>
      <c r="AA327" s="37">
        <v>0</v>
      </c>
      <c r="AB327" s="38">
        <v>0</v>
      </c>
      <c r="AC327" s="41">
        <v>0</v>
      </c>
      <c r="AD327" s="37">
        <v>0</v>
      </c>
      <c r="AE327" s="37">
        <v>0</v>
      </c>
      <c r="AF327" s="39">
        <v>0</v>
      </c>
      <c r="AG327" s="40">
        <v>0</v>
      </c>
      <c r="AH327" s="37">
        <v>0</v>
      </c>
      <c r="AI327" s="37">
        <v>0</v>
      </c>
      <c r="AJ327" s="38">
        <v>0</v>
      </c>
      <c r="AK327" s="41">
        <v>291.9860699466667</v>
      </c>
      <c r="AL327" s="37">
        <v>354.33500481656711</v>
      </c>
      <c r="AM327" s="37">
        <v>0</v>
      </c>
      <c r="AN327" s="39">
        <v>62.348934869900404</v>
      </c>
      <c r="AO327" s="40">
        <v>0</v>
      </c>
      <c r="AP327" s="37">
        <v>0</v>
      </c>
      <c r="AQ327" s="37">
        <v>0</v>
      </c>
      <c r="AR327" s="38">
        <v>0</v>
      </c>
      <c r="AS327" s="40">
        <v>0</v>
      </c>
      <c r="AT327" s="37">
        <v>0</v>
      </c>
      <c r="AU327" s="37">
        <v>0</v>
      </c>
      <c r="AV327" s="39">
        <v>0</v>
      </c>
      <c r="AW327" s="40">
        <v>127.29439519999998</v>
      </c>
      <c r="AX327" s="37">
        <v>166.51962959366926</v>
      </c>
      <c r="AY327" s="37">
        <v>0</v>
      </c>
      <c r="AZ327" s="38">
        <v>39.225234393669282</v>
      </c>
      <c r="BA327" s="41">
        <v>0</v>
      </c>
      <c r="BB327" s="37">
        <v>0</v>
      </c>
      <c r="BC327" s="37">
        <v>0</v>
      </c>
      <c r="BD327" s="39">
        <v>0</v>
      </c>
      <c r="BE327" s="40">
        <v>516.45745657333339</v>
      </c>
      <c r="BF327" s="37">
        <v>0</v>
      </c>
      <c r="BG327" s="37">
        <v>-516.45745657333339</v>
      </c>
      <c r="BH327" s="38">
        <v>0</v>
      </c>
      <c r="BI327" s="41">
        <v>0</v>
      </c>
      <c r="BJ327" s="37">
        <v>0</v>
      </c>
      <c r="BK327" s="37">
        <v>0</v>
      </c>
      <c r="BL327" s="39">
        <v>0</v>
      </c>
      <c r="BM327" s="40">
        <v>0.36171239999999993</v>
      </c>
      <c r="BN327" s="37">
        <v>0</v>
      </c>
      <c r="BO327" s="37">
        <v>-0.36171239999999993</v>
      </c>
      <c r="BP327" s="38">
        <v>0</v>
      </c>
      <c r="BQ327" s="41">
        <v>0</v>
      </c>
      <c r="BR327" s="37">
        <v>0</v>
      </c>
      <c r="BS327" s="37">
        <v>0</v>
      </c>
      <c r="BT327" s="39">
        <v>0</v>
      </c>
      <c r="BU327" s="40">
        <v>0</v>
      </c>
      <c r="BV327" s="37">
        <v>0</v>
      </c>
      <c r="BW327" s="37">
        <v>0</v>
      </c>
      <c r="BX327" s="38">
        <v>0</v>
      </c>
      <c r="BY327" s="42">
        <v>1704.6320981199999</v>
      </c>
      <c r="BZ327" s="37">
        <v>1075.8756418072041</v>
      </c>
      <c r="CA327" s="37">
        <v>-628.75645631279576</v>
      </c>
      <c r="CB327" s="39">
        <v>0</v>
      </c>
      <c r="CC327" s="58">
        <v>1</v>
      </c>
      <c r="CD327" s="43">
        <v>0.6311482946928918</v>
      </c>
      <c r="CE327" s="61" t="s">
        <v>357</v>
      </c>
      <c r="CF327" s="51">
        <v>884.83373073046175</v>
      </c>
      <c r="CG327" s="52">
        <v>602.24561154261221</v>
      </c>
      <c r="CH327" s="47">
        <v>-282.58811918784954</v>
      </c>
      <c r="CI327" s="48">
        <v>0</v>
      </c>
    </row>
    <row r="328" spans="1:87" ht="15" customHeight="1" x14ac:dyDescent="0.25">
      <c r="A328" s="33">
        <v>320</v>
      </c>
      <c r="B328" s="65" t="s">
        <v>358</v>
      </c>
      <c r="C328" s="35">
        <v>263.5</v>
      </c>
      <c r="D328" s="57"/>
      <c r="E328" s="37"/>
      <c r="F328" s="37"/>
      <c r="G328" s="37"/>
      <c r="H328" s="37"/>
      <c r="I328" s="37"/>
      <c r="J328" s="37"/>
      <c r="K328" s="37"/>
      <c r="L328" s="38"/>
      <c r="M328" s="40">
        <v>0</v>
      </c>
      <c r="N328" s="37">
        <v>0</v>
      </c>
      <c r="O328" s="37">
        <v>0</v>
      </c>
      <c r="P328" s="39">
        <v>0</v>
      </c>
      <c r="Q328" s="40">
        <v>0</v>
      </c>
      <c r="R328" s="37">
        <v>0</v>
      </c>
      <c r="S328" s="37">
        <v>0</v>
      </c>
      <c r="T328" s="38">
        <v>0</v>
      </c>
      <c r="U328" s="41">
        <v>768.49248</v>
      </c>
      <c r="V328" s="37">
        <v>587.66930194973065</v>
      </c>
      <c r="W328" s="37">
        <v>-180.82317805026935</v>
      </c>
      <c r="X328" s="39">
        <v>0</v>
      </c>
      <c r="Y328" s="40">
        <v>0</v>
      </c>
      <c r="Z328" s="37">
        <v>0</v>
      </c>
      <c r="AA328" s="37">
        <v>0</v>
      </c>
      <c r="AB328" s="38">
        <v>0</v>
      </c>
      <c r="AC328" s="41">
        <v>0</v>
      </c>
      <c r="AD328" s="37">
        <v>0</v>
      </c>
      <c r="AE328" s="37">
        <v>0</v>
      </c>
      <c r="AF328" s="39">
        <v>0</v>
      </c>
      <c r="AG328" s="40">
        <v>0</v>
      </c>
      <c r="AH328" s="37">
        <v>0</v>
      </c>
      <c r="AI328" s="37">
        <v>0</v>
      </c>
      <c r="AJ328" s="38">
        <v>0</v>
      </c>
      <c r="AK328" s="41">
        <v>303.80931653333329</v>
      </c>
      <c r="AL328" s="37">
        <v>368.6035285004557</v>
      </c>
      <c r="AM328" s="37">
        <v>0</v>
      </c>
      <c r="AN328" s="39">
        <v>64.794211967122408</v>
      </c>
      <c r="AO328" s="40">
        <v>0</v>
      </c>
      <c r="AP328" s="37">
        <v>0</v>
      </c>
      <c r="AQ328" s="37">
        <v>0</v>
      </c>
      <c r="AR328" s="38">
        <v>0</v>
      </c>
      <c r="AS328" s="40">
        <v>0</v>
      </c>
      <c r="AT328" s="37">
        <v>0</v>
      </c>
      <c r="AU328" s="37">
        <v>0</v>
      </c>
      <c r="AV328" s="39">
        <v>0</v>
      </c>
      <c r="AW328" s="40">
        <v>154.93800000000002</v>
      </c>
      <c r="AX328" s="37">
        <v>166.51962959366926</v>
      </c>
      <c r="AY328" s="37">
        <v>0</v>
      </c>
      <c r="AZ328" s="38">
        <v>11.581629593669248</v>
      </c>
      <c r="BA328" s="41">
        <v>0</v>
      </c>
      <c r="BB328" s="37">
        <v>0</v>
      </c>
      <c r="BC328" s="37">
        <v>0</v>
      </c>
      <c r="BD328" s="39">
        <v>0</v>
      </c>
      <c r="BE328" s="40">
        <v>517.71155473333329</v>
      </c>
      <c r="BF328" s="37">
        <v>0</v>
      </c>
      <c r="BG328" s="37">
        <v>-517.71155473333329</v>
      </c>
      <c r="BH328" s="38">
        <v>0</v>
      </c>
      <c r="BI328" s="41">
        <v>0</v>
      </c>
      <c r="BJ328" s="37">
        <v>0</v>
      </c>
      <c r="BK328" s="37">
        <v>0</v>
      </c>
      <c r="BL328" s="39">
        <v>0</v>
      </c>
      <c r="BM328" s="40">
        <v>0.37627799999999989</v>
      </c>
      <c r="BN328" s="37">
        <v>0</v>
      </c>
      <c r="BO328" s="37">
        <v>-0.37627799999999989</v>
      </c>
      <c r="BP328" s="38">
        <v>0</v>
      </c>
      <c r="BQ328" s="41">
        <v>0</v>
      </c>
      <c r="BR328" s="37">
        <v>0</v>
      </c>
      <c r="BS328" s="37">
        <v>0</v>
      </c>
      <c r="BT328" s="39">
        <v>0</v>
      </c>
      <c r="BU328" s="40">
        <v>0</v>
      </c>
      <c r="BV328" s="37">
        <v>0</v>
      </c>
      <c r="BW328" s="37">
        <v>0</v>
      </c>
      <c r="BX328" s="38">
        <v>0</v>
      </c>
      <c r="BY328" s="42">
        <v>1745.3276292666667</v>
      </c>
      <c r="BZ328" s="37">
        <v>1122.7924600438555</v>
      </c>
      <c r="CA328" s="37">
        <v>-622.53516922281119</v>
      </c>
      <c r="CB328" s="39">
        <v>0</v>
      </c>
      <c r="CC328" s="58">
        <v>1</v>
      </c>
      <c r="CD328" s="43">
        <v>0.6433132904196438</v>
      </c>
      <c r="CE328" s="61" t="s">
        <v>358</v>
      </c>
      <c r="CF328" s="51">
        <v>920.464619216252</v>
      </c>
      <c r="CG328" s="52">
        <v>499.93255804916049</v>
      </c>
      <c r="CH328" s="47">
        <v>-420.53206116709151</v>
      </c>
      <c r="CI328" s="48">
        <v>0</v>
      </c>
    </row>
    <row r="329" spans="1:87" ht="15" customHeight="1" x14ac:dyDescent="0.25">
      <c r="A329" s="33">
        <v>321</v>
      </c>
      <c r="B329" s="60" t="s">
        <v>359</v>
      </c>
      <c r="C329" s="35">
        <v>289</v>
      </c>
      <c r="D329" s="57"/>
      <c r="E329" s="37"/>
      <c r="F329" s="37"/>
      <c r="G329" s="37"/>
      <c r="H329" s="37"/>
      <c r="I329" s="37"/>
      <c r="J329" s="37"/>
      <c r="K329" s="37"/>
      <c r="L329" s="38"/>
      <c r="M329" s="40">
        <v>0</v>
      </c>
      <c r="N329" s="37">
        <v>0</v>
      </c>
      <c r="O329" s="37">
        <v>0</v>
      </c>
      <c r="P329" s="39">
        <v>0</v>
      </c>
      <c r="Q329" s="40">
        <v>0</v>
      </c>
      <c r="R329" s="37">
        <v>0</v>
      </c>
      <c r="S329" s="37">
        <v>0</v>
      </c>
      <c r="T329" s="38">
        <v>0</v>
      </c>
      <c r="U329" s="41">
        <v>723.230592</v>
      </c>
      <c r="V329" s="37">
        <v>555.02100739696778</v>
      </c>
      <c r="W329" s="37">
        <v>-168.20958460303223</v>
      </c>
      <c r="X329" s="39">
        <v>0</v>
      </c>
      <c r="Y329" s="40">
        <v>0</v>
      </c>
      <c r="Z329" s="37">
        <v>0</v>
      </c>
      <c r="AA329" s="37">
        <v>0</v>
      </c>
      <c r="AB329" s="38">
        <v>0</v>
      </c>
      <c r="AC329" s="41">
        <v>0</v>
      </c>
      <c r="AD329" s="37">
        <v>0</v>
      </c>
      <c r="AE329" s="37">
        <v>0</v>
      </c>
      <c r="AF329" s="39">
        <v>0</v>
      </c>
      <c r="AG329" s="40">
        <v>0</v>
      </c>
      <c r="AH329" s="37">
        <v>0</v>
      </c>
      <c r="AI329" s="37">
        <v>0</v>
      </c>
      <c r="AJ329" s="38">
        <v>0</v>
      </c>
      <c r="AK329" s="41">
        <v>333.13469280000004</v>
      </c>
      <c r="AL329" s="37">
        <v>404.27483771017728</v>
      </c>
      <c r="AM329" s="37">
        <v>0</v>
      </c>
      <c r="AN329" s="39">
        <v>71.140144910177241</v>
      </c>
      <c r="AO329" s="40">
        <v>0</v>
      </c>
      <c r="AP329" s="37">
        <v>0</v>
      </c>
      <c r="AQ329" s="37">
        <v>0</v>
      </c>
      <c r="AR329" s="38">
        <v>0</v>
      </c>
      <c r="AS329" s="40">
        <v>0</v>
      </c>
      <c r="AT329" s="37">
        <v>0</v>
      </c>
      <c r="AU329" s="37">
        <v>0</v>
      </c>
      <c r="AV329" s="39">
        <v>0</v>
      </c>
      <c r="AW329" s="40">
        <v>127.33571200000002</v>
      </c>
      <c r="AX329" s="37">
        <v>166.51962959366926</v>
      </c>
      <c r="AY329" s="37">
        <v>0</v>
      </c>
      <c r="AZ329" s="38">
        <v>39.18391759366925</v>
      </c>
      <c r="BA329" s="41">
        <v>0</v>
      </c>
      <c r="BB329" s="37">
        <v>0</v>
      </c>
      <c r="BC329" s="37">
        <v>0</v>
      </c>
      <c r="BD329" s="39">
        <v>0</v>
      </c>
      <c r="BE329" s="40">
        <v>554.09727240000007</v>
      </c>
      <c r="BF329" s="37">
        <v>0</v>
      </c>
      <c r="BG329" s="37">
        <v>-554.09727240000007</v>
      </c>
      <c r="BH329" s="38">
        <v>0</v>
      </c>
      <c r="BI329" s="41">
        <v>0</v>
      </c>
      <c r="BJ329" s="37">
        <v>0</v>
      </c>
      <c r="BK329" s="37">
        <v>0</v>
      </c>
      <c r="BL329" s="39">
        <v>0</v>
      </c>
      <c r="BM329" s="40">
        <v>0.412692</v>
      </c>
      <c r="BN329" s="37">
        <v>0</v>
      </c>
      <c r="BO329" s="37">
        <v>-0.412692</v>
      </c>
      <c r="BP329" s="38">
        <v>0</v>
      </c>
      <c r="BQ329" s="41">
        <v>0</v>
      </c>
      <c r="BR329" s="37">
        <v>0</v>
      </c>
      <c r="BS329" s="37">
        <v>0</v>
      </c>
      <c r="BT329" s="39">
        <v>0</v>
      </c>
      <c r="BU329" s="40">
        <v>0</v>
      </c>
      <c r="BV329" s="37">
        <v>0</v>
      </c>
      <c r="BW329" s="37">
        <v>0</v>
      </c>
      <c r="BX329" s="38">
        <v>0</v>
      </c>
      <c r="BY329" s="42">
        <v>1738.2109612000004</v>
      </c>
      <c r="BZ329" s="37">
        <v>1125.8154747008143</v>
      </c>
      <c r="CA329" s="37">
        <v>-612.39548649918606</v>
      </c>
      <c r="CB329" s="39">
        <v>0</v>
      </c>
      <c r="CC329" s="58">
        <v>1</v>
      </c>
      <c r="CD329" s="43">
        <v>0.64768632797229087</v>
      </c>
      <c r="CE329" s="61" t="s">
        <v>359</v>
      </c>
      <c r="CF329" s="51">
        <v>1009.5418404307281</v>
      </c>
      <c r="CG329" s="52">
        <v>496.33321717494948</v>
      </c>
      <c r="CH329" s="47">
        <v>-513.20862325577866</v>
      </c>
      <c r="CI329" s="48">
        <v>0</v>
      </c>
    </row>
    <row r="330" spans="1:87" ht="15" customHeight="1" x14ac:dyDescent="0.25">
      <c r="A330" s="33">
        <v>322</v>
      </c>
      <c r="B330" s="60" t="s">
        <v>360</v>
      </c>
      <c r="C330" s="35">
        <v>238.6</v>
      </c>
      <c r="D330" s="57"/>
      <c r="E330" s="37"/>
      <c r="F330" s="37"/>
      <c r="G330" s="37"/>
      <c r="H330" s="37"/>
      <c r="I330" s="37"/>
      <c r="J330" s="37"/>
      <c r="K330" s="37"/>
      <c r="L330" s="38"/>
      <c r="M330" s="40">
        <v>0</v>
      </c>
      <c r="N330" s="37">
        <v>0</v>
      </c>
      <c r="O330" s="37">
        <v>0</v>
      </c>
      <c r="P330" s="39">
        <v>0</v>
      </c>
      <c r="Q330" s="40">
        <v>0</v>
      </c>
      <c r="R330" s="37">
        <v>0</v>
      </c>
      <c r="S330" s="37">
        <v>0</v>
      </c>
      <c r="T330" s="38">
        <v>0</v>
      </c>
      <c r="U330" s="41">
        <v>542.48095999999998</v>
      </c>
      <c r="V330" s="37">
        <v>359.13124008039097</v>
      </c>
      <c r="W330" s="37">
        <v>-183.34971991960902</v>
      </c>
      <c r="X330" s="39">
        <v>0</v>
      </c>
      <c r="Y330" s="40">
        <v>0</v>
      </c>
      <c r="Z330" s="37">
        <v>0</v>
      </c>
      <c r="AA330" s="37">
        <v>0</v>
      </c>
      <c r="AB330" s="38">
        <v>0</v>
      </c>
      <c r="AC330" s="41">
        <v>0</v>
      </c>
      <c r="AD330" s="37">
        <v>0</v>
      </c>
      <c r="AE330" s="37">
        <v>0</v>
      </c>
      <c r="AF330" s="39">
        <v>0</v>
      </c>
      <c r="AG330" s="40">
        <v>0</v>
      </c>
      <c r="AH330" s="37">
        <v>0</v>
      </c>
      <c r="AI330" s="37">
        <v>0</v>
      </c>
      <c r="AJ330" s="38">
        <v>0</v>
      </c>
      <c r="AK330" s="41">
        <v>275.11578938666668</v>
      </c>
      <c r="AL330" s="37">
        <v>333.77154421331591</v>
      </c>
      <c r="AM330" s="37">
        <v>0</v>
      </c>
      <c r="AN330" s="39">
        <v>58.655754826649229</v>
      </c>
      <c r="AO330" s="40">
        <v>0</v>
      </c>
      <c r="AP330" s="37">
        <v>0</v>
      </c>
      <c r="AQ330" s="37">
        <v>0</v>
      </c>
      <c r="AR330" s="38">
        <v>0</v>
      </c>
      <c r="AS330" s="40">
        <v>0</v>
      </c>
      <c r="AT330" s="37">
        <v>0</v>
      </c>
      <c r="AU330" s="37">
        <v>0</v>
      </c>
      <c r="AV330" s="39">
        <v>0</v>
      </c>
      <c r="AW330" s="40">
        <v>127.38949439999998</v>
      </c>
      <c r="AX330" s="37">
        <v>166.51962959366926</v>
      </c>
      <c r="AY330" s="37">
        <v>0</v>
      </c>
      <c r="AZ330" s="38">
        <v>39.13013519366929</v>
      </c>
      <c r="BA330" s="41">
        <v>0</v>
      </c>
      <c r="BB330" s="37">
        <v>120.68767724623841</v>
      </c>
      <c r="BC330" s="37">
        <v>0</v>
      </c>
      <c r="BD330" s="39">
        <v>120.68767724623841</v>
      </c>
      <c r="BE330" s="40">
        <v>486.50097794666669</v>
      </c>
      <c r="BF330" s="37">
        <v>520.97536313175294</v>
      </c>
      <c r="BG330" s="37">
        <v>0</v>
      </c>
      <c r="BH330" s="38">
        <v>34.474385185086248</v>
      </c>
      <c r="BI330" s="41">
        <v>0</v>
      </c>
      <c r="BJ330" s="37">
        <v>0</v>
      </c>
      <c r="BK330" s="37">
        <v>0</v>
      </c>
      <c r="BL330" s="39">
        <v>0</v>
      </c>
      <c r="BM330" s="40">
        <v>0.34072079999999999</v>
      </c>
      <c r="BN330" s="37">
        <v>0</v>
      </c>
      <c r="BO330" s="37">
        <v>-0.34072079999999999</v>
      </c>
      <c r="BP330" s="38">
        <v>0</v>
      </c>
      <c r="BQ330" s="41">
        <v>0</v>
      </c>
      <c r="BR330" s="37">
        <v>415.24108445265023</v>
      </c>
      <c r="BS330" s="37">
        <v>0</v>
      </c>
      <c r="BT330" s="39">
        <v>415.24108445265023</v>
      </c>
      <c r="BU330" s="40">
        <v>0</v>
      </c>
      <c r="BV330" s="37">
        <v>0</v>
      </c>
      <c r="BW330" s="37">
        <v>0</v>
      </c>
      <c r="BX330" s="38">
        <v>0</v>
      </c>
      <c r="BY330" s="42">
        <v>1431.8279425333335</v>
      </c>
      <c r="BZ330" s="37">
        <v>1916.3265387180177</v>
      </c>
      <c r="CA330" s="37">
        <v>0</v>
      </c>
      <c r="CB330" s="39">
        <v>484.49859618468417</v>
      </c>
      <c r="CC330" s="58">
        <v>1</v>
      </c>
      <c r="CD330" s="43">
        <v>1.3383776652154593</v>
      </c>
      <c r="CE330" s="61" t="s">
        <v>360</v>
      </c>
      <c r="CF330" s="51">
        <v>833.48333261858738</v>
      </c>
      <c r="CG330" s="52">
        <v>568.73375325059146</v>
      </c>
      <c r="CH330" s="47">
        <v>-264.74957936799592</v>
      </c>
      <c r="CI330" s="48">
        <v>0</v>
      </c>
    </row>
    <row r="331" spans="1:87" ht="15" customHeight="1" x14ac:dyDescent="0.25">
      <c r="A331" s="33">
        <v>323</v>
      </c>
      <c r="B331" s="60" t="s">
        <v>361</v>
      </c>
      <c r="C331" s="35">
        <v>302.8</v>
      </c>
      <c r="D331" s="57"/>
      <c r="E331" s="37"/>
      <c r="F331" s="37"/>
      <c r="G331" s="37"/>
      <c r="H331" s="37"/>
      <c r="I331" s="37"/>
      <c r="J331" s="37"/>
      <c r="K331" s="37"/>
      <c r="L331" s="38"/>
      <c r="M331" s="40">
        <v>0</v>
      </c>
      <c r="N331" s="37">
        <v>0</v>
      </c>
      <c r="O331" s="37">
        <v>0</v>
      </c>
      <c r="P331" s="39">
        <v>0</v>
      </c>
      <c r="Q331" s="40">
        <v>0</v>
      </c>
      <c r="R331" s="37">
        <v>0</v>
      </c>
      <c r="S331" s="37">
        <v>0</v>
      </c>
      <c r="T331" s="38">
        <v>0</v>
      </c>
      <c r="U331" s="41">
        <v>813.79074559999992</v>
      </c>
      <c r="V331" s="37">
        <v>522.37271284420501</v>
      </c>
      <c r="W331" s="37">
        <v>-291.41803275579491</v>
      </c>
      <c r="X331" s="39">
        <v>0</v>
      </c>
      <c r="Y331" s="40">
        <v>0</v>
      </c>
      <c r="Z331" s="37">
        <v>0</v>
      </c>
      <c r="AA331" s="37">
        <v>0</v>
      </c>
      <c r="AB331" s="38">
        <v>0</v>
      </c>
      <c r="AC331" s="41">
        <v>0</v>
      </c>
      <c r="AD331" s="37">
        <v>0</v>
      </c>
      <c r="AE331" s="37">
        <v>0</v>
      </c>
      <c r="AF331" s="39">
        <v>0</v>
      </c>
      <c r="AG331" s="40">
        <v>0</v>
      </c>
      <c r="AH331" s="37">
        <v>0</v>
      </c>
      <c r="AI331" s="37">
        <v>0</v>
      </c>
      <c r="AJ331" s="38">
        <v>0</v>
      </c>
      <c r="AK331" s="41">
        <v>349.05798890666665</v>
      </c>
      <c r="AL331" s="37">
        <v>423.5793109295559</v>
      </c>
      <c r="AM331" s="37">
        <v>0</v>
      </c>
      <c r="AN331" s="39">
        <v>74.521322022889251</v>
      </c>
      <c r="AO331" s="40">
        <v>0</v>
      </c>
      <c r="AP331" s="37">
        <v>0</v>
      </c>
      <c r="AQ331" s="37">
        <v>0</v>
      </c>
      <c r="AR331" s="38">
        <v>0</v>
      </c>
      <c r="AS331" s="40">
        <v>0</v>
      </c>
      <c r="AT331" s="37">
        <v>0</v>
      </c>
      <c r="AU331" s="37">
        <v>0</v>
      </c>
      <c r="AV331" s="39">
        <v>0</v>
      </c>
      <c r="AW331" s="40">
        <v>127.48122240000002</v>
      </c>
      <c r="AX331" s="37">
        <v>166.51962959366926</v>
      </c>
      <c r="AY331" s="37">
        <v>0</v>
      </c>
      <c r="AZ331" s="38">
        <v>39.038407193669244</v>
      </c>
      <c r="BA331" s="41">
        <v>0</v>
      </c>
      <c r="BB331" s="37">
        <v>0</v>
      </c>
      <c r="BC331" s="37">
        <v>0</v>
      </c>
      <c r="BD331" s="39">
        <v>0</v>
      </c>
      <c r="BE331" s="40">
        <v>564.29234698666664</v>
      </c>
      <c r="BF331" s="37">
        <v>0</v>
      </c>
      <c r="BG331" s="37">
        <v>-564.29234698666664</v>
      </c>
      <c r="BH331" s="38">
        <v>0</v>
      </c>
      <c r="BI331" s="41">
        <v>0</v>
      </c>
      <c r="BJ331" s="37">
        <v>0</v>
      </c>
      <c r="BK331" s="37">
        <v>0</v>
      </c>
      <c r="BL331" s="39">
        <v>0</v>
      </c>
      <c r="BM331" s="40">
        <v>0.43239840000000007</v>
      </c>
      <c r="BN331" s="37">
        <v>0</v>
      </c>
      <c r="BO331" s="37">
        <v>-0.43239840000000007</v>
      </c>
      <c r="BP331" s="38">
        <v>0</v>
      </c>
      <c r="BQ331" s="41">
        <v>0</v>
      </c>
      <c r="BR331" s="37">
        <v>0</v>
      </c>
      <c r="BS331" s="37">
        <v>0</v>
      </c>
      <c r="BT331" s="39">
        <v>0</v>
      </c>
      <c r="BU331" s="40">
        <v>0</v>
      </c>
      <c r="BV331" s="37">
        <v>0</v>
      </c>
      <c r="BW331" s="37">
        <v>0</v>
      </c>
      <c r="BX331" s="38">
        <v>0</v>
      </c>
      <c r="BY331" s="42">
        <v>1855.0547022933331</v>
      </c>
      <c r="BZ331" s="37">
        <v>1112.47165336743</v>
      </c>
      <c r="CA331" s="37">
        <v>-742.58304892590309</v>
      </c>
      <c r="CB331" s="39">
        <v>0</v>
      </c>
      <c r="CC331" s="58">
        <v>1</v>
      </c>
      <c r="CD331" s="43">
        <v>0.59969749247400839</v>
      </c>
      <c r="CE331" s="61" t="s">
        <v>361</v>
      </c>
      <c r="CF331" s="51">
        <v>1057.7483366173858</v>
      </c>
      <c r="CG331" s="52">
        <v>648.483891536128</v>
      </c>
      <c r="CH331" s="47">
        <v>-409.2644450812578</v>
      </c>
      <c r="CI331" s="48">
        <v>0</v>
      </c>
    </row>
    <row r="332" spans="1:87" ht="15" customHeight="1" x14ac:dyDescent="0.25">
      <c r="A332" s="33">
        <v>324</v>
      </c>
      <c r="B332" s="60" t="s">
        <v>362</v>
      </c>
      <c r="C332" s="35">
        <v>239.9</v>
      </c>
      <c r="D332" s="57"/>
      <c r="E332" s="37"/>
      <c r="F332" s="37"/>
      <c r="G332" s="37"/>
      <c r="H332" s="37"/>
      <c r="I332" s="37"/>
      <c r="J332" s="37"/>
      <c r="K332" s="37"/>
      <c r="L332" s="38"/>
      <c r="M332" s="40">
        <v>0</v>
      </c>
      <c r="N332" s="37">
        <v>0</v>
      </c>
      <c r="O332" s="37">
        <v>0</v>
      </c>
      <c r="P332" s="39">
        <v>0</v>
      </c>
      <c r="Q332" s="40">
        <v>0</v>
      </c>
      <c r="R332" s="37">
        <v>0</v>
      </c>
      <c r="S332" s="37">
        <v>0</v>
      </c>
      <c r="T332" s="38">
        <v>0</v>
      </c>
      <c r="U332" s="41">
        <v>632.89458400000001</v>
      </c>
      <c r="V332" s="37">
        <v>457.07612373867943</v>
      </c>
      <c r="W332" s="37">
        <v>-175.81846026132058</v>
      </c>
      <c r="X332" s="39">
        <v>0</v>
      </c>
      <c r="Y332" s="40">
        <v>0</v>
      </c>
      <c r="Z332" s="37">
        <v>0</v>
      </c>
      <c r="AA332" s="37">
        <v>0</v>
      </c>
      <c r="AB332" s="38">
        <v>0</v>
      </c>
      <c r="AC332" s="41">
        <v>0</v>
      </c>
      <c r="AD332" s="37">
        <v>0</v>
      </c>
      <c r="AE332" s="37">
        <v>0</v>
      </c>
      <c r="AF332" s="39">
        <v>0</v>
      </c>
      <c r="AG332" s="40">
        <v>0</v>
      </c>
      <c r="AH332" s="37">
        <v>0</v>
      </c>
      <c r="AI332" s="37">
        <v>0</v>
      </c>
      <c r="AJ332" s="38">
        <v>0</v>
      </c>
      <c r="AK332" s="41">
        <v>276.53480913333334</v>
      </c>
      <c r="AL332" s="37">
        <v>335.59008154557614</v>
      </c>
      <c r="AM332" s="37">
        <v>0</v>
      </c>
      <c r="AN332" s="39">
        <v>59.0552724122428</v>
      </c>
      <c r="AO332" s="40">
        <v>0</v>
      </c>
      <c r="AP332" s="37">
        <v>0</v>
      </c>
      <c r="AQ332" s="37">
        <v>0</v>
      </c>
      <c r="AR332" s="38">
        <v>0</v>
      </c>
      <c r="AS332" s="40">
        <v>0</v>
      </c>
      <c r="AT332" s="37">
        <v>0</v>
      </c>
      <c r="AU332" s="37">
        <v>0</v>
      </c>
      <c r="AV332" s="39">
        <v>0</v>
      </c>
      <c r="AW332" s="40">
        <v>127.33124320000002</v>
      </c>
      <c r="AX332" s="37">
        <v>166.51962959366926</v>
      </c>
      <c r="AY332" s="37">
        <v>0</v>
      </c>
      <c r="AZ332" s="38">
        <v>39.188386393669248</v>
      </c>
      <c r="BA332" s="41">
        <v>0</v>
      </c>
      <c r="BB332" s="37">
        <v>34.482193498925263</v>
      </c>
      <c r="BC332" s="37">
        <v>0</v>
      </c>
      <c r="BD332" s="39">
        <v>34.482193498925263</v>
      </c>
      <c r="BE332" s="40">
        <v>489.16732732000008</v>
      </c>
      <c r="BF332" s="37">
        <v>0</v>
      </c>
      <c r="BG332" s="37">
        <v>-489.16732732000008</v>
      </c>
      <c r="BH332" s="38">
        <v>0</v>
      </c>
      <c r="BI332" s="41">
        <v>0</v>
      </c>
      <c r="BJ332" s="37">
        <v>0</v>
      </c>
      <c r="BK332" s="37">
        <v>0</v>
      </c>
      <c r="BL332" s="39">
        <v>0</v>
      </c>
      <c r="BM332" s="40">
        <v>0.34257720000000003</v>
      </c>
      <c r="BN332" s="37">
        <v>0</v>
      </c>
      <c r="BO332" s="37">
        <v>-0.34257720000000003</v>
      </c>
      <c r="BP332" s="38">
        <v>0</v>
      </c>
      <c r="BQ332" s="41">
        <v>0</v>
      </c>
      <c r="BR332" s="37">
        <v>242.93635085770322</v>
      </c>
      <c r="BS332" s="37">
        <v>0</v>
      </c>
      <c r="BT332" s="39">
        <v>242.93635085770322</v>
      </c>
      <c r="BU332" s="40">
        <v>0</v>
      </c>
      <c r="BV332" s="37">
        <v>0</v>
      </c>
      <c r="BW332" s="37">
        <v>0</v>
      </c>
      <c r="BX332" s="38">
        <v>0</v>
      </c>
      <c r="BY332" s="42">
        <v>1526.2705408533336</v>
      </c>
      <c r="BZ332" s="37">
        <v>1236.6043792345533</v>
      </c>
      <c r="CA332" s="37">
        <v>-289.66616161878028</v>
      </c>
      <c r="CB332" s="39">
        <v>0</v>
      </c>
      <c r="CC332" s="58">
        <v>1</v>
      </c>
      <c r="CD332" s="43">
        <v>0.8102130953423049</v>
      </c>
      <c r="CE332" s="61" t="s">
        <v>362</v>
      </c>
      <c r="CF332" s="51">
        <v>838.02452428834499</v>
      </c>
      <c r="CG332" s="52">
        <v>652.70080166982598</v>
      </c>
      <c r="CH332" s="47">
        <v>-185.32372261851901</v>
      </c>
      <c r="CI332" s="48">
        <v>0</v>
      </c>
    </row>
    <row r="333" spans="1:87" ht="15" customHeight="1" x14ac:dyDescent="0.25">
      <c r="A333" s="33">
        <v>325</v>
      </c>
      <c r="B333" s="60" t="s">
        <v>363</v>
      </c>
      <c r="C333" s="35">
        <v>240.67</v>
      </c>
      <c r="D333" s="57"/>
      <c r="E333" s="37"/>
      <c r="F333" s="37"/>
      <c r="G333" s="37"/>
      <c r="H333" s="37"/>
      <c r="I333" s="37"/>
      <c r="J333" s="37"/>
      <c r="K333" s="37"/>
      <c r="L333" s="38"/>
      <c r="M333" s="40">
        <v>0</v>
      </c>
      <c r="N333" s="37">
        <v>0</v>
      </c>
      <c r="O333" s="37">
        <v>0</v>
      </c>
      <c r="P333" s="39">
        <v>0</v>
      </c>
      <c r="Q333" s="40">
        <v>0</v>
      </c>
      <c r="R333" s="37">
        <v>0</v>
      </c>
      <c r="S333" s="37">
        <v>0</v>
      </c>
      <c r="T333" s="38">
        <v>0</v>
      </c>
      <c r="U333" s="41">
        <v>994.56011087999991</v>
      </c>
      <c r="V333" s="37">
        <v>652.96589105525629</v>
      </c>
      <c r="W333" s="37">
        <v>-341.59421982474362</v>
      </c>
      <c r="X333" s="39">
        <v>0</v>
      </c>
      <c r="Y333" s="40">
        <v>0</v>
      </c>
      <c r="Z333" s="37">
        <v>0</v>
      </c>
      <c r="AA333" s="37">
        <v>0</v>
      </c>
      <c r="AB333" s="38">
        <v>0</v>
      </c>
      <c r="AC333" s="41">
        <v>0</v>
      </c>
      <c r="AD333" s="37">
        <v>0</v>
      </c>
      <c r="AE333" s="37">
        <v>0</v>
      </c>
      <c r="AF333" s="39">
        <v>0</v>
      </c>
      <c r="AG333" s="40">
        <v>0</v>
      </c>
      <c r="AH333" s="37">
        <v>0</v>
      </c>
      <c r="AI333" s="37">
        <v>0</v>
      </c>
      <c r="AJ333" s="38">
        <v>0</v>
      </c>
      <c r="AK333" s="41">
        <v>277.48057276799994</v>
      </c>
      <c r="AL333" s="37">
        <v>336.66721519622257</v>
      </c>
      <c r="AM333" s="37">
        <v>0</v>
      </c>
      <c r="AN333" s="39">
        <v>59.186642428222626</v>
      </c>
      <c r="AO333" s="40">
        <v>0</v>
      </c>
      <c r="AP333" s="37">
        <v>0</v>
      </c>
      <c r="AQ333" s="37">
        <v>0</v>
      </c>
      <c r="AR333" s="38">
        <v>0</v>
      </c>
      <c r="AS333" s="40">
        <v>0</v>
      </c>
      <c r="AT333" s="37">
        <v>0</v>
      </c>
      <c r="AU333" s="37">
        <v>0</v>
      </c>
      <c r="AV333" s="39">
        <v>0</v>
      </c>
      <c r="AW333" s="40">
        <v>127.36256399999999</v>
      </c>
      <c r="AX333" s="37">
        <v>166.51962959366926</v>
      </c>
      <c r="AY333" s="37">
        <v>0</v>
      </c>
      <c r="AZ333" s="38">
        <v>39.157065593669273</v>
      </c>
      <c r="BA333" s="41">
        <v>0</v>
      </c>
      <c r="BB333" s="37">
        <v>27.585754799140208</v>
      </c>
      <c r="BC333" s="37">
        <v>0</v>
      </c>
      <c r="BD333" s="39">
        <v>27.585754799140208</v>
      </c>
      <c r="BE333" s="40">
        <v>490.7358209786666</v>
      </c>
      <c r="BF333" s="37">
        <v>0</v>
      </c>
      <c r="BG333" s="37">
        <v>-490.7358209786666</v>
      </c>
      <c r="BH333" s="38">
        <v>0</v>
      </c>
      <c r="BI333" s="41">
        <v>0</v>
      </c>
      <c r="BJ333" s="37">
        <v>0</v>
      </c>
      <c r="BK333" s="37">
        <v>0</v>
      </c>
      <c r="BL333" s="39">
        <v>0</v>
      </c>
      <c r="BM333" s="40">
        <v>0.34367675999999997</v>
      </c>
      <c r="BN333" s="37">
        <v>0</v>
      </c>
      <c r="BO333" s="37">
        <v>-0.34367675999999997</v>
      </c>
      <c r="BP333" s="38">
        <v>0</v>
      </c>
      <c r="BQ333" s="41">
        <v>0</v>
      </c>
      <c r="BR333" s="37">
        <v>211.47821696507958</v>
      </c>
      <c r="BS333" s="37">
        <v>0</v>
      </c>
      <c r="BT333" s="39">
        <v>211.47821696507958</v>
      </c>
      <c r="BU333" s="40">
        <v>0</v>
      </c>
      <c r="BV333" s="37">
        <v>0</v>
      </c>
      <c r="BW333" s="37">
        <v>0</v>
      </c>
      <c r="BX333" s="38">
        <v>0</v>
      </c>
      <c r="BY333" s="42">
        <v>1890.4827453866667</v>
      </c>
      <c r="BZ333" s="37">
        <v>1395.2167076093679</v>
      </c>
      <c r="CA333" s="37">
        <v>-495.26603777729883</v>
      </c>
      <c r="CB333" s="39">
        <v>0</v>
      </c>
      <c r="CC333" s="58">
        <v>1</v>
      </c>
      <c r="CD333" s="43">
        <v>0.7380213921624551</v>
      </c>
      <c r="CE333" s="61" t="s">
        <v>363</v>
      </c>
      <c r="CF333" s="51">
        <v>840.71430704658587</v>
      </c>
      <c r="CG333" s="52">
        <v>801.42644801431686</v>
      </c>
      <c r="CH333" s="47">
        <v>-39.287859032269012</v>
      </c>
      <c r="CI333" s="48">
        <v>0</v>
      </c>
    </row>
    <row r="334" spans="1:87" ht="15" customHeight="1" x14ac:dyDescent="0.25">
      <c r="A334" s="33">
        <v>326</v>
      </c>
      <c r="B334" s="60" t="s">
        <v>364</v>
      </c>
      <c r="C334" s="35">
        <v>242.2</v>
      </c>
      <c r="D334" s="57"/>
      <c r="E334" s="37"/>
      <c r="F334" s="37"/>
      <c r="G334" s="37"/>
      <c r="H334" s="37"/>
      <c r="I334" s="37"/>
      <c r="J334" s="37"/>
      <c r="K334" s="37"/>
      <c r="L334" s="38"/>
      <c r="M334" s="40">
        <v>0</v>
      </c>
      <c r="N334" s="37">
        <v>0</v>
      </c>
      <c r="O334" s="37">
        <v>0</v>
      </c>
      <c r="P334" s="39">
        <v>0</v>
      </c>
      <c r="Q334" s="40">
        <v>0</v>
      </c>
      <c r="R334" s="37">
        <v>0</v>
      </c>
      <c r="S334" s="37">
        <v>0</v>
      </c>
      <c r="T334" s="38">
        <v>0</v>
      </c>
      <c r="U334" s="41">
        <v>497.30829119999999</v>
      </c>
      <c r="V334" s="37">
        <v>391.77953463315379</v>
      </c>
      <c r="W334" s="37">
        <v>-105.5287565668462</v>
      </c>
      <c r="X334" s="39">
        <v>0</v>
      </c>
      <c r="Y334" s="40">
        <v>0</v>
      </c>
      <c r="Z334" s="37">
        <v>0</v>
      </c>
      <c r="AA334" s="37">
        <v>0</v>
      </c>
      <c r="AB334" s="38">
        <v>0</v>
      </c>
      <c r="AC334" s="41">
        <v>0</v>
      </c>
      <c r="AD334" s="37">
        <v>0</v>
      </c>
      <c r="AE334" s="37">
        <v>0</v>
      </c>
      <c r="AF334" s="39">
        <v>0</v>
      </c>
      <c r="AG334" s="40">
        <v>0</v>
      </c>
      <c r="AH334" s="37">
        <v>0</v>
      </c>
      <c r="AI334" s="37">
        <v>0</v>
      </c>
      <c r="AJ334" s="38">
        <v>0</v>
      </c>
      <c r="AK334" s="41">
        <v>279.21452178666664</v>
      </c>
      <c r="AL334" s="37">
        <v>338.80749374880594</v>
      </c>
      <c r="AM334" s="37">
        <v>0</v>
      </c>
      <c r="AN334" s="39">
        <v>59.592971962139302</v>
      </c>
      <c r="AO334" s="40">
        <v>0</v>
      </c>
      <c r="AP334" s="37">
        <v>0</v>
      </c>
      <c r="AQ334" s="37">
        <v>0</v>
      </c>
      <c r="AR334" s="38">
        <v>0</v>
      </c>
      <c r="AS334" s="40">
        <v>0</v>
      </c>
      <c r="AT334" s="37">
        <v>0</v>
      </c>
      <c r="AU334" s="37">
        <v>0</v>
      </c>
      <c r="AV334" s="39">
        <v>0</v>
      </c>
      <c r="AW334" s="40">
        <v>188.55560639999999</v>
      </c>
      <c r="AX334" s="37">
        <v>138.78449112807795</v>
      </c>
      <c r="AY334" s="37">
        <v>-49.771115271922042</v>
      </c>
      <c r="AZ334" s="38">
        <v>0</v>
      </c>
      <c r="BA334" s="41">
        <v>0</v>
      </c>
      <c r="BB334" s="37">
        <v>0</v>
      </c>
      <c r="BC334" s="37">
        <v>0</v>
      </c>
      <c r="BD334" s="39">
        <v>0</v>
      </c>
      <c r="BE334" s="40">
        <v>493.87295869333343</v>
      </c>
      <c r="BF334" s="37">
        <v>0</v>
      </c>
      <c r="BG334" s="37">
        <v>-493.87295869333343</v>
      </c>
      <c r="BH334" s="38">
        <v>0</v>
      </c>
      <c r="BI334" s="41">
        <v>0</v>
      </c>
      <c r="BJ334" s="37">
        <v>0</v>
      </c>
      <c r="BK334" s="37">
        <v>0</v>
      </c>
      <c r="BL334" s="39">
        <v>0</v>
      </c>
      <c r="BM334" s="40">
        <v>0.34586159999999994</v>
      </c>
      <c r="BN334" s="37">
        <v>0</v>
      </c>
      <c r="BO334" s="37">
        <v>-0.34586159999999994</v>
      </c>
      <c r="BP334" s="38">
        <v>0</v>
      </c>
      <c r="BQ334" s="41">
        <v>0</v>
      </c>
      <c r="BR334" s="37">
        <v>0</v>
      </c>
      <c r="BS334" s="37">
        <v>0</v>
      </c>
      <c r="BT334" s="39">
        <v>0</v>
      </c>
      <c r="BU334" s="40">
        <v>0</v>
      </c>
      <c r="BV334" s="37">
        <v>0</v>
      </c>
      <c r="BW334" s="37">
        <v>0</v>
      </c>
      <c r="BX334" s="38">
        <v>0</v>
      </c>
      <c r="BY334" s="42">
        <v>1459.2972396800001</v>
      </c>
      <c r="BZ334" s="37">
        <v>869.37151951003761</v>
      </c>
      <c r="CA334" s="37">
        <v>-589.92572016996246</v>
      </c>
      <c r="CB334" s="39">
        <v>0</v>
      </c>
      <c r="CC334" s="58">
        <v>1</v>
      </c>
      <c r="CD334" s="43">
        <v>0.59574670318754008</v>
      </c>
      <c r="CE334" s="61" t="s">
        <v>364</v>
      </c>
      <c r="CF334" s="51">
        <v>846.05894031945445</v>
      </c>
      <c r="CG334" s="52">
        <v>411.285476695353</v>
      </c>
      <c r="CH334" s="47">
        <v>-434.77346362410145</v>
      </c>
      <c r="CI334" s="48">
        <v>0</v>
      </c>
    </row>
    <row r="335" spans="1:87" ht="15" customHeight="1" x14ac:dyDescent="0.25">
      <c r="A335" s="33">
        <v>327</v>
      </c>
      <c r="B335" s="60" t="s">
        <v>365</v>
      </c>
      <c r="C335" s="35">
        <v>135.6</v>
      </c>
      <c r="D335" s="57"/>
      <c r="E335" s="37"/>
      <c r="F335" s="37"/>
      <c r="G335" s="37"/>
      <c r="H335" s="37"/>
      <c r="I335" s="37"/>
      <c r="J335" s="37"/>
      <c r="K335" s="37"/>
      <c r="L335" s="38"/>
      <c r="M335" s="40">
        <v>0</v>
      </c>
      <c r="N335" s="37">
        <v>0</v>
      </c>
      <c r="O335" s="37">
        <v>0</v>
      </c>
      <c r="P335" s="39">
        <v>0</v>
      </c>
      <c r="Q335" s="40">
        <v>0</v>
      </c>
      <c r="R335" s="37">
        <v>0</v>
      </c>
      <c r="S335" s="37">
        <v>0</v>
      </c>
      <c r="T335" s="38">
        <v>0</v>
      </c>
      <c r="U335" s="41">
        <v>316.48606080000002</v>
      </c>
      <c r="V335" s="37">
        <v>195.88976731657689</v>
      </c>
      <c r="W335" s="37">
        <v>-120.59629348342312</v>
      </c>
      <c r="X335" s="39">
        <v>0</v>
      </c>
      <c r="Y335" s="40">
        <v>0</v>
      </c>
      <c r="Z335" s="37">
        <v>0</v>
      </c>
      <c r="AA335" s="37">
        <v>0</v>
      </c>
      <c r="AB335" s="38">
        <v>0</v>
      </c>
      <c r="AC335" s="41">
        <v>0</v>
      </c>
      <c r="AD335" s="37">
        <v>0</v>
      </c>
      <c r="AE335" s="37">
        <v>0</v>
      </c>
      <c r="AF335" s="39">
        <v>0</v>
      </c>
      <c r="AG335" s="40">
        <v>0</v>
      </c>
      <c r="AH335" s="37">
        <v>0</v>
      </c>
      <c r="AI335" s="37">
        <v>0</v>
      </c>
      <c r="AJ335" s="38">
        <v>0</v>
      </c>
      <c r="AK335" s="41">
        <v>156.39765904000001</v>
      </c>
      <c r="AL335" s="37">
        <v>189.68743250346031</v>
      </c>
      <c r="AM335" s="37">
        <v>0</v>
      </c>
      <c r="AN335" s="39">
        <v>33.289773463460307</v>
      </c>
      <c r="AO335" s="40">
        <v>0</v>
      </c>
      <c r="AP335" s="37">
        <v>0</v>
      </c>
      <c r="AQ335" s="37">
        <v>0</v>
      </c>
      <c r="AR335" s="38">
        <v>0</v>
      </c>
      <c r="AS335" s="40">
        <v>0</v>
      </c>
      <c r="AT335" s="37">
        <v>0</v>
      </c>
      <c r="AU335" s="37">
        <v>0</v>
      </c>
      <c r="AV335" s="39">
        <v>0</v>
      </c>
      <c r="AW335" s="40">
        <v>84.942009600000006</v>
      </c>
      <c r="AX335" s="37">
        <v>111.02215296245629</v>
      </c>
      <c r="AY335" s="37">
        <v>0</v>
      </c>
      <c r="AZ335" s="38">
        <v>26.080143362456283</v>
      </c>
      <c r="BA335" s="41">
        <v>0</v>
      </c>
      <c r="BB335" s="37">
        <v>20.689316099355157</v>
      </c>
      <c r="BC335" s="37">
        <v>0</v>
      </c>
      <c r="BD335" s="39">
        <v>20.689316099355157</v>
      </c>
      <c r="BE335" s="40">
        <v>276.50006159999998</v>
      </c>
      <c r="BF335" s="37">
        <v>2235.2108287152473</v>
      </c>
      <c r="BG335" s="37">
        <v>0</v>
      </c>
      <c r="BH335" s="38">
        <v>1958.7107671152473</v>
      </c>
      <c r="BI335" s="41">
        <v>0</v>
      </c>
      <c r="BJ335" s="37">
        <v>0</v>
      </c>
      <c r="BK335" s="37">
        <v>0</v>
      </c>
      <c r="BL335" s="39">
        <v>0</v>
      </c>
      <c r="BM335" s="40">
        <v>0.1936368</v>
      </c>
      <c r="BN335" s="37">
        <v>0</v>
      </c>
      <c r="BO335" s="37">
        <v>-0.1936368</v>
      </c>
      <c r="BP335" s="38">
        <v>0</v>
      </c>
      <c r="BQ335" s="41">
        <v>0</v>
      </c>
      <c r="BR335" s="37">
        <v>87.901835639448024</v>
      </c>
      <c r="BS335" s="37">
        <v>0</v>
      </c>
      <c r="BT335" s="39">
        <v>87.901835639448024</v>
      </c>
      <c r="BU335" s="40">
        <v>0</v>
      </c>
      <c r="BV335" s="37">
        <v>0</v>
      </c>
      <c r="BW335" s="37">
        <v>0</v>
      </c>
      <c r="BX335" s="38">
        <v>0</v>
      </c>
      <c r="BY335" s="42">
        <v>834.51942784000005</v>
      </c>
      <c r="BZ335" s="37">
        <v>2840.4013332365439</v>
      </c>
      <c r="CA335" s="37">
        <v>0</v>
      </c>
      <c r="CB335" s="39">
        <v>2005.881905396544</v>
      </c>
      <c r="CC335" s="58">
        <v>1</v>
      </c>
      <c r="CD335" s="43">
        <v>3.4036371574816418</v>
      </c>
      <c r="CE335" s="61" t="s">
        <v>365</v>
      </c>
      <c r="CF335" s="51">
        <v>473.68122339933126</v>
      </c>
      <c r="CG335" s="52">
        <v>373.05703058440668</v>
      </c>
      <c r="CH335" s="47">
        <v>-100.62419281492458</v>
      </c>
      <c r="CI335" s="48">
        <v>0</v>
      </c>
    </row>
    <row r="336" spans="1:87" ht="15" customHeight="1" x14ac:dyDescent="0.25">
      <c r="A336" s="33">
        <v>328</v>
      </c>
      <c r="B336" s="60" t="s">
        <v>366</v>
      </c>
      <c r="C336" s="35">
        <v>229.9</v>
      </c>
      <c r="D336" s="57"/>
      <c r="E336" s="37"/>
      <c r="F336" s="37"/>
      <c r="G336" s="37"/>
      <c r="H336" s="37"/>
      <c r="I336" s="37"/>
      <c r="J336" s="37"/>
      <c r="K336" s="37"/>
      <c r="L336" s="38"/>
      <c r="M336" s="40">
        <v>0</v>
      </c>
      <c r="N336" s="37">
        <v>0</v>
      </c>
      <c r="O336" s="37">
        <v>0</v>
      </c>
      <c r="P336" s="39">
        <v>0</v>
      </c>
      <c r="Q336" s="40">
        <v>0</v>
      </c>
      <c r="R336" s="37">
        <v>0</v>
      </c>
      <c r="S336" s="37">
        <v>0</v>
      </c>
      <c r="T336" s="38">
        <v>0</v>
      </c>
      <c r="U336" s="41">
        <v>632.82825760000014</v>
      </c>
      <c r="V336" s="37">
        <v>424.42782918591661</v>
      </c>
      <c r="W336" s="37">
        <v>-208.40042841408354</v>
      </c>
      <c r="X336" s="39">
        <v>0</v>
      </c>
      <c r="Y336" s="40">
        <v>0</v>
      </c>
      <c r="Z336" s="37">
        <v>0</v>
      </c>
      <c r="AA336" s="37">
        <v>0</v>
      </c>
      <c r="AB336" s="38">
        <v>0</v>
      </c>
      <c r="AC336" s="41">
        <v>0</v>
      </c>
      <c r="AD336" s="37">
        <v>0</v>
      </c>
      <c r="AE336" s="37">
        <v>0</v>
      </c>
      <c r="AF336" s="39">
        <v>0</v>
      </c>
      <c r="AG336" s="40">
        <v>0</v>
      </c>
      <c r="AH336" s="37">
        <v>0</v>
      </c>
      <c r="AI336" s="37">
        <v>0</v>
      </c>
      <c r="AJ336" s="38">
        <v>0</v>
      </c>
      <c r="AK336" s="41">
        <v>265.02574662666666</v>
      </c>
      <c r="AL336" s="37">
        <v>321.60133283588146</v>
      </c>
      <c r="AM336" s="37">
        <v>0</v>
      </c>
      <c r="AN336" s="39">
        <v>56.575586209214805</v>
      </c>
      <c r="AO336" s="40">
        <v>0</v>
      </c>
      <c r="AP336" s="37">
        <v>0</v>
      </c>
      <c r="AQ336" s="37">
        <v>0</v>
      </c>
      <c r="AR336" s="38">
        <v>0</v>
      </c>
      <c r="AS336" s="40">
        <v>0</v>
      </c>
      <c r="AT336" s="37">
        <v>0</v>
      </c>
      <c r="AU336" s="37">
        <v>0</v>
      </c>
      <c r="AV336" s="39">
        <v>0</v>
      </c>
      <c r="AW336" s="40">
        <v>127.43081120000002</v>
      </c>
      <c r="AX336" s="37">
        <v>166.51962959366926</v>
      </c>
      <c r="AY336" s="37">
        <v>0</v>
      </c>
      <c r="AZ336" s="38">
        <v>39.088818393669243</v>
      </c>
      <c r="BA336" s="41">
        <v>0</v>
      </c>
      <c r="BB336" s="37">
        <v>179.30740619441136</v>
      </c>
      <c r="BC336" s="37">
        <v>0</v>
      </c>
      <c r="BD336" s="39">
        <v>179.30740619441136</v>
      </c>
      <c r="BE336" s="40">
        <v>468.77986334666667</v>
      </c>
      <c r="BF336" s="37">
        <v>0</v>
      </c>
      <c r="BG336" s="37">
        <v>-468.77986334666667</v>
      </c>
      <c r="BH336" s="38">
        <v>0</v>
      </c>
      <c r="BI336" s="41">
        <v>0</v>
      </c>
      <c r="BJ336" s="37">
        <v>0</v>
      </c>
      <c r="BK336" s="37">
        <v>0</v>
      </c>
      <c r="BL336" s="39">
        <v>0</v>
      </c>
      <c r="BM336" s="40">
        <v>0.32829719999999996</v>
      </c>
      <c r="BN336" s="37">
        <v>0</v>
      </c>
      <c r="BO336" s="37">
        <v>-0.32829719999999996</v>
      </c>
      <c r="BP336" s="38">
        <v>0</v>
      </c>
      <c r="BQ336" s="41">
        <v>0</v>
      </c>
      <c r="BR336" s="37">
        <v>500.74641654730704</v>
      </c>
      <c r="BS336" s="37">
        <v>0</v>
      </c>
      <c r="BT336" s="39">
        <v>500.74641654730704</v>
      </c>
      <c r="BU336" s="40">
        <v>0</v>
      </c>
      <c r="BV336" s="37">
        <v>0</v>
      </c>
      <c r="BW336" s="37">
        <v>0</v>
      </c>
      <c r="BX336" s="38">
        <v>0</v>
      </c>
      <c r="BY336" s="42">
        <v>1494.3929759733335</v>
      </c>
      <c r="BZ336" s="37">
        <v>1592.6026143571858</v>
      </c>
      <c r="CA336" s="37">
        <v>0</v>
      </c>
      <c r="CB336" s="39">
        <v>98.20963838385228</v>
      </c>
      <c r="CC336" s="58">
        <v>1</v>
      </c>
      <c r="CD336" s="43">
        <v>1.0657187499960552</v>
      </c>
      <c r="CE336" s="61" t="s">
        <v>366</v>
      </c>
      <c r="CF336" s="51">
        <v>803.09228067482491</v>
      </c>
      <c r="CG336" s="52">
        <v>560.89854040744422</v>
      </c>
      <c r="CH336" s="47">
        <v>-242.19374026738069</v>
      </c>
      <c r="CI336" s="48">
        <v>0</v>
      </c>
    </row>
    <row r="337" spans="1:87" ht="15" customHeight="1" x14ac:dyDescent="0.25">
      <c r="A337" s="33">
        <v>329</v>
      </c>
      <c r="B337" s="60" t="s">
        <v>367</v>
      </c>
      <c r="C337" s="35">
        <v>132.19999999999999</v>
      </c>
      <c r="D337" s="57"/>
      <c r="E337" s="37"/>
      <c r="F337" s="37"/>
      <c r="G337" s="37"/>
      <c r="H337" s="37"/>
      <c r="I337" s="37"/>
      <c r="J337" s="37"/>
      <c r="K337" s="37"/>
      <c r="L337" s="38"/>
      <c r="M337" s="40">
        <v>0</v>
      </c>
      <c r="N337" s="37">
        <v>0</v>
      </c>
      <c r="O337" s="37">
        <v>0</v>
      </c>
      <c r="P337" s="39">
        <v>0</v>
      </c>
      <c r="Q337" s="40">
        <v>0</v>
      </c>
      <c r="R337" s="37">
        <v>0</v>
      </c>
      <c r="S337" s="37">
        <v>0</v>
      </c>
      <c r="T337" s="38">
        <v>0</v>
      </c>
      <c r="U337" s="41">
        <v>678.04428159999986</v>
      </c>
      <c r="V337" s="37">
        <v>489.72441829144225</v>
      </c>
      <c r="W337" s="37">
        <v>-188.31986330855761</v>
      </c>
      <c r="X337" s="39">
        <v>0</v>
      </c>
      <c r="Y337" s="40">
        <v>0</v>
      </c>
      <c r="Z337" s="37">
        <v>0</v>
      </c>
      <c r="AA337" s="37">
        <v>0</v>
      </c>
      <c r="AB337" s="38">
        <v>0</v>
      </c>
      <c r="AC337" s="41">
        <v>0</v>
      </c>
      <c r="AD337" s="37">
        <v>0</v>
      </c>
      <c r="AE337" s="37">
        <v>0</v>
      </c>
      <c r="AF337" s="39">
        <v>0</v>
      </c>
      <c r="AG337" s="40">
        <v>0</v>
      </c>
      <c r="AH337" s="37">
        <v>0</v>
      </c>
      <c r="AI337" s="37">
        <v>0</v>
      </c>
      <c r="AJ337" s="38">
        <v>0</v>
      </c>
      <c r="AK337" s="41">
        <v>168.16973394666664</v>
      </c>
      <c r="AL337" s="37">
        <v>184.93125794216408</v>
      </c>
      <c r="AM337" s="37">
        <v>0</v>
      </c>
      <c r="AN337" s="39">
        <v>16.761523995497441</v>
      </c>
      <c r="AO337" s="40">
        <v>0</v>
      </c>
      <c r="AP337" s="37">
        <v>0</v>
      </c>
      <c r="AQ337" s="37">
        <v>0</v>
      </c>
      <c r="AR337" s="38">
        <v>0</v>
      </c>
      <c r="AS337" s="40">
        <v>0</v>
      </c>
      <c r="AT337" s="37">
        <v>0</v>
      </c>
      <c r="AU337" s="37">
        <v>0</v>
      </c>
      <c r="AV337" s="39">
        <v>0</v>
      </c>
      <c r="AW337" s="40">
        <v>229.46958719999998</v>
      </c>
      <c r="AX337" s="37">
        <v>51.649754526626694</v>
      </c>
      <c r="AY337" s="37">
        <v>-177.8198326733733</v>
      </c>
      <c r="AZ337" s="38">
        <v>0</v>
      </c>
      <c r="BA337" s="41">
        <v>0</v>
      </c>
      <c r="BB337" s="37">
        <v>0</v>
      </c>
      <c r="BC337" s="37">
        <v>0</v>
      </c>
      <c r="BD337" s="39">
        <v>0</v>
      </c>
      <c r="BE337" s="40">
        <v>325.11819087999993</v>
      </c>
      <c r="BF337" s="37">
        <v>0</v>
      </c>
      <c r="BG337" s="37">
        <v>-325.11819087999993</v>
      </c>
      <c r="BH337" s="38">
        <v>0</v>
      </c>
      <c r="BI337" s="41">
        <v>0</v>
      </c>
      <c r="BJ337" s="37">
        <v>0</v>
      </c>
      <c r="BK337" s="37">
        <v>0</v>
      </c>
      <c r="BL337" s="39">
        <v>0</v>
      </c>
      <c r="BM337" s="40">
        <v>0.18878159999999997</v>
      </c>
      <c r="BN337" s="37">
        <v>0</v>
      </c>
      <c r="BO337" s="37">
        <v>-0.18878159999999997</v>
      </c>
      <c r="BP337" s="38">
        <v>0</v>
      </c>
      <c r="BQ337" s="41">
        <v>0</v>
      </c>
      <c r="BR337" s="37">
        <v>0</v>
      </c>
      <c r="BS337" s="37">
        <v>0</v>
      </c>
      <c r="BT337" s="39">
        <v>0</v>
      </c>
      <c r="BU337" s="40">
        <v>0</v>
      </c>
      <c r="BV337" s="37">
        <v>0</v>
      </c>
      <c r="BW337" s="37">
        <v>0</v>
      </c>
      <c r="BX337" s="38">
        <v>0</v>
      </c>
      <c r="BY337" s="42">
        <v>1400.9905752266666</v>
      </c>
      <c r="BZ337" s="37">
        <v>726.30543076023298</v>
      </c>
      <c r="CA337" s="37">
        <v>-674.6851444664336</v>
      </c>
      <c r="CB337" s="39">
        <v>0</v>
      </c>
      <c r="CC337" s="58">
        <v>1</v>
      </c>
      <c r="CD337" s="43">
        <v>0.51842278142572362</v>
      </c>
      <c r="CE337" s="61" t="s">
        <v>367</v>
      </c>
      <c r="CF337" s="51">
        <v>461.80426057073441</v>
      </c>
      <c r="CG337" s="52">
        <v>694.6135143616159</v>
      </c>
      <c r="CH337" s="47">
        <v>0</v>
      </c>
      <c r="CI337" s="48">
        <v>232.80925379088148</v>
      </c>
    </row>
    <row r="338" spans="1:87" ht="15" customHeight="1" x14ac:dyDescent="0.25">
      <c r="A338" s="33">
        <v>330</v>
      </c>
      <c r="B338" s="60" t="s">
        <v>368</v>
      </c>
      <c r="C338" s="35">
        <v>142.19999999999999</v>
      </c>
      <c r="D338" s="57"/>
      <c r="E338" s="37"/>
      <c r="F338" s="37"/>
      <c r="G338" s="37"/>
      <c r="H338" s="37"/>
      <c r="I338" s="37"/>
      <c r="J338" s="37"/>
      <c r="K338" s="37"/>
      <c r="L338" s="38"/>
      <c r="M338" s="40">
        <v>0</v>
      </c>
      <c r="N338" s="37">
        <v>0</v>
      </c>
      <c r="O338" s="37">
        <v>0</v>
      </c>
      <c r="P338" s="39">
        <v>0</v>
      </c>
      <c r="Q338" s="40">
        <v>0</v>
      </c>
      <c r="R338" s="37">
        <v>0</v>
      </c>
      <c r="S338" s="37">
        <v>0</v>
      </c>
      <c r="T338" s="38">
        <v>0</v>
      </c>
      <c r="U338" s="41">
        <v>406.80803519999995</v>
      </c>
      <c r="V338" s="37">
        <v>326.48294552762815</v>
      </c>
      <c r="W338" s="37">
        <v>-80.325089672371803</v>
      </c>
      <c r="X338" s="39">
        <v>0</v>
      </c>
      <c r="Y338" s="40">
        <v>0</v>
      </c>
      <c r="Z338" s="37">
        <v>0</v>
      </c>
      <c r="AA338" s="37">
        <v>0</v>
      </c>
      <c r="AB338" s="38">
        <v>0</v>
      </c>
      <c r="AC338" s="41">
        <v>0</v>
      </c>
      <c r="AD338" s="37">
        <v>0</v>
      </c>
      <c r="AE338" s="37">
        <v>0</v>
      </c>
      <c r="AF338" s="39">
        <v>0</v>
      </c>
      <c r="AG338" s="40">
        <v>0</v>
      </c>
      <c r="AH338" s="37">
        <v>0</v>
      </c>
      <c r="AI338" s="37">
        <v>0</v>
      </c>
      <c r="AJ338" s="38">
        <v>0</v>
      </c>
      <c r="AK338" s="41">
        <v>180.86829431999993</v>
      </c>
      <c r="AL338" s="37">
        <v>198.92000665185881</v>
      </c>
      <c r="AM338" s="37">
        <v>0</v>
      </c>
      <c r="AN338" s="39">
        <v>18.05171233185888</v>
      </c>
      <c r="AO338" s="40">
        <v>0</v>
      </c>
      <c r="AP338" s="37">
        <v>0</v>
      </c>
      <c r="AQ338" s="37">
        <v>0</v>
      </c>
      <c r="AR338" s="38">
        <v>0</v>
      </c>
      <c r="AS338" s="40">
        <v>0</v>
      </c>
      <c r="AT338" s="37">
        <v>0</v>
      </c>
      <c r="AU338" s="37">
        <v>0</v>
      </c>
      <c r="AV338" s="39">
        <v>0</v>
      </c>
      <c r="AW338" s="40">
        <v>170.4602592</v>
      </c>
      <c r="AX338" s="37">
        <v>63.244626426040611</v>
      </c>
      <c r="AY338" s="37">
        <v>-107.21563277395938</v>
      </c>
      <c r="AZ338" s="38">
        <v>0</v>
      </c>
      <c r="BA338" s="41">
        <v>0</v>
      </c>
      <c r="BB338" s="37">
        <v>0</v>
      </c>
      <c r="BC338" s="37">
        <v>0</v>
      </c>
      <c r="BD338" s="39">
        <v>0</v>
      </c>
      <c r="BE338" s="40">
        <v>273.83361095999993</v>
      </c>
      <c r="BF338" s="37">
        <v>1762.62926985687</v>
      </c>
      <c r="BG338" s="37">
        <v>0</v>
      </c>
      <c r="BH338" s="38">
        <v>1488.79565889687</v>
      </c>
      <c r="BI338" s="41">
        <v>0</v>
      </c>
      <c r="BJ338" s="37">
        <v>0</v>
      </c>
      <c r="BK338" s="37">
        <v>0</v>
      </c>
      <c r="BL338" s="39">
        <v>0</v>
      </c>
      <c r="BM338" s="40">
        <v>0.20306159999999998</v>
      </c>
      <c r="BN338" s="37">
        <v>0</v>
      </c>
      <c r="BO338" s="37">
        <v>-0.20306159999999998</v>
      </c>
      <c r="BP338" s="38">
        <v>0</v>
      </c>
      <c r="BQ338" s="41">
        <v>0</v>
      </c>
      <c r="BR338" s="37">
        <v>0</v>
      </c>
      <c r="BS338" s="37">
        <v>0</v>
      </c>
      <c r="BT338" s="39">
        <v>0</v>
      </c>
      <c r="BU338" s="40">
        <v>0</v>
      </c>
      <c r="BV338" s="37">
        <v>0</v>
      </c>
      <c r="BW338" s="37">
        <v>0</v>
      </c>
      <c r="BX338" s="38">
        <v>0</v>
      </c>
      <c r="BY338" s="42">
        <v>1032.1732612799997</v>
      </c>
      <c r="BZ338" s="37">
        <v>2351.2768484623975</v>
      </c>
      <c r="CA338" s="37">
        <v>0</v>
      </c>
      <c r="CB338" s="39">
        <v>1319.1035871823979</v>
      </c>
      <c r="CC338" s="58">
        <v>1</v>
      </c>
      <c r="CD338" s="43">
        <v>2.2779865906878611</v>
      </c>
      <c r="CE338" s="61" t="s">
        <v>368</v>
      </c>
      <c r="CF338" s="51">
        <v>496.73650418425439</v>
      </c>
      <c r="CG338" s="52">
        <v>598.42455968719037</v>
      </c>
      <c r="CH338" s="47">
        <v>0</v>
      </c>
      <c r="CI338" s="48">
        <v>101.68805550293598</v>
      </c>
    </row>
    <row r="339" spans="1:87" ht="15" customHeight="1" x14ac:dyDescent="0.25">
      <c r="A339" s="33">
        <v>331</v>
      </c>
      <c r="B339" s="60" t="s">
        <v>369</v>
      </c>
      <c r="C339" s="35">
        <v>175.6</v>
      </c>
      <c r="D339" s="57"/>
      <c r="E339" s="37"/>
      <c r="F339" s="37"/>
      <c r="G339" s="37"/>
      <c r="H339" s="37"/>
      <c r="I339" s="37"/>
      <c r="J339" s="37"/>
      <c r="K339" s="37"/>
      <c r="L339" s="38"/>
      <c r="M339" s="40">
        <v>0</v>
      </c>
      <c r="N339" s="37">
        <v>0</v>
      </c>
      <c r="O339" s="37">
        <v>0</v>
      </c>
      <c r="P339" s="39">
        <v>0</v>
      </c>
      <c r="Q339" s="40">
        <v>0</v>
      </c>
      <c r="R339" s="37">
        <v>0</v>
      </c>
      <c r="S339" s="37">
        <v>0</v>
      </c>
      <c r="T339" s="38">
        <v>0</v>
      </c>
      <c r="U339" s="41">
        <v>858.9256256000001</v>
      </c>
      <c r="V339" s="37">
        <v>620.31759650249342</v>
      </c>
      <c r="W339" s="37">
        <v>-238.60802909750669</v>
      </c>
      <c r="X339" s="39">
        <v>0</v>
      </c>
      <c r="Y339" s="40">
        <v>0</v>
      </c>
      <c r="Z339" s="37">
        <v>0</v>
      </c>
      <c r="AA339" s="37">
        <v>0</v>
      </c>
      <c r="AB339" s="38">
        <v>0</v>
      </c>
      <c r="AC339" s="41">
        <v>0</v>
      </c>
      <c r="AD339" s="37">
        <v>0</v>
      </c>
      <c r="AE339" s="37">
        <v>0</v>
      </c>
      <c r="AF339" s="39">
        <v>0</v>
      </c>
      <c r="AG339" s="40">
        <v>0</v>
      </c>
      <c r="AH339" s="37">
        <v>0</v>
      </c>
      <c r="AI339" s="37">
        <v>0</v>
      </c>
      <c r="AJ339" s="38">
        <v>0</v>
      </c>
      <c r="AK339" s="41">
        <v>223.30712506666669</v>
      </c>
      <c r="AL339" s="37">
        <v>245.64242734223916</v>
      </c>
      <c r="AM339" s="37">
        <v>0</v>
      </c>
      <c r="AN339" s="39">
        <v>22.335302275572474</v>
      </c>
      <c r="AO339" s="40">
        <v>0</v>
      </c>
      <c r="AP339" s="37">
        <v>0</v>
      </c>
      <c r="AQ339" s="37">
        <v>0</v>
      </c>
      <c r="AR339" s="38">
        <v>0</v>
      </c>
      <c r="AS339" s="40">
        <v>0</v>
      </c>
      <c r="AT339" s="37">
        <v>0</v>
      </c>
      <c r="AU339" s="37">
        <v>0</v>
      </c>
      <c r="AV339" s="39">
        <v>0</v>
      </c>
      <c r="AW339" s="40">
        <v>330.54663039999997</v>
      </c>
      <c r="AX339" s="37">
        <v>90.639820875000254</v>
      </c>
      <c r="AY339" s="37">
        <v>-239.90680952499972</v>
      </c>
      <c r="AZ339" s="38">
        <v>0</v>
      </c>
      <c r="BA339" s="41">
        <v>0</v>
      </c>
      <c r="BB339" s="37">
        <v>0</v>
      </c>
      <c r="BC339" s="37">
        <v>0</v>
      </c>
      <c r="BD339" s="39">
        <v>0</v>
      </c>
      <c r="BE339" s="40">
        <v>330.45140837333327</v>
      </c>
      <c r="BF339" s="37">
        <v>0</v>
      </c>
      <c r="BG339" s="37">
        <v>-330.45140837333327</v>
      </c>
      <c r="BH339" s="38">
        <v>0</v>
      </c>
      <c r="BI339" s="41">
        <v>0</v>
      </c>
      <c r="BJ339" s="37">
        <v>0</v>
      </c>
      <c r="BK339" s="37">
        <v>0</v>
      </c>
      <c r="BL339" s="39">
        <v>0</v>
      </c>
      <c r="BM339" s="40">
        <v>0.2507568</v>
      </c>
      <c r="BN339" s="37">
        <v>0</v>
      </c>
      <c r="BO339" s="37">
        <v>-0.2507568</v>
      </c>
      <c r="BP339" s="38">
        <v>0</v>
      </c>
      <c r="BQ339" s="41">
        <v>0</v>
      </c>
      <c r="BR339" s="37">
        <v>0</v>
      </c>
      <c r="BS339" s="37">
        <v>0</v>
      </c>
      <c r="BT339" s="39">
        <v>0</v>
      </c>
      <c r="BU339" s="40">
        <v>0</v>
      </c>
      <c r="BV339" s="37">
        <v>0</v>
      </c>
      <c r="BW339" s="37">
        <v>0</v>
      </c>
      <c r="BX339" s="38">
        <v>0</v>
      </c>
      <c r="BY339" s="42">
        <v>1743.4815462400002</v>
      </c>
      <c r="BZ339" s="37">
        <v>956.59984471973291</v>
      </c>
      <c r="CA339" s="37">
        <v>-786.88170152026726</v>
      </c>
      <c r="CB339" s="39">
        <v>0</v>
      </c>
      <c r="CC339" s="58">
        <v>1</v>
      </c>
      <c r="CD339" s="43">
        <v>0.54867219373944065</v>
      </c>
      <c r="CE339" s="61" t="s">
        <v>369</v>
      </c>
      <c r="CF339" s="51">
        <v>389.74072312000004</v>
      </c>
      <c r="CG339" s="52">
        <v>375.60808290967071</v>
      </c>
      <c r="CH339" s="47">
        <v>-14.132640210329328</v>
      </c>
      <c r="CI339" s="48">
        <v>0</v>
      </c>
    </row>
    <row r="340" spans="1:87" ht="15" customHeight="1" x14ac:dyDescent="0.25">
      <c r="A340" s="33">
        <v>332</v>
      </c>
      <c r="B340" s="60" t="s">
        <v>370</v>
      </c>
      <c r="C340" s="35">
        <v>44.3</v>
      </c>
      <c r="D340" s="57"/>
      <c r="E340" s="37"/>
      <c r="F340" s="37"/>
      <c r="G340" s="37"/>
      <c r="H340" s="37"/>
      <c r="I340" s="37"/>
      <c r="J340" s="37"/>
      <c r="K340" s="37"/>
      <c r="L340" s="38"/>
      <c r="M340" s="40">
        <v>0</v>
      </c>
      <c r="N340" s="37">
        <v>0</v>
      </c>
      <c r="O340" s="37">
        <v>0</v>
      </c>
      <c r="P340" s="39">
        <v>0</v>
      </c>
      <c r="Q340" s="40">
        <v>0</v>
      </c>
      <c r="R340" s="37">
        <v>0</v>
      </c>
      <c r="S340" s="37">
        <v>0</v>
      </c>
      <c r="T340" s="38">
        <v>0</v>
      </c>
      <c r="U340" s="41">
        <v>45.220022399999991</v>
      </c>
      <c r="V340" s="37">
        <v>32.648294552762813</v>
      </c>
      <c r="W340" s="37">
        <v>-12.571727847237177</v>
      </c>
      <c r="X340" s="39">
        <v>0</v>
      </c>
      <c r="Y340" s="40">
        <v>0</v>
      </c>
      <c r="Z340" s="37">
        <v>0</v>
      </c>
      <c r="AA340" s="37">
        <v>0</v>
      </c>
      <c r="AB340" s="38">
        <v>0</v>
      </c>
      <c r="AC340" s="41">
        <v>0</v>
      </c>
      <c r="AD340" s="37">
        <v>0</v>
      </c>
      <c r="AE340" s="37">
        <v>0</v>
      </c>
      <c r="AF340" s="39">
        <v>0</v>
      </c>
      <c r="AG340" s="40">
        <v>0</v>
      </c>
      <c r="AH340" s="37">
        <v>0</v>
      </c>
      <c r="AI340" s="37">
        <v>0</v>
      </c>
      <c r="AJ340" s="38">
        <v>0</v>
      </c>
      <c r="AK340" s="41">
        <v>51.08149125333334</v>
      </c>
      <c r="AL340" s="37">
        <v>61.97015678394758</v>
      </c>
      <c r="AM340" s="37">
        <v>0</v>
      </c>
      <c r="AN340" s="39">
        <v>10.88866553061424</v>
      </c>
      <c r="AO340" s="40">
        <v>0</v>
      </c>
      <c r="AP340" s="37">
        <v>0</v>
      </c>
      <c r="AQ340" s="37">
        <v>0</v>
      </c>
      <c r="AR340" s="38">
        <v>0</v>
      </c>
      <c r="AS340" s="40">
        <v>0</v>
      </c>
      <c r="AT340" s="37">
        <v>0</v>
      </c>
      <c r="AU340" s="37">
        <v>0</v>
      </c>
      <c r="AV340" s="39">
        <v>0</v>
      </c>
      <c r="AW340" s="40">
        <v>21.2207632</v>
      </c>
      <c r="AX340" s="37">
        <v>19.309163276341067</v>
      </c>
      <c r="AY340" s="37">
        <v>-1.9115999236589332</v>
      </c>
      <c r="AZ340" s="38">
        <v>0</v>
      </c>
      <c r="BA340" s="41">
        <v>0</v>
      </c>
      <c r="BB340" s="37">
        <v>0</v>
      </c>
      <c r="BC340" s="37">
        <v>0</v>
      </c>
      <c r="BD340" s="39">
        <v>0</v>
      </c>
      <c r="BE340" s="40">
        <v>90.336719479999971</v>
      </c>
      <c r="BF340" s="37">
        <v>0</v>
      </c>
      <c r="BG340" s="37">
        <v>-90.336719479999971</v>
      </c>
      <c r="BH340" s="38">
        <v>0</v>
      </c>
      <c r="BI340" s="41">
        <v>0</v>
      </c>
      <c r="BJ340" s="37">
        <v>0</v>
      </c>
      <c r="BK340" s="37">
        <v>0</v>
      </c>
      <c r="BL340" s="39">
        <v>0</v>
      </c>
      <c r="BM340" s="40">
        <v>6.3260399999999981E-2</v>
      </c>
      <c r="BN340" s="37">
        <v>0</v>
      </c>
      <c r="BO340" s="37">
        <v>-6.3260399999999981E-2</v>
      </c>
      <c r="BP340" s="38">
        <v>0</v>
      </c>
      <c r="BQ340" s="41">
        <v>0</v>
      </c>
      <c r="BR340" s="37">
        <v>0</v>
      </c>
      <c r="BS340" s="37">
        <v>0</v>
      </c>
      <c r="BT340" s="39">
        <v>0</v>
      </c>
      <c r="BU340" s="40">
        <v>0</v>
      </c>
      <c r="BV340" s="37">
        <v>0</v>
      </c>
      <c r="BW340" s="37">
        <v>0</v>
      </c>
      <c r="BX340" s="38">
        <v>0</v>
      </c>
      <c r="BY340" s="42">
        <v>207.92225673333328</v>
      </c>
      <c r="BZ340" s="37">
        <v>113.92761461305146</v>
      </c>
      <c r="CA340" s="37">
        <v>-93.994642120281824</v>
      </c>
      <c r="CB340" s="39">
        <v>0</v>
      </c>
      <c r="CC340" s="58">
        <v>1</v>
      </c>
      <c r="CD340" s="43">
        <v>0.54793371524034173</v>
      </c>
      <c r="CE340" s="61" t="s">
        <v>370</v>
      </c>
      <c r="CF340" s="51">
        <v>98.322972860000021</v>
      </c>
      <c r="CG340" s="52">
        <v>55.631720347421798</v>
      </c>
      <c r="CH340" s="47">
        <v>-42.691252512578224</v>
      </c>
      <c r="CI340" s="48">
        <v>0</v>
      </c>
    </row>
    <row r="341" spans="1:87" ht="15" customHeight="1" x14ac:dyDescent="0.25">
      <c r="A341" s="33">
        <v>333</v>
      </c>
      <c r="B341" s="60" t="s">
        <v>371</v>
      </c>
      <c r="C341" s="35">
        <v>58.1</v>
      </c>
      <c r="D341" s="57"/>
      <c r="E341" s="37"/>
      <c r="F341" s="37"/>
      <c r="G341" s="37"/>
      <c r="H341" s="37"/>
      <c r="I341" s="37"/>
      <c r="J341" s="37"/>
      <c r="K341" s="37"/>
      <c r="L341" s="38"/>
      <c r="M341" s="40">
        <v>0</v>
      </c>
      <c r="N341" s="37">
        <v>0</v>
      </c>
      <c r="O341" s="37">
        <v>0</v>
      </c>
      <c r="P341" s="39">
        <v>0</v>
      </c>
      <c r="Q341" s="40">
        <v>0</v>
      </c>
      <c r="R341" s="37">
        <v>0</v>
      </c>
      <c r="S341" s="37">
        <v>0</v>
      </c>
      <c r="T341" s="38">
        <v>0</v>
      </c>
      <c r="U341" s="41">
        <v>180.83508800000004</v>
      </c>
      <c r="V341" s="37">
        <v>130.59317821105125</v>
      </c>
      <c r="W341" s="37">
        <v>-50.241909788948789</v>
      </c>
      <c r="X341" s="39">
        <v>0</v>
      </c>
      <c r="Y341" s="40">
        <v>0</v>
      </c>
      <c r="Z341" s="37">
        <v>0</v>
      </c>
      <c r="AA341" s="37">
        <v>0</v>
      </c>
      <c r="AB341" s="38">
        <v>0</v>
      </c>
      <c r="AC341" s="41">
        <v>0</v>
      </c>
      <c r="AD341" s="37">
        <v>0</v>
      </c>
      <c r="AE341" s="37">
        <v>0</v>
      </c>
      <c r="AF341" s="39">
        <v>0</v>
      </c>
      <c r="AG341" s="40">
        <v>0</v>
      </c>
      <c r="AH341" s="37">
        <v>0</v>
      </c>
      <c r="AI341" s="37">
        <v>0</v>
      </c>
      <c r="AJ341" s="38">
        <v>0</v>
      </c>
      <c r="AK341" s="41">
        <v>67.005017986666672</v>
      </c>
      <c r="AL341" s="37">
        <v>81.274630003326294</v>
      </c>
      <c r="AM341" s="37">
        <v>0</v>
      </c>
      <c r="AN341" s="39">
        <v>14.269612016659622</v>
      </c>
      <c r="AO341" s="40">
        <v>0</v>
      </c>
      <c r="AP341" s="37">
        <v>0</v>
      </c>
      <c r="AQ341" s="37">
        <v>0</v>
      </c>
      <c r="AR341" s="38">
        <v>0</v>
      </c>
      <c r="AS341" s="40">
        <v>0</v>
      </c>
      <c r="AT341" s="37">
        <v>0</v>
      </c>
      <c r="AU341" s="37">
        <v>0</v>
      </c>
      <c r="AV341" s="39">
        <v>0</v>
      </c>
      <c r="AW341" s="40">
        <v>48.283424000000011</v>
      </c>
      <c r="AX341" s="37">
        <v>9.6545816381705336</v>
      </c>
      <c r="AY341" s="37">
        <v>-38.628842361829477</v>
      </c>
      <c r="AZ341" s="38">
        <v>0</v>
      </c>
      <c r="BA341" s="41">
        <v>0</v>
      </c>
      <c r="BB341" s="37">
        <v>0</v>
      </c>
      <c r="BC341" s="37">
        <v>0</v>
      </c>
      <c r="BD341" s="39">
        <v>0</v>
      </c>
      <c r="BE341" s="40">
        <v>118.41016273333332</v>
      </c>
      <c r="BF341" s="37">
        <v>0</v>
      </c>
      <c r="BG341" s="37">
        <v>-118.41016273333332</v>
      </c>
      <c r="BH341" s="38">
        <v>0</v>
      </c>
      <c r="BI341" s="41">
        <v>0</v>
      </c>
      <c r="BJ341" s="37">
        <v>0</v>
      </c>
      <c r="BK341" s="37">
        <v>0</v>
      </c>
      <c r="BL341" s="39">
        <v>0</v>
      </c>
      <c r="BM341" s="40">
        <v>8.2966800000000007E-2</v>
      </c>
      <c r="BN341" s="37">
        <v>0</v>
      </c>
      <c r="BO341" s="37">
        <v>-8.2966800000000007E-2</v>
      </c>
      <c r="BP341" s="38">
        <v>0</v>
      </c>
      <c r="BQ341" s="41">
        <v>0</v>
      </c>
      <c r="BR341" s="37">
        <v>0</v>
      </c>
      <c r="BS341" s="37">
        <v>0</v>
      </c>
      <c r="BT341" s="39">
        <v>0</v>
      </c>
      <c r="BU341" s="40">
        <v>0</v>
      </c>
      <c r="BV341" s="37">
        <v>0</v>
      </c>
      <c r="BW341" s="37">
        <v>0</v>
      </c>
      <c r="BX341" s="38">
        <v>0</v>
      </c>
      <c r="BY341" s="42">
        <v>414.61665952000004</v>
      </c>
      <c r="BZ341" s="37">
        <v>221.52238985254806</v>
      </c>
      <c r="CA341" s="37">
        <v>-193.09426966745198</v>
      </c>
      <c r="CB341" s="39">
        <v>0</v>
      </c>
      <c r="CC341" s="58">
        <v>1</v>
      </c>
      <c r="CD341" s="43">
        <v>0.53428241428842627</v>
      </c>
      <c r="CE341" s="61" t="s">
        <v>371</v>
      </c>
      <c r="CF341" s="51">
        <v>128.95179962000003</v>
      </c>
      <c r="CG341" s="52">
        <v>87.660415961036165</v>
      </c>
      <c r="CH341" s="47">
        <v>-41.291383658963866</v>
      </c>
      <c r="CI341" s="48">
        <v>0</v>
      </c>
    </row>
    <row r="342" spans="1:87" ht="15" customHeight="1" x14ac:dyDescent="0.25">
      <c r="A342" s="33">
        <v>334</v>
      </c>
      <c r="B342" s="60" t="s">
        <v>372</v>
      </c>
      <c r="C342" s="35">
        <v>55.4</v>
      </c>
      <c r="D342" s="57"/>
      <c r="E342" s="37"/>
      <c r="F342" s="37"/>
      <c r="G342" s="37"/>
      <c r="H342" s="37"/>
      <c r="I342" s="37"/>
      <c r="J342" s="37"/>
      <c r="K342" s="37"/>
      <c r="L342" s="38"/>
      <c r="M342" s="40">
        <v>0</v>
      </c>
      <c r="N342" s="37">
        <v>0</v>
      </c>
      <c r="O342" s="37">
        <v>0</v>
      </c>
      <c r="P342" s="39">
        <v>0</v>
      </c>
      <c r="Q342" s="40">
        <v>0</v>
      </c>
      <c r="R342" s="37">
        <v>0</v>
      </c>
      <c r="S342" s="37">
        <v>0</v>
      </c>
      <c r="T342" s="38">
        <v>0</v>
      </c>
      <c r="U342" s="41">
        <v>90.428755200000012</v>
      </c>
      <c r="V342" s="37">
        <v>65.296589105525626</v>
      </c>
      <c r="W342" s="37">
        <v>-25.132166094474385</v>
      </c>
      <c r="X342" s="39">
        <v>0</v>
      </c>
      <c r="Y342" s="40">
        <v>0</v>
      </c>
      <c r="Z342" s="37">
        <v>0</v>
      </c>
      <c r="AA342" s="37">
        <v>0</v>
      </c>
      <c r="AB342" s="38">
        <v>0</v>
      </c>
      <c r="AC342" s="41">
        <v>0</v>
      </c>
      <c r="AD342" s="37">
        <v>0</v>
      </c>
      <c r="AE342" s="37">
        <v>0</v>
      </c>
      <c r="AF342" s="39">
        <v>0</v>
      </c>
      <c r="AG342" s="40">
        <v>0</v>
      </c>
      <c r="AH342" s="37">
        <v>0</v>
      </c>
      <c r="AI342" s="37">
        <v>0</v>
      </c>
      <c r="AJ342" s="38">
        <v>0</v>
      </c>
      <c r="AK342" s="41">
        <v>63.852459253333322</v>
      </c>
      <c r="AL342" s="37">
        <v>77.497667851708712</v>
      </c>
      <c r="AM342" s="37">
        <v>0</v>
      </c>
      <c r="AN342" s="39">
        <v>13.64520859837539</v>
      </c>
      <c r="AO342" s="40">
        <v>0</v>
      </c>
      <c r="AP342" s="37">
        <v>0</v>
      </c>
      <c r="AQ342" s="37">
        <v>0</v>
      </c>
      <c r="AR342" s="38">
        <v>0</v>
      </c>
      <c r="AS342" s="40">
        <v>0</v>
      </c>
      <c r="AT342" s="37">
        <v>0</v>
      </c>
      <c r="AU342" s="37">
        <v>0</v>
      </c>
      <c r="AV342" s="39">
        <v>0</v>
      </c>
      <c r="AW342" s="40">
        <v>22.7157728</v>
      </c>
      <c r="AX342" s="37">
        <v>9.6545816381705336</v>
      </c>
      <c r="AY342" s="37">
        <v>-13.061191161829466</v>
      </c>
      <c r="AZ342" s="38">
        <v>0</v>
      </c>
      <c r="BA342" s="41">
        <v>0</v>
      </c>
      <c r="BB342" s="37">
        <v>0</v>
      </c>
      <c r="BC342" s="37">
        <v>0</v>
      </c>
      <c r="BD342" s="39">
        <v>0</v>
      </c>
      <c r="BE342" s="40">
        <v>112.92120690666665</v>
      </c>
      <c r="BF342" s="37">
        <v>0</v>
      </c>
      <c r="BG342" s="37">
        <v>-112.92120690666665</v>
      </c>
      <c r="BH342" s="38">
        <v>0</v>
      </c>
      <c r="BI342" s="41">
        <v>0</v>
      </c>
      <c r="BJ342" s="37">
        <v>0</v>
      </c>
      <c r="BK342" s="37">
        <v>0</v>
      </c>
      <c r="BL342" s="39">
        <v>0</v>
      </c>
      <c r="BM342" s="40">
        <v>7.9111199999999993E-2</v>
      </c>
      <c r="BN342" s="37">
        <v>0</v>
      </c>
      <c r="BO342" s="37">
        <v>-7.9111199999999993E-2</v>
      </c>
      <c r="BP342" s="38">
        <v>0</v>
      </c>
      <c r="BQ342" s="41">
        <v>0</v>
      </c>
      <c r="BR342" s="37">
        <v>0</v>
      </c>
      <c r="BS342" s="37">
        <v>0</v>
      </c>
      <c r="BT342" s="39">
        <v>0</v>
      </c>
      <c r="BU342" s="40">
        <v>0</v>
      </c>
      <c r="BV342" s="37">
        <v>0</v>
      </c>
      <c r="BW342" s="37">
        <v>0</v>
      </c>
      <c r="BX342" s="38">
        <v>0</v>
      </c>
      <c r="BY342" s="42">
        <v>289.99730535999998</v>
      </c>
      <c r="BZ342" s="37">
        <v>152.44883859540485</v>
      </c>
      <c r="CA342" s="37">
        <v>-137.54846676459513</v>
      </c>
      <c r="CB342" s="39">
        <v>0</v>
      </c>
      <c r="CC342" s="58">
        <v>1</v>
      </c>
      <c r="CD342" s="43">
        <v>0.52569053497292417</v>
      </c>
      <c r="CE342" s="61" t="s">
        <v>372</v>
      </c>
      <c r="CF342" s="51">
        <v>122.95920308000001</v>
      </c>
      <c r="CG342" s="52">
        <v>62.028439059318004</v>
      </c>
      <c r="CH342" s="47">
        <v>-60.930764020682005</v>
      </c>
      <c r="CI342" s="48">
        <v>0</v>
      </c>
    </row>
    <row r="343" spans="1:87" ht="15" customHeight="1" x14ac:dyDescent="0.25">
      <c r="A343" s="33">
        <v>335</v>
      </c>
      <c r="B343" s="60" t="s">
        <v>373</v>
      </c>
      <c r="C343" s="35">
        <v>73.099999999999994</v>
      </c>
      <c r="D343" s="57"/>
      <c r="E343" s="37"/>
      <c r="F343" s="37"/>
      <c r="G343" s="37"/>
      <c r="H343" s="37"/>
      <c r="I343" s="37"/>
      <c r="J343" s="37"/>
      <c r="K343" s="37"/>
      <c r="L343" s="38"/>
      <c r="M343" s="40">
        <v>0</v>
      </c>
      <c r="N343" s="37">
        <v>0</v>
      </c>
      <c r="O343" s="37">
        <v>0</v>
      </c>
      <c r="P343" s="39">
        <v>0</v>
      </c>
      <c r="Q343" s="40">
        <v>0</v>
      </c>
      <c r="R343" s="37">
        <v>0</v>
      </c>
      <c r="S343" s="37">
        <v>0</v>
      </c>
      <c r="T343" s="38">
        <v>0</v>
      </c>
      <c r="U343" s="41">
        <v>90.435811199999989</v>
      </c>
      <c r="V343" s="37">
        <v>65.296589105525626</v>
      </c>
      <c r="W343" s="37">
        <v>-25.139222094474363</v>
      </c>
      <c r="X343" s="39">
        <v>0</v>
      </c>
      <c r="Y343" s="40">
        <v>0</v>
      </c>
      <c r="Z343" s="37">
        <v>0</v>
      </c>
      <c r="AA343" s="37">
        <v>0</v>
      </c>
      <c r="AB343" s="38">
        <v>0</v>
      </c>
      <c r="AC343" s="41">
        <v>0</v>
      </c>
      <c r="AD343" s="37">
        <v>0</v>
      </c>
      <c r="AE343" s="37">
        <v>0</v>
      </c>
      <c r="AF343" s="39">
        <v>0</v>
      </c>
      <c r="AG343" s="40">
        <v>0</v>
      </c>
      <c r="AH343" s="37">
        <v>0</v>
      </c>
      <c r="AI343" s="37">
        <v>0</v>
      </c>
      <c r="AJ343" s="38">
        <v>0</v>
      </c>
      <c r="AK343" s="41">
        <v>84.347058786666679</v>
      </c>
      <c r="AL343" s="37">
        <v>102.25775306786836</v>
      </c>
      <c r="AM343" s="37">
        <v>0</v>
      </c>
      <c r="AN343" s="39">
        <v>17.910694281201685</v>
      </c>
      <c r="AO343" s="40">
        <v>0</v>
      </c>
      <c r="AP343" s="37">
        <v>0</v>
      </c>
      <c r="AQ343" s="37">
        <v>0</v>
      </c>
      <c r="AR343" s="38">
        <v>0</v>
      </c>
      <c r="AS343" s="40">
        <v>0</v>
      </c>
      <c r="AT343" s="37">
        <v>0</v>
      </c>
      <c r="AU343" s="37">
        <v>0</v>
      </c>
      <c r="AV343" s="39">
        <v>0</v>
      </c>
      <c r="AW343" s="40">
        <v>69.517515200000005</v>
      </c>
      <c r="AX343" s="37">
        <v>28.963744914511594</v>
      </c>
      <c r="AY343" s="37">
        <v>-40.553770285488412</v>
      </c>
      <c r="AZ343" s="38">
        <v>0</v>
      </c>
      <c r="BA343" s="41">
        <v>0</v>
      </c>
      <c r="BB343" s="37">
        <v>0</v>
      </c>
      <c r="BC343" s="37">
        <v>0</v>
      </c>
      <c r="BD343" s="39">
        <v>0</v>
      </c>
      <c r="BE343" s="40">
        <v>149.4636128533333</v>
      </c>
      <c r="BF343" s="37">
        <v>0</v>
      </c>
      <c r="BG343" s="37">
        <v>-149.4636128533333</v>
      </c>
      <c r="BH343" s="38">
        <v>0</v>
      </c>
      <c r="BI343" s="41">
        <v>0</v>
      </c>
      <c r="BJ343" s="37">
        <v>0</v>
      </c>
      <c r="BK343" s="37">
        <v>0</v>
      </c>
      <c r="BL343" s="39">
        <v>0</v>
      </c>
      <c r="BM343" s="40">
        <v>0.10438679999999997</v>
      </c>
      <c r="BN343" s="37">
        <v>0</v>
      </c>
      <c r="BO343" s="37">
        <v>-0.10438679999999997</v>
      </c>
      <c r="BP343" s="38">
        <v>0</v>
      </c>
      <c r="BQ343" s="41">
        <v>0</v>
      </c>
      <c r="BR343" s="37">
        <v>0</v>
      </c>
      <c r="BS343" s="37">
        <v>0</v>
      </c>
      <c r="BT343" s="39">
        <v>0</v>
      </c>
      <c r="BU343" s="40">
        <v>0</v>
      </c>
      <c r="BV343" s="37">
        <v>0</v>
      </c>
      <c r="BW343" s="37">
        <v>0</v>
      </c>
      <c r="BX343" s="38">
        <v>0</v>
      </c>
      <c r="BY343" s="42">
        <v>393.86838483999998</v>
      </c>
      <c r="BZ343" s="37">
        <v>196.5180870879056</v>
      </c>
      <c r="CA343" s="37">
        <v>-197.35029775209438</v>
      </c>
      <c r="CB343" s="39">
        <v>0</v>
      </c>
      <c r="CC343" s="58">
        <v>1</v>
      </c>
      <c r="CD343" s="43">
        <v>0.49894354218792297</v>
      </c>
      <c r="CE343" s="61" t="s">
        <v>373</v>
      </c>
      <c r="CF343" s="51">
        <v>255.3547008148312</v>
      </c>
      <c r="CG343" s="52">
        <v>472.85181520668874</v>
      </c>
      <c r="CH343" s="47">
        <v>0</v>
      </c>
      <c r="CI343" s="48">
        <v>217.49711439185754</v>
      </c>
    </row>
    <row r="344" spans="1:87" ht="15" customHeight="1" x14ac:dyDescent="0.25">
      <c r="A344" s="33">
        <v>336</v>
      </c>
      <c r="B344" s="60" t="s">
        <v>374</v>
      </c>
      <c r="C344" s="35">
        <v>31.7</v>
      </c>
      <c r="D344" s="57"/>
      <c r="E344" s="37"/>
      <c r="F344" s="37"/>
      <c r="G344" s="37"/>
      <c r="H344" s="37"/>
      <c r="I344" s="37"/>
      <c r="J344" s="37"/>
      <c r="K344" s="37"/>
      <c r="L344" s="38"/>
      <c r="M344" s="40">
        <v>0</v>
      </c>
      <c r="N344" s="37">
        <v>0</v>
      </c>
      <c r="O344" s="37">
        <v>0</v>
      </c>
      <c r="P344" s="39">
        <v>0</v>
      </c>
      <c r="Q344" s="40">
        <v>0</v>
      </c>
      <c r="R344" s="37">
        <v>0</v>
      </c>
      <c r="S344" s="37">
        <v>0</v>
      </c>
      <c r="T344" s="38">
        <v>0</v>
      </c>
      <c r="U344" s="41">
        <v>135.62172959999998</v>
      </c>
      <c r="V344" s="37">
        <v>97.944883658288447</v>
      </c>
      <c r="W344" s="37">
        <v>-37.676845941711534</v>
      </c>
      <c r="X344" s="39">
        <v>0</v>
      </c>
      <c r="Y344" s="40">
        <v>0</v>
      </c>
      <c r="Z344" s="37">
        <v>0</v>
      </c>
      <c r="AA344" s="37">
        <v>0</v>
      </c>
      <c r="AB344" s="38">
        <v>0</v>
      </c>
      <c r="AC344" s="41">
        <v>0</v>
      </c>
      <c r="AD344" s="37">
        <v>0</v>
      </c>
      <c r="AE344" s="37">
        <v>0</v>
      </c>
      <c r="AF344" s="39">
        <v>0</v>
      </c>
      <c r="AG344" s="40">
        <v>0</v>
      </c>
      <c r="AH344" s="37">
        <v>0</v>
      </c>
      <c r="AI344" s="37">
        <v>0</v>
      </c>
      <c r="AJ344" s="38">
        <v>0</v>
      </c>
      <c r="AK344" s="41">
        <v>36.576694186666657</v>
      </c>
      <c r="AL344" s="37">
        <v>44.344333409732236</v>
      </c>
      <c r="AM344" s="37">
        <v>0</v>
      </c>
      <c r="AN344" s="39">
        <v>7.7676392230655793</v>
      </c>
      <c r="AO344" s="40">
        <v>0</v>
      </c>
      <c r="AP344" s="37">
        <v>0</v>
      </c>
      <c r="AQ344" s="37">
        <v>0</v>
      </c>
      <c r="AR344" s="38">
        <v>0</v>
      </c>
      <c r="AS344" s="40">
        <v>0</v>
      </c>
      <c r="AT344" s="37">
        <v>0</v>
      </c>
      <c r="AU344" s="37">
        <v>0</v>
      </c>
      <c r="AV344" s="39">
        <v>0</v>
      </c>
      <c r="AW344" s="40">
        <v>21.224291200000003</v>
      </c>
      <c r="AX344" s="37">
        <v>19.309163276341067</v>
      </c>
      <c r="AY344" s="37">
        <v>-1.915127923658936</v>
      </c>
      <c r="AZ344" s="38">
        <v>0</v>
      </c>
      <c r="BA344" s="41">
        <v>0</v>
      </c>
      <c r="BB344" s="37">
        <v>0</v>
      </c>
      <c r="BC344" s="37">
        <v>0</v>
      </c>
      <c r="BD344" s="39">
        <v>0</v>
      </c>
      <c r="BE344" s="40">
        <v>64.616037359999993</v>
      </c>
      <c r="BF344" s="37">
        <v>0</v>
      </c>
      <c r="BG344" s="37">
        <v>-64.616037359999993</v>
      </c>
      <c r="BH344" s="38">
        <v>0</v>
      </c>
      <c r="BI344" s="41">
        <v>0</v>
      </c>
      <c r="BJ344" s="37">
        <v>0</v>
      </c>
      <c r="BK344" s="37">
        <v>0</v>
      </c>
      <c r="BL344" s="39">
        <v>0</v>
      </c>
      <c r="BM344" s="40">
        <v>4.5267600000000005E-2</v>
      </c>
      <c r="BN344" s="37">
        <v>0</v>
      </c>
      <c r="BO344" s="37">
        <v>-4.5267600000000005E-2</v>
      </c>
      <c r="BP344" s="38">
        <v>0</v>
      </c>
      <c r="BQ344" s="41">
        <v>0</v>
      </c>
      <c r="BR344" s="37">
        <v>0</v>
      </c>
      <c r="BS344" s="37">
        <v>0</v>
      </c>
      <c r="BT344" s="39">
        <v>0</v>
      </c>
      <c r="BU344" s="40">
        <v>0</v>
      </c>
      <c r="BV344" s="37">
        <v>0</v>
      </c>
      <c r="BW344" s="37">
        <v>0</v>
      </c>
      <c r="BX344" s="38">
        <v>0</v>
      </c>
      <c r="BY344" s="42">
        <v>258.08401994666661</v>
      </c>
      <c r="BZ344" s="37">
        <v>161.59838034436177</v>
      </c>
      <c r="CA344" s="37">
        <v>-96.485639602304843</v>
      </c>
      <c r="CB344" s="39">
        <v>0</v>
      </c>
      <c r="CC344" s="58">
        <v>1</v>
      </c>
      <c r="CD344" s="43">
        <v>0.626146401384155</v>
      </c>
      <c r="CE344" s="61" t="s">
        <v>374</v>
      </c>
      <c r="CF344" s="51">
        <v>70.357522340000003</v>
      </c>
      <c r="CG344" s="52">
        <v>73.912543470570952</v>
      </c>
      <c r="CH344" s="47">
        <v>0</v>
      </c>
      <c r="CI344" s="48">
        <v>3.5550211305709496</v>
      </c>
    </row>
    <row r="345" spans="1:87" ht="15" customHeight="1" x14ac:dyDescent="0.25">
      <c r="A345" s="33">
        <v>337</v>
      </c>
      <c r="B345" s="60" t="s">
        <v>375</v>
      </c>
      <c r="C345" s="35">
        <v>242.9</v>
      </c>
      <c r="D345" s="57"/>
      <c r="E345" s="37"/>
      <c r="F345" s="37"/>
      <c r="G345" s="37"/>
      <c r="H345" s="37"/>
      <c r="I345" s="37"/>
      <c r="J345" s="37"/>
      <c r="K345" s="37"/>
      <c r="L345" s="38"/>
      <c r="M345" s="40">
        <v>0</v>
      </c>
      <c r="N345" s="37">
        <v>0</v>
      </c>
      <c r="O345" s="37">
        <v>0</v>
      </c>
      <c r="P345" s="39">
        <v>0</v>
      </c>
      <c r="Q345" s="40">
        <v>0</v>
      </c>
      <c r="R345" s="37">
        <v>0</v>
      </c>
      <c r="S345" s="37">
        <v>0</v>
      </c>
      <c r="T345" s="38">
        <v>0</v>
      </c>
      <c r="U345" s="41">
        <v>723.26681280000014</v>
      </c>
      <c r="V345" s="37">
        <v>424.42782918591661</v>
      </c>
      <c r="W345" s="37">
        <v>-298.83898361408353</v>
      </c>
      <c r="X345" s="39">
        <v>0</v>
      </c>
      <c r="Y345" s="40">
        <v>0</v>
      </c>
      <c r="Z345" s="37">
        <v>0</v>
      </c>
      <c r="AA345" s="37">
        <v>0</v>
      </c>
      <c r="AB345" s="38">
        <v>0</v>
      </c>
      <c r="AC345" s="41">
        <v>0</v>
      </c>
      <c r="AD345" s="37">
        <v>0</v>
      </c>
      <c r="AE345" s="37">
        <v>0</v>
      </c>
      <c r="AF345" s="39">
        <v>0</v>
      </c>
      <c r="AG345" s="40">
        <v>0</v>
      </c>
      <c r="AH345" s="37">
        <v>0</v>
      </c>
      <c r="AI345" s="37">
        <v>0</v>
      </c>
      <c r="AJ345" s="38">
        <v>0</v>
      </c>
      <c r="AK345" s="41">
        <v>280.00404376</v>
      </c>
      <c r="AL345" s="37">
        <v>339.78670615848466</v>
      </c>
      <c r="AM345" s="37">
        <v>0</v>
      </c>
      <c r="AN345" s="39">
        <v>59.782662398484661</v>
      </c>
      <c r="AO345" s="40">
        <v>0</v>
      </c>
      <c r="AP345" s="37">
        <v>0</v>
      </c>
      <c r="AQ345" s="37">
        <v>0</v>
      </c>
      <c r="AR345" s="38">
        <v>0</v>
      </c>
      <c r="AS345" s="40">
        <v>0</v>
      </c>
      <c r="AT345" s="37">
        <v>0</v>
      </c>
      <c r="AU345" s="37">
        <v>0</v>
      </c>
      <c r="AV345" s="39">
        <v>0</v>
      </c>
      <c r="AW345" s="40">
        <v>127.4000784</v>
      </c>
      <c r="AX345" s="37">
        <v>115.88217935807671</v>
      </c>
      <c r="AY345" s="37">
        <v>-11.517899041923286</v>
      </c>
      <c r="AZ345" s="38">
        <v>0</v>
      </c>
      <c r="BA345" s="41">
        <v>0</v>
      </c>
      <c r="BB345" s="37">
        <v>0</v>
      </c>
      <c r="BC345" s="37">
        <v>0</v>
      </c>
      <c r="BD345" s="39">
        <v>0</v>
      </c>
      <c r="BE345" s="40">
        <v>495.28446771999995</v>
      </c>
      <c r="BF345" s="37">
        <v>0</v>
      </c>
      <c r="BG345" s="37">
        <v>-495.28446771999995</v>
      </c>
      <c r="BH345" s="38">
        <v>0</v>
      </c>
      <c r="BI345" s="41">
        <v>0</v>
      </c>
      <c r="BJ345" s="37">
        <v>0</v>
      </c>
      <c r="BK345" s="37">
        <v>0</v>
      </c>
      <c r="BL345" s="39">
        <v>0</v>
      </c>
      <c r="BM345" s="40">
        <v>0.34686119999999998</v>
      </c>
      <c r="BN345" s="37">
        <v>0</v>
      </c>
      <c r="BO345" s="37">
        <v>-0.34686119999999998</v>
      </c>
      <c r="BP345" s="38">
        <v>0</v>
      </c>
      <c r="BQ345" s="41">
        <v>0</v>
      </c>
      <c r="BR345" s="37">
        <v>0</v>
      </c>
      <c r="BS345" s="37">
        <v>0</v>
      </c>
      <c r="BT345" s="39">
        <v>0</v>
      </c>
      <c r="BU345" s="40">
        <v>0</v>
      </c>
      <c r="BV345" s="37">
        <v>0</v>
      </c>
      <c r="BW345" s="37">
        <v>0</v>
      </c>
      <c r="BX345" s="38">
        <v>0</v>
      </c>
      <c r="BY345" s="42">
        <v>1626.3022638800001</v>
      </c>
      <c r="BZ345" s="37">
        <v>880.09671470247804</v>
      </c>
      <c r="CA345" s="37">
        <v>-746.20554917752202</v>
      </c>
      <c r="CB345" s="39">
        <v>0</v>
      </c>
      <c r="CC345" s="58">
        <v>1</v>
      </c>
      <c r="CD345" s="43">
        <v>0.54116429291733292</v>
      </c>
      <c r="CE345" s="61" t="s">
        <v>375</v>
      </c>
      <c r="CF345" s="51">
        <v>539.11174058000006</v>
      </c>
      <c r="CG345" s="52">
        <v>444.47736369230176</v>
      </c>
      <c r="CH345" s="47">
        <v>-94.634376887698295</v>
      </c>
      <c r="CI345" s="48">
        <v>0</v>
      </c>
    </row>
    <row r="346" spans="1:87" ht="15" customHeight="1" x14ac:dyDescent="0.25">
      <c r="A346" s="33">
        <v>338</v>
      </c>
      <c r="B346" s="60" t="s">
        <v>376</v>
      </c>
      <c r="C346" s="35">
        <v>274</v>
      </c>
      <c r="D346" s="57"/>
      <c r="E346" s="37"/>
      <c r="F346" s="37"/>
      <c r="G346" s="37"/>
      <c r="H346" s="37"/>
      <c r="I346" s="37"/>
      <c r="J346" s="37"/>
      <c r="K346" s="37"/>
      <c r="L346" s="38"/>
      <c r="M346" s="40">
        <v>0</v>
      </c>
      <c r="N346" s="37">
        <v>0</v>
      </c>
      <c r="O346" s="37">
        <v>0</v>
      </c>
      <c r="P346" s="39">
        <v>0</v>
      </c>
      <c r="Q346" s="40">
        <v>0</v>
      </c>
      <c r="R346" s="37">
        <v>0</v>
      </c>
      <c r="S346" s="37">
        <v>0</v>
      </c>
      <c r="T346" s="38">
        <v>0</v>
      </c>
      <c r="U346" s="41">
        <v>451.97286400000007</v>
      </c>
      <c r="V346" s="37">
        <v>326.48294552762815</v>
      </c>
      <c r="W346" s="37">
        <v>-125.48991847237193</v>
      </c>
      <c r="X346" s="39">
        <v>0</v>
      </c>
      <c r="Y346" s="40">
        <v>0</v>
      </c>
      <c r="Z346" s="37">
        <v>0</v>
      </c>
      <c r="AA346" s="37">
        <v>0</v>
      </c>
      <c r="AB346" s="38">
        <v>0</v>
      </c>
      <c r="AC346" s="41">
        <v>0</v>
      </c>
      <c r="AD346" s="37">
        <v>0</v>
      </c>
      <c r="AE346" s="37">
        <v>0</v>
      </c>
      <c r="AF346" s="39">
        <v>0</v>
      </c>
      <c r="AG346" s="40">
        <v>0</v>
      </c>
      <c r="AH346" s="37">
        <v>0</v>
      </c>
      <c r="AI346" s="37">
        <v>0</v>
      </c>
      <c r="AJ346" s="38">
        <v>0</v>
      </c>
      <c r="AK346" s="41">
        <v>315.94958266666669</v>
      </c>
      <c r="AL346" s="37">
        <v>383.29171464563512</v>
      </c>
      <c r="AM346" s="37">
        <v>0</v>
      </c>
      <c r="AN346" s="39">
        <v>67.342131978968439</v>
      </c>
      <c r="AO346" s="40">
        <v>0</v>
      </c>
      <c r="AP346" s="37">
        <v>0</v>
      </c>
      <c r="AQ346" s="37">
        <v>0</v>
      </c>
      <c r="AR346" s="38">
        <v>0</v>
      </c>
      <c r="AS346" s="40">
        <v>0</v>
      </c>
      <c r="AT346" s="37">
        <v>0</v>
      </c>
      <c r="AU346" s="37">
        <v>0</v>
      </c>
      <c r="AV346" s="39">
        <v>0</v>
      </c>
      <c r="AW346" s="40">
        <v>106.11910399999999</v>
      </c>
      <c r="AX346" s="37">
        <v>96.573016081735645</v>
      </c>
      <c r="AY346" s="37">
        <v>-9.5460879182643481</v>
      </c>
      <c r="AZ346" s="38">
        <v>0</v>
      </c>
      <c r="BA346" s="41">
        <v>0</v>
      </c>
      <c r="BB346" s="37">
        <v>0</v>
      </c>
      <c r="BC346" s="37">
        <v>0</v>
      </c>
      <c r="BD346" s="39">
        <v>0</v>
      </c>
      <c r="BE346" s="40">
        <v>558.64511920000007</v>
      </c>
      <c r="BF346" s="37">
        <v>0</v>
      </c>
      <c r="BG346" s="37">
        <v>-558.64511920000007</v>
      </c>
      <c r="BH346" s="38">
        <v>0</v>
      </c>
      <c r="BI346" s="41">
        <v>0</v>
      </c>
      <c r="BJ346" s="37">
        <v>0</v>
      </c>
      <c r="BK346" s="37">
        <v>0</v>
      </c>
      <c r="BL346" s="39">
        <v>0</v>
      </c>
      <c r="BM346" s="40">
        <v>0.39127200000000001</v>
      </c>
      <c r="BN346" s="37">
        <v>0</v>
      </c>
      <c r="BO346" s="37">
        <v>-0.39127200000000001</v>
      </c>
      <c r="BP346" s="38">
        <v>0</v>
      </c>
      <c r="BQ346" s="41">
        <v>0</v>
      </c>
      <c r="BR346" s="37">
        <v>0</v>
      </c>
      <c r="BS346" s="37">
        <v>0</v>
      </c>
      <c r="BT346" s="39">
        <v>0</v>
      </c>
      <c r="BU346" s="40">
        <v>0</v>
      </c>
      <c r="BV346" s="37">
        <v>0</v>
      </c>
      <c r="BW346" s="37">
        <v>0</v>
      </c>
      <c r="BX346" s="38">
        <v>0</v>
      </c>
      <c r="BY346" s="42">
        <v>1433.0779418666668</v>
      </c>
      <c r="BZ346" s="37">
        <v>806.34767625499899</v>
      </c>
      <c r="CA346" s="37">
        <v>-626.73026561166785</v>
      </c>
      <c r="CB346" s="39">
        <v>0</v>
      </c>
      <c r="CC346" s="58">
        <v>1</v>
      </c>
      <c r="CD346" s="43">
        <v>0.56266840253272232</v>
      </c>
      <c r="CE346" s="61" t="s">
        <v>376</v>
      </c>
      <c r="CF346" s="51">
        <v>608.13757480000004</v>
      </c>
      <c r="CG346" s="52">
        <v>364.19965414898871</v>
      </c>
      <c r="CH346" s="47">
        <v>-243.93792065101132</v>
      </c>
      <c r="CI346" s="48">
        <v>0</v>
      </c>
    </row>
    <row r="347" spans="1:87" ht="15" customHeight="1" x14ac:dyDescent="0.25">
      <c r="A347" s="33">
        <v>339</v>
      </c>
      <c r="B347" s="60" t="s">
        <v>377</v>
      </c>
      <c r="C347" s="35">
        <v>221.6</v>
      </c>
      <c r="D347" s="57"/>
      <c r="E347" s="37"/>
      <c r="F347" s="37"/>
      <c r="G347" s="37"/>
      <c r="H347" s="37"/>
      <c r="I347" s="37"/>
      <c r="J347" s="37"/>
      <c r="K347" s="37"/>
      <c r="L347" s="38"/>
      <c r="M347" s="40">
        <v>0</v>
      </c>
      <c r="N347" s="37">
        <v>0</v>
      </c>
      <c r="O347" s="37">
        <v>0</v>
      </c>
      <c r="P347" s="39">
        <v>0</v>
      </c>
      <c r="Q347" s="40">
        <v>0</v>
      </c>
      <c r="R347" s="37">
        <v>0</v>
      </c>
      <c r="S347" s="37">
        <v>0</v>
      </c>
      <c r="T347" s="38">
        <v>0</v>
      </c>
      <c r="U347" s="41">
        <v>587.74347519999992</v>
      </c>
      <c r="V347" s="37">
        <v>424.42782918591661</v>
      </c>
      <c r="W347" s="37">
        <v>-163.31564601408331</v>
      </c>
      <c r="X347" s="39">
        <v>0</v>
      </c>
      <c r="Y347" s="40">
        <v>0</v>
      </c>
      <c r="Z347" s="37">
        <v>0</v>
      </c>
      <c r="AA347" s="37">
        <v>0</v>
      </c>
      <c r="AB347" s="38">
        <v>0</v>
      </c>
      <c r="AC347" s="41">
        <v>0</v>
      </c>
      <c r="AD347" s="37">
        <v>0</v>
      </c>
      <c r="AE347" s="37">
        <v>0</v>
      </c>
      <c r="AF347" s="39">
        <v>0</v>
      </c>
      <c r="AG347" s="40">
        <v>0</v>
      </c>
      <c r="AH347" s="37">
        <v>0</v>
      </c>
      <c r="AI347" s="37">
        <v>0</v>
      </c>
      <c r="AJ347" s="38">
        <v>0</v>
      </c>
      <c r="AK347" s="41">
        <v>281.9057808</v>
      </c>
      <c r="AL347" s="37">
        <v>309.99067140683485</v>
      </c>
      <c r="AM347" s="37">
        <v>0</v>
      </c>
      <c r="AN347" s="39">
        <v>28.084890606834847</v>
      </c>
      <c r="AO347" s="40">
        <v>0</v>
      </c>
      <c r="AP347" s="37">
        <v>0</v>
      </c>
      <c r="AQ347" s="37">
        <v>0</v>
      </c>
      <c r="AR347" s="38">
        <v>0</v>
      </c>
      <c r="AS347" s="40">
        <v>0</v>
      </c>
      <c r="AT347" s="37">
        <v>0</v>
      </c>
      <c r="AU347" s="37">
        <v>0</v>
      </c>
      <c r="AV347" s="39">
        <v>0</v>
      </c>
      <c r="AW347" s="40">
        <v>255.73703679999994</v>
      </c>
      <c r="AX347" s="37">
        <v>61.974265491945971</v>
      </c>
      <c r="AY347" s="37">
        <v>-193.76277130805397</v>
      </c>
      <c r="AZ347" s="38">
        <v>0</v>
      </c>
      <c r="BA347" s="41">
        <v>0</v>
      </c>
      <c r="BB347" s="37">
        <v>0</v>
      </c>
      <c r="BC347" s="37">
        <v>0</v>
      </c>
      <c r="BD347" s="39">
        <v>0</v>
      </c>
      <c r="BE347" s="40">
        <v>417.02336703999993</v>
      </c>
      <c r="BF347" s="37">
        <v>0</v>
      </c>
      <c r="BG347" s="37">
        <v>-417.02336703999993</v>
      </c>
      <c r="BH347" s="38">
        <v>0</v>
      </c>
      <c r="BI347" s="41">
        <v>0</v>
      </c>
      <c r="BJ347" s="37">
        <v>0</v>
      </c>
      <c r="BK347" s="37">
        <v>0</v>
      </c>
      <c r="BL347" s="39">
        <v>0</v>
      </c>
      <c r="BM347" s="40">
        <v>0.31644479999999997</v>
      </c>
      <c r="BN347" s="37">
        <v>0</v>
      </c>
      <c r="BO347" s="37">
        <v>-0.31644479999999997</v>
      </c>
      <c r="BP347" s="38">
        <v>0</v>
      </c>
      <c r="BQ347" s="41">
        <v>0</v>
      </c>
      <c r="BR347" s="37">
        <v>0</v>
      </c>
      <c r="BS347" s="37">
        <v>0</v>
      </c>
      <c r="BT347" s="39">
        <v>0</v>
      </c>
      <c r="BU347" s="40">
        <v>0</v>
      </c>
      <c r="BV347" s="37">
        <v>0</v>
      </c>
      <c r="BW347" s="37">
        <v>0</v>
      </c>
      <c r="BX347" s="38">
        <v>0</v>
      </c>
      <c r="BY347" s="42">
        <v>1542.7261046399997</v>
      </c>
      <c r="BZ347" s="37">
        <v>796.39276608469743</v>
      </c>
      <c r="CA347" s="37">
        <v>-746.33333855530225</v>
      </c>
      <c r="CB347" s="39">
        <v>0</v>
      </c>
      <c r="CC347" s="58">
        <v>1</v>
      </c>
      <c r="CD347" s="43">
        <v>0.51622434059384659</v>
      </c>
      <c r="CE347" s="61" t="s">
        <v>377</v>
      </c>
      <c r="CF347" s="51">
        <v>774.09851847560321</v>
      </c>
      <c r="CG347" s="52">
        <v>703.01380945755568</v>
      </c>
      <c r="CH347" s="47">
        <v>-71.084709018047533</v>
      </c>
      <c r="CI347" s="48">
        <v>0</v>
      </c>
    </row>
    <row r="348" spans="1:87" ht="15" customHeight="1" x14ac:dyDescent="0.25">
      <c r="A348" s="33">
        <v>340</v>
      </c>
      <c r="B348" s="60" t="s">
        <v>378</v>
      </c>
      <c r="C348" s="35">
        <v>204.87</v>
      </c>
      <c r="D348" s="57"/>
      <c r="E348" s="37"/>
      <c r="F348" s="37"/>
      <c r="G348" s="37"/>
      <c r="H348" s="37"/>
      <c r="I348" s="37"/>
      <c r="J348" s="37"/>
      <c r="K348" s="37"/>
      <c r="L348" s="38"/>
      <c r="M348" s="40">
        <v>0</v>
      </c>
      <c r="N348" s="37">
        <v>0</v>
      </c>
      <c r="O348" s="37">
        <v>0</v>
      </c>
      <c r="P348" s="39">
        <v>0</v>
      </c>
      <c r="Q348" s="40">
        <v>0</v>
      </c>
      <c r="R348" s="37">
        <v>0</v>
      </c>
      <c r="S348" s="37">
        <v>0</v>
      </c>
      <c r="T348" s="38">
        <v>0</v>
      </c>
      <c r="U348" s="41">
        <v>451.97927712000006</v>
      </c>
      <c r="V348" s="37">
        <v>391.77953463315379</v>
      </c>
      <c r="W348" s="37">
        <v>-60.199742486846276</v>
      </c>
      <c r="X348" s="39">
        <v>0</v>
      </c>
      <c r="Y348" s="40">
        <v>0</v>
      </c>
      <c r="Z348" s="37">
        <v>0</v>
      </c>
      <c r="AA348" s="37">
        <v>0</v>
      </c>
      <c r="AB348" s="38">
        <v>0</v>
      </c>
      <c r="AC348" s="41">
        <v>0</v>
      </c>
      <c r="AD348" s="37">
        <v>0</v>
      </c>
      <c r="AE348" s="37">
        <v>0</v>
      </c>
      <c r="AF348" s="39">
        <v>0</v>
      </c>
      <c r="AG348" s="40">
        <v>0</v>
      </c>
      <c r="AH348" s="37">
        <v>0</v>
      </c>
      <c r="AI348" s="37">
        <v>0</v>
      </c>
      <c r="AJ348" s="38">
        <v>0</v>
      </c>
      <c r="AK348" s="41">
        <v>260.52520272800001</v>
      </c>
      <c r="AL348" s="37">
        <v>286.58749481551564</v>
      </c>
      <c r="AM348" s="37">
        <v>0</v>
      </c>
      <c r="AN348" s="39">
        <v>26.06229208751563</v>
      </c>
      <c r="AO348" s="40">
        <v>0</v>
      </c>
      <c r="AP348" s="37">
        <v>0</v>
      </c>
      <c r="AQ348" s="37">
        <v>0</v>
      </c>
      <c r="AR348" s="38">
        <v>0</v>
      </c>
      <c r="AS348" s="40">
        <v>0</v>
      </c>
      <c r="AT348" s="37">
        <v>0</v>
      </c>
      <c r="AU348" s="37">
        <v>0</v>
      </c>
      <c r="AV348" s="39">
        <v>0</v>
      </c>
      <c r="AW348" s="40">
        <v>255.70398336000002</v>
      </c>
      <c r="AX348" s="37">
        <v>58.582296061581978</v>
      </c>
      <c r="AY348" s="37">
        <v>-197.12168729841804</v>
      </c>
      <c r="AZ348" s="38">
        <v>0</v>
      </c>
      <c r="BA348" s="41">
        <v>0</v>
      </c>
      <c r="BB348" s="37">
        <v>0</v>
      </c>
      <c r="BC348" s="37">
        <v>0</v>
      </c>
      <c r="BD348" s="39">
        <v>0</v>
      </c>
      <c r="BE348" s="40">
        <v>385.49945380800006</v>
      </c>
      <c r="BF348" s="37">
        <v>0</v>
      </c>
      <c r="BG348" s="37">
        <v>-385.49945380800006</v>
      </c>
      <c r="BH348" s="38">
        <v>0</v>
      </c>
      <c r="BI348" s="41">
        <v>0</v>
      </c>
      <c r="BJ348" s="37">
        <v>0</v>
      </c>
      <c r="BK348" s="37">
        <v>0</v>
      </c>
      <c r="BL348" s="39">
        <v>0</v>
      </c>
      <c r="BM348" s="40">
        <v>0.29255436000000001</v>
      </c>
      <c r="BN348" s="37">
        <v>0</v>
      </c>
      <c r="BO348" s="37">
        <v>-0.29255436000000001</v>
      </c>
      <c r="BP348" s="38">
        <v>0</v>
      </c>
      <c r="BQ348" s="41">
        <v>0</v>
      </c>
      <c r="BR348" s="37">
        <v>0</v>
      </c>
      <c r="BS348" s="37">
        <v>0</v>
      </c>
      <c r="BT348" s="39">
        <v>0</v>
      </c>
      <c r="BU348" s="40">
        <v>0</v>
      </c>
      <c r="BV348" s="37">
        <v>0</v>
      </c>
      <c r="BW348" s="37">
        <v>0</v>
      </c>
      <c r="BX348" s="38">
        <v>0</v>
      </c>
      <c r="BY348" s="42">
        <v>1354.0004713760002</v>
      </c>
      <c r="BZ348" s="37">
        <v>736.94932551025136</v>
      </c>
      <c r="CA348" s="37">
        <v>-617.05114586574882</v>
      </c>
      <c r="CB348" s="39">
        <v>0</v>
      </c>
      <c r="CC348" s="58">
        <v>1</v>
      </c>
      <c r="CD348" s="43">
        <v>0.54427553098362524</v>
      </c>
      <c r="CE348" s="61" t="s">
        <v>378</v>
      </c>
      <c r="CF348" s="51">
        <v>715.65687491018434</v>
      </c>
      <c r="CG348" s="52">
        <v>412.05953515693693</v>
      </c>
      <c r="CH348" s="47">
        <v>-303.59733975324741</v>
      </c>
      <c r="CI348" s="48">
        <v>0</v>
      </c>
    </row>
    <row r="349" spans="1:87" ht="15" customHeight="1" x14ac:dyDescent="0.25">
      <c r="A349" s="33">
        <v>341</v>
      </c>
      <c r="B349" s="60" t="s">
        <v>379</v>
      </c>
      <c r="C349" s="35">
        <v>83.8</v>
      </c>
      <c r="D349" s="57"/>
      <c r="E349" s="37"/>
      <c r="F349" s="37"/>
      <c r="G349" s="37"/>
      <c r="H349" s="37"/>
      <c r="I349" s="37"/>
      <c r="J349" s="37"/>
      <c r="K349" s="37"/>
      <c r="L349" s="38"/>
      <c r="M349" s="40">
        <v>0</v>
      </c>
      <c r="N349" s="37">
        <v>0</v>
      </c>
      <c r="O349" s="37">
        <v>0</v>
      </c>
      <c r="P349" s="39">
        <v>0</v>
      </c>
      <c r="Q349" s="40">
        <v>0</v>
      </c>
      <c r="R349" s="37">
        <v>0</v>
      </c>
      <c r="S349" s="37">
        <v>0</v>
      </c>
      <c r="T349" s="38">
        <v>0</v>
      </c>
      <c r="U349" s="41">
        <v>406.87514560000005</v>
      </c>
      <c r="V349" s="37">
        <v>261.18635642210251</v>
      </c>
      <c r="W349" s="37">
        <v>-145.68878917789755</v>
      </c>
      <c r="X349" s="39">
        <v>0</v>
      </c>
      <c r="Y349" s="40">
        <v>0</v>
      </c>
      <c r="Z349" s="37">
        <v>0</v>
      </c>
      <c r="AA349" s="37">
        <v>0</v>
      </c>
      <c r="AB349" s="38">
        <v>0</v>
      </c>
      <c r="AC349" s="41">
        <v>0</v>
      </c>
      <c r="AD349" s="37">
        <v>0</v>
      </c>
      <c r="AE349" s="37">
        <v>0</v>
      </c>
      <c r="AF349" s="39">
        <v>0</v>
      </c>
      <c r="AG349" s="40">
        <v>0</v>
      </c>
      <c r="AH349" s="37">
        <v>0</v>
      </c>
      <c r="AI349" s="37">
        <v>0</v>
      </c>
      <c r="AJ349" s="38">
        <v>0</v>
      </c>
      <c r="AK349" s="41">
        <v>106.60571189333331</v>
      </c>
      <c r="AL349" s="37">
        <v>117.22571418724168</v>
      </c>
      <c r="AM349" s="37">
        <v>0</v>
      </c>
      <c r="AN349" s="39">
        <v>10.620002293908371</v>
      </c>
      <c r="AO349" s="40">
        <v>0</v>
      </c>
      <c r="AP349" s="37">
        <v>0</v>
      </c>
      <c r="AQ349" s="37">
        <v>0</v>
      </c>
      <c r="AR349" s="38">
        <v>0</v>
      </c>
      <c r="AS349" s="40">
        <v>0</v>
      </c>
      <c r="AT349" s="37">
        <v>0</v>
      </c>
      <c r="AU349" s="37">
        <v>0</v>
      </c>
      <c r="AV349" s="39">
        <v>0</v>
      </c>
      <c r="AW349" s="40">
        <v>127.85064319999998</v>
      </c>
      <c r="AX349" s="37">
        <v>29.291148030790989</v>
      </c>
      <c r="AY349" s="37">
        <v>-98.559495169208986</v>
      </c>
      <c r="AZ349" s="38">
        <v>0</v>
      </c>
      <c r="BA349" s="41">
        <v>0</v>
      </c>
      <c r="BB349" s="37">
        <v>0</v>
      </c>
      <c r="BC349" s="37">
        <v>0</v>
      </c>
      <c r="BD349" s="39">
        <v>0</v>
      </c>
      <c r="BE349" s="40">
        <v>157.7760813066667</v>
      </c>
      <c r="BF349" s="37">
        <v>0</v>
      </c>
      <c r="BG349" s="37">
        <v>-157.7760813066667</v>
      </c>
      <c r="BH349" s="38">
        <v>0</v>
      </c>
      <c r="BI349" s="41">
        <v>0</v>
      </c>
      <c r="BJ349" s="37">
        <v>0</v>
      </c>
      <c r="BK349" s="37">
        <v>0</v>
      </c>
      <c r="BL349" s="39">
        <v>0</v>
      </c>
      <c r="BM349" s="40">
        <v>0.11966640000000001</v>
      </c>
      <c r="BN349" s="37">
        <v>0</v>
      </c>
      <c r="BO349" s="37">
        <v>-0.11966640000000001</v>
      </c>
      <c r="BP349" s="38">
        <v>0</v>
      </c>
      <c r="BQ349" s="41">
        <v>0</v>
      </c>
      <c r="BR349" s="37">
        <v>0</v>
      </c>
      <c r="BS349" s="37">
        <v>0</v>
      </c>
      <c r="BT349" s="39">
        <v>0</v>
      </c>
      <c r="BU349" s="40">
        <v>0</v>
      </c>
      <c r="BV349" s="37">
        <v>0</v>
      </c>
      <c r="BW349" s="37">
        <v>0</v>
      </c>
      <c r="BX349" s="38">
        <v>0</v>
      </c>
      <c r="BY349" s="42">
        <v>799.22724840000001</v>
      </c>
      <c r="BZ349" s="37">
        <v>407.70321864013516</v>
      </c>
      <c r="CA349" s="37">
        <v>-391.52402975986485</v>
      </c>
      <c r="CB349" s="39">
        <v>0</v>
      </c>
      <c r="CC349" s="58">
        <v>1</v>
      </c>
      <c r="CD349" s="43">
        <v>0.51012177006768722</v>
      </c>
      <c r="CE349" s="61" t="s">
        <v>379</v>
      </c>
      <c r="CF349" s="51">
        <v>292.73220148129758</v>
      </c>
      <c r="CG349" s="52">
        <v>233.16905143843775</v>
      </c>
      <c r="CH349" s="47">
        <v>-59.563150042859832</v>
      </c>
      <c r="CI349" s="48">
        <v>0</v>
      </c>
    </row>
    <row r="350" spans="1:87" ht="15" customHeight="1" x14ac:dyDescent="0.25">
      <c r="A350" s="33">
        <v>342</v>
      </c>
      <c r="B350" s="60" t="s">
        <v>380</v>
      </c>
      <c r="C350" s="35">
        <v>330.12</v>
      </c>
      <c r="D350" s="57"/>
      <c r="E350" s="37"/>
      <c r="F350" s="37"/>
      <c r="G350" s="37"/>
      <c r="H350" s="37"/>
      <c r="I350" s="37"/>
      <c r="J350" s="37"/>
      <c r="K350" s="37"/>
      <c r="L350" s="38"/>
      <c r="M350" s="40">
        <v>0</v>
      </c>
      <c r="N350" s="37">
        <v>0</v>
      </c>
      <c r="O350" s="37">
        <v>0</v>
      </c>
      <c r="P350" s="39">
        <v>0</v>
      </c>
      <c r="Q350" s="40">
        <v>0</v>
      </c>
      <c r="R350" s="37">
        <v>0</v>
      </c>
      <c r="S350" s="37">
        <v>0</v>
      </c>
      <c r="T350" s="38">
        <v>0</v>
      </c>
      <c r="U350" s="41">
        <v>406.8106224</v>
      </c>
      <c r="V350" s="37">
        <v>326.48294552762815</v>
      </c>
      <c r="W350" s="37">
        <v>-80.327676872371853</v>
      </c>
      <c r="X350" s="39">
        <v>0</v>
      </c>
      <c r="Y350" s="40">
        <v>0</v>
      </c>
      <c r="Z350" s="37">
        <v>0</v>
      </c>
      <c r="AA350" s="37">
        <v>0</v>
      </c>
      <c r="AB350" s="38">
        <v>0</v>
      </c>
      <c r="AC350" s="41">
        <v>0</v>
      </c>
      <c r="AD350" s="37">
        <v>0</v>
      </c>
      <c r="AE350" s="37">
        <v>0</v>
      </c>
      <c r="AF350" s="39">
        <v>0</v>
      </c>
      <c r="AG350" s="40">
        <v>0</v>
      </c>
      <c r="AH350" s="37">
        <v>0</v>
      </c>
      <c r="AI350" s="37">
        <v>0</v>
      </c>
      <c r="AJ350" s="38">
        <v>0</v>
      </c>
      <c r="AK350" s="41">
        <v>415.97677329600003</v>
      </c>
      <c r="AL350" s="37">
        <v>461.7965724044418</v>
      </c>
      <c r="AM350" s="37">
        <v>0</v>
      </c>
      <c r="AN350" s="39">
        <v>45.819799108441771</v>
      </c>
      <c r="AO350" s="40">
        <v>0</v>
      </c>
      <c r="AP350" s="37">
        <v>0</v>
      </c>
      <c r="AQ350" s="37">
        <v>0</v>
      </c>
      <c r="AR350" s="38">
        <v>0</v>
      </c>
      <c r="AS350" s="40">
        <v>0</v>
      </c>
      <c r="AT350" s="37">
        <v>0</v>
      </c>
      <c r="AU350" s="37">
        <v>0</v>
      </c>
      <c r="AV350" s="39">
        <v>0</v>
      </c>
      <c r="AW350" s="40">
        <v>255.70831103999996</v>
      </c>
      <c r="AX350" s="37">
        <v>58.582296061581978</v>
      </c>
      <c r="AY350" s="37">
        <v>-197.12601497841797</v>
      </c>
      <c r="AZ350" s="38">
        <v>0</v>
      </c>
      <c r="BA350" s="41">
        <v>0</v>
      </c>
      <c r="BB350" s="37">
        <v>0</v>
      </c>
      <c r="BC350" s="37">
        <v>0</v>
      </c>
      <c r="BD350" s="39">
        <v>0</v>
      </c>
      <c r="BE350" s="40">
        <v>560.21386008000002</v>
      </c>
      <c r="BF350" s="37">
        <v>0</v>
      </c>
      <c r="BG350" s="37">
        <v>-560.21386008000002</v>
      </c>
      <c r="BH350" s="38">
        <v>0</v>
      </c>
      <c r="BI350" s="41">
        <v>0</v>
      </c>
      <c r="BJ350" s="37">
        <v>0</v>
      </c>
      <c r="BK350" s="37">
        <v>0</v>
      </c>
      <c r="BL350" s="39">
        <v>0</v>
      </c>
      <c r="BM350" s="40">
        <v>0.47141135999999995</v>
      </c>
      <c r="BN350" s="37">
        <v>0</v>
      </c>
      <c r="BO350" s="37">
        <v>-0.47141135999999995</v>
      </c>
      <c r="BP350" s="38">
        <v>0</v>
      </c>
      <c r="BQ350" s="41">
        <v>0</v>
      </c>
      <c r="BR350" s="37">
        <v>0</v>
      </c>
      <c r="BS350" s="37">
        <v>0</v>
      </c>
      <c r="BT350" s="39">
        <v>0</v>
      </c>
      <c r="BU350" s="40">
        <v>0</v>
      </c>
      <c r="BV350" s="37">
        <v>0</v>
      </c>
      <c r="BW350" s="37">
        <v>0</v>
      </c>
      <c r="BX350" s="38">
        <v>0</v>
      </c>
      <c r="BY350" s="42">
        <v>1639.1809781760001</v>
      </c>
      <c r="BZ350" s="37">
        <v>846.86181399365182</v>
      </c>
      <c r="CA350" s="37">
        <v>-792.31916418234823</v>
      </c>
      <c r="CB350" s="39">
        <v>0</v>
      </c>
      <c r="CC350" s="58">
        <v>1</v>
      </c>
      <c r="CD350" s="43">
        <v>0.51663716530922532</v>
      </c>
      <c r="CE350" s="61" t="s">
        <v>380</v>
      </c>
      <c r="CF350" s="51">
        <v>1091.6522477344906</v>
      </c>
      <c r="CG350" s="52">
        <v>501.8467727472057</v>
      </c>
      <c r="CH350" s="47">
        <v>-589.80547498728492</v>
      </c>
      <c r="CI350" s="48">
        <v>0</v>
      </c>
    </row>
    <row r="351" spans="1:87" ht="15" customHeight="1" x14ac:dyDescent="0.25">
      <c r="A351" s="33">
        <v>343</v>
      </c>
      <c r="B351" s="60" t="s">
        <v>381</v>
      </c>
      <c r="C351" s="35">
        <v>92.9</v>
      </c>
      <c r="D351" s="57"/>
      <c r="E351" s="37"/>
      <c r="F351" s="37"/>
      <c r="G351" s="37"/>
      <c r="H351" s="37"/>
      <c r="I351" s="37"/>
      <c r="J351" s="37"/>
      <c r="K351" s="37"/>
      <c r="L351" s="38"/>
      <c r="M351" s="40">
        <v>0</v>
      </c>
      <c r="N351" s="37">
        <v>0</v>
      </c>
      <c r="O351" s="37">
        <v>0</v>
      </c>
      <c r="P351" s="39">
        <v>0</v>
      </c>
      <c r="Q351" s="40">
        <v>0</v>
      </c>
      <c r="R351" s="37">
        <v>0</v>
      </c>
      <c r="S351" s="37">
        <v>0</v>
      </c>
      <c r="T351" s="38">
        <v>0</v>
      </c>
      <c r="U351" s="41">
        <v>45.229665600000004</v>
      </c>
      <c r="V351" s="37">
        <v>32.648294552762813</v>
      </c>
      <c r="W351" s="37">
        <v>-12.581371047237191</v>
      </c>
      <c r="X351" s="39">
        <v>0</v>
      </c>
      <c r="Y351" s="40">
        <v>0</v>
      </c>
      <c r="Z351" s="37">
        <v>0</v>
      </c>
      <c r="AA351" s="37">
        <v>0</v>
      </c>
      <c r="AB351" s="38">
        <v>0</v>
      </c>
      <c r="AC351" s="41">
        <v>0</v>
      </c>
      <c r="AD351" s="37">
        <v>0</v>
      </c>
      <c r="AE351" s="37">
        <v>0</v>
      </c>
      <c r="AF351" s="39">
        <v>0</v>
      </c>
      <c r="AG351" s="40">
        <v>0</v>
      </c>
      <c r="AH351" s="37">
        <v>0</v>
      </c>
      <c r="AI351" s="37">
        <v>0</v>
      </c>
      <c r="AJ351" s="38">
        <v>0</v>
      </c>
      <c r="AK351" s="41">
        <v>170.49556729333338</v>
      </c>
      <c r="AL351" s="37">
        <v>129.9554755130639</v>
      </c>
      <c r="AM351" s="37">
        <v>-40.540091780269478</v>
      </c>
      <c r="AN351" s="39">
        <v>0</v>
      </c>
      <c r="AO351" s="40">
        <v>0</v>
      </c>
      <c r="AP351" s="37">
        <v>0</v>
      </c>
      <c r="AQ351" s="37">
        <v>0</v>
      </c>
      <c r="AR351" s="38">
        <v>0</v>
      </c>
      <c r="AS351" s="40">
        <v>0</v>
      </c>
      <c r="AT351" s="37">
        <v>0</v>
      </c>
      <c r="AU351" s="37">
        <v>0</v>
      </c>
      <c r="AV351" s="39">
        <v>0</v>
      </c>
      <c r="AW351" s="40">
        <v>44.282828800000004</v>
      </c>
      <c r="AX351" s="37">
        <v>81.307403448466417</v>
      </c>
      <c r="AY351" s="37">
        <v>0</v>
      </c>
      <c r="AZ351" s="38">
        <v>37.024574648466412</v>
      </c>
      <c r="BA351" s="41">
        <v>0</v>
      </c>
      <c r="BB351" s="37">
        <v>0</v>
      </c>
      <c r="BC351" s="37">
        <v>0</v>
      </c>
      <c r="BD351" s="39">
        <v>0</v>
      </c>
      <c r="BE351" s="40">
        <v>186.84671049333335</v>
      </c>
      <c r="BF351" s="37">
        <v>0</v>
      </c>
      <c r="BG351" s="37">
        <v>-186.84671049333335</v>
      </c>
      <c r="BH351" s="38">
        <v>0</v>
      </c>
      <c r="BI351" s="41">
        <v>0</v>
      </c>
      <c r="BJ351" s="37">
        <v>0</v>
      </c>
      <c r="BK351" s="37">
        <v>0</v>
      </c>
      <c r="BL351" s="39">
        <v>0</v>
      </c>
      <c r="BM351" s="40">
        <v>0.13266120000000001</v>
      </c>
      <c r="BN351" s="37">
        <v>0</v>
      </c>
      <c r="BO351" s="37">
        <v>-0.13266120000000001</v>
      </c>
      <c r="BP351" s="38">
        <v>0</v>
      </c>
      <c r="BQ351" s="41">
        <v>0</v>
      </c>
      <c r="BR351" s="37">
        <v>0</v>
      </c>
      <c r="BS351" s="37">
        <v>0</v>
      </c>
      <c r="BT351" s="39">
        <v>0</v>
      </c>
      <c r="BU351" s="40">
        <v>0</v>
      </c>
      <c r="BV351" s="37">
        <v>0</v>
      </c>
      <c r="BW351" s="37">
        <v>0</v>
      </c>
      <c r="BX351" s="38">
        <v>0</v>
      </c>
      <c r="BY351" s="42">
        <v>446.98743338666674</v>
      </c>
      <c r="BZ351" s="37">
        <v>243.91117351429313</v>
      </c>
      <c r="CA351" s="37">
        <v>-203.07625987237361</v>
      </c>
      <c r="CB351" s="39">
        <v>0</v>
      </c>
      <c r="CC351" s="58">
        <v>1</v>
      </c>
      <c r="CD351" s="43">
        <v>0.54567792133721493</v>
      </c>
      <c r="CE351" s="61" t="s">
        <v>381</v>
      </c>
      <c r="CF351" s="51">
        <v>227.01182421000004</v>
      </c>
      <c r="CG351" s="52">
        <v>140.7337053885729</v>
      </c>
      <c r="CH351" s="47">
        <v>-86.278118821427142</v>
      </c>
      <c r="CI351" s="48">
        <v>0</v>
      </c>
    </row>
    <row r="352" spans="1:87" ht="15" customHeight="1" x14ac:dyDescent="0.25">
      <c r="A352" s="33">
        <v>344</v>
      </c>
      <c r="B352" s="60" t="s">
        <v>382</v>
      </c>
      <c r="C352" s="35">
        <v>150.80000000000001</v>
      </c>
      <c r="D352" s="57"/>
      <c r="E352" s="37"/>
      <c r="F352" s="37"/>
      <c r="G352" s="37"/>
      <c r="H352" s="37"/>
      <c r="I352" s="37"/>
      <c r="J352" s="37"/>
      <c r="K352" s="37"/>
      <c r="L352" s="38"/>
      <c r="M352" s="40">
        <v>0</v>
      </c>
      <c r="N352" s="37">
        <v>0</v>
      </c>
      <c r="O352" s="37">
        <v>0</v>
      </c>
      <c r="P352" s="39">
        <v>0</v>
      </c>
      <c r="Q352" s="40">
        <v>0</v>
      </c>
      <c r="R352" s="37">
        <v>0</v>
      </c>
      <c r="S352" s="37">
        <v>0</v>
      </c>
      <c r="T352" s="38">
        <v>0</v>
      </c>
      <c r="U352" s="41">
        <v>180.7693888</v>
      </c>
      <c r="V352" s="37">
        <v>130.59317821105125</v>
      </c>
      <c r="W352" s="37">
        <v>-50.176210588948749</v>
      </c>
      <c r="X352" s="39">
        <v>0</v>
      </c>
      <c r="Y352" s="40">
        <v>0</v>
      </c>
      <c r="Z352" s="37">
        <v>0</v>
      </c>
      <c r="AA352" s="37">
        <v>0</v>
      </c>
      <c r="AB352" s="38">
        <v>0</v>
      </c>
      <c r="AC352" s="41">
        <v>0</v>
      </c>
      <c r="AD352" s="37">
        <v>0</v>
      </c>
      <c r="AE352" s="37">
        <v>0</v>
      </c>
      <c r="AF352" s="39">
        <v>0</v>
      </c>
      <c r="AG352" s="40">
        <v>0</v>
      </c>
      <c r="AH352" s="37">
        <v>0</v>
      </c>
      <c r="AI352" s="37">
        <v>0</v>
      </c>
      <c r="AJ352" s="38">
        <v>0</v>
      </c>
      <c r="AK352" s="41">
        <v>258.78160672000001</v>
      </c>
      <c r="AL352" s="37">
        <v>210.9503305421963</v>
      </c>
      <c r="AM352" s="37">
        <v>-47.831276177803716</v>
      </c>
      <c r="AN352" s="39">
        <v>0</v>
      </c>
      <c r="AO352" s="40">
        <v>0</v>
      </c>
      <c r="AP352" s="37">
        <v>0</v>
      </c>
      <c r="AQ352" s="37">
        <v>0</v>
      </c>
      <c r="AR352" s="38">
        <v>0</v>
      </c>
      <c r="AS352" s="40">
        <v>0</v>
      </c>
      <c r="AT352" s="37">
        <v>0</v>
      </c>
      <c r="AU352" s="37">
        <v>0</v>
      </c>
      <c r="AV352" s="39">
        <v>0</v>
      </c>
      <c r="AW352" s="40">
        <v>44.335200000000007</v>
      </c>
      <c r="AX352" s="37">
        <v>87.841224113476201</v>
      </c>
      <c r="AY352" s="37">
        <v>0</v>
      </c>
      <c r="AZ352" s="38">
        <v>43.506024113476194</v>
      </c>
      <c r="BA352" s="41">
        <v>0</v>
      </c>
      <c r="BB352" s="37">
        <v>0</v>
      </c>
      <c r="BC352" s="37">
        <v>0</v>
      </c>
      <c r="BD352" s="39">
        <v>0</v>
      </c>
      <c r="BE352" s="40">
        <v>313.06266992000008</v>
      </c>
      <c r="BF352" s="37">
        <v>4451.9768864087946</v>
      </c>
      <c r="BG352" s="37">
        <v>0</v>
      </c>
      <c r="BH352" s="38">
        <v>4138.9142164887944</v>
      </c>
      <c r="BI352" s="41">
        <v>0</v>
      </c>
      <c r="BJ352" s="37">
        <v>0</v>
      </c>
      <c r="BK352" s="37">
        <v>0</v>
      </c>
      <c r="BL352" s="39">
        <v>0</v>
      </c>
      <c r="BM352" s="40">
        <v>0.21534239999999999</v>
      </c>
      <c r="BN352" s="37">
        <v>0</v>
      </c>
      <c r="BO352" s="37">
        <v>-0.21534239999999999</v>
      </c>
      <c r="BP352" s="38">
        <v>0</v>
      </c>
      <c r="BQ352" s="41">
        <v>0</v>
      </c>
      <c r="BR352" s="37">
        <v>0</v>
      </c>
      <c r="BS352" s="37">
        <v>0</v>
      </c>
      <c r="BT352" s="39">
        <v>0</v>
      </c>
      <c r="BU352" s="40">
        <v>0</v>
      </c>
      <c r="BV352" s="37">
        <v>0</v>
      </c>
      <c r="BW352" s="37">
        <v>0</v>
      </c>
      <c r="BX352" s="38">
        <v>0</v>
      </c>
      <c r="BY352" s="42">
        <v>797.16420784000013</v>
      </c>
      <c r="BZ352" s="37">
        <v>4881.361619275518</v>
      </c>
      <c r="CA352" s="37">
        <v>0</v>
      </c>
      <c r="CB352" s="39">
        <v>4084.197411435518</v>
      </c>
      <c r="CC352" s="58">
        <v>1</v>
      </c>
      <c r="CD352" s="43">
        <v>6.1234079142891753</v>
      </c>
      <c r="CE352" s="61" t="s">
        <v>382</v>
      </c>
      <c r="CF352" s="51">
        <v>368.49712692000014</v>
      </c>
      <c r="CG352" s="52">
        <v>216.41048924617809</v>
      </c>
      <c r="CH352" s="47">
        <v>-152.08663767382205</v>
      </c>
      <c r="CI352" s="48">
        <v>0</v>
      </c>
    </row>
    <row r="353" spans="1:87" ht="15" customHeight="1" x14ac:dyDescent="0.25">
      <c r="A353" s="33">
        <v>345</v>
      </c>
      <c r="B353" s="60" t="s">
        <v>383</v>
      </c>
      <c r="C353" s="35">
        <v>269.89999999999998</v>
      </c>
      <c r="D353" s="57"/>
      <c r="E353" s="37"/>
      <c r="F353" s="37"/>
      <c r="G353" s="37"/>
      <c r="H353" s="37"/>
      <c r="I353" s="37"/>
      <c r="J353" s="37"/>
      <c r="K353" s="37"/>
      <c r="L353" s="38"/>
      <c r="M353" s="40">
        <v>0</v>
      </c>
      <c r="N353" s="37">
        <v>0</v>
      </c>
      <c r="O353" s="37">
        <v>0</v>
      </c>
      <c r="P353" s="39">
        <v>0</v>
      </c>
      <c r="Q353" s="40">
        <v>0</v>
      </c>
      <c r="R353" s="37">
        <v>0</v>
      </c>
      <c r="S353" s="37">
        <v>0</v>
      </c>
      <c r="T353" s="38">
        <v>0</v>
      </c>
      <c r="U353" s="41">
        <v>723.25426879999998</v>
      </c>
      <c r="V353" s="37">
        <v>489.72441829144225</v>
      </c>
      <c r="W353" s="37">
        <v>-233.52985050855773</v>
      </c>
      <c r="X353" s="39">
        <v>0</v>
      </c>
      <c r="Y353" s="40">
        <v>0</v>
      </c>
      <c r="Z353" s="37">
        <v>0</v>
      </c>
      <c r="AA353" s="37">
        <v>0</v>
      </c>
      <c r="AB353" s="38">
        <v>0</v>
      </c>
      <c r="AC353" s="41">
        <v>0</v>
      </c>
      <c r="AD353" s="37">
        <v>0</v>
      </c>
      <c r="AE353" s="37">
        <v>0</v>
      </c>
      <c r="AF353" s="39">
        <v>0</v>
      </c>
      <c r="AG353" s="40">
        <v>0</v>
      </c>
      <c r="AH353" s="37">
        <v>0</v>
      </c>
      <c r="AI353" s="37">
        <v>0</v>
      </c>
      <c r="AJ353" s="38">
        <v>0</v>
      </c>
      <c r="AK353" s="41">
        <v>344.29167332000003</v>
      </c>
      <c r="AL353" s="37">
        <v>377.55632767466028</v>
      </c>
      <c r="AM353" s="37">
        <v>0</v>
      </c>
      <c r="AN353" s="39">
        <v>33.264654354660252</v>
      </c>
      <c r="AO353" s="40">
        <v>0</v>
      </c>
      <c r="AP353" s="37">
        <v>0</v>
      </c>
      <c r="AQ353" s="37">
        <v>0</v>
      </c>
      <c r="AR353" s="38">
        <v>0</v>
      </c>
      <c r="AS353" s="40">
        <v>0</v>
      </c>
      <c r="AT353" s="37">
        <v>0</v>
      </c>
      <c r="AU353" s="37">
        <v>0</v>
      </c>
      <c r="AV353" s="39">
        <v>0</v>
      </c>
      <c r="AW353" s="40">
        <v>137.75264159999998</v>
      </c>
      <c r="AX353" s="37">
        <v>110.87102897958638</v>
      </c>
      <c r="AY353" s="37">
        <v>-26.881612620413591</v>
      </c>
      <c r="AZ353" s="38">
        <v>0</v>
      </c>
      <c r="BA353" s="41">
        <v>0</v>
      </c>
      <c r="BB353" s="37">
        <v>0</v>
      </c>
      <c r="BC353" s="37">
        <v>0</v>
      </c>
      <c r="BD353" s="39">
        <v>0</v>
      </c>
      <c r="BE353" s="40">
        <v>564.76819709333324</v>
      </c>
      <c r="BF353" s="37">
        <v>0</v>
      </c>
      <c r="BG353" s="37">
        <v>-564.76819709333324</v>
      </c>
      <c r="BH353" s="38">
        <v>0</v>
      </c>
      <c r="BI353" s="41">
        <v>0</v>
      </c>
      <c r="BJ353" s="37">
        <v>0</v>
      </c>
      <c r="BK353" s="37">
        <v>0</v>
      </c>
      <c r="BL353" s="39">
        <v>0</v>
      </c>
      <c r="BM353" s="40">
        <v>0.38541719999999996</v>
      </c>
      <c r="BN353" s="37">
        <v>0</v>
      </c>
      <c r="BO353" s="37">
        <v>-0.38541719999999996</v>
      </c>
      <c r="BP353" s="38">
        <v>0</v>
      </c>
      <c r="BQ353" s="41">
        <v>0</v>
      </c>
      <c r="BR353" s="37">
        <v>0</v>
      </c>
      <c r="BS353" s="37">
        <v>0</v>
      </c>
      <c r="BT353" s="39">
        <v>0</v>
      </c>
      <c r="BU353" s="40">
        <v>0</v>
      </c>
      <c r="BV353" s="37">
        <v>0</v>
      </c>
      <c r="BW353" s="37">
        <v>0</v>
      </c>
      <c r="BX353" s="38">
        <v>0</v>
      </c>
      <c r="BY353" s="42">
        <v>1770.4521980133334</v>
      </c>
      <c r="BZ353" s="37">
        <v>978.151774945689</v>
      </c>
      <c r="CA353" s="37">
        <v>-792.30042306764437</v>
      </c>
      <c r="CB353" s="39">
        <v>0</v>
      </c>
      <c r="CC353" s="58">
        <v>1</v>
      </c>
      <c r="CD353" s="43">
        <v>0.55248697256175372</v>
      </c>
      <c r="CE353" s="61" t="s">
        <v>383</v>
      </c>
      <c r="CF353" s="51">
        <v>599.03770598000006</v>
      </c>
      <c r="CG353" s="52">
        <v>391.85048524137198</v>
      </c>
      <c r="CH353" s="47">
        <v>-207.18722073862807</v>
      </c>
      <c r="CI353" s="48">
        <v>0</v>
      </c>
    </row>
    <row r="354" spans="1:87" ht="15" customHeight="1" x14ac:dyDescent="0.25">
      <c r="A354" s="33">
        <v>346</v>
      </c>
      <c r="B354" s="60" t="s">
        <v>384</v>
      </c>
      <c r="C354" s="35">
        <v>299.60000000000002</v>
      </c>
      <c r="D354" s="57"/>
      <c r="E354" s="37"/>
      <c r="F354" s="37"/>
      <c r="G354" s="37"/>
      <c r="H354" s="37"/>
      <c r="I354" s="37"/>
      <c r="J354" s="37"/>
      <c r="K354" s="37"/>
      <c r="L354" s="38"/>
      <c r="M354" s="40">
        <v>0</v>
      </c>
      <c r="N354" s="37">
        <v>0</v>
      </c>
      <c r="O354" s="37">
        <v>0</v>
      </c>
      <c r="P354" s="39">
        <v>0</v>
      </c>
      <c r="Q354" s="40">
        <v>0</v>
      </c>
      <c r="R354" s="37">
        <v>0</v>
      </c>
      <c r="S354" s="37">
        <v>0</v>
      </c>
      <c r="T354" s="38">
        <v>0</v>
      </c>
      <c r="U354" s="41">
        <v>1039.6072064</v>
      </c>
      <c r="V354" s="37">
        <v>783.55906926630757</v>
      </c>
      <c r="W354" s="37">
        <v>-256.04813713369242</v>
      </c>
      <c r="X354" s="39">
        <v>0</v>
      </c>
      <c r="Y354" s="40">
        <v>0</v>
      </c>
      <c r="Z354" s="37">
        <v>0</v>
      </c>
      <c r="AA354" s="37">
        <v>0</v>
      </c>
      <c r="AB354" s="38">
        <v>0</v>
      </c>
      <c r="AC354" s="41">
        <v>0</v>
      </c>
      <c r="AD354" s="37">
        <v>0</v>
      </c>
      <c r="AE354" s="37">
        <v>0</v>
      </c>
      <c r="AF354" s="39">
        <v>0</v>
      </c>
      <c r="AG354" s="40">
        <v>0</v>
      </c>
      <c r="AH354" s="37">
        <v>0</v>
      </c>
      <c r="AI354" s="37">
        <v>0</v>
      </c>
      <c r="AJ354" s="38">
        <v>0</v>
      </c>
      <c r="AK354" s="41">
        <v>382.36178362666669</v>
      </c>
      <c r="AL354" s="37">
        <v>419.10291134245364</v>
      </c>
      <c r="AM354" s="37">
        <v>0</v>
      </c>
      <c r="AN354" s="39">
        <v>36.741127715786945</v>
      </c>
      <c r="AO354" s="40">
        <v>0</v>
      </c>
      <c r="AP354" s="37">
        <v>0</v>
      </c>
      <c r="AQ354" s="37">
        <v>0</v>
      </c>
      <c r="AR354" s="38">
        <v>0</v>
      </c>
      <c r="AS354" s="40">
        <v>0</v>
      </c>
      <c r="AT354" s="37">
        <v>0</v>
      </c>
      <c r="AU354" s="37">
        <v>0</v>
      </c>
      <c r="AV354" s="39">
        <v>0</v>
      </c>
      <c r="AW354" s="40">
        <v>166.29957119999997</v>
      </c>
      <c r="AX354" s="37">
        <v>147.84617177280205</v>
      </c>
      <c r="AY354" s="37">
        <v>-18.453399427197922</v>
      </c>
      <c r="AZ354" s="38">
        <v>0</v>
      </c>
      <c r="BA354" s="41">
        <v>0</v>
      </c>
      <c r="BB354" s="37">
        <v>0</v>
      </c>
      <c r="BC354" s="37">
        <v>0</v>
      </c>
      <c r="BD354" s="39">
        <v>0</v>
      </c>
      <c r="BE354" s="40">
        <v>564.51814421333336</v>
      </c>
      <c r="BF354" s="37">
        <v>695.79730488988719</v>
      </c>
      <c r="BG354" s="37">
        <v>0</v>
      </c>
      <c r="BH354" s="38">
        <v>131.27916067655383</v>
      </c>
      <c r="BI354" s="41">
        <v>0</v>
      </c>
      <c r="BJ354" s="37">
        <v>0</v>
      </c>
      <c r="BK354" s="37">
        <v>0</v>
      </c>
      <c r="BL354" s="39">
        <v>0</v>
      </c>
      <c r="BM354" s="40">
        <v>0.42782880000000006</v>
      </c>
      <c r="BN354" s="37">
        <v>0</v>
      </c>
      <c r="BO354" s="37">
        <v>-0.42782880000000006</v>
      </c>
      <c r="BP354" s="38">
        <v>0</v>
      </c>
      <c r="BQ354" s="41">
        <v>0</v>
      </c>
      <c r="BR354" s="37">
        <v>0</v>
      </c>
      <c r="BS354" s="37">
        <v>0</v>
      </c>
      <c r="BT354" s="39">
        <v>0</v>
      </c>
      <c r="BU354" s="40">
        <v>0</v>
      </c>
      <c r="BV354" s="37">
        <v>0</v>
      </c>
      <c r="BW354" s="37">
        <v>0</v>
      </c>
      <c r="BX354" s="38">
        <v>0</v>
      </c>
      <c r="BY354" s="42">
        <v>2153.2145342399999</v>
      </c>
      <c r="BZ354" s="37">
        <v>2046.3054572714505</v>
      </c>
      <c r="CA354" s="37">
        <v>-106.90907696854947</v>
      </c>
      <c r="CB354" s="39">
        <v>0</v>
      </c>
      <c r="CC354" s="58">
        <v>1</v>
      </c>
      <c r="CD354" s="43">
        <v>0.95034908260718931</v>
      </c>
      <c r="CE354" s="61" t="s">
        <v>384</v>
      </c>
      <c r="CF354" s="51">
        <v>1046.5700186610593</v>
      </c>
      <c r="CG354" s="52">
        <v>718.86435070967116</v>
      </c>
      <c r="CH354" s="47">
        <v>-327.70566795138814</v>
      </c>
      <c r="CI354" s="48">
        <v>0</v>
      </c>
    </row>
    <row r="355" spans="1:87" ht="15" customHeight="1" x14ac:dyDescent="0.25">
      <c r="A355" s="33">
        <v>347</v>
      </c>
      <c r="B355" s="60" t="s">
        <v>385</v>
      </c>
      <c r="C355" s="35">
        <v>309.7</v>
      </c>
      <c r="D355" s="57"/>
      <c r="E355" s="37"/>
      <c r="F355" s="37"/>
      <c r="G355" s="37"/>
      <c r="H355" s="37"/>
      <c r="I355" s="37"/>
      <c r="J355" s="37"/>
      <c r="K355" s="37"/>
      <c r="L355" s="38"/>
      <c r="M355" s="40">
        <v>0</v>
      </c>
      <c r="N355" s="37">
        <v>0</v>
      </c>
      <c r="O355" s="37">
        <v>0</v>
      </c>
      <c r="P355" s="39">
        <v>0</v>
      </c>
      <c r="Q355" s="40">
        <v>0</v>
      </c>
      <c r="R355" s="37">
        <v>0</v>
      </c>
      <c r="S355" s="37">
        <v>0</v>
      </c>
      <c r="T355" s="38">
        <v>0</v>
      </c>
      <c r="U355" s="41">
        <v>361.55602560000005</v>
      </c>
      <c r="V355" s="37">
        <v>228.53806186933971</v>
      </c>
      <c r="W355" s="37">
        <v>-133.01796373066034</v>
      </c>
      <c r="X355" s="39">
        <v>0</v>
      </c>
      <c r="Y355" s="40">
        <v>0</v>
      </c>
      <c r="Z355" s="37">
        <v>0</v>
      </c>
      <c r="AA355" s="37">
        <v>0</v>
      </c>
      <c r="AB355" s="38">
        <v>0</v>
      </c>
      <c r="AC355" s="41">
        <v>0</v>
      </c>
      <c r="AD355" s="37">
        <v>0</v>
      </c>
      <c r="AE355" s="37">
        <v>0</v>
      </c>
      <c r="AF355" s="39">
        <v>0</v>
      </c>
      <c r="AG355" s="40">
        <v>0</v>
      </c>
      <c r="AH355" s="37">
        <v>0</v>
      </c>
      <c r="AI355" s="37">
        <v>0</v>
      </c>
      <c r="AJ355" s="38">
        <v>0</v>
      </c>
      <c r="AK355" s="41">
        <v>383.71858905333329</v>
      </c>
      <c r="AL355" s="37">
        <v>433.23154753924524</v>
      </c>
      <c r="AM355" s="37">
        <v>0</v>
      </c>
      <c r="AN355" s="39">
        <v>49.512958485911952</v>
      </c>
      <c r="AO355" s="40">
        <v>0</v>
      </c>
      <c r="AP355" s="37">
        <v>0</v>
      </c>
      <c r="AQ355" s="37">
        <v>0</v>
      </c>
      <c r="AR355" s="38">
        <v>0</v>
      </c>
      <c r="AS355" s="40">
        <v>0</v>
      </c>
      <c r="AT355" s="37">
        <v>0</v>
      </c>
      <c r="AU355" s="37">
        <v>0</v>
      </c>
      <c r="AV355" s="39">
        <v>0</v>
      </c>
      <c r="AW355" s="40">
        <v>253.73101600000007</v>
      </c>
      <c r="AX355" s="37">
        <v>295.6923435456041</v>
      </c>
      <c r="AY355" s="37">
        <v>0</v>
      </c>
      <c r="AZ355" s="38">
        <v>41.961327545604036</v>
      </c>
      <c r="BA355" s="41">
        <v>0</v>
      </c>
      <c r="BB355" s="37">
        <v>0</v>
      </c>
      <c r="BC355" s="37">
        <v>0</v>
      </c>
      <c r="BD355" s="39">
        <v>0</v>
      </c>
      <c r="BE355" s="40">
        <v>450.3037587066666</v>
      </c>
      <c r="BF355" s="37">
        <v>0</v>
      </c>
      <c r="BG355" s="37">
        <v>-450.3037587066666</v>
      </c>
      <c r="BH355" s="38">
        <v>0</v>
      </c>
      <c r="BI355" s="41">
        <v>0</v>
      </c>
      <c r="BJ355" s="37">
        <v>0</v>
      </c>
      <c r="BK355" s="37">
        <v>0</v>
      </c>
      <c r="BL355" s="39">
        <v>0</v>
      </c>
      <c r="BM355" s="40">
        <v>0.44225159999999991</v>
      </c>
      <c r="BN355" s="37">
        <v>0</v>
      </c>
      <c r="BO355" s="37">
        <v>-0.44225159999999991</v>
      </c>
      <c r="BP355" s="38">
        <v>0</v>
      </c>
      <c r="BQ355" s="41">
        <v>0</v>
      </c>
      <c r="BR355" s="37">
        <v>0</v>
      </c>
      <c r="BS355" s="37">
        <v>0</v>
      </c>
      <c r="BT355" s="39">
        <v>0</v>
      </c>
      <c r="BU355" s="40">
        <v>0</v>
      </c>
      <c r="BV355" s="37">
        <v>0</v>
      </c>
      <c r="BW355" s="37">
        <v>0</v>
      </c>
      <c r="BX355" s="38">
        <v>0</v>
      </c>
      <c r="BY355" s="42">
        <v>1449.75164096</v>
      </c>
      <c r="BZ355" s="37">
        <v>957.46195295418909</v>
      </c>
      <c r="CA355" s="37">
        <v>-492.28968800581094</v>
      </c>
      <c r="CB355" s="39">
        <v>0</v>
      </c>
      <c r="CC355" s="58">
        <v>1</v>
      </c>
      <c r="CD355" s="43">
        <v>0.66043170837190746</v>
      </c>
      <c r="CE355" s="61" t="s">
        <v>385</v>
      </c>
      <c r="CF355" s="51">
        <v>903.34878154749128</v>
      </c>
      <c r="CG355" s="52">
        <v>537.98955458456851</v>
      </c>
      <c r="CH355" s="47">
        <v>-365.35922696292278</v>
      </c>
      <c r="CI355" s="48">
        <v>0</v>
      </c>
    </row>
    <row r="356" spans="1:87" ht="15" customHeight="1" x14ac:dyDescent="0.25">
      <c r="A356" s="33">
        <v>348</v>
      </c>
      <c r="B356" s="60" t="s">
        <v>386</v>
      </c>
      <c r="C356" s="35">
        <v>298.82</v>
      </c>
      <c r="D356" s="57"/>
      <c r="E356" s="37"/>
      <c r="F356" s="37"/>
      <c r="G356" s="37"/>
      <c r="H356" s="37"/>
      <c r="I356" s="37"/>
      <c r="J356" s="37"/>
      <c r="K356" s="37"/>
      <c r="L356" s="38"/>
      <c r="M356" s="40">
        <v>0</v>
      </c>
      <c r="N356" s="37">
        <v>0</v>
      </c>
      <c r="O356" s="37">
        <v>0</v>
      </c>
      <c r="P356" s="39">
        <v>0</v>
      </c>
      <c r="Q356" s="40">
        <v>0</v>
      </c>
      <c r="R356" s="37">
        <v>0</v>
      </c>
      <c r="S356" s="37">
        <v>0</v>
      </c>
      <c r="T356" s="38">
        <v>0</v>
      </c>
      <c r="U356" s="41">
        <v>813.63665823999997</v>
      </c>
      <c r="V356" s="37">
        <v>555.02100739696778</v>
      </c>
      <c r="W356" s="37">
        <v>-258.6156508430322</v>
      </c>
      <c r="X356" s="39">
        <v>0</v>
      </c>
      <c r="Y356" s="40">
        <v>0</v>
      </c>
      <c r="Z356" s="37">
        <v>0</v>
      </c>
      <c r="AA356" s="37">
        <v>0</v>
      </c>
      <c r="AB356" s="38">
        <v>0</v>
      </c>
      <c r="AC356" s="41">
        <v>0</v>
      </c>
      <c r="AD356" s="37">
        <v>0</v>
      </c>
      <c r="AE356" s="37">
        <v>0</v>
      </c>
      <c r="AF356" s="39">
        <v>0</v>
      </c>
      <c r="AG356" s="40">
        <v>0</v>
      </c>
      <c r="AH356" s="37">
        <v>0</v>
      </c>
      <c r="AI356" s="37">
        <v>0</v>
      </c>
      <c r="AJ356" s="38">
        <v>0</v>
      </c>
      <c r="AK356" s="41">
        <v>381.98323954933329</v>
      </c>
      <c r="AL356" s="37">
        <v>418.01178894309737</v>
      </c>
      <c r="AM356" s="37">
        <v>0</v>
      </c>
      <c r="AN356" s="39">
        <v>36.028549393764081</v>
      </c>
      <c r="AO356" s="40">
        <v>0</v>
      </c>
      <c r="AP356" s="37">
        <v>0</v>
      </c>
      <c r="AQ356" s="37">
        <v>0</v>
      </c>
      <c r="AR356" s="38">
        <v>0</v>
      </c>
      <c r="AS356" s="40">
        <v>0</v>
      </c>
      <c r="AT356" s="37">
        <v>0</v>
      </c>
      <c r="AU356" s="37">
        <v>0</v>
      </c>
      <c r="AV356" s="39">
        <v>0</v>
      </c>
      <c r="AW356" s="40">
        <v>479.79495424000004</v>
      </c>
      <c r="AX356" s="37">
        <v>332.64028663878952</v>
      </c>
      <c r="AY356" s="37">
        <v>-147.15466760121052</v>
      </c>
      <c r="AZ356" s="38">
        <v>0</v>
      </c>
      <c r="BA356" s="41">
        <v>0</v>
      </c>
      <c r="BB356" s="37">
        <v>0</v>
      </c>
      <c r="BC356" s="37">
        <v>0</v>
      </c>
      <c r="BD356" s="39">
        <v>0</v>
      </c>
      <c r="BE356" s="40">
        <v>635.2988104213332</v>
      </c>
      <c r="BF356" s="37">
        <v>3125.1349086498712</v>
      </c>
      <c r="BG356" s="37">
        <v>0</v>
      </c>
      <c r="BH356" s="38">
        <v>2489.836098228538</v>
      </c>
      <c r="BI356" s="41">
        <v>0</v>
      </c>
      <c r="BJ356" s="37">
        <v>0</v>
      </c>
      <c r="BK356" s="37">
        <v>0</v>
      </c>
      <c r="BL356" s="39">
        <v>0</v>
      </c>
      <c r="BM356" s="40">
        <v>0.42671495999999998</v>
      </c>
      <c r="BN356" s="37">
        <v>0</v>
      </c>
      <c r="BO356" s="37">
        <v>-0.42671495999999998</v>
      </c>
      <c r="BP356" s="38">
        <v>0</v>
      </c>
      <c r="BQ356" s="41">
        <v>0</v>
      </c>
      <c r="BR356" s="37">
        <v>0</v>
      </c>
      <c r="BS356" s="37">
        <v>0</v>
      </c>
      <c r="BT356" s="39">
        <v>0</v>
      </c>
      <c r="BU356" s="40">
        <v>0</v>
      </c>
      <c r="BV356" s="37">
        <v>0</v>
      </c>
      <c r="BW356" s="37">
        <v>0</v>
      </c>
      <c r="BX356" s="38">
        <v>0</v>
      </c>
      <c r="BY356" s="42">
        <v>2311.1403774106666</v>
      </c>
      <c r="BZ356" s="37">
        <v>4430.8079916287261</v>
      </c>
      <c r="CA356" s="37">
        <v>0</v>
      </c>
      <c r="CB356" s="39">
        <v>2119.6676142180595</v>
      </c>
      <c r="CC356" s="58">
        <v>1</v>
      </c>
      <c r="CD356" s="43">
        <v>1.9171522573600106</v>
      </c>
      <c r="CE356" s="61" t="s">
        <v>386</v>
      </c>
      <c r="CF356" s="51">
        <v>1043.8453036592048</v>
      </c>
      <c r="CG356" s="52">
        <v>818.21366456684325</v>
      </c>
      <c r="CH356" s="47">
        <v>-225.63163909236152</v>
      </c>
      <c r="CI356" s="48">
        <v>0</v>
      </c>
    </row>
    <row r="357" spans="1:87" ht="15" customHeight="1" x14ac:dyDescent="0.25">
      <c r="A357" s="33">
        <v>349</v>
      </c>
      <c r="B357" s="60" t="s">
        <v>387</v>
      </c>
      <c r="C357" s="35">
        <v>150.19999999999999</v>
      </c>
      <c r="D357" s="57"/>
      <c r="E357" s="37"/>
      <c r="F357" s="37"/>
      <c r="G357" s="37"/>
      <c r="H357" s="37"/>
      <c r="I357" s="37"/>
      <c r="J357" s="37"/>
      <c r="K357" s="37"/>
      <c r="L357" s="38"/>
      <c r="M357" s="40">
        <v>0</v>
      </c>
      <c r="N357" s="37">
        <v>0</v>
      </c>
      <c r="O357" s="37">
        <v>0</v>
      </c>
      <c r="P357" s="39">
        <v>0</v>
      </c>
      <c r="Q357" s="40">
        <v>0</v>
      </c>
      <c r="R357" s="37">
        <v>0</v>
      </c>
      <c r="S357" s="37">
        <v>0</v>
      </c>
      <c r="T357" s="38">
        <v>0</v>
      </c>
      <c r="U357" s="41">
        <v>271.19391039999999</v>
      </c>
      <c r="V357" s="37">
        <v>195.88976731657689</v>
      </c>
      <c r="W357" s="37">
        <v>-75.304143083423099</v>
      </c>
      <c r="X357" s="39">
        <v>0</v>
      </c>
      <c r="Y357" s="40">
        <v>0</v>
      </c>
      <c r="Z357" s="37">
        <v>0</v>
      </c>
      <c r="AA357" s="37">
        <v>0</v>
      </c>
      <c r="AB357" s="38">
        <v>0</v>
      </c>
      <c r="AC357" s="41">
        <v>0</v>
      </c>
      <c r="AD357" s="37">
        <v>0</v>
      </c>
      <c r="AE357" s="37">
        <v>0</v>
      </c>
      <c r="AF357" s="39">
        <v>0</v>
      </c>
      <c r="AG357" s="40">
        <v>0</v>
      </c>
      <c r="AH357" s="37">
        <v>0</v>
      </c>
      <c r="AI357" s="37">
        <v>0</v>
      </c>
      <c r="AJ357" s="38">
        <v>0</v>
      </c>
      <c r="AK357" s="41">
        <v>191.46078112000001</v>
      </c>
      <c r="AL357" s="37">
        <v>210.11100561961459</v>
      </c>
      <c r="AM357" s="37">
        <v>0</v>
      </c>
      <c r="AN357" s="39">
        <v>18.650224499614581</v>
      </c>
      <c r="AO357" s="40">
        <v>0</v>
      </c>
      <c r="AP357" s="37">
        <v>0</v>
      </c>
      <c r="AQ357" s="37">
        <v>0</v>
      </c>
      <c r="AR357" s="38">
        <v>0</v>
      </c>
      <c r="AS357" s="40">
        <v>0</v>
      </c>
      <c r="AT357" s="37">
        <v>0</v>
      </c>
      <c r="AU357" s="37">
        <v>0</v>
      </c>
      <c r="AV357" s="39">
        <v>0</v>
      </c>
      <c r="AW357" s="40">
        <v>289.21070079999993</v>
      </c>
      <c r="AX357" s="37">
        <v>166.30654346937956</v>
      </c>
      <c r="AY357" s="37">
        <v>-122.90415733062036</v>
      </c>
      <c r="AZ357" s="38">
        <v>0</v>
      </c>
      <c r="BA357" s="41">
        <v>0</v>
      </c>
      <c r="BB357" s="37">
        <v>0</v>
      </c>
      <c r="BC357" s="37">
        <v>0</v>
      </c>
      <c r="BD357" s="39">
        <v>0</v>
      </c>
      <c r="BE357" s="40">
        <v>311.89262309333333</v>
      </c>
      <c r="BF357" s="37">
        <v>0</v>
      </c>
      <c r="BG357" s="37">
        <v>-311.89262309333333</v>
      </c>
      <c r="BH357" s="38">
        <v>0</v>
      </c>
      <c r="BI357" s="41">
        <v>0</v>
      </c>
      <c r="BJ357" s="37">
        <v>0</v>
      </c>
      <c r="BK357" s="37">
        <v>0</v>
      </c>
      <c r="BL357" s="39">
        <v>0</v>
      </c>
      <c r="BM357" s="40">
        <v>0.21448559999999997</v>
      </c>
      <c r="BN357" s="37">
        <v>0</v>
      </c>
      <c r="BO357" s="37">
        <v>-0.21448559999999997</v>
      </c>
      <c r="BP357" s="38">
        <v>0</v>
      </c>
      <c r="BQ357" s="41">
        <v>0</v>
      </c>
      <c r="BR357" s="37">
        <v>0</v>
      </c>
      <c r="BS357" s="37">
        <v>0</v>
      </c>
      <c r="BT357" s="39">
        <v>0</v>
      </c>
      <c r="BU357" s="40">
        <v>0</v>
      </c>
      <c r="BV357" s="37">
        <v>0</v>
      </c>
      <c r="BW357" s="37">
        <v>0</v>
      </c>
      <c r="BX357" s="38">
        <v>0</v>
      </c>
      <c r="BY357" s="42">
        <v>1063.9725010133334</v>
      </c>
      <c r="BZ357" s="37">
        <v>572.3073164055711</v>
      </c>
      <c r="CA357" s="37">
        <v>-491.66518460776228</v>
      </c>
      <c r="CB357" s="39">
        <v>0</v>
      </c>
      <c r="CC357" s="58">
        <v>1</v>
      </c>
      <c r="CD357" s="43">
        <v>0.53789671806414396</v>
      </c>
      <c r="CE357" s="61" t="s">
        <v>387</v>
      </c>
      <c r="CF357" s="51">
        <v>524.68229907507032</v>
      </c>
      <c r="CG357" s="52">
        <v>370.40255906321698</v>
      </c>
      <c r="CH357" s="47">
        <v>-154.27974001185333</v>
      </c>
      <c r="CI357" s="48">
        <v>0</v>
      </c>
    </row>
    <row r="358" spans="1:87" ht="15" customHeight="1" x14ac:dyDescent="0.25">
      <c r="A358" s="33">
        <v>350</v>
      </c>
      <c r="B358" s="60" t="s">
        <v>388</v>
      </c>
      <c r="C358" s="35">
        <v>205.1</v>
      </c>
      <c r="D358" s="57"/>
      <c r="E358" s="37"/>
      <c r="F358" s="37"/>
      <c r="G358" s="37"/>
      <c r="H358" s="37"/>
      <c r="I358" s="37"/>
      <c r="J358" s="37"/>
      <c r="K358" s="37"/>
      <c r="L358" s="38"/>
      <c r="M358" s="40">
        <v>0</v>
      </c>
      <c r="N358" s="37">
        <v>0</v>
      </c>
      <c r="O358" s="37">
        <v>0</v>
      </c>
      <c r="P358" s="39">
        <v>0</v>
      </c>
      <c r="Q358" s="40">
        <v>0</v>
      </c>
      <c r="R358" s="37">
        <v>0</v>
      </c>
      <c r="S358" s="37">
        <v>0</v>
      </c>
      <c r="T358" s="38">
        <v>0</v>
      </c>
      <c r="U358" s="41">
        <v>632.9025024</v>
      </c>
      <c r="V358" s="37">
        <v>457.07612373867943</v>
      </c>
      <c r="W358" s="37">
        <v>-175.82637866132058</v>
      </c>
      <c r="X358" s="39">
        <v>0</v>
      </c>
      <c r="Y358" s="40">
        <v>0</v>
      </c>
      <c r="Z358" s="37">
        <v>0</v>
      </c>
      <c r="AA358" s="37">
        <v>0</v>
      </c>
      <c r="AB358" s="38">
        <v>0</v>
      </c>
      <c r="AC358" s="41">
        <v>0</v>
      </c>
      <c r="AD358" s="37">
        <v>0</v>
      </c>
      <c r="AE358" s="37">
        <v>0</v>
      </c>
      <c r="AF358" s="39">
        <v>0</v>
      </c>
      <c r="AG358" s="40">
        <v>0</v>
      </c>
      <c r="AH358" s="37">
        <v>0</v>
      </c>
      <c r="AI358" s="37">
        <v>0</v>
      </c>
      <c r="AJ358" s="38">
        <v>0</v>
      </c>
      <c r="AK358" s="41">
        <v>261.52251776000003</v>
      </c>
      <c r="AL358" s="37">
        <v>286.90923603583855</v>
      </c>
      <c r="AM358" s="37">
        <v>0</v>
      </c>
      <c r="AN358" s="39">
        <v>25.386718275838518</v>
      </c>
      <c r="AO358" s="40">
        <v>0</v>
      </c>
      <c r="AP358" s="37">
        <v>0</v>
      </c>
      <c r="AQ358" s="37">
        <v>0</v>
      </c>
      <c r="AR358" s="38">
        <v>0</v>
      </c>
      <c r="AS358" s="40">
        <v>0</v>
      </c>
      <c r="AT358" s="37">
        <v>0</v>
      </c>
      <c r="AU358" s="37">
        <v>0</v>
      </c>
      <c r="AV358" s="39">
        <v>0</v>
      </c>
      <c r="AW358" s="40">
        <v>382.70019200000002</v>
      </c>
      <c r="AX358" s="37">
        <v>258.71720075238852</v>
      </c>
      <c r="AY358" s="37">
        <v>-123.98299124761149</v>
      </c>
      <c r="AZ358" s="38">
        <v>0</v>
      </c>
      <c r="BA358" s="41">
        <v>0</v>
      </c>
      <c r="BB358" s="37">
        <v>0</v>
      </c>
      <c r="BC358" s="37">
        <v>0</v>
      </c>
      <c r="BD358" s="39">
        <v>0</v>
      </c>
      <c r="BE358" s="40">
        <v>424.05486050666673</v>
      </c>
      <c r="BF358" s="37">
        <v>0</v>
      </c>
      <c r="BG358" s="37">
        <v>-424.05486050666673</v>
      </c>
      <c r="BH358" s="38">
        <v>0</v>
      </c>
      <c r="BI358" s="41">
        <v>0</v>
      </c>
      <c r="BJ358" s="37">
        <v>0</v>
      </c>
      <c r="BK358" s="37">
        <v>0</v>
      </c>
      <c r="BL358" s="39">
        <v>0</v>
      </c>
      <c r="BM358" s="40">
        <v>0.2928828</v>
      </c>
      <c r="BN358" s="37">
        <v>0</v>
      </c>
      <c r="BO358" s="37">
        <v>-0.2928828</v>
      </c>
      <c r="BP358" s="38">
        <v>0</v>
      </c>
      <c r="BQ358" s="41">
        <v>0</v>
      </c>
      <c r="BR358" s="37">
        <v>0</v>
      </c>
      <c r="BS358" s="37">
        <v>0</v>
      </c>
      <c r="BT358" s="39">
        <v>0</v>
      </c>
      <c r="BU358" s="40">
        <v>0</v>
      </c>
      <c r="BV358" s="37">
        <v>0</v>
      </c>
      <c r="BW358" s="37">
        <v>0</v>
      </c>
      <c r="BX358" s="38">
        <v>0</v>
      </c>
      <c r="BY358" s="42">
        <v>1701.4729554666667</v>
      </c>
      <c r="BZ358" s="37">
        <v>1002.7025605269065</v>
      </c>
      <c r="CA358" s="37">
        <v>-698.77039493976019</v>
      </c>
      <c r="CB358" s="39">
        <v>0</v>
      </c>
      <c r="CC358" s="58">
        <v>1</v>
      </c>
      <c r="CD358" s="43">
        <v>0.58931442742320472</v>
      </c>
      <c r="CE358" s="61" t="s">
        <v>388</v>
      </c>
      <c r="CF358" s="51">
        <v>455.21538902000009</v>
      </c>
      <c r="CG358" s="52">
        <v>424.14807013369489</v>
      </c>
      <c r="CH358" s="47">
        <v>-31.067318886305202</v>
      </c>
      <c r="CI358" s="48">
        <v>0</v>
      </c>
    </row>
    <row r="359" spans="1:87" ht="15" customHeight="1" x14ac:dyDescent="0.25">
      <c r="A359" s="33">
        <v>351</v>
      </c>
      <c r="B359" s="60" t="s">
        <v>389</v>
      </c>
      <c r="C359" s="35">
        <v>293.5</v>
      </c>
      <c r="D359" s="57"/>
      <c r="E359" s="37"/>
      <c r="F359" s="37"/>
      <c r="G359" s="37"/>
      <c r="H359" s="37"/>
      <c r="I359" s="37"/>
      <c r="J359" s="37"/>
      <c r="K359" s="37"/>
      <c r="L359" s="38"/>
      <c r="M359" s="40">
        <v>0</v>
      </c>
      <c r="N359" s="37">
        <v>0</v>
      </c>
      <c r="O359" s="37">
        <v>0</v>
      </c>
      <c r="P359" s="39">
        <v>0</v>
      </c>
      <c r="Q359" s="40">
        <v>0</v>
      </c>
      <c r="R359" s="37">
        <v>0</v>
      </c>
      <c r="S359" s="37">
        <v>0</v>
      </c>
      <c r="T359" s="38">
        <v>0</v>
      </c>
      <c r="U359" s="41">
        <v>813.64774399999999</v>
      </c>
      <c r="V359" s="37">
        <v>587.66930194973065</v>
      </c>
      <c r="W359" s="37">
        <v>-225.97844205026934</v>
      </c>
      <c r="X359" s="39">
        <v>0</v>
      </c>
      <c r="Y359" s="40">
        <v>0</v>
      </c>
      <c r="Z359" s="37">
        <v>0</v>
      </c>
      <c r="AA359" s="37">
        <v>0</v>
      </c>
      <c r="AB359" s="38">
        <v>0</v>
      </c>
      <c r="AC359" s="41">
        <v>0</v>
      </c>
      <c r="AD359" s="37">
        <v>0</v>
      </c>
      <c r="AE359" s="37">
        <v>0</v>
      </c>
      <c r="AF359" s="39">
        <v>0</v>
      </c>
      <c r="AG359" s="40">
        <v>0</v>
      </c>
      <c r="AH359" s="37">
        <v>0</v>
      </c>
      <c r="AI359" s="37">
        <v>0</v>
      </c>
      <c r="AJ359" s="38">
        <v>0</v>
      </c>
      <c r="AK359" s="41">
        <v>374.21430013333327</v>
      </c>
      <c r="AL359" s="37">
        <v>410.56977462953984</v>
      </c>
      <c r="AM359" s="37">
        <v>0</v>
      </c>
      <c r="AN359" s="39">
        <v>36.355474496206568</v>
      </c>
      <c r="AO359" s="40">
        <v>0</v>
      </c>
      <c r="AP359" s="37">
        <v>0</v>
      </c>
      <c r="AQ359" s="37">
        <v>0</v>
      </c>
      <c r="AR359" s="38">
        <v>0</v>
      </c>
      <c r="AS359" s="40">
        <v>0</v>
      </c>
      <c r="AT359" s="37">
        <v>0</v>
      </c>
      <c r="AU359" s="37">
        <v>0</v>
      </c>
      <c r="AV359" s="39">
        <v>0</v>
      </c>
      <c r="AW359" s="40">
        <v>259.09710399999994</v>
      </c>
      <c r="AX359" s="37">
        <v>166.30654346937956</v>
      </c>
      <c r="AY359" s="37">
        <v>-92.790560530620382</v>
      </c>
      <c r="AZ359" s="38">
        <v>0</v>
      </c>
      <c r="BA359" s="41">
        <v>0</v>
      </c>
      <c r="BB359" s="37">
        <v>0</v>
      </c>
      <c r="BC359" s="37">
        <v>0</v>
      </c>
      <c r="BD359" s="39">
        <v>0</v>
      </c>
      <c r="BE359" s="40">
        <v>625.15038226666661</v>
      </c>
      <c r="BF359" s="37">
        <v>0</v>
      </c>
      <c r="BG359" s="37">
        <v>-625.15038226666661</v>
      </c>
      <c r="BH359" s="38">
        <v>0</v>
      </c>
      <c r="BI359" s="41">
        <v>0</v>
      </c>
      <c r="BJ359" s="37">
        <v>0</v>
      </c>
      <c r="BK359" s="37">
        <v>0</v>
      </c>
      <c r="BL359" s="39">
        <v>0</v>
      </c>
      <c r="BM359" s="40">
        <v>0.41911799999999994</v>
      </c>
      <c r="BN359" s="37">
        <v>0</v>
      </c>
      <c r="BO359" s="37">
        <v>-0.41911799999999994</v>
      </c>
      <c r="BP359" s="38">
        <v>0</v>
      </c>
      <c r="BQ359" s="41">
        <v>0</v>
      </c>
      <c r="BR359" s="37">
        <v>0</v>
      </c>
      <c r="BS359" s="37">
        <v>0</v>
      </c>
      <c r="BT359" s="39">
        <v>0</v>
      </c>
      <c r="BU359" s="40">
        <v>0</v>
      </c>
      <c r="BV359" s="37">
        <v>0</v>
      </c>
      <c r="BW359" s="37">
        <v>0</v>
      </c>
      <c r="BX359" s="38">
        <v>0</v>
      </c>
      <c r="BY359" s="42">
        <v>2072.5286483999998</v>
      </c>
      <c r="BZ359" s="37">
        <v>1164.5456200486501</v>
      </c>
      <c r="CA359" s="37">
        <v>-907.98302835134973</v>
      </c>
      <c r="CB359" s="39">
        <v>0</v>
      </c>
      <c r="CC359" s="58">
        <v>1</v>
      </c>
      <c r="CD359" s="43">
        <v>0.56189603021781331</v>
      </c>
      <c r="CE359" s="61" t="s">
        <v>389</v>
      </c>
      <c r="CF359" s="51">
        <v>1025.261350056812</v>
      </c>
      <c r="CG359" s="52">
        <v>608.10041684029738</v>
      </c>
      <c r="CH359" s="47">
        <v>-417.16093321651465</v>
      </c>
      <c r="CI359" s="48">
        <v>0</v>
      </c>
    </row>
    <row r="360" spans="1:87" ht="15" customHeight="1" x14ac:dyDescent="0.25">
      <c r="A360" s="33">
        <v>352</v>
      </c>
      <c r="B360" s="60" t="s">
        <v>390</v>
      </c>
      <c r="C360" s="35">
        <v>315.7</v>
      </c>
      <c r="D360" s="57"/>
      <c r="E360" s="37"/>
      <c r="F360" s="37"/>
      <c r="G360" s="37"/>
      <c r="H360" s="37"/>
      <c r="I360" s="37"/>
      <c r="J360" s="37"/>
      <c r="K360" s="37"/>
      <c r="L360" s="38"/>
      <c r="M360" s="40">
        <v>0</v>
      </c>
      <c r="N360" s="37">
        <v>0</v>
      </c>
      <c r="O360" s="37">
        <v>0</v>
      </c>
      <c r="P360" s="39">
        <v>0</v>
      </c>
      <c r="Q360" s="40">
        <v>0</v>
      </c>
      <c r="R360" s="37">
        <v>0</v>
      </c>
      <c r="S360" s="37">
        <v>0</v>
      </c>
      <c r="T360" s="38">
        <v>0</v>
      </c>
      <c r="U360" s="41">
        <v>813.56142560000012</v>
      </c>
      <c r="V360" s="37">
        <v>587.66930194973065</v>
      </c>
      <c r="W360" s="37">
        <v>-225.89212365026947</v>
      </c>
      <c r="X360" s="39">
        <v>0</v>
      </c>
      <c r="Y360" s="40">
        <v>0</v>
      </c>
      <c r="Z360" s="37">
        <v>0</v>
      </c>
      <c r="AA360" s="37">
        <v>0</v>
      </c>
      <c r="AB360" s="38">
        <v>0</v>
      </c>
      <c r="AC360" s="41">
        <v>0</v>
      </c>
      <c r="AD360" s="37">
        <v>0</v>
      </c>
      <c r="AE360" s="37">
        <v>0</v>
      </c>
      <c r="AF360" s="39">
        <v>0</v>
      </c>
      <c r="AG360" s="40">
        <v>0</v>
      </c>
      <c r="AH360" s="37">
        <v>0</v>
      </c>
      <c r="AI360" s="37">
        <v>0</v>
      </c>
      <c r="AJ360" s="38">
        <v>0</v>
      </c>
      <c r="AK360" s="41">
        <v>402.87419890666666</v>
      </c>
      <c r="AL360" s="37">
        <v>441.62479676506211</v>
      </c>
      <c r="AM360" s="37">
        <v>0</v>
      </c>
      <c r="AN360" s="39">
        <v>38.750597858395452</v>
      </c>
      <c r="AO360" s="40">
        <v>0</v>
      </c>
      <c r="AP360" s="37">
        <v>0</v>
      </c>
      <c r="AQ360" s="37">
        <v>0</v>
      </c>
      <c r="AR360" s="38">
        <v>0</v>
      </c>
      <c r="AS360" s="40">
        <v>0</v>
      </c>
      <c r="AT360" s="37">
        <v>0</v>
      </c>
      <c r="AU360" s="37">
        <v>0</v>
      </c>
      <c r="AV360" s="39">
        <v>0</v>
      </c>
      <c r="AW360" s="40">
        <v>474.96938720000003</v>
      </c>
      <c r="AX360" s="37">
        <v>189.66512746689713</v>
      </c>
      <c r="AY360" s="37">
        <v>-285.30425973310287</v>
      </c>
      <c r="AZ360" s="38">
        <v>0</v>
      </c>
      <c r="BA360" s="41">
        <v>0</v>
      </c>
      <c r="BB360" s="37">
        <v>0</v>
      </c>
      <c r="BC360" s="37">
        <v>0</v>
      </c>
      <c r="BD360" s="39">
        <v>0</v>
      </c>
      <c r="BE360" s="40">
        <v>622.81258115999992</v>
      </c>
      <c r="BF360" s="37">
        <v>0</v>
      </c>
      <c r="BG360" s="37">
        <v>-622.81258115999992</v>
      </c>
      <c r="BH360" s="38">
        <v>0</v>
      </c>
      <c r="BI360" s="41">
        <v>0</v>
      </c>
      <c r="BJ360" s="37">
        <v>0</v>
      </c>
      <c r="BK360" s="37">
        <v>0</v>
      </c>
      <c r="BL360" s="39">
        <v>0</v>
      </c>
      <c r="BM360" s="40">
        <v>0.45081959999999993</v>
      </c>
      <c r="BN360" s="37">
        <v>0</v>
      </c>
      <c r="BO360" s="37">
        <v>-0.45081959999999993</v>
      </c>
      <c r="BP360" s="38">
        <v>0</v>
      </c>
      <c r="BQ360" s="41">
        <v>0</v>
      </c>
      <c r="BR360" s="37">
        <v>0</v>
      </c>
      <c r="BS360" s="37">
        <v>0</v>
      </c>
      <c r="BT360" s="39">
        <v>0</v>
      </c>
      <c r="BU360" s="40">
        <v>0</v>
      </c>
      <c r="BV360" s="37">
        <v>0</v>
      </c>
      <c r="BW360" s="37">
        <v>0</v>
      </c>
      <c r="BX360" s="38">
        <v>0</v>
      </c>
      <c r="BY360" s="42">
        <v>2314.6684124666667</v>
      </c>
      <c r="BZ360" s="37">
        <v>1218.9592261816897</v>
      </c>
      <c r="CA360" s="37">
        <v>-1095.709186284977</v>
      </c>
      <c r="CB360" s="39">
        <v>0</v>
      </c>
      <c r="CC360" s="58">
        <v>1</v>
      </c>
      <c r="CD360" s="43">
        <v>0.52662369245480156</v>
      </c>
      <c r="CE360" s="61" t="s">
        <v>390</v>
      </c>
      <c r="CF360" s="51">
        <v>1102.8109308788264</v>
      </c>
      <c r="CG360" s="52">
        <v>718.22330989985176</v>
      </c>
      <c r="CH360" s="47">
        <v>-384.58762097897466</v>
      </c>
      <c r="CI360" s="48">
        <v>0</v>
      </c>
    </row>
    <row r="361" spans="1:87" ht="15" customHeight="1" x14ac:dyDescent="0.25">
      <c r="A361" s="33">
        <v>353</v>
      </c>
      <c r="B361" s="60" t="s">
        <v>391</v>
      </c>
      <c r="C361" s="35">
        <v>164.7</v>
      </c>
      <c r="D361" s="57"/>
      <c r="E361" s="37"/>
      <c r="F361" s="37"/>
      <c r="G361" s="37"/>
      <c r="H361" s="37"/>
      <c r="I361" s="37"/>
      <c r="J361" s="37"/>
      <c r="K361" s="37"/>
      <c r="L361" s="38"/>
      <c r="M361" s="40">
        <v>0</v>
      </c>
      <c r="N361" s="37">
        <v>0</v>
      </c>
      <c r="O361" s="37">
        <v>0</v>
      </c>
      <c r="P361" s="39">
        <v>0</v>
      </c>
      <c r="Q361" s="40">
        <v>0</v>
      </c>
      <c r="R361" s="37">
        <v>0</v>
      </c>
      <c r="S361" s="37">
        <v>0</v>
      </c>
      <c r="T361" s="38">
        <v>0</v>
      </c>
      <c r="U361" s="41">
        <v>452.06592479999995</v>
      </c>
      <c r="V361" s="37">
        <v>261.18635642210251</v>
      </c>
      <c r="W361" s="37">
        <v>-190.87956837789744</v>
      </c>
      <c r="X361" s="39">
        <v>0</v>
      </c>
      <c r="Y361" s="40">
        <v>0</v>
      </c>
      <c r="Z361" s="37">
        <v>0</v>
      </c>
      <c r="AA361" s="37">
        <v>0</v>
      </c>
      <c r="AB361" s="38">
        <v>0</v>
      </c>
      <c r="AC361" s="41">
        <v>0</v>
      </c>
      <c r="AD361" s="37">
        <v>0</v>
      </c>
      <c r="AE361" s="37">
        <v>0</v>
      </c>
      <c r="AF361" s="39">
        <v>0</v>
      </c>
      <c r="AG361" s="40">
        <v>0</v>
      </c>
      <c r="AH361" s="37">
        <v>0</v>
      </c>
      <c r="AI361" s="37">
        <v>0</v>
      </c>
      <c r="AJ361" s="38">
        <v>0</v>
      </c>
      <c r="AK361" s="41">
        <v>210.39164496000001</v>
      </c>
      <c r="AL361" s="37">
        <v>230.3946912486719</v>
      </c>
      <c r="AM361" s="37">
        <v>0</v>
      </c>
      <c r="AN361" s="39">
        <v>20.003046288671896</v>
      </c>
      <c r="AO361" s="40">
        <v>0</v>
      </c>
      <c r="AP361" s="37">
        <v>0</v>
      </c>
      <c r="AQ361" s="37">
        <v>0</v>
      </c>
      <c r="AR361" s="38">
        <v>0</v>
      </c>
      <c r="AS361" s="40">
        <v>0</v>
      </c>
      <c r="AT361" s="37">
        <v>0</v>
      </c>
      <c r="AU361" s="37">
        <v>0</v>
      </c>
      <c r="AV361" s="39">
        <v>0</v>
      </c>
      <c r="AW361" s="40">
        <v>383.11328160000005</v>
      </c>
      <c r="AX361" s="37">
        <v>168.57309128166614</v>
      </c>
      <c r="AY361" s="37">
        <v>-214.54019031833391</v>
      </c>
      <c r="AZ361" s="38">
        <v>0</v>
      </c>
      <c r="BA361" s="41">
        <v>0</v>
      </c>
      <c r="BB361" s="37">
        <v>0</v>
      </c>
      <c r="BC361" s="37">
        <v>0</v>
      </c>
      <c r="BD361" s="39">
        <v>0</v>
      </c>
      <c r="BE361" s="40">
        <v>346.47842376</v>
      </c>
      <c r="BF361" s="37">
        <v>0</v>
      </c>
      <c r="BG361" s="37">
        <v>-346.47842376</v>
      </c>
      <c r="BH361" s="38">
        <v>0</v>
      </c>
      <c r="BI361" s="41">
        <v>0</v>
      </c>
      <c r="BJ361" s="37">
        <v>0</v>
      </c>
      <c r="BK361" s="37">
        <v>0</v>
      </c>
      <c r="BL361" s="39">
        <v>0</v>
      </c>
      <c r="BM361" s="40">
        <v>0.23519159999999995</v>
      </c>
      <c r="BN361" s="37">
        <v>0</v>
      </c>
      <c r="BO361" s="37">
        <v>-0.23519159999999995</v>
      </c>
      <c r="BP361" s="38">
        <v>0</v>
      </c>
      <c r="BQ361" s="41">
        <v>0</v>
      </c>
      <c r="BR361" s="37">
        <v>0</v>
      </c>
      <c r="BS361" s="37">
        <v>0</v>
      </c>
      <c r="BT361" s="39">
        <v>0</v>
      </c>
      <c r="BU361" s="40">
        <v>0</v>
      </c>
      <c r="BV361" s="37">
        <v>0</v>
      </c>
      <c r="BW361" s="37">
        <v>0</v>
      </c>
      <c r="BX361" s="38">
        <v>0</v>
      </c>
      <c r="BY361" s="42">
        <v>1392.28446672</v>
      </c>
      <c r="BZ361" s="37">
        <v>660.15413895244058</v>
      </c>
      <c r="CA361" s="37">
        <v>-732.13032776755938</v>
      </c>
      <c r="CB361" s="39">
        <v>0</v>
      </c>
      <c r="CC361" s="58">
        <v>1</v>
      </c>
      <c r="CD361" s="43">
        <v>0.47415176620310817</v>
      </c>
      <c r="CE361" s="61" t="s">
        <v>391</v>
      </c>
      <c r="CF361" s="51">
        <v>575.33405231467441</v>
      </c>
      <c r="CG361" s="52">
        <v>458.06735182076932</v>
      </c>
      <c r="CH361" s="47">
        <v>-117.26670049390509</v>
      </c>
      <c r="CI361" s="48">
        <v>0</v>
      </c>
    </row>
    <row r="362" spans="1:87" ht="15" customHeight="1" x14ac:dyDescent="0.25">
      <c r="A362" s="33">
        <v>354</v>
      </c>
      <c r="B362" s="60" t="s">
        <v>392</v>
      </c>
      <c r="C362" s="35">
        <v>198.5</v>
      </c>
      <c r="D362" s="57"/>
      <c r="E362" s="37"/>
      <c r="F362" s="37"/>
      <c r="G362" s="37"/>
      <c r="H362" s="37"/>
      <c r="I362" s="37"/>
      <c r="J362" s="37"/>
      <c r="K362" s="37"/>
      <c r="L362" s="38"/>
      <c r="M362" s="40">
        <v>0</v>
      </c>
      <c r="N362" s="37">
        <v>0</v>
      </c>
      <c r="O362" s="37">
        <v>0</v>
      </c>
      <c r="P362" s="39">
        <v>0</v>
      </c>
      <c r="Q362" s="40">
        <v>0</v>
      </c>
      <c r="R362" s="37">
        <v>0</v>
      </c>
      <c r="S362" s="37">
        <v>0</v>
      </c>
      <c r="T362" s="38">
        <v>0</v>
      </c>
      <c r="U362" s="41">
        <v>497.21867999999995</v>
      </c>
      <c r="V362" s="37">
        <v>391.77953463315379</v>
      </c>
      <c r="W362" s="37">
        <v>-105.43914536684616</v>
      </c>
      <c r="X362" s="39">
        <v>0</v>
      </c>
      <c r="Y362" s="40">
        <v>0</v>
      </c>
      <c r="Z362" s="37">
        <v>0</v>
      </c>
      <c r="AA362" s="37">
        <v>0</v>
      </c>
      <c r="AB362" s="38">
        <v>0</v>
      </c>
      <c r="AC362" s="41">
        <v>0</v>
      </c>
      <c r="AD362" s="37">
        <v>0</v>
      </c>
      <c r="AE362" s="37">
        <v>0</v>
      </c>
      <c r="AF362" s="39">
        <v>0</v>
      </c>
      <c r="AG362" s="40">
        <v>0</v>
      </c>
      <c r="AH362" s="37">
        <v>0</v>
      </c>
      <c r="AI362" s="37">
        <v>0</v>
      </c>
      <c r="AJ362" s="38">
        <v>0</v>
      </c>
      <c r="AK362" s="41">
        <v>253.66582313333333</v>
      </c>
      <c r="AL362" s="37">
        <v>277.67666188744005</v>
      </c>
      <c r="AM362" s="37">
        <v>0</v>
      </c>
      <c r="AN362" s="39">
        <v>24.010838754106715</v>
      </c>
      <c r="AO362" s="40">
        <v>0</v>
      </c>
      <c r="AP362" s="37">
        <v>0</v>
      </c>
      <c r="AQ362" s="37">
        <v>0</v>
      </c>
      <c r="AR362" s="38">
        <v>0</v>
      </c>
      <c r="AS362" s="40">
        <v>0</v>
      </c>
      <c r="AT362" s="37">
        <v>0</v>
      </c>
      <c r="AU362" s="37">
        <v>0</v>
      </c>
      <c r="AV362" s="39">
        <v>0</v>
      </c>
      <c r="AW362" s="40">
        <v>387.97063200000002</v>
      </c>
      <c r="AX362" s="37">
        <v>168.57309128166614</v>
      </c>
      <c r="AY362" s="37">
        <v>-219.39754071833389</v>
      </c>
      <c r="AZ362" s="38">
        <v>0</v>
      </c>
      <c r="BA362" s="41">
        <v>0</v>
      </c>
      <c r="BB362" s="37">
        <v>0</v>
      </c>
      <c r="BC362" s="37">
        <v>0</v>
      </c>
      <c r="BD362" s="39">
        <v>0</v>
      </c>
      <c r="BE362" s="40">
        <v>415.82473426666661</v>
      </c>
      <c r="BF362" s="37">
        <v>0</v>
      </c>
      <c r="BG362" s="37">
        <v>-415.82473426666661</v>
      </c>
      <c r="BH362" s="38">
        <v>0</v>
      </c>
      <c r="BI362" s="41">
        <v>0</v>
      </c>
      <c r="BJ362" s="37">
        <v>0</v>
      </c>
      <c r="BK362" s="37">
        <v>0</v>
      </c>
      <c r="BL362" s="39">
        <v>0</v>
      </c>
      <c r="BM362" s="40">
        <v>0.28345799999999999</v>
      </c>
      <c r="BN362" s="37">
        <v>0</v>
      </c>
      <c r="BO362" s="37">
        <v>-0.28345799999999999</v>
      </c>
      <c r="BP362" s="38">
        <v>0</v>
      </c>
      <c r="BQ362" s="41">
        <v>0</v>
      </c>
      <c r="BR362" s="37">
        <v>0</v>
      </c>
      <c r="BS362" s="37">
        <v>0</v>
      </c>
      <c r="BT362" s="39">
        <v>0</v>
      </c>
      <c r="BU362" s="40">
        <v>0</v>
      </c>
      <c r="BV362" s="37">
        <v>0</v>
      </c>
      <c r="BW362" s="37">
        <v>0</v>
      </c>
      <c r="BX362" s="38">
        <v>0</v>
      </c>
      <c r="BY362" s="42">
        <v>1554.9633274</v>
      </c>
      <c r="BZ362" s="37">
        <v>838.02928780226</v>
      </c>
      <c r="CA362" s="37">
        <v>-716.93403959774002</v>
      </c>
      <c r="CB362" s="39">
        <v>0</v>
      </c>
      <c r="CC362" s="58">
        <v>1</v>
      </c>
      <c r="CD362" s="43">
        <v>0.53893829715167596</v>
      </c>
      <c r="CE362" s="61" t="s">
        <v>392</v>
      </c>
      <c r="CF362" s="51">
        <v>693.40503572837201</v>
      </c>
      <c r="CG362" s="52">
        <v>581.49863128496588</v>
      </c>
      <c r="CH362" s="47">
        <v>-111.90640444340613</v>
      </c>
      <c r="CI362" s="48">
        <v>0</v>
      </c>
    </row>
    <row r="363" spans="1:87" ht="15" customHeight="1" x14ac:dyDescent="0.25">
      <c r="A363" s="33">
        <v>355</v>
      </c>
      <c r="B363" s="60" t="s">
        <v>393</v>
      </c>
      <c r="C363" s="35">
        <v>121.2</v>
      </c>
      <c r="D363" s="57"/>
      <c r="E363" s="37"/>
      <c r="F363" s="37"/>
      <c r="G363" s="37"/>
      <c r="H363" s="37"/>
      <c r="I363" s="37"/>
      <c r="J363" s="37"/>
      <c r="K363" s="37"/>
      <c r="L363" s="38"/>
      <c r="M363" s="40">
        <v>0</v>
      </c>
      <c r="N363" s="37">
        <v>0</v>
      </c>
      <c r="O363" s="37">
        <v>0</v>
      </c>
      <c r="P363" s="39">
        <v>0</v>
      </c>
      <c r="Q363" s="40">
        <v>0</v>
      </c>
      <c r="R363" s="37">
        <v>0</v>
      </c>
      <c r="S363" s="37">
        <v>0</v>
      </c>
      <c r="T363" s="38">
        <v>0</v>
      </c>
      <c r="U363" s="41">
        <v>271.1893632</v>
      </c>
      <c r="V363" s="37">
        <v>163.24147276381407</v>
      </c>
      <c r="W363" s="37">
        <v>-107.94789043618593</v>
      </c>
      <c r="X363" s="39">
        <v>0</v>
      </c>
      <c r="Y363" s="40">
        <v>0</v>
      </c>
      <c r="Z363" s="37">
        <v>0</v>
      </c>
      <c r="AA363" s="37">
        <v>0</v>
      </c>
      <c r="AB363" s="38">
        <v>0</v>
      </c>
      <c r="AC363" s="41">
        <v>0</v>
      </c>
      <c r="AD363" s="37">
        <v>0</v>
      </c>
      <c r="AE363" s="37">
        <v>0</v>
      </c>
      <c r="AF363" s="39">
        <v>0</v>
      </c>
      <c r="AG363" s="40">
        <v>0</v>
      </c>
      <c r="AH363" s="37">
        <v>0</v>
      </c>
      <c r="AI363" s="37">
        <v>0</v>
      </c>
      <c r="AJ363" s="38">
        <v>0</v>
      </c>
      <c r="AK363" s="41">
        <v>154.74929119999999</v>
      </c>
      <c r="AL363" s="37">
        <v>169.54363436149993</v>
      </c>
      <c r="AM363" s="37">
        <v>0</v>
      </c>
      <c r="AN363" s="39">
        <v>14.794343161499938</v>
      </c>
      <c r="AO363" s="40">
        <v>0</v>
      </c>
      <c r="AP363" s="37">
        <v>0</v>
      </c>
      <c r="AQ363" s="37">
        <v>0</v>
      </c>
      <c r="AR363" s="38">
        <v>0</v>
      </c>
      <c r="AS363" s="40">
        <v>0</v>
      </c>
      <c r="AT363" s="37">
        <v>0</v>
      </c>
      <c r="AU363" s="37">
        <v>0</v>
      </c>
      <c r="AV363" s="39">
        <v>0</v>
      </c>
      <c r="AW363" s="40">
        <v>155.834112</v>
      </c>
      <c r="AX363" s="37">
        <v>52.67569106301687</v>
      </c>
      <c r="AY363" s="37">
        <v>-103.15842093698313</v>
      </c>
      <c r="AZ363" s="38">
        <v>0</v>
      </c>
      <c r="BA363" s="41">
        <v>0</v>
      </c>
      <c r="BB363" s="37">
        <v>0</v>
      </c>
      <c r="BC363" s="37">
        <v>0</v>
      </c>
      <c r="BD363" s="39">
        <v>0</v>
      </c>
      <c r="BE363" s="40">
        <v>237.91703823999998</v>
      </c>
      <c r="BF363" s="37">
        <v>0</v>
      </c>
      <c r="BG363" s="37">
        <v>-237.91703823999998</v>
      </c>
      <c r="BH363" s="38">
        <v>0</v>
      </c>
      <c r="BI363" s="41">
        <v>0</v>
      </c>
      <c r="BJ363" s="37">
        <v>0</v>
      </c>
      <c r="BK363" s="37">
        <v>0</v>
      </c>
      <c r="BL363" s="39">
        <v>0</v>
      </c>
      <c r="BM363" s="40">
        <v>0.17307359999999999</v>
      </c>
      <c r="BN363" s="37">
        <v>0</v>
      </c>
      <c r="BO363" s="37">
        <v>-0.17307359999999999</v>
      </c>
      <c r="BP363" s="38">
        <v>0</v>
      </c>
      <c r="BQ363" s="41">
        <v>0</v>
      </c>
      <c r="BR363" s="37">
        <v>0</v>
      </c>
      <c r="BS363" s="37">
        <v>0</v>
      </c>
      <c r="BT363" s="39">
        <v>0</v>
      </c>
      <c r="BU363" s="40">
        <v>0</v>
      </c>
      <c r="BV363" s="37">
        <v>0</v>
      </c>
      <c r="BW363" s="37">
        <v>0</v>
      </c>
      <c r="BX363" s="38">
        <v>0</v>
      </c>
      <c r="BY363" s="42">
        <v>819.86287823999999</v>
      </c>
      <c r="BZ363" s="37">
        <v>385.46079818833084</v>
      </c>
      <c r="CA363" s="37">
        <v>-434.40208005166915</v>
      </c>
      <c r="CB363" s="39">
        <v>0</v>
      </c>
      <c r="CC363" s="58">
        <v>1</v>
      </c>
      <c r="CD363" s="43">
        <v>0.47015276385704852</v>
      </c>
      <c r="CE363" s="61" t="s">
        <v>393</v>
      </c>
      <c r="CF363" s="51">
        <v>423.37879259586248</v>
      </c>
      <c r="CG363" s="52">
        <v>281.88465407704052</v>
      </c>
      <c r="CH363" s="47">
        <v>-141.49413851882196</v>
      </c>
      <c r="CI363" s="48">
        <v>0</v>
      </c>
    </row>
    <row r="364" spans="1:87" ht="15" customHeight="1" x14ac:dyDescent="0.25">
      <c r="A364" s="33">
        <v>356</v>
      </c>
      <c r="B364" s="60" t="s">
        <v>394</v>
      </c>
      <c r="C364" s="35">
        <v>118.3</v>
      </c>
      <c r="D364" s="57"/>
      <c r="E364" s="37"/>
      <c r="F364" s="37"/>
      <c r="G364" s="37"/>
      <c r="H364" s="37"/>
      <c r="I364" s="37"/>
      <c r="J364" s="37"/>
      <c r="K364" s="37"/>
      <c r="L364" s="38"/>
      <c r="M364" s="40">
        <v>0</v>
      </c>
      <c r="N364" s="37">
        <v>0</v>
      </c>
      <c r="O364" s="37">
        <v>0</v>
      </c>
      <c r="P364" s="39">
        <v>0</v>
      </c>
      <c r="Q364" s="40">
        <v>0</v>
      </c>
      <c r="R364" s="37">
        <v>0</v>
      </c>
      <c r="S364" s="37">
        <v>0</v>
      </c>
      <c r="T364" s="38">
        <v>0</v>
      </c>
      <c r="U364" s="41">
        <v>226.0249264</v>
      </c>
      <c r="V364" s="37">
        <v>195.88976731657689</v>
      </c>
      <c r="W364" s="37">
        <v>-30.135159083423105</v>
      </c>
      <c r="X364" s="39">
        <v>0</v>
      </c>
      <c r="Y364" s="40">
        <v>0</v>
      </c>
      <c r="Z364" s="37">
        <v>0</v>
      </c>
      <c r="AA364" s="37">
        <v>0</v>
      </c>
      <c r="AB364" s="38">
        <v>0</v>
      </c>
      <c r="AC364" s="41">
        <v>0</v>
      </c>
      <c r="AD364" s="37">
        <v>0</v>
      </c>
      <c r="AE364" s="37">
        <v>0</v>
      </c>
      <c r="AF364" s="39">
        <v>0</v>
      </c>
      <c r="AG364" s="40">
        <v>0</v>
      </c>
      <c r="AH364" s="37">
        <v>0</v>
      </c>
      <c r="AI364" s="37">
        <v>0</v>
      </c>
      <c r="AJ364" s="38">
        <v>0</v>
      </c>
      <c r="AK364" s="41">
        <v>151.09678220000001</v>
      </c>
      <c r="AL364" s="37">
        <v>165.4868972356885</v>
      </c>
      <c r="AM364" s="37">
        <v>0</v>
      </c>
      <c r="AN364" s="39">
        <v>14.390115035688495</v>
      </c>
      <c r="AO364" s="40">
        <v>0</v>
      </c>
      <c r="AP364" s="37">
        <v>0</v>
      </c>
      <c r="AQ364" s="37">
        <v>0</v>
      </c>
      <c r="AR364" s="38">
        <v>0</v>
      </c>
      <c r="AS364" s="40">
        <v>0</v>
      </c>
      <c r="AT364" s="37">
        <v>0</v>
      </c>
      <c r="AU364" s="37">
        <v>0</v>
      </c>
      <c r="AV364" s="39">
        <v>0</v>
      </c>
      <c r="AW364" s="40">
        <v>188.36956319999999</v>
      </c>
      <c r="AX364" s="37">
        <v>42.156872670431696</v>
      </c>
      <c r="AY364" s="37">
        <v>-146.21269052956831</v>
      </c>
      <c r="AZ364" s="38">
        <v>0</v>
      </c>
      <c r="BA364" s="41">
        <v>0</v>
      </c>
      <c r="BB364" s="37">
        <v>0</v>
      </c>
      <c r="BC364" s="37">
        <v>0</v>
      </c>
      <c r="BD364" s="39">
        <v>0</v>
      </c>
      <c r="BE364" s="40">
        <v>248.00369412000006</v>
      </c>
      <c r="BF364" s="37">
        <v>2026.5836437332034</v>
      </c>
      <c r="BG364" s="37">
        <v>0</v>
      </c>
      <c r="BH364" s="38">
        <v>1778.5799496132033</v>
      </c>
      <c r="BI364" s="41">
        <v>0</v>
      </c>
      <c r="BJ364" s="37">
        <v>0</v>
      </c>
      <c r="BK364" s="37">
        <v>0</v>
      </c>
      <c r="BL364" s="39">
        <v>0</v>
      </c>
      <c r="BM364" s="40">
        <v>0.16893239999999998</v>
      </c>
      <c r="BN364" s="37">
        <v>0</v>
      </c>
      <c r="BO364" s="37">
        <v>-0.16893239999999998</v>
      </c>
      <c r="BP364" s="38">
        <v>0</v>
      </c>
      <c r="BQ364" s="41">
        <v>0</v>
      </c>
      <c r="BR364" s="37">
        <v>0</v>
      </c>
      <c r="BS364" s="37">
        <v>0</v>
      </c>
      <c r="BT364" s="39">
        <v>0</v>
      </c>
      <c r="BU364" s="40">
        <v>0</v>
      </c>
      <c r="BV364" s="37">
        <v>0</v>
      </c>
      <c r="BW364" s="37">
        <v>0</v>
      </c>
      <c r="BX364" s="38">
        <v>0</v>
      </c>
      <c r="BY364" s="42">
        <v>813.66389832000016</v>
      </c>
      <c r="BZ364" s="37">
        <v>2430.1171809559005</v>
      </c>
      <c r="CA364" s="37">
        <v>0</v>
      </c>
      <c r="CB364" s="39">
        <v>1616.4532826359005</v>
      </c>
      <c r="CC364" s="58">
        <v>1</v>
      </c>
      <c r="CD364" s="43">
        <v>2.9866351278131513</v>
      </c>
      <c r="CE364" s="61" t="s">
        <v>394</v>
      </c>
      <c r="CF364" s="51">
        <v>413.24844194794161</v>
      </c>
      <c r="CG364" s="52">
        <v>268.43994814886088</v>
      </c>
      <c r="CH364" s="47">
        <v>-144.80849379908074</v>
      </c>
      <c r="CI364" s="48">
        <v>0</v>
      </c>
    </row>
    <row r="365" spans="1:87" ht="15" customHeight="1" x14ac:dyDescent="0.25">
      <c r="A365" s="33">
        <v>357</v>
      </c>
      <c r="B365" s="60" t="s">
        <v>395</v>
      </c>
      <c r="C365" s="35">
        <v>41.95</v>
      </c>
      <c r="D365" s="57"/>
      <c r="E365" s="37"/>
      <c r="F365" s="37"/>
      <c r="G365" s="37"/>
      <c r="H365" s="37"/>
      <c r="I365" s="37"/>
      <c r="J365" s="37"/>
      <c r="K365" s="37"/>
      <c r="L365" s="38"/>
      <c r="M365" s="40">
        <v>0</v>
      </c>
      <c r="N365" s="37">
        <v>0</v>
      </c>
      <c r="O365" s="37">
        <v>0</v>
      </c>
      <c r="P365" s="39">
        <v>0</v>
      </c>
      <c r="Q365" s="40">
        <v>0</v>
      </c>
      <c r="R365" s="37">
        <v>0</v>
      </c>
      <c r="S365" s="37">
        <v>0</v>
      </c>
      <c r="T365" s="38">
        <v>0</v>
      </c>
      <c r="U365" s="41">
        <v>226.01183360000002</v>
      </c>
      <c r="V365" s="37">
        <v>163.24147276381407</v>
      </c>
      <c r="W365" s="37">
        <v>-62.770360836185944</v>
      </c>
      <c r="X365" s="39">
        <v>0</v>
      </c>
      <c r="Y365" s="40">
        <v>0</v>
      </c>
      <c r="Z365" s="37">
        <v>0</v>
      </c>
      <c r="AA365" s="37">
        <v>0</v>
      </c>
      <c r="AB365" s="38">
        <v>0</v>
      </c>
      <c r="AC365" s="41">
        <v>0</v>
      </c>
      <c r="AD365" s="37">
        <v>0</v>
      </c>
      <c r="AE365" s="37">
        <v>0</v>
      </c>
      <c r="AF365" s="39">
        <v>0</v>
      </c>
      <c r="AG365" s="40">
        <v>0</v>
      </c>
      <c r="AH365" s="37">
        <v>0</v>
      </c>
      <c r="AI365" s="37">
        <v>0</v>
      </c>
      <c r="AJ365" s="38">
        <v>0</v>
      </c>
      <c r="AK365" s="41">
        <v>53.555299700000006</v>
      </c>
      <c r="AL365" s="37">
        <v>58.682800837169324</v>
      </c>
      <c r="AM365" s="37">
        <v>0</v>
      </c>
      <c r="AN365" s="39">
        <v>5.1275011371693182</v>
      </c>
      <c r="AO365" s="40">
        <v>0</v>
      </c>
      <c r="AP365" s="37">
        <v>0</v>
      </c>
      <c r="AQ365" s="37">
        <v>0</v>
      </c>
      <c r="AR365" s="38">
        <v>0</v>
      </c>
      <c r="AS365" s="40">
        <v>0</v>
      </c>
      <c r="AT365" s="37">
        <v>0</v>
      </c>
      <c r="AU365" s="37">
        <v>0</v>
      </c>
      <c r="AV365" s="39">
        <v>0</v>
      </c>
      <c r="AW365" s="40">
        <v>96.594405600000002</v>
      </c>
      <c r="AX365" s="37">
        <v>21.064836485200683</v>
      </c>
      <c r="AY365" s="37">
        <v>-75.529569114799315</v>
      </c>
      <c r="AZ365" s="38">
        <v>0</v>
      </c>
      <c r="BA365" s="41">
        <v>0</v>
      </c>
      <c r="BB365" s="37">
        <v>0</v>
      </c>
      <c r="BC365" s="37">
        <v>0</v>
      </c>
      <c r="BD365" s="39">
        <v>0</v>
      </c>
      <c r="BE365" s="40">
        <v>96.312932286666651</v>
      </c>
      <c r="BF365" s="37">
        <v>0</v>
      </c>
      <c r="BG365" s="37">
        <v>-96.312932286666651</v>
      </c>
      <c r="BH365" s="38">
        <v>0</v>
      </c>
      <c r="BI365" s="41">
        <v>0</v>
      </c>
      <c r="BJ365" s="37">
        <v>0</v>
      </c>
      <c r="BK365" s="37">
        <v>0</v>
      </c>
      <c r="BL365" s="39">
        <v>0</v>
      </c>
      <c r="BM365" s="40">
        <v>5.9904600000000016E-2</v>
      </c>
      <c r="BN365" s="37">
        <v>0</v>
      </c>
      <c r="BO365" s="37">
        <v>-5.9904600000000016E-2</v>
      </c>
      <c r="BP365" s="38">
        <v>0</v>
      </c>
      <c r="BQ365" s="41">
        <v>0</v>
      </c>
      <c r="BR365" s="37">
        <v>0</v>
      </c>
      <c r="BS365" s="37">
        <v>0</v>
      </c>
      <c r="BT365" s="39">
        <v>0</v>
      </c>
      <c r="BU365" s="40">
        <v>0</v>
      </c>
      <c r="BV365" s="37">
        <v>0</v>
      </c>
      <c r="BW365" s="37">
        <v>0</v>
      </c>
      <c r="BX365" s="38">
        <v>0</v>
      </c>
      <c r="BY365" s="42">
        <v>472.53437578666666</v>
      </c>
      <c r="BZ365" s="37">
        <v>242.98911008618407</v>
      </c>
      <c r="CA365" s="37">
        <v>-229.54526570048259</v>
      </c>
      <c r="CB365" s="39">
        <v>0</v>
      </c>
      <c r="CC365" s="58">
        <v>1</v>
      </c>
      <c r="CD365" s="43">
        <v>0.51422525542540731</v>
      </c>
      <c r="CE365" s="61" t="s">
        <v>395</v>
      </c>
      <c r="CF365" s="51">
        <v>93.107194390000018</v>
      </c>
      <c r="CG365" s="52">
        <v>105.19641247339996</v>
      </c>
      <c r="CH365" s="47">
        <v>0</v>
      </c>
      <c r="CI365" s="48">
        <v>12.089218083399942</v>
      </c>
    </row>
    <row r="366" spans="1:87" ht="15" customHeight="1" x14ac:dyDescent="0.25">
      <c r="A366" s="33">
        <v>358</v>
      </c>
      <c r="B366" s="60" t="s">
        <v>396</v>
      </c>
      <c r="C366" s="35">
        <v>214.4</v>
      </c>
      <c r="D366" s="57"/>
      <c r="E366" s="37"/>
      <c r="F366" s="37"/>
      <c r="G366" s="37"/>
      <c r="H366" s="37"/>
      <c r="I366" s="37"/>
      <c r="J366" s="37"/>
      <c r="K366" s="37"/>
      <c r="L366" s="38"/>
      <c r="M366" s="40">
        <v>0</v>
      </c>
      <c r="N366" s="37">
        <v>0</v>
      </c>
      <c r="O366" s="37">
        <v>0</v>
      </c>
      <c r="P366" s="39">
        <v>0</v>
      </c>
      <c r="Q366" s="40">
        <v>0</v>
      </c>
      <c r="R366" s="37">
        <v>0</v>
      </c>
      <c r="S366" s="37">
        <v>0</v>
      </c>
      <c r="T366" s="38">
        <v>0</v>
      </c>
      <c r="U366" s="41">
        <v>949.37006079999992</v>
      </c>
      <c r="V366" s="37">
        <v>587.66930194973065</v>
      </c>
      <c r="W366" s="37">
        <v>-361.70075885026927</v>
      </c>
      <c r="X366" s="39">
        <v>0</v>
      </c>
      <c r="Y366" s="40">
        <v>0</v>
      </c>
      <c r="Z366" s="37">
        <v>0</v>
      </c>
      <c r="AA366" s="37">
        <v>0</v>
      </c>
      <c r="AB366" s="38">
        <v>0</v>
      </c>
      <c r="AC366" s="41">
        <v>0</v>
      </c>
      <c r="AD366" s="37">
        <v>0</v>
      </c>
      <c r="AE366" s="37">
        <v>0</v>
      </c>
      <c r="AF366" s="39">
        <v>0</v>
      </c>
      <c r="AG366" s="40">
        <v>0</v>
      </c>
      <c r="AH366" s="37">
        <v>0</v>
      </c>
      <c r="AI366" s="37">
        <v>0</v>
      </c>
      <c r="AJ366" s="38">
        <v>0</v>
      </c>
      <c r="AK366" s="41">
        <v>247.20937472000003</v>
      </c>
      <c r="AL366" s="37">
        <v>299.91877233585467</v>
      </c>
      <c r="AM366" s="37">
        <v>0</v>
      </c>
      <c r="AN366" s="39">
        <v>52.709397615854641</v>
      </c>
      <c r="AO366" s="40">
        <v>0</v>
      </c>
      <c r="AP366" s="37">
        <v>0</v>
      </c>
      <c r="AQ366" s="37">
        <v>0</v>
      </c>
      <c r="AR366" s="38">
        <v>0</v>
      </c>
      <c r="AS366" s="40">
        <v>0</v>
      </c>
      <c r="AT366" s="37">
        <v>0</v>
      </c>
      <c r="AU366" s="37">
        <v>0</v>
      </c>
      <c r="AV366" s="39">
        <v>0</v>
      </c>
      <c r="AW366" s="40">
        <v>279.53300479999996</v>
      </c>
      <c r="AX366" s="37">
        <v>169.5043590326589</v>
      </c>
      <c r="AY366" s="37">
        <v>-110.02864576734106</v>
      </c>
      <c r="AZ366" s="38">
        <v>0</v>
      </c>
      <c r="BA366" s="41">
        <v>0</v>
      </c>
      <c r="BB366" s="37">
        <v>0</v>
      </c>
      <c r="BC366" s="37">
        <v>0</v>
      </c>
      <c r="BD366" s="39">
        <v>0</v>
      </c>
      <c r="BE366" s="40">
        <v>437.09879509333337</v>
      </c>
      <c r="BF366" s="37">
        <v>0</v>
      </c>
      <c r="BG366" s="37">
        <v>-437.09879509333337</v>
      </c>
      <c r="BH366" s="38">
        <v>0</v>
      </c>
      <c r="BI366" s="41">
        <v>0</v>
      </c>
      <c r="BJ366" s="37">
        <v>0</v>
      </c>
      <c r="BK366" s="37">
        <v>0</v>
      </c>
      <c r="BL366" s="39">
        <v>0</v>
      </c>
      <c r="BM366" s="40">
        <v>0.30616319999999997</v>
      </c>
      <c r="BN366" s="37">
        <v>0</v>
      </c>
      <c r="BO366" s="37">
        <v>-0.30616319999999997</v>
      </c>
      <c r="BP366" s="38">
        <v>0</v>
      </c>
      <c r="BQ366" s="41">
        <v>0</v>
      </c>
      <c r="BR366" s="37">
        <v>0</v>
      </c>
      <c r="BS366" s="37">
        <v>0</v>
      </c>
      <c r="BT366" s="39">
        <v>0</v>
      </c>
      <c r="BU366" s="40">
        <v>0</v>
      </c>
      <c r="BV366" s="37">
        <v>0</v>
      </c>
      <c r="BW366" s="37">
        <v>0</v>
      </c>
      <c r="BX366" s="38">
        <v>0</v>
      </c>
      <c r="BY366" s="42">
        <v>1913.5173986133334</v>
      </c>
      <c r="BZ366" s="37">
        <v>1057.0924333182443</v>
      </c>
      <c r="CA366" s="37">
        <v>-856.42496529508912</v>
      </c>
      <c r="CB366" s="39">
        <v>0</v>
      </c>
      <c r="CC366" s="58">
        <v>1</v>
      </c>
      <c r="CD366" s="43">
        <v>0.55243418956330703</v>
      </c>
      <c r="CE366" s="61" t="s">
        <v>396</v>
      </c>
      <c r="CF366" s="51">
        <v>748.94730307386885</v>
      </c>
      <c r="CG366" s="52">
        <v>849.46738881733063</v>
      </c>
      <c r="CH366" s="47">
        <v>0</v>
      </c>
      <c r="CI366" s="48">
        <v>100.52008574346178</v>
      </c>
    </row>
    <row r="367" spans="1:87" ht="15" customHeight="1" x14ac:dyDescent="0.25">
      <c r="A367" s="33">
        <v>359</v>
      </c>
      <c r="B367" s="60" t="s">
        <v>397</v>
      </c>
      <c r="C367" s="35">
        <v>70.7</v>
      </c>
      <c r="D367" s="57"/>
      <c r="E367" s="37"/>
      <c r="F367" s="37"/>
      <c r="G367" s="37"/>
      <c r="H367" s="37"/>
      <c r="I367" s="37"/>
      <c r="J367" s="37"/>
      <c r="K367" s="37"/>
      <c r="L367" s="38"/>
      <c r="M367" s="40">
        <v>0</v>
      </c>
      <c r="N367" s="37">
        <v>0</v>
      </c>
      <c r="O367" s="37">
        <v>0</v>
      </c>
      <c r="P367" s="39">
        <v>0</v>
      </c>
      <c r="Q367" s="40">
        <v>0</v>
      </c>
      <c r="R367" s="37">
        <v>0</v>
      </c>
      <c r="S367" s="37">
        <v>0</v>
      </c>
      <c r="T367" s="38">
        <v>0</v>
      </c>
      <c r="U367" s="41">
        <v>45.229900800000003</v>
      </c>
      <c r="V367" s="37">
        <v>32.648294552762813</v>
      </c>
      <c r="W367" s="37">
        <v>-12.58160624723719</v>
      </c>
      <c r="X367" s="39">
        <v>0</v>
      </c>
      <c r="Y367" s="40">
        <v>0</v>
      </c>
      <c r="Z367" s="37">
        <v>0</v>
      </c>
      <c r="AA367" s="37">
        <v>0</v>
      </c>
      <c r="AB367" s="38">
        <v>0</v>
      </c>
      <c r="AC367" s="41">
        <v>0</v>
      </c>
      <c r="AD367" s="37">
        <v>0</v>
      </c>
      <c r="AE367" s="37">
        <v>0</v>
      </c>
      <c r="AF367" s="39">
        <v>0</v>
      </c>
      <c r="AG367" s="40">
        <v>0</v>
      </c>
      <c r="AH367" s="37">
        <v>0</v>
      </c>
      <c r="AI367" s="37">
        <v>0</v>
      </c>
      <c r="AJ367" s="38">
        <v>0</v>
      </c>
      <c r="AK367" s="41">
        <v>81.509898026666676</v>
      </c>
      <c r="AL367" s="37">
        <v>98.900453377541623</v>
      </c>
      <c r="AM367" s="37">
        <v>0</v>
      </c>
      <c r="AN367" s="39">
        <v>17.390555350874948</v>
      </c>
      <c r="AO367" s="40">
        <v>0</v>
      </c>
      <c r="AP367" s="37">
        <v>0</v>
      </c>
      <c r="AQ367" s="37">
        <v>0</v>
      </c>
      <c r="AR367" s="38">
        <v>0</v>
      </c>
      <c r="AS367" s="40">
        <v>0</v>
      </c>
      <c r="AT367" s="37">
        <v>0</v>
      </c>
      <c r="AU367" s="37">
        <v>0</v>
      </c>
      <c r="AV367" s="39">
        <v>0</v>
      </c>
      <c r="AW367" s="40">
        <v>20.785800000000002</v>
      </c>
      <c r="AX367" s="37">
        <v>16.939556023253758</v>
      </c>
      <c r="AY367" s="37">
        <v>-3.8462439767462442</v>
      </c>
      <c r="AZ367" s="38">
        <v>0</v>
      </c>
      <c r="BA367" s="41">
        <v>0</v>
      </c>
      <c r="BB367" s="37">
        <v>0</v>
      </c>
      <c r="BC367" s="37">
        <v>0</v>
      </c>
      <c r="BD367" s="39">
        <v>0</v>
      </c>
      <c r="BE367" s="40">
        <v>144.13104673333333</v>
      </c>
      <c r="BF367" s="37">
        <v>0</v>
      </c>
      <c r="BG367" s="37">
        <v>-144.13104673333333</v>
      </c>
      <c r="BH367" s="38">
        <v>0</v>
      </c>
      <c r="BI367" s="41">
        <v>0</v>
      </c>
      <c r="BJ367" s="37">
        <v>0</v>
      </c>
      <c r="BK367" s="37">
        <v>0</v>
      </c>
      <c r="BL367" s="39">
        <v>0</v>
      </c>
      <c r="BM367" s="40">
        <v>0.10095960000000001</v>
      </c>
      <c r="BN367" s="37">
        <v>0</v>
      </c>
      <c r="BO367" s="37">
        <v>-0.10095960000000001</v>
      </c>
      <c r="BP367" s="38">
        <v>0</v>
      </c>
      <c r="BQ367" s="41">
        <v>0</v>
      </c>
      <c r="BR367" s="37">
        <v>0</v>
      </c>
      <c r="BS367" s="37">
        <v>0</v>
      </c>
      <c r="BT367" s="39">
        <v>0</v>
      </c>
      <c r="BU367" s="40">
        <v>0</v>
      </c>
      <c r="BV367" s="37">
        <v>0</v>
      </c>
      <c r="BW367" s="37">
        <v>0</v>
      </c>
      <c r="BX367" s="38">
        <v>0</v>
      </c>
      <c r="BY367" s="42">
        <v>291.75760516000003</v>
      </c>
      <c r="BZ367" s="37">
        <v>148.48830395355822</v>
      </c>
      <c r="CA367" s="37">
        <v>-143.26930120644181</v>
      </c>
      <c r="CB367" s="39">
        <v>0</v>
      </c>
      <c r="CC367" s="58">
        <v>1</v>
      </c>
      <c r="CD367" s="43">
        <v>0.50894407318749124</v>
      </c>
      <c r="CE367" s="61" t="s">
        <v>397</v>
      </c>
      <c r="CF367" s="51">
        <v>156.91725014000002</v>
      </c>
      <c r="CG367" s="52">
        <v>57.21006263388702</v>
      </c>
      <c r="CH367" s="47">
        <v>-99.707187506113002</v>
      </c>
      <c r="CI367" s="48">
        <v>0</v>
      </c>
    </row>
    <row r="368" spans="1:87" ht="15" customHeight="1" x14ac:dyDescent="0.25">
      <c r="A368" s="33">
        <v>360</v>
      </c>
      <c r="B368" s="60" t="s">
        <v>398</v>
      </c>
      <c r="C368" s="35">
        <v>67.45</v>
      </c>
      <c r="D368" s="57"/>
      <c r="E368" s="37"/>
      <c r="F368" s="37"/>
      <c r="G368" s="37"/>
      <c r="H368" s="37"/>
      <c r="I368" s="37"/>
      <c r="J368" s="37"/>
      <c r="K368" s="37"/>
      <c r="L368" s="38"/>
      <c r="M368" s="40">
        <v>0</v>
      </c>
      <c r="N368" s="37">
        <v>0</v>
      </c>
      <c r="O368" s="37">
        <v>0</v>
      </c>
      <c r="P368" s="39">
        <v>0</v>
      </c>
      <c r="Q368" s="40">
        <v>0</v>
      </c>
      <c r="R368" s="37">
        <v>0</v>
      </c>
      <c r="S368" s="37">
        <v>0</v>
      </c>
      <c r="T368" s="38">
        <v>0</v>
      </c>
      <c r="U368" s="41">
        <v>135.639252</v>
      </c>
      <c r="V368" s="37">
        <v>97.944883658288447</v>
      </c>
      <c r="W368" s="37">
        <v>-37.694368341711552</v>
      </c>
      <c r="X368" s="39">
        <v>0</v>
      </c>
      <c r="Y368" s="40">
        <v>0</v>
      </c>
      <c r="Z368" s="37">
        <v>0</v>
      </c>
      <c r="AA368" s="37">
        <v>0</v>
      </c>
      <c r="AB368" s="38">
        <v>0</v>
      </c>
      <c r="AC368" s="41">
        <v>0</v>
      </c>
      <c r="AD368" s="37">
        <v>0</v>
      </c>
      <c r="AE368" s="37">
        <v>0</v>
      </c>
      <c r="AF368" s="39">
        <v>0</v>
      </c>
      <c r="AG368" s="40">
        <v>0</v>
      </c>
      <c r="AH368" s="37">
        <v>0</v>
      </c>
      <c r="AI368" s="37">
        <v>0</v>
      </c>
      <c r="AJ368" s="38">
        <v>0</v>
      </c>
      <c r="AK368" s="41">
        <v>77.726403206666674</v>
      </c>
      <c r="AL368" s="37">
        <v>94.354110046890838</v>
      </c>
      <c r="AM368" s="37">
        <v>0</v>
      </c>
      <c r="AN368" s="39">
        <v>16.627706840224164</v>
      </c>
      <c r="AO368" s="40">
        <v>0</v>
      </c>
      <c r="AP368" s="37">
        <v>0</v>
      </c>
      <c r="AQ368" s="37">
        <v>0</v>
      </c>
      <c r="AR368" s="38">
        <v>0</v>
      </c>
      <c r="AS368" s="40">
        <v>0</v>
      </c>
      <c r="AT368" s="37">
        <v>0</v>
      </c>
      <c r="AU368" s="37">
        <v>0</v>
      </c>
      <c r="AV368" s="39">
        <v>0</v>
      </c>
      <c r="AW368" s="40">
        <v>48.7032168</v>
      </c>
      <c r="AX368" s="37">
        <v>33.906311746537845</v>
      </c>
      <c r="AY368" s="37">
        <v>-14.796905053462154</v>
      </c>
      <c r="AZ368" s="38">
        <v>0</v>
      </c>
      <c r="BA368" s="41">
        <v>0</v>
      </c>
      <c r="BB368" s="37">
        <v>0</v>
      </c>
      <c r="BC368" s="37">
        <v>0</v>
      </c>
      <c r="BD368" s="39">
        <v>0</v>
      </c>
      <c r="BE368" s="40">
        <v>133.30941208666667</v>
      </c>
      <c r="BF368" s="37">
        <v>0</v>
      </c>
      <c r="BG368" s="37">
        <v>-133.30941208666667</v>
      </c>
      <c r="BH368" s="38">
        <v>0</v>
      </c>
      <c r="BI368" s="41">
        <v>0</v>
      </c>
      <c r="BJ368" s="37">
        <v>0</v>
      </c>
      <c r="BK368" s="37">
        <v>0</v>
      </c>
      <c r="BL368" s="39">
        <v>0</v>
      </c>
      <c r="BM368" s="40">
        <v>9.6318600000000004E-2</v>
      </c>
      <c r="BN368" s="37">
        <v>0</v>
      </c>
      <c r="BO368" s="37">
        <v>-9.6318600000000004E-2</v>
      </c>
      <c r="BP368" s="38">
        <v>0</v>
      </c>
      <c r="BQ368" s="41">
        <v>0</v>
      </c>
      <c r="BR368" s="37">
        <v>0</v>
      </c>
      <c r="BS368" s="37">
        <v>0</v>
      </c>
      <c r="BT368" s="39">
        <v>0</v>
      </c>
      <c r="BU368" s="40">
        <v>0</v>
      </c>
      <c r="BV368" s="37">
        <v>0</v>
      </c>
      <c r="BW368" s="37">
        <v>0</v>
      </c>
      <c r="BX368" s="38">
        <v>0</v>
      </c>
      <c r="BY368" s="42">
        <v>395.47460269333334</v>
      </c>
      <c r="BZ368" s="37">
        <v>226.20530545171712</v>
      </c>
      <c r="CA368" s="37">
        <v>-169.26929724161621</v>
      </c>
      <c r="CB368" s="39">
        <v>0</v>
      </c>
      <c r="CC368" s="58">
        <v>1</v>
      </c>
      <c r="CD368" s="43">
        <v>0.5719844053478339</v>
      </c>
      <c r="CE368" s="61" t="s">
        <v>398</v>
      </c>
      <c r="CF368" s="51">
        <v>149.70393949000004</v>
      </c>
      <c r="CG368" s="52">
        <v>90.092469877672585</v>
      </c>
      <c r="CH368" s="47">
        <v>-59.611469612327454</v>
      </c>
      <c r="CI368" s="48">
        <v>0</v>
      </c>
    </row>
    <row r="369" spans="1:87" ht="15" customHeight="1" x14ac:dyDescent="0.25">
      <c r="A369" s="33">
        <v>361</v>
      </c>
      <c r="B369" s="60" t="s">
        <v>399</v>
      </c>
      <c r="C369" s="35">
        <v>51.21</v>
      </c>
      <c r="D369" s="57"/>
      <c r="E369" s="37"/>
      <c r="F369" s="37"/>
      <c r="G369" s="37"/>
      <c r="H369" s="37"/>
      <c r="I369" s="37"/>
      <c r="J369" s="37"/>
      <c r="K369" s="37"/>
      <c r="L369" s="38"/>
      <c r="M369" s="40">
        <v>0</v>
      </c>
      <c r="N369" s="37">
        <v>0</v>
      </c>
      <c r="O369" s="37">
        <v>0</v>
      </c>
      <c r="P369" s="39">
        <v>0</v>
      </c>
      <c r="Q369" s="40">
        <v>0</v>
      </c>
      <c r="R369" s="37">
        <v>0</v>
      </c>
      <c r="S369" s="37">
        <v>0</v>
      </c>
      <c r="T369" s="38">
        <v>0</v>
      </c>
      <c r="U369" s="41">
        <v>45.207368639999999</v>
      </c>
      <c r="V369" s="37">
        <v>32.648294552762813</v>
      </c>
      <c r="W369" s="37">
        <v>-12.559074087237185</v>
      </c>
      <c r="X369" s="39">
        <v>0</v>
      </c>
      <c r="Y369" s="40">
        <v>0</v>
      </c>
      <c r="Z369" s="37">
        <v>0</v>
      </c>
      <c r="AA369" s="37">
        <v>0</v>
      </c>
      <c r="AB369" s="38">
        <v>0</v>
      </c>
      <c r="AC369" s="41">
        <v>0</v>
      </c>
      <c r="AD369" s="37">
        <v>0</v>
      </c>
      <c r="AE369" s="37">
        <v>0</v>
      </c>
      <c r="AF369" s="39">
        <v>0</v>
      </c>
      <c r="AG369" s="40">
        <v>0</v>
      </c>
      <c r="AH369" s="37">
        <v>0</v>
      </c>
      <c r="AI369" s="37">
        <v>0</v>
      </c>
      <c r="AJ369" s="38">
        <v>0</v>
      </c>
      <c r="AK369" s="41">
        <v>59.121548976</v>
      </c>
      <c r="AL369" s="37">
        <v>71.636382142346633</v>
      </c>
      <c r="AM369" s="37">
        <v>0</v>
      </c>
      <c r="AN369" s="39">
        <v>12.514833166346634</v>
      </c>
      <c r="AO369" s="40">
        <v>0</v>
      </c>
      <c r="AP369" s="37">
        <v>0</v>
      </c>
      <c r="AQ369" s="37">
        <v>0</v>
      </c>
      <c r="AR369" s="38">
        <v>0</v>
      </c>
      <c r="AS369" s="40">
        <v>0</v>
      </c>
      <c r="AT369" s="37">
        <v>0</v>
      </c>
      <c r="AU369" s="37">
        <v>0</v>
      </c>
      <c r="AV369" s="39">
        <v>0</v>
      </c>
      <c r="AW369" s="40">
        <v>48.740448959999995</v>
      </c>
      <c r="AX369" s="37">
        <v>33.906311746537845</v>
      </c>
      <c r="AY369" s="37">
        <v>-14.834137213462149</v>
      </c>
      <c r="AZ369" s="38">
        <v>0</v>
      </c>
      <c r="BA369" s="41">
        <v>0</v>
      </c>
      <c r="BB369" s="37">
        <v>0</v>
      </c>
      <c r="BC369" s="37">
        <v>0</v>
      </c>
      <c r="BD369" s="39">
        <v>0</v>
      </c>
      <c r="BE369" s="40">
        <v>104.45204011199999</v>
      </c>
      <c r="BF369" s="37">
        <v>0</v>
      </c>
      <c r="BG369" s="37">
        <v>-104.45204011199999</v>
      </c>
      <c r="BH369" s="38">
        <v>0</v>
      </c>
      <c r="BI369" s="41">
        <v>0</v>
      </c>
      <c r="BJ369" s="37">
        <v>0</v>
      </c>
      <c r="BK369" s="37">
        <v>0</v>
      </c>
      <c r="BL369" s="39">
        <v>0</v>
      </c>
      <c r="BM369" s="40">
        <v>7.3127880000000006E-2</v>
      </c>
      <c r="BN369" s="37">
        <v>0</v>
      </c>
      <c r="BO369" s="37">
        <v>-7.3127880000000006E-2</v>
      </c>
      <c r="BP369" s="38">
        <v>0</v>
      </c>
      <c r="BQ369" s="41">
        <v>0</v>
      </c>
      <c r="BR369" s="37">
        <v>0</v>
      </c>
      <c r="BS369" s="37">
        <v>0</v>
      </c>
      <c r="BT369" s="39">
        <v>0</v>
      </c>
      <c r="BU369" s="40">
        <v>0</v>
      </c>
      <c r="BV369" s="37">
        <v>0</v>
      </c>
      <c r="BW369" s="37">
        <v>0</v>
      </c>
      <c r="BX369" s="38">
        <v>0</v>
      </c>
      <c r="BY369" s="42">
        <v>257.59453456799997</v>
      </c>
      <c r="BZ369" s="37">
        <v>138.19098844164731</v>
      </c>
      <c r="CA369" s="37">
        <v>-119.40354612635267</v>
      </c>
      <c r="CB369" s="39">
        <v>0</v>
      </c>
      <c r="CC369" s="58">
        <v>1</v>
      </c>
      <c r="CD369" s="43">
        <v>0.53646708255437603</v>
      </c>
      <c r="CE369" s="61" t="s">
        <v>399</v>
      </c>
      <c r="CF369" s="51">
        <v>113.65958104200001</v>
      </c>
      <c r="CG369" s="52">
        <v>58.956362759839941</v>
      </c>
      <c r="CH369" s="47">
        <v>-54.703218282160073</v>
      </c>
      <c r="CI369" s="48">
        <v>0</v>
      </c>
    </row>
    <row r="370" spans="1:87" ht="15" customHeight="1" x14ac:dyDescent="0.25">
      <c r="A370" s="33">
        <v>362</v>
      </c>
      <c r="B370" s="60" t="s">
        <v>400</v>
      </c>
      <c r="C370" s="35">
        <v>211.8</v>
      </c>
      <c r="D370" s="57"/>
      <c r="E370" s="37"/>
      <c r="F370" s="37"/>
      <c r="G370" s="37"/>
      <c r="H370" s="37"/>
      <c r="I370" s="37"/>
      <c r="J370" s="37"/>
      <c r="K370" s="37"/>
      <c r="L370" s="38"/>
      <c r="M370" s="40">
        <v>0</v>
      </c>
      <c r="N370" s="37">
        <v>0</v>
      </c>
      <c r="O370" s="37">
        <v>0</v>
      </c>
      <c r="P370" s="39">
        <v>0</v>
      </c>
      <c r="Q370" s="40">
        <v>0</v>
      </c>
      <c r="R370" s="37">
        <v>0</v>
      </c>
      <c r="S370" s="37">
        <v>0</v>
      </c>
      <c r="T370" s="38">
        <v>0</v>
      </c>
      <c r="U370" s="41">
        <v>678.15310080000006</v>
      </c>
      <c r="V370" s="37">
        <v>359.13124008039097</v>
      </c>
      <c r="W370" s="37">
        <v>-319.02186071960909</v>
      </c>
      <c r="X370" s="39">
        <v>0</v>
      </c>
      <c r="Y370" s="40">
        <v>0</v>
      </c>
      <c r="Z370" s="37">
        <v>0</v>
      </c>
      <c r="AA370" s="37">
        <v>0</v>
      </c>
      <c r="AB370" s="38">
        <v>0</v>
      </c>
      <c r="AC370" s="41">
        <v>0</v>
      </c>
      <c r="AD370" s="37">
        <v>0</v>
      </c>
      <c r="AE370" s="37">
        <v>0</v>
      </c>
      <c r="AF370" s="39">
        <v>0</v>
      </c>
      <c r="AG370" s="40">
        <v>0</v>
      </c>
      <c r="AH370" s="37">
        <v>0</v>
      </c>
      <c r="AI370" s="37">
        <v>0</v>
      </c>
      <c r="AJ370" s="38">
        <v>0</v>
      </c>
      <c r="AK370" s="41">
        <v>244.21426735999998</v>
      </c>
      <c r="AL370" s="37">
        <v>296.28169767133403</v>
      </c>
      <c r="AM370" s="37">
        <v>0</v>
      </c>
      <c r="AN370" s="39">
        <v>52.06743031133405</v>
      </c>
      <c r="AO370" s="40">
        <v>0</v>
      </c>
      <c r="AP370" s="37">
        <v>0</v>
      </c>
      <c r="AQ370" s="37">
        <v>0</v>
      </c>
      <c r="AR370" s="38">
        <v>0</v>
      </c>
      <c r="AS370" s="40">
        <v>0</v>
      </c>
      <c r="AT370" s="37">
        <v>0</v>
      </c>
      <c r="AU370" s="37">
        <v>0</v>
      </c>
      <c r="AV370" s="39">
        <v>0</v>
      </c>
      <c r="AW370" s="40">
        <v>167.37960959999998</v>
      </c>
      <c r="AX370" s="37">
        <v>135.59804728612104</v>
      </c>
      <c r="AY370" s="37">
        <v>-31.781562313878936</v>
      </c>
      <c r="AZ370" s="38">
        <v>0</v>
      </c>
      <c r="BA370" s="41">
        <v>0</v>
      </c>
      <c r="BB370" s="37">
        <v>0</v>
      </c>
      <c r="BC370" s="37">
        <v>0</v>
      </c>
      <c r="BD370" s="39">
        <v>0</v>
      </c>
      <c r="BE370" s="40">
        <v>431.76633024000012</v>
      </c>
      <c r="BF370" s="37">
        <v>0</v>
      </c>
      <c r="BG370" s="37">
        <v>-431.76633024000012</v>
      </c>
      <c r="BH370" s="38">
        <v>0</v>
      </c>
      <c r="BI370" s="41">
        <v>0</v>
      </c>
      <c r="BJ370" s="37">
        <v>0</v>
      </c>
      <c r="BK370" s="37">
        <v>0</v>
      </c>
      <c r="BL370" s="39">
        <v>0</v>
      </c>
      <c r="BM370" s="40">
        <v>0.30245040000000001</v>
      </c>
      <c r="BN370" s="37">
        <v>0</v>
      </c>
      <c r="BO370" s="37">
        <v>-0.30245040000000001</v>
      </c>
      <c r="BP370" s="38">
        <v>0</v>
      </c>
      <c r="BQ370" s="41">
        <v>0</v>
      </c>
      <c r="BR370" s="37">
        <v>0</v>
      </c>
      <c r="BS370" s="37">
        <v>0</v>
      </c>
      <c r="BT370" s="39">
        <v>0</v>
      </c>
      <c r="BU370" s="40">
        <v>0</v>
      </c>
      <c r="BV370" s="37">
        <v>0</v>
      </c>
      <c r="BW370" s="37">
        <v>0</v>
      </c>
      <c r="BX370" s="38">
        <v>0</v>
      </c>
      <c r="BY370" s="42">
        <v>1521.8157584</v>
      </c>
      <c r="BZ370" s="37">
        <v>791.01098503784601</v>
      </c>
      <c r="CA370" s="37">
        <v>-730.80477336215404</v>
      </c>
      <c r="CB370" s="39">
        <v>0</v>
      </c>
      <c r="CC370" s="58">
        <v>1</v>
      </c>
      <c r="CD370" s="43">
        <v>0.51978104489435417</v>
      </c>
      <c r="CE370" s="61" t="s">
        <v>400</v>
      </c>
      <c r="CF370" s="51">
        <v>470.08590636000008</v>
      </c>
      <c r="CG370" s="52">
        <v>372.97798522452888</v>
      </c>
      <c r="CH370" s="47">
        <v>-97.107921135471202</v>
      </c>
      <c r="CI370" s="48">
        <v>0</v>
      </c>
    </row>
    <row r="371" spans="1:87" ht="15" customHeight="1" x14ac:dyDescent="0.25">
      <c r="A371" s="33">
        <v>363</v>
      </c>
      <c r="B371" s="60" t="s">
        <v>401</v>
      </c>
      <c r="C371" s="35">
        <v>214.7</v>
      </c>
      <c r="D371" s="57"/>
      <c r="E371" s="37"/>
      <c r="F371" s="37"/>
      <c r="G371" s="37"/>
      <c r="H371" s="37"/>
      <c r="I371" s="37"/>
      <c r="J371" s="37"/>
      <c r="K371" s="37"/>
      <c r="L371" s="38"/>
      <c r="M371" s="40">
        <v>0</v>
      </c>
      <c r="N371" s="37">
        <v>0</v>
      </c>
      <c r="O371" s="37">
        <v>0</v>
      </c>
      <c r="P371" s="39">
        <v>0</v>
      </c>
      <c r="Q371" s="40">
        <v>0</v>
      </c>
      <c r="R371" s="37">
        <v>0</v>
      </c>
      <c r="S371" s="37">
        <v>0</v>
      </c>
      <c r="T371" s="38">
        <v>0</v>
      </c>
      <c r="U371" s="41">
        <v>452.12041279999994</v>
      </c>
      <c r="V371" s="37">
        <v>293.83465097486533</v>
      </c>
      <c r="W371" s="37">
        <v>-158.28576182513461</v>
      </c>
      <c r="X371" s="39">
        <v>0</v>
      </c>
      <c r="Y371" s="40">
        <v>0</v>
      </c>
      <c r="Z371" s="37">
        <v>0</v>
      </c>
      <c r="AA371" s="37">
        <v>0</v>
      </c>
      <c r="AB371" s="38">
        <v>0</v>
      </c>
      <c r="AC371" s="41">
        <v>0</v>
      </c>
      <c r="AD371" s="37">
        <v>0</v>
      </c>
      <c r="AE371" s="37">
        <v>0</v>
      </c>
      <c r="AF371" s="39">
        <v>0</v>
      </c>
      <c r="AG371" s="40">
        <v>0</v>
      </c>
      <c r="AH371" s="37">
        <v>0</v>
      </c>
      <c r="AI371" s="37">
        <v>0</v>
      </c>
      <c r="AJ371" s="38">
        <v>0</v>
      </c>
      <c r="AK371" s="41">
        <v>346.84166663999997</v>
      </c>
      <c r="AL371" s="37">
        <v>339.77643479714544</v>
      </c>
      <c r="AM371" s="37">
        <v>-7.06523184285453</v>
      </c>
      <c r="AN371" s="39">
        <v>0</v>
      </c>
      <c r="AO371" s="40">
        <v>0</v>
      </c>
      <c r="AP371" s="37">
        <v>0</v>
      </c>
      <c r="AQ371" s="37">
        <v>0</v>
      </c>
      <c r="AR371" s="38">
        <v>0</v>
      </c>
      <c r="AS371" s="40">
        <v>0</v>
      </c>
      <c r="AT371" s="37">
        <v>0</v>
      </c>
      <c r="AU371" s="37">
        <v>0</v>
      </c>
      <c r="AV371" s="39">
        <v>0</v>
      </c>
      <c r="AW371" s="40">
        <v>84.835699199999993</v>
      </c>
      <c r="AX371" s="37">
        <v>135.59804728612104</v>
      </c>
      <c r="AY371" s="37">
        <v>0</v>
      </c>
      <c r="AZ371" s="38">
        <v>50.762348086121051</v>
      </c>
      <c r="BA371" s="41">
        <v>0</v>
      </c>
      <c r="BB371" s="37">
        <v>0</v>
      </c>
      <c r="BC371" s="37">
        <v>0</v>
      </c>
      <c r="BD371" s="39">
        <v>0</v>
      </c>
      <c r="BE371" s="40">
        <v>470.29808849333335</v>
      </c>
      <c r="BF371" s="37">
        <v>0</v>
      </c>
      <c r="BG371" s="37">
        <v>-470.29808849333335</v>
      </c>
      <c r="BH371" s="38">
        <v>0</v>
      </c>
      <c r="BI371" s="41">
        <v>0</v>
      </c>
      <c r="BJ371" s="37">
        <v>0</v>
      </c>
      <c r="BK371" s="37">
        <v>0</v>
      </c>
      <c r="BL371" s="39">
        <v>0</v>
      </c>
      <c r="BM371" s="40">
        <v>0.30659159999999996</v>
      </c>
      <c r="BN371" s="37">
        <v>0</v>
      </c>
      <c r="BO371" s="37">
        <v>-0.30659159999999996</v>
      </c>
      <c r="BP371" s="38">
        <v>0</v>
      </c>
      <c r="BQ371" s="41">
        <v>0</v>
      </c>
      <c r="BR371" s="37">
        <v>0</v>
      </c>
      <c r="BS371" s="37">
        <v>0</v>
      </c>
      <c r="BT371" s="39">
        <v>0</v>
      </c>
      <c r="BU371" s="40">
        <v>0</v>
      </c>
      <c r="BV371" s="37">
        <v>0</v>
      </c>
      <c r="BW371" s="37">
        <v>0</v>
      </c>
      <c r="BX371" s="38">
        <v>0</v>
      </c>
      <c r="BY371" s="42">
        <v>1354.4024587333333</v>
      </c>
      <c r="BZ371" s="37">
        <v>769.20913305813178</v>
      </c>
      <c r="CA371" s="37">
        <v>-585.19332567520155</v>
      </c>
      <c r="CB371" s="39">
        <v>0</v>
      </c>
      <c r="CC371" s="58">
        <v>1</v>
      </c>
      <c r="CD371" s="43">
        <v>0.56793246947994536</v>
      </c>
      <c r="CE371" s="61" t="s">
        <v>401</v>
      </c>
      <c r="CF371" s="51">
        <v>524.64411903000007</v>
      </c>
      <c r="CG371" s="52">
        <v>361.65579220199436</v>
      </c>
      <c r="CH371" s="47">
        <v>-162.98832682800571</v>
      </c>
      <c r="CI371" s="48">
        <v>0</v>
      </c>
    </row>
    <row r="372" spans="1:87" ht="15" customHeight="1" x14ac:dyDescent="0.25">
      <c r="A372" s="33">
        <v>364</v>
      </c>
      <c r="B372" s="60" t="s">
        <v>402</v>
      </c>
      <c r="C372" s="35">
        <v>104.3</v>
      </c>
      <c r="D372" s="57"/>
      <c r="E372" s="37"/>
      <c r="F372" s="37"/>
      <c r="G372" s="37"/>
      <c r="H372" s="37"/>
      <c r="I372" s="37"/>
      <c r="J372" s="37"/>
      <c r="K372" s="37"/>
      <c r="L372" s="38"/>
      <c r="M372" s="40">
        <v>0</v>
      </c>
      <c r="N372" s="37">
        <v>0</v>
      </c>
      <c r="O372" s="37">
        <v>0</v>
      </c>
      <c r="P372" s="39">
        <v>0</v>
      </c>
      <c r="Q372" s="40">
        <v>0</v>
      </c>
      <c r="R372" s="37">
        <v>0</v>
      </c>
      <c r="S372" s="37">
        <v>0</v>
      </c>
      <c r="T372" s="38">
        <v>0</v>
      </c>
      <c r="U372" s="41">
        <v>226.01559679999997</v>
      </c>
      <c r="V372" s="37">
        <v>130.59317821105125</v>
      </c>
      <c r="W372" s="37">
        <v>-95.422418588948716</v>
      </c>
      <c r="X372" s="39">
        <v>0</v>
      </c>
      <c r="Y372" s="40">
        <v>0</v>
      </c>
      <c r="Z372" s="37">
        <v>0</v>
      </c>
      <c r="AA372" s="37">
        <v>0</v>
      </c>
      <c r="AB372" s="38">
        <v>0</v>
      </c>
      <c r="AC372" s="41">
        <v>0</v>
      </c>
      <c r="AD372" s="37">
        <v>0</v>
      </c>
      <c r="AE372" s="37">
        <v>0</v>
      </c>
      <c r="AF372" s="39">
        <v>0</v>
      </c>
      <c r="AG372" s="40">
        <v>0</v>
      </c>
      <c r="AH372" s="37">
        <v>0</v>
      </c>
      <c r="AI372" s="37">
        <v>0</v>
      </c>
      <c r="AJ372" s="38">
        <v>0</v>
      </c>
      <c r="AK372" s="41">
        <v>133.34634012000001</v>
      </c>
      <c r="AL372" s="37">
        <v>145.90264904211585</v>
      </c>
      <c r="AM372" s="37">
        <v>0</v>
      </c>
      <c r="AN372" s="39">
        <v>12.556308922115846</v>
      </c>
      <c r="AO372" s="40">
        <v>0</v>
      </c>
      <c r="AP372" s="37">
        <v>0</v>
      </c>
      <c r="AQ372" s="37">
        <v>0</v>
      </c>
      <c r="AR372" s="38">
        <v>0</v>
      </c>
      <c r="AS372" s="40">
        <v>0</v>
      </c>
      <c r="AT372" s="37">
        <v>0</v>
      </c>
      <c r="AU372" s="37">
        <v>0</v>
      </c>
      <c r="AV372" s="39">
        <v>0</v>
      </c>
      <c r="AW372" s="40">
        <v>170.98357919999995</v>
      </c>
      <c r="AX372" s="37">
        <v>63.221709155632375</v>
      </c>
      <c r="AY372" s="37">
        <v>-107.76187004436758</v>
      </c>
      <c r="AZ372" s="38">
        <v>0</v>
      </c>
      <c r="BA372" s="41">
        <v>0</v>
      </c>
      <c r="BB372" s="37">
        <v>0</v>
      </c>
      <c r="BC372" s="37">
        <v>0</v>
      </c>
      <c r="BD372" s="39">
        <v>0</v>
      </c>
      <c r="BE372" s="40">
        <v>202.91727707999999</v>
      </c>
      <c r="BF372" s="37">
        <v>0</v>
      </c>
      <c r="BG372" s="37">
        <v>-202.91727707999999</v>
      </c>
      <c r="BH372" s="38">
        <v>0</v>
      </c>
      <c r="BI372" s="41">
        <v>0</v>
      </c>
      <c r="BJ372" s="37">
        <v>0</v>
      </c>
      <c r="BK372" s="37">
        <v>0</v>
      </c>
      <c r="BL372" s="39">
        <v>0</v>
      </c>
      <c r="BM372" s="40">
        <v>0.1489404</v>
      </c>
      <c r="BN372" s="37">
        <v>0</v>
      </c>
      <c r="BO372" s="37">
        <v>-0.1489404</v>
      </c>
      <c r="BP372" s="38">
        <v>0</v>
      </c>
      <c r="BQ372" s="41">
        <v>0</v>
      </c>
      <c r="BR372" s="37">
        <v>0</v>
      </c>
      <c r="BS372" s="37">
        <v>0</v>
      </c>
      <c r="BT372" s="39">
        <v>0</v>
      </c>
      <c r="BU372" s="40">
        <v>0</v>
      </c>
      <c r="BV372" s="37">
        <v>0</v>
      </c>
      <c r="BW372" s="37">
        <v>0</v>
      </c>
      <c r="BX372" s="38">
        <v>0</v>
      </c>
      <c r="BY372" s="42">
        <v>733.41173359999993</v>
      </c>
      <c r="BZ372" s="37">
        <v>339.7175364087995</v>
      </c>
      <c r="CA372" s="37">
        <v>-393.69419719120043</v>
      </c>
      <c r="CB372" s="39">
        <v>0</v>
      </c>
      <c r="CC372" s="58">
        <v>1</v>
      </c>
      <c r="CD372" s="43">
        <v>0.46320166537460961</v>
      </c>
      <c r="CE372" s="61" t="s">
        <v>402</v>
      </c>
      <c r="CF372" s="51">
        <v>231.49178486000002</v>
      </c>
      <c r="CG372" s="52">
        <v>173.79831902069466</v>
      </c>
      <c r="CH372" s="47">
        <v>-57.693465839305361</v>
      </c>
      <c r="CI372" s="48">
        <v>0</v>
      </c>
    </row>
    <row r="373" spans="1:87" ht="15" customHeight="1" x14ac:dyDescent="0.25">
      <c r="A373" s="33">
        <v>365</v>
      </c>
      <c r="B373" s="60" t="s">
        <v>403</v>
      </c>
      <c r="C373" s="35">
        <v>112.9</v>
      </c>
      <c r="D373" s="57"/>
      <c r="E373" s="37"/>
      <c r="F373" s="37"/>
      <c r="G373" s="37"/>
      <c r="H373" s="37"/>
      <c r="I373" s="37"/>
      <c r="J373" s="37"/>
      <c r="K373" s="37"/>
      <c r="L373" s="38"/>
      <c r="M373" s="40">
        <v>0</v>
      </c>
      <c r="N373" s="37">
        <v>0</v>
      </c>
      <c r="O373" s="37">
        <v>0</v>
      </c>
      <c r="P373" s="39">
        <v>0</v>
      </c>
      <c r="Q373" s="40">
        <v>0</v>
      </c>
      <c r="R373" s="37">
        <v>0</v>
      </c>
      <c r="S373" s="37">
        <v>0</v>
      </c>
      <c r="T373" s="38">
        <v>0</v>
      </c>
      <c r="U373" s="41">
        <v>226.06373439999993</v>
      </c>
      <c r="V373" s="37">
        <v>163.24147276381407</v>
      </c>
      <c r="W373" s="37">
        <v>-62.822261636185857</v>
      </c>
      <c r="X373" s="39">
        <v>0</v>
      </c>
      <c r="Y373" s="40">
        <v>0</v>
      </c>
      <c r="Z373" s="37">
        <v>0</v>
      </c>
      <c r="AA373" s="37">
        <v>0</v>
      </c>
      <c r="AB373" s="38">
        <v>0</v>
      </c>
      <c r="AC373" s="41">
        <v>0</v>
      </c>
      <c r="AD373" s="37">
        <v>0</v>
      </c>
      <c r="AE373" s="37">
        <v>0</v>
      </c>
      <c r="AF373" s="39">
        <v>0</v>
      </c>
      <c r="AG373" s="40">
        <v>0</v>
      </c>
      <c r="AH373" s="37">
        <v>0</v>
      </c>
      <c r="AI373" s="37">
        <v>0</v>
      </c>
      <c r="AJ373" s="38">
        <v>0</v>
      </c>
      <c r="AK373" s="41">
        <v>144.30224685333334</v>
      </c>
      <c r="AL373" s="37">
        <v>157.93297293245331</v>
      </c>
      <c r="AM373" s="37">
        <v>0</v>
      </c>
      <c r="AN373" s="39">
        <v>13.630726079119967</v>
      </c>
      <c r="AO373" s="40">
        <v>0</v>
      </c>
      <c r="AP373" s="37">
        <v>0</v>
      </c>
      <c r="AQ373" s="37">
        <v>0</v>
      </c>
      <c r="AR373" s="38">
        <v>0</v>
      </c>
      <c r="AS373" s="40">
        <v>0</v>
      </c>
      <c r="AT373" s="37">
        <v>0</v>
      </c>
      <c r="AU373" s="37">
        <v>0</v>
      </c>
      <c r="AV373" s="39">
        <v>0</v>
      </c>
      <c r="AW373" s="40">
        <v>186.32112800000002</v>
      </c>
      <c r="AX373" s="37">
        <v>63.221709155632375</v>
      </c>
      <c r="AY373" s="37">
        <v>-123.09941884436765</v>
      </c>
      <c r="AZ373" s="38">
        <v>0</v>
      </c>
      <c r="BA373" s="41">
        <v>0</v>
      </c>
      <c r="BB373" s="37">
        <v>0</v>
      </c>
      <c r="BC373" s="37">
        <v>0</v>
      </c>
      <c r="BD373" s="39">
        <v>0</v>
      </c>
      <c r="BE373" s="40">
        <v>248.5823318533333</v>
      </c>
      <c r="BF373" s="37">
        <v>0</v>
      </c>
      <c r="BG373" s="37">
        <v>-248.5823318533333</v>
      </c>
      <c r="BH373" s="38">
        <v>0</v>
      </c>
      <c r="BI373" s="41">
        <v>0</v>
      </c>
      <c r="BJ373" s="37">
        <v>0</v>
      </c>
      <c r="BK373" s="37">
        <v>0</v>
      </c>
      <c r="BL373" s="39">
        <v>0</v>
      </c>
      <c r="BM373" s="40">
        <v>0.16122120000000001</v>
      </c>
      <c r="BN373" s="37">
        <v>0</v>
      </c>
      <c r="BO373" s="37">
        <v>-0.16122120000000001</v>
      </c>
      <c r="BP373" s="38">
        <v>0</v>
      </c>
      <c r="BQ373" s="41">
        <v>0</v>
      </c>
      <c r="BR373" s="37">
        <v>0</v>
      </c>
      <c r="BS373" s="37">
        <v>0</v>
      </c>
      <c r="BT373" s="39">
        <v>0</v>
      </c>
      <c r="BU373" s="40">
        <v>0</v>
      </c>
      <c r="BV373" s="37">
        <v>0</v>
      </c>
      <c r="BW373" s="37">
        <v>0</v>
      </c>
      <c r="BX373" s="38">
        <v>0</v>
      </c>
      <c r="BY373" s="42">
        <v>805.43066230666659</v>
      </c>
      <c r="BZ373" s="37">
        <v>384.39615485189978</v>
      </c>
      <c r="CA373" s="37">
        <v>-421.03450745476681</v>
      </c>
      <c r="CB373" s="39">
        <v>0</v>
      </c>
      <c r="CC373" s="58">
        <v>1</v>
      </c>
      <c r="CD373" s="43">
        <v>0.47725542724066478</v>
      </c>
      <c r="CE373" s="61" t="s">
        <v>403</v>
      </c>
      <c r="CF373" s="51">
        <v>250.57931458000004</v>
      </c>
      <c r="CG373" s="52">
        <v>184.51105568293093</v>
      </c>
      <c r="CH373" s="47">
        <v>-66.068258897069114</v>
      </c>
      <c r="CI373" s="48">
        <v>0</v>
      </c>
    </row>
    <row r="374" spans="1:87" ht="15" customHeight="1" x14ac:dyDescent="0.25">
      <c r="A374" s="33">
        <v>366</v>
      </c>
      <c r="B374" s="60" t="s">
        <v>404</v>
      </c>
      <c r="C374" s="35">
        <v>329.2</v>
      </c>
      <c r="D374" s="57"/>
      <c r="E374" s="37"/>
      <c r="F374" s="37"/>
      <c r="G374" s="37"/>
      <c r="H374" s="37"/>
      <c r="I374" s="37"/>
      <c r="J374" s="37"/>
      <c r="K374" s="37"/>
      <c r="L374" s="38"/>
      <c r="M374" s="40">
        <v>0</v>
      </c>
      <c r="N374" s="37">
        <v>0</v>
      </c>
      <c r="O374" s="37">
        <v>0</v>
      </c>
      <c r="P374" s="39">
        <v>0</v>
      </c>
      <c r="Q374" s="40">
        <v>0</v>
      </c>
      <c r="R374" s="37">
        <v>0</v>
      </c>
      <c r="S374" s="37">
        <v>0</v>
      </c>
      <c r="T374" s="38">
        <v>0</v>
      </c>
      <c r="U374" s="41">
        <v>632.84354559999997</v>
      </c>
      <c r="V374" s="37">
        <v>457.07612373867943</v>
      </c>
      <c r="W374" s="37">
        <v>-175.76742186132054</v>
      </c>
      <c r="X374" s="39">
        <v>0</v>
      </c>
      <c r="Y374" s="40">
        <v>0</v>
      </c>
      <c r="Z374" s="37">
        <v>0</v>
      </c>
      <c r="AA374" s="37">
        <v>0</v>
      </c>
      <c r="AB374" s="38">
        <v>0</v>
      </c>
      <c r="AC374" s="41">
        <v>0</v>
      </c>
      <c r="AD374" s="37">
        <v>0</v>
      </c>
      <c r="AE374" s="37">
        <v>0</v>
      </c>
      <c r="AF374" s="39">
        <v>0</v>
      </c>
      <c r="AG374" s="40">
        <v>0</v>
      </c>
      <c r="AH374" s="37">
        <v>0</v>
      </c>
      <c r="AI374" s="37">
        <v>0</v>
      </c>
      <c r="AJ374" s="38">
        <v>0</v>
      </c>
      <c r="AK374" s="41">
        <v>419.60942501333324</v>
      </c>
      <c r="AL374" s="37">
        <v>460.50960752314995</v>
      </c>
      <c r="AM374" s="37">
        <v>0</v>
      </c>
      <c r="AN374" s="39">
        <v>40.900182509816716</v>
      </c>
      <c r="AO374" s="40">
        <v>0</v>
      </c>
      <c r="AP374" s="37">
        <v>0</v>
      </c>
      <c r="AQ374" s="37">
        <v>0</v>
      </c>
      <c r="AR374" s="38">
        <v>0</v>
      </c>
      <c r="AS374" s="40">
        <v>0</v>
      </c>
      <c r="AT374" s="37">
        <v>0</v>
      </c>
      <c r="AU374" s="37">
        <v>0</v>
      </c>
      <c r="AV374" s="39">
        <v>0</v>
      </c>
      <c r="AW374" s="40">
        <v>507.66853759999998</v>
      </c>
      <c r="AX374" s="37">
        <v>189.66512746689713</v>
      </c>
      <c r="AY374" s="37">
        <v>-318.00341013310288</v>
      </c>
      <c r="AZ374" s="38">
        <v>0</v>
      </c>
      <c r="BA374" s="41">
        <v>0</v>
      </c>
      <c r="BB374" s="37">
        <v>0</v>
      </c>
      <c r="BC374" s="37">
        <v>0</v>
      </c>
      <c r="BD374" s="39">
        <v>0</v>
      </c>
      <c r="BE374" s="40">
        <v>686.65374362666671</v>
      </c>
      <c r="BF374" s="37">
        <v>0</v>
      </c>
      <c r="BG374" s="37">
        <v>-686.65374362666671</v>
      </c>
      <c r="BH374" s="38">
        <v>0</v>
      </c>
      <c r="BI374" s="41">
        <v>0</v>
      </c>
      <c r="BJ374" s="37">
        <v>0</v>
      </c>
      <c r="BK374" s="37">
        <v>0</v>
      </c>
      <c r="BL374" s="39">
        <v>0</v>
      </c>
      <c r="BM374" s="40">
        <v>0.47009760000000006</v>
      </c>
      <c r="BN374" s="37">
        <v>0</v>
      </c>
      <c r="BO374" s="37">
        <v>-0.47009760000000006</v>
      </c>
      <c r="BP374" s="38">
        <v>0</v>
      </c>
      <c r="BQ374" s="41">
        <v>0</v>
      </c>
      <c r="BR374" s="37">
        <v>0</v>
      </c>
      <c r="BS374" s="37">
        <v>0</v>
      </c>
      <c r="BT374" s="39">
        <v>0</v>
      </c>
      <c r="BU374" s="40">
        <v>0</v>
      </c>
      <c r="BV374" s="37">
        <v>0</v>
      </c>
      <c r="BW374" s="37">
        <v>0</v>
      </c>
      <c r="BX374" s="38">
        <v>0</v>
      </c>
      <c r="BY374" s="42">
        <v>2247.2453494400002</v>
      </c>
      <c r="BZ374" s="37">
        <v>1107.2508587287264</v>
      </c>
      <c r="CA374" s="37">
        <v>-1139.9944907112738</v>
      </c>
      <c r="CB374" s="39">
        <v>0</v>
      </c>
      <c r="CC374" s="58">
        <v>1</v>
      </c>
      <c r="CD374" s="43">
        <v>0.49271471804564931</v>
      </c>
      <c r="CE374" s="61" t="s">
        <v>404</v>
      </c>
      <c r="CF374" s="51">
        <v>730.65288183999996</v>
      </c>
      <c r="CG374" s="52">
        <v>529.24716227509111</v>
      </c>
      <c r="CH374" s="47">
        <v>-201.40571956490885</v>
      </c>
      <c r="CI374" s="48">
        <v>0</v>
      </c>
    </row>
    <row r="375" spans="1:87" ht="15" customHeight="1" x14ac:dyDescent="0.25">
      <c r="A375" s="33">
        <v>367</v>
      </c>
      <c r="B375" s="60" t="s">
        <v>405</v>
      </c>
      <c r="C375" s="35">
        <v>238.6</v>
      </c>
      <c r="D375" s="57"/>
      <c r="E375" s="37"/>
      <c r="F375" s="37"/>
      <c r="G375" s="37"/>
      <c r="H375" s="37"/>
      <c r="I375" s="37"/>
      <c r="J375" s="37"/>
      <c r="K375" s="37"/>
      <c r="L375" s="38"/>
      <c r="M375" s="40">
        <v>0</v>
      </c>
      <c r="N375" s="37">
        <v>0</v>
      </c>
      <c r="O375" s="37">
        <v>0</v>
      </c>
      <c r="P375" s="39">
        <v>0</v>
      </c>
      <c r="Q375" s="40">
        <v>0</v>
      </c>
      <c r="R375" s="37">
        <v>0</v>
      </c>
      <c r="S375" s="37">
        <v>0</v>
      </c>
      <c r="T375" s="38">
        <v>0</v>
      </c>
      <c r="U375" s="41">
        <v>949.34168000000011</v>
      </c>
      <c r="V375" s="37">
        <v>750.9107747135447</v>
      </c>
      <c r="W375" s="37">
        <v>-198.43090528645541</v>
      </c>
      <c r="X375" s="39">
        <v>0</v>
      </c>
      <c r="Y375" s="40">
        <v>0</v>
      </c>
      <c r="Z375" s="37">
        <v>0</v>
      </c>
      <c r="AA375" s="37">
        <v>0</v>
      </c>
      <c r="AB375" s="38">
        <v>0</v>
      </c>
      <c r="AC375" s="41">
        <v>0</v>
      </c>
      <c r="AD375" s="37">
        <v>0</v>
      </c>
      <c r="AE375" s="37">
        <v>0</v>
      </c>
      <c r="AF375" s="39">
        <v>0</v>
      </c>
      <c r="AG375" s="40">
        <v>0</v>
      </c>
      <c r="AH375" s="37">
        <v>0</v>
      </c>
      <c r="AI375" s="37">
        <v>0</v>
      </c>
      <c r="AJ375" s="38">
        <v>0</v>
      </c>
      <c r="AK375" s="41">
        <v>304.30375920000006</v>
      </c>
      <c r="AL375" s="37">
        <v>333.77154421331591</v>
      </c>
      <c r="AM375" s="37">
        <v>0</v>
      </c>
      <c r="AN375" s="39">
        <v>29.467785013315847</v>
      </c>
      <c r="AO375" s="40">
        <v>0</v>
      </c>
      <c r="AP375" s="37">
        <v>0</v>
      </c>
      <c r="AQ375" s="37">
        <v>0</v>
      </c>
      <c r="AR375" s="38">
        <v>0</v>
      </c>
      <c r="AS375" s="40">
        <v>0</v>
      </c>
      <c r="AT375" s="37">
        <v>0</v>
      </c>
      <c r="AU375" s="37">
        <v>0</v>
      </c>
      <c r="AV375" s="39">
        <v>0</v>
      </c>
      <c r="AW375" s="40">
        <v>436.04245440000005</v>
      </c>
      <c r="AX375" s="37">
        <v>105.37858182606406</v>
      </c>
      <c r="AY375" s="37">
        <v>-330.66387257393598</v>
      </c>
      <c r="AZ375" s="38">
        <v>0</v>
      </c>
      <c r="BA375" s="41">
        <v>0</v>
      </c>
      <c r="BB375" s="37">
        <v>0</v>
      </c>
      <c r="BC375" s="37">
        <v>0</v>
      </c>
      <c r="BD375" s="39">
        <v>0</v>
      </c>
      <c r="BE375" s="40">
        <v>545.84808320000002</v>
      </c>
      <c r="BF375" s="37">
        <v>0</v>
      </c>
      <c r="BG375" s="37">
        <v>-545.84808320000002</v>
      </c>
      <c r="BH375" s="38">
        <v>0</v>
      </c>
      <c r="BI375" s="41">
        <v>0</v>
      </c>
      <c r="BJ375" s="37">
        <v>0</v>
      </c>
      <c r="BK375" s="37">
        <v>0</v>
      </c>
      <c r="BL375" s="39">
        <v>0</v>
      </c>
      <c r="BM375" s="40">
        <v>0.34072079999999999</v>
      </c>
      <c r="BN375" s="37">
        <v>0</v>
      </c>
      <c r="BO375" s="37">
        <v>-0.34072079999999999</v>
      </c>
      <c r="BP375" s="38">
        <v>0</v>
      </c>
      <c r="BQ375" s="41">
        <v>0</v>
      </c>
      <c r="BR375" s="37">
        <v>0</v>
      </c>
      <c r="BS375" s="37">
        <v>0</v>
      </c>
      <c r="BT375" s="39">
        <v>0</v>
      </c>
      <c r="BU375" s="40">
        <v>0</v>
      </c>
      <c r="BV375" s="37">
        <v>0</v>
      </c>
      <c r="BW375" s="37">
        <v>0</v>
      </c>
      <c r="BX375" s="38">
        <v>0</v>
      </c>
      <c r="BY375" s="42">
        <v>2235.8766975999997</v>
      </c>
      <c r="BZ375" s="37">
        <v>1190.0609007529247</v>
      </c>
      <c r="CA375" s="37">
        <v>-1045.815796847075</v>
      </c>
      <c r="CB375" s="39">
        <v>0</v>
      </c>
      <c r="CC375" s="58">
        <v>1</v>
      </c>
      <c r="CD375" s="43">
        <v>0.53225694513044552</v>
      </c>
      <c r="CE375" s="61" t="s">
        <v>405</v>
      </c>
      <c r="CF375" s="51">
        <v>529.56797572000005</v>
      </c>
      <c r="CG375" s="52">
        <v>492.89282041811606</v>
      </c>
      <c r="CH375" s="47">
        <v>-36.67515530188399</v>
      </c>
      <c r="CI375" s="48">
        <v>0</v>
      </c>
    </row>
    <row r="376" spans="1:87" ht="15" customHeight="1" x14ac:dyDescent="0.25">
      <c r="A376" s="33">
        <v>368</v>
      </c>
      <c r="B376" s="60" t="s">
        <v>406</v>
      </c>
      <c r="C376" s="35">
        <v>134</v>
      </c>
      <c r="D376" s="57"/>
      <c r="E376" s="37"/>
      <c r="F376" s="37"/>
      <c r="G376" s="37"/>
      <c r="H376" s="37"/>
      <c r="I376" s="37"/>
      <c r="J376" s="37"/>
      <c r="K376" s="37"/>
      <c r="L376" s="38"/>
      <c r="M376" s="40">
        <v>0</v>
      </c>
      <c r="N376" s="37">
        <v>0</v>
      </c>
      <c r="O376" s="37">
        <v>0</v>
      </c>
      <c r="P376" s="39">
        <v>0</v>
      </c>
      <c r="Q376" s="40">
        <v>0</v>
      </c>
      <c r="R376" s="37">
        <v>0</v>
      </c>
      <c r="S376" s="37">
        <v>0</v>
      </c>
      <c r="T376" s="38">
        <v>0</v>
      </c>
      <c r="U376" s="41">
        <v>587.68326400000001</v>
      </c>
      <c r="V376" s="37">
        <v>359.13124008039097</v>
      </c>
      <c r="W376" s="37">
        <v>-228.55202391960904</v>
      </c>
      <c r="X376" s="39">
        <v>0</v>
      </c>
      <c r="Y376" s="40">
        <v>0</v>
      </c>
      <c r="Z376" s="37">
        <v>0</v>
      </c>
      <c r="AA376" s="37">
        <v>0</v>
      </c>
      <c r="AB376" s="38">
        <v>0</v>
      </c>
      <c r="AC376" s="41">
        <v>0</v>
      </c>
      <c r="AD376" s="37">
        <v>0</v>
      </c>
      <c r="AE376" s="37">
        <v>0</v>
      </c>
      <c r="AF376" s="39">
        <v>0</v>
      </c>
      <c r="AG376" s="40">
        <v>0</v>
      </c>
      <c r="AH376" s="37">
        <v>0</v>
      </c>
      <c r="AI376" s="37">
        <v>0</v>
      </c>
      <c r="AJ376" s="38">
        <v>0</v>
      </c>
      <c r="AK376" s="41">
        <v>171.09682799999999</v>
      </c>
      <c r="AL376" s="37">
        <v>187.44923270990915</v>
      </c>
      <c r="AM376" s="37">
        <v>0</v>
      </c>
      <c r="AN376" s="39">
        <v>16.352404709909166</v>
      </c>
      <c r="AO376" s="40">
        <v>0</v>
      </c>
      <c r="AP376" s="37">
        <v>0</v>
      </c>
      <c r="AQ376" s="37">
        <v>0</v>
      </c>
      <c r="AR376" s="38">
        <v>0</v>
      </c>
      <c r="AS376" s="40">
        <v>0</v>
      </c>
      <c r="AT376" s="37">
        <v>0</v>
      </c>
      <c r="AU376" s="37">
        <v>0</v>
      </c>
      <c r="AV376" s="39">
        <v>0</v>
      </c>
      <c r="AW376" s="40">
        <v>68.706623999999991</v>
      </c>
      <c r="AX376" s="37">
        <v>42.156872670431696</v>
      </c>
      <c r="AY376" s="37">
        <v>-26.549751329568295</v>
      </c>
      <c r="AZ376" s="38">
        <v>0</v>
      </c>
      <c r="BA376" s="41">
        <v>0</v>
      </c>
      <c r="BB376" s="37">
        <v>0</v>
      </c>
      <c r="BC376" s="37">
        <v>0</v>
      </c>
      <c r="BD376" s="39">
        <v>0</v>
      </c>
      <c r="BE376" s="40">
        <v>237.23133093333337</v>
      </c>
      <c r="BF376" s="37">
        <v>0</v>
      </c>
      <c r="BG376" s="37">
        <v>-237.23133093333337</v>
      </c>
      <c r="BH376" s="38">
        <v>0</v>
      </c>
      <c r="BI376" s="41">
        <v>0</v>
      </c>
      <c r="BJ376" s="37">
        <v>0</v>
      </c>
      <c r="BK376" s="37">
        <v>0</v>
      </c>
      <c r="BL376" s="39">
        <v>0</v>
      </c>
      <c r="BM376" s="40">
        <v>0.19135199999999999</v>
      </c>
      <c r="BN376" s="37">
        <v>0</v>
      </c>
      <c r="BO376" s="37">
        <v>-0.19135199999999999</v>
      </c>
      <c r="BP376" s="38">
        <v>0</v>
      </c>
      <c r="BQ376" s="41">
        <v>0</v>
      </c>
      <c r="BR376" s="37">
        <v>0</v>
      </c>
      <c r="BS376" s="37">
        <v>0</v>
      </c>
      <c r="BT376" s="39">
        <v>0</v>
      </c>
      <c r="BU376" s="40">
        <v>0</v>
      </c>
      <c r="BV376" s="37">
        <v>0</v>
      </c>
      <c r="BW376" s="37">
        <v>0</v>
      </c>
      <c r="BX376" s="38">
        <v>0</v>
      </c>
      <c r="BY376" s="42">
        <v>1064.9093989333335</v>
      </c>
      <c r="BZ376" s="37">
        <v>588.73734546073172</v>
      </c>
      <c r="CA376" s="37">
        <v>-476.17205347260176</v>
      </c>
      <c r="CB376" s="39">
        <v>0</v>
      </c>
      <c r="CC376" s="58">
        <v>1</v>
      </c>
      <c r="CD376" s="43">
        <v>0.5528520511232603</v>
      </c>
      <c r="CE376" s="61" t="s">
        <v>406</v>
      </c>
      <c r="CF376" s="51">
        <v>468.09206442116806</v>
      </c>
      <c r="CG376" s="52">
        <v>484.70970102524109</v>
      </c>
      <c r="CH376" s="47">
        <v>0</v>
      </c>
      <c r="CI376" s="48">
        <v>16.617636604073027</v>
      </c>
    </row>
    <row r="377" spans="1:87" ht="15" customHeight="1" x14ac:dyDescent="0.25">
      <c r="A377" s="33">
        <v>369</v>
      </c>
      <c r="B377" s="60" t="s">
        <v>407</v>
      </c>
      <c r="C377" s="35">
        <v>57.6</v>
      </c>
      <c r="D377" s="57"/>
      <c r="E377" s="37"/>
      <c r="F377" s="37"/>
      <c r="G377" s="37"/>
      <c r="H377" s="37"/>
      <c r="I377" s="37"/>
      <c r="J377" s="37"/>
      <c r="K377" s="37"/>
      <c r="L377" s="38"/>
      <c r="M377" s="40">
        <v>0</v>
      </c>
      <c r="N377" s="37">
        <v>0</v>
      </c>
      <c r="O377" s="37">
        <v>0</v>
      </c>
      <c r="P377" s="39">
        <v>0</v>
      </c>
      <c r="Q377" s="40">
        <v>0</v>
      </c>
      <c r="R377" s="37">
        <v>0</v>
      </c>
      <c r="S377" s="37">
        <v>0</v>
      </c>
      <c r="T377" s="38">
        <v>0</v>
      </c>
      <c r="U377" s="41">
        <v>90.407116799999997</v>
      </c>
      <c r="V377" s="37">
        <v>65.296589105525626</v>
      </c>
      <c r="W377" s="37">
        <v>-25.110527694474371</v>
      </c>
      <c r="X377" s="39">
        <v>0</v>
      </c>
      <c r="Y377" s="40">
        <v>0</v>
      </c>
      <c r="Z377" s="37">
        <v>0</v>
      </c>
      <c r="AA377" s="37">
        <v>0</v>
      </c>
      <c r="AB377" s="38">
        <v>0</v>
      </c>
      <c r="AC377" s="41">
        <v>0</v>
      </c>
      <c r="AD377" s="37">
        <v>0</v>
      </c>
      <c r="AE377" s="37">
        <v>0</v>
      </c>
      <c r="AF377" s="39">
        <v>0</v>
      </c>
      <c r="AG377" s="40">
        <v>0</v>
      </c>
      <c r="AH377" s="37">
        <v>0</v>
      </c>
      <c r="AI377" s="37">
        <v>0</v>
      </c>
      <c r="AJ377" s="38">
        <v>0</v>
      </c>
      <c r="AK377" s="41">
        <v>73.389550080000006</v>
      </c>
      <c r="AL377" s="37">
        <v>80.575192567841555</v>
      </c>
      <c r="AM377" s="37">
        <v>0</v>
      </c>
      <c r="AN377" s="39">
        <v>7.1856424878415481</v>
      </c>
      <c r="AO377" s="40">
        <v>0</v>
      </c>
      <c r="AP377" s="37">
        <v>0</v>
      </c>
      <c r="AQ377" s="37">
        <v>0</v>
      </c>
      <c r="AR377" s="38">
        <v>0</v>
      </c>
      <c r="AS377" s="40">
        <v>0</v>
      </c>
      <c r="AT377" s="37">
        <v>0</v>
      </c>
      <c r="AU377" s="37">
        <v>0</v>
      </c>
      <c r="AV377" s="39">
        <v>0</v>
      </c>
      <c r="AW377" s="40">
        <v>146.71964160000002</v>
      </c>
      <c r="AX377" s="37">
        <v>21.064836485200683</v>
      </c>
      <c r="AY377" s="37">
        <v>-125.65480511479933</v>
      </c>
      <c r="AZ377" s="38">
        <v>0</v>
      </c>
      <c r="BA377" s="41">
        <v>0</v>
      </c>
      <c r="BB377" s="37">
        <v>0</v>
      </c>
      <c r="BC377" s="37">
        <v>0</v>
      </c>
      <c r="BD377" s="39">
        <v>0</v>
      </c>
      <c r="BE377" s="40">
        <v>119.52450048000003</v>
      </c>
      <c r="BF377" s="37">
        <v>0</v>
      </c>
      <c r="BG377" s="37">
        <v>-119.52450048000003</v>
      </c>
      <c r="BH377" s="38">
        <v>0</v>
      </c>
      <c r="BI377" s="41">
        <v>0</v>
      </c>
      <c r="BJ377" s="37">
        <v>0</v>
      </c>
      <c r="BK377" s="37">
        <v>0</v>
      </c>
      <c r="BL377" s="39">
        <v>0</v>
      </c>
      <c r="BM377" s="40">
        <v>8.2252799999999987E-2</v>
      </c>
      <c r="BN377" s="37">
        <v>0</v>
      </c>
      <c r="BO377" s="37">
        <v>-8.2252799999999987E-2</v>
      </c>
      <c r="BP377" s="38">
        <v>0</v>
      </c>
      <c r="BQ377" s="41">
        <v>0</v>
      </c>
      <c r="BR377" s="37">
        <v>0</v>
      </c>
      <c r="BS377" s="37">
        <v>0</v>
      </c>
      <c r="BT377" s="39">
        <v>0</v>
      </c>
      <c r="BU377" s="40">
        <v>0</v>
      </c>
      <c r="BV377" s="37">
        <v>0</v>
      </c>
      <c r="BW377" s="37">
        <v>0</v>
      </c>
      <c r="BX377" s="38">
        <v>0</v>
      </c>
      <c r="BY377" s="42">
        <v>430.12306176000004</v>
      </c>
      <c r="BZ377" s="37">
        <v>166.93661815856788</v>
      </c>
      <c r="CA377" s="37">
        <v>-263.18644360143219</v>
      </c>
      <c r="CB377" s="39">
        <v>0</v>
      </c>
      <c r="CC377" s="58">
        <v>1</v>
      </c>
      <c r="CD377" s="43">
        <v>0.38811361910121234</v>
      </c>
      <c r="CE377" s="61" t="s">
        <v>407</v>
      </c>
      <c r="CF377" s="51">
        <v>127.84205952000002</v>
      </c>
      <c r="CG377" s="52">
        <v>74.155011606265361</v>
      </c>
      <c r="CH377" s="47">
        <v>-53.687047913734659</v>
      </c>
      <c r="CI377" s="48">
        <v>0</v>
      </c>
    </row>
    <row r="378" spans="1:87" ht="15" customHeight="1" x14ac:dyDescent="0.25">
      <c r="A378" s="33">
        <v>370</v>
      </c>
      <c r="B378" s="60" t="s">
        <v>408</v>
      </c>
      <c r="C378" s="35">
        <v>128.1</v>
      </c>
      <c r="D378" s="57"/>
      <c r="E378" s="37"/>
      <c r="F378" s="37"/>
      <c r="G378" s="37"/>
      <c r="H378" s="37"/>
      <c r="I378" s="37"/>
      <c r="J378" s="37"/>
      <c r="K378" s="37"/>
      <c r="L378" s="38"/>
      <c r="M378" s="40">
        <v>0</v>
      </c>
      <c r="N378" s="37">
        <v>0</v>
      </c>
      <c r="O378" s="37">
        <v>0</v>
      </c>
      <c r="P378" s="39">
        <v>0</v>
      </c>
      <c r="Q378" s="40">
        <v>0</v>
      </c>
      <c r="R378" s="37">
        <v>0</v>
      </c>
      <c r="S378" s="37">
        <v>0</v>
      </c>
      <c r="T378" s="38">
        <v>0</v>
      </c>
      <c r="U378" s="41">
        <v>361.6498704</v>
      </c>
      <c r="V378" s="37">
        <v>261.18635642210251</v>
      </c>
      <c r="W378" s="37">
        <v>-100.46351397789749</v>
      </c>
      <c r="X378" s="39">
        <v>0</v>
      </c>
      <c r="Y378" s="40">
        <v>0</v>
      </c>
      <c r="Z378" s="37">
        <v>0</v>
      </c>
      <c r="AA378" s="37">
        <v>0</v>
      </c>
      <c r="AB378" s="38">
        <v>0</v>
      </c>
      <c r="AC378" s="41">
        <v>0</v>
      </c>
      <c r="AD378" s="37">
        <v>0</v>
      </c>
      <c r="AE378" s="37">
        <v>0</v>
      </c>
      <c r="AF378" s="39">
        <v>0</v>
      </c>
      <c r="AG378" s="40">
        <v>0</v>
      </c>
      <c r="AH378" s="37">
        <v>0</v>
      </c>
      <c r="AI378" s="37">
        <v>0</v>
      </c>
      <c r="AJ378" s="38">
        <v>0</v>
      </c>
      <c r="AK378" s="41">
        <v>163.44880216000001</v>
      </c>
      <c r="AL378" s="37">
        <v>179.19587097118924</v>
      </c>
      <c r="AM378" s="37">
        <v>0</v>
      </c>
      <c r="AN378" s="39">
        <v>15.747068811189223</v>
      </c>
      <c r="AO378" s="40">
        <v>0</v>
      </c>
      <c r="AP378" s="37">
        <v>0</v>
      </c>
      <c r="AQ378" s="37">
        <v>0</v>
      </c>
      <c r="AR378" s="38">
        <v>0</v>
      </c>
      <c r="AS378" s="40">
        <v>0</v>
      </c>
      <c r="AT378" s="37">
        <v>0</v>
      </c>
      <c r="AU378" s="37">
        <v>0</v>
      </c>
      <c r="AV378" s="39">
        <v>0</v>
      </c>
      <c r="AW378" s="40">
        <v>144.92106719999998</v>
      </c>
      <c r="AX378" s="37">
        <v>31.610854577816188</v>
      </c>
      <c r="AY378" s="37">
        <v>-113.3102126221838</v>
      </c>
      <c r="AZ378" s="38">
        <v>0</v>
      </c>
      <c r="BA378" s="41">
        <v>0</v>
      </c>
      <c r="BB378" s="37">
        <v>0</v>
      </c>
      <c r="BC378" s="37">
        <v>0</v>
      </c>
      <c r="BD378" s="39">
        <v>0</v>
      </c>
      <c r="BE378" s="40">
        <v>262.77948928000001</v>
      </c>
      <c r="BF378" s="37">
        <v>0</v>
      </c>
      <c r="BG378" s="37">
        <v>-262.77948928000001</v>
      </c>
      <c r="BH378" s="38">
        <v>0</v>
      </c>
      <c r="BI378" s="41">
        <v>0</v>
      </c>
      <c r="BJ378" s="37">
        <v>0</v>
      </c>
      <c r="BK378" s="37">
        <v>0</v>
      </c>
      <c r="BL378" s="39">
        <v>0</v>
      </c>
      <c r="BM378" s="40">
        <v>0.1829268</v>
      </c>
      <c r="BN378" s="37">
        <v>0</v>
      </c>
      <c r="BO378" s="37">
        <v>-0.1829268</v>
      </c>
      <c r="BP378" s="38">
        <v>0</v>
      </c>
      <c r="BQ378" s="41">
        <v>0</v>
      </c>
      <c r="BR378" s="37">
        <v>0</v>
      </c>
      <c r="BS378" s="37">
        <v>0</v>
      </c>
      <c r="BT378" s="39">
        <v>0</v>
      </c>
      <c r="BU378" s="40">
        <v>0</v>
      </c>
      <c r="BV378" s="37">
        <v>0</v>
      </c>
      <c r="BW378" s="37">
        <v>0</v>
      </c>
      <c r="BX378" s="38">
        <v>0</v>
      </c>
      <c r="BY378" s="42">
        <v>932.98215584000002</v>
      </c>
      <c r="BZ378" s="37">
        <v>471.99308197110793</v>
      </c>
      <c r="CA378" s="37">
        <v>-460.98907386889209</v>
      </c>
      <c r="CB378" s="39">
        <v>0</v>
      </c>
      <c r="CC378" s="58">
        <v>1</v>
      </c>
      <c r="CD378" s="43">
        <v>0.50589722323912423</v>
      </c>
      <c r="CE378" s="61" t="s">
        <v>408</v>
      </c>
      <c r="CF378" s="51">
        <v>284.31541362000002</v>
      </c>
      <c r="CG378" s="52">
        <v>191.28921347892512</v>
      </c>
      <c r="CH378" s="47">
        <v>-93.026200141074895</v>
      </c>
      <c r="CI378" s="48">
        <v>0</v>
      </c>
    </row>
    <row r="379" spans="1:87" ht="15" customHeight="1" x14ac:dyDescent="0.25">
      <c r="A379" s="33">
        <v>371</v>
      </c>
      <c r="B379" s="60" t="s">
        <v>409</v>
      </c>
      <c r="C379" s="35">
        <v>231.1</v>
      </c>
      <c r="D379" s="57"/>
      <c r="E379" s="37"/>
      <c r="F379" s="37"/>
      <c r="G379" s="37"/>
      <c r="H379" s="37"/>
      <c r="I379" s="37"/>
      <c r="J379" s="37"/>
      <c r="K379" s="37"/>
      <c r="L379" s="38"/>
      <c r="M379" s="40">
        <v>0</v>
      </c>
      <c r="N379" s="37">
        <v>0</v>
      </c>
      <c r="O379" s="37">
        <v>0</v>
      </c>
      <c r="P379" s="39">
        <v>0</v>
      </c>
      <c r="Q379" s="40">
        <v>0</v>
      </c>
      <c r="R379" s="37">
        <v>0</v>
      </c>
      <c r="S379" s="37">
        <v>0</v>
      </c>
      <c r="T379" s="38">
        <v>0</v>
      </c>
      <c r="U379" s="41">
        <v>497.16450560000004</v>
      </c>
      <c r="V379" s="37">
        <v>261.18635642210251</v>
      </c>
      <c r="W379" s="37">
        <v>-235.97814917789754</v>
      </c>
      <c r="X379" s="39">
        <v>0</v>
      </c>
      <c r="Y379" s="40">
        <v>0</v>
      </c>
      <c r="Z379" s="37">
        <v>0</v>
      </c>
      <c r="AA379" s="37">
        <v>0</v>
      </c>
      <c r="AB379" s="38">
        <v>0</v>
      </c>
      <c r="AC379" s="41">
        <v>0</v>
      </c>
      <c r="AD379" s="37">
        <v>0</v>
      </c>
      <c r="AE379" s="37">
        <v>0</v>
      </c>
      <c r="AF379" s="39">
        <v>0</v>
      </c>
      <c r="AG379" s="40">
        <v>0</v>
      </c>
      <c r="AH379" s="37">
        <v>0</v>
      </c>
      <c r="AI379" s="37">
        <v>0</v>
      </c>
      <c r="AJ379" s="38">
        <v>0</v>
      </c>
      <c r="AK379" s="41">
        <v>294.73997905333329</v>
      </c>
      <c r="AL379" s="37">
        <v>323.27998268104477</v>
      </c>
      <c r="AM379" s="37">
        <v>0</v>
      </c>
      <c r="AN379" s="39">
        <v>28.540003627711485</v>
      </c>
      <c r="AO379" s="40">
        <v>0</v>
      </c>
      <c r="AP379" s="37">
        <v>0</v>
      </c>
      <c r="AQ379" s="37">
        <v>0</v>
      </c>
      <c r="AR379" s="38">
        <v>0</v>
      </c>
      <c r="AS379" s="40">
        <v>0</v>
      </c>
      <c r="AT379" s="37">
        <v>0</v>
      </c>
      <c r="AU379" s="37">
        <v>0</v>
      </c>
      <c r="AV379" s="39">
        <v>0</v>
      </c>
      <c r="AW379" s="40">
        <v>284.99991519999998</v>
      </c>
      <c r="AX379" s="37">
        <v>63.221709155632375</v>
      </c>
      <c r="AY379" s="37">
        <v>-221.77820604436761</v>
      </c>
      <c r="AZ379" s="38">
        <v>0</v>
      </c>
      <c r="BA379" s="41">
        <v>0</v>
      </c>
      <c r="BB379" s="37">
        <v>0</v>
      </c>
      <c r="BC379" s="37">
        <v>0</v>
      </c>
      <c r="BD379" s="39">
        <v>0</v>
      </c>
      <c r="BE379" s="40">
        <v>592.2475192666667</v>
      </c>
      <c r="BF379" s="37">
        <v>536.36361615519024</v>
      </c>
      <c r="BG379" s="37">
        <v>-55.883903111476457</v>
      </c>
      <c r="BH379" s="38">
        <v>0</v>
      </c>
      <c r="BI379" s="41">
        <v>0</v>
      </c>
      <c r="BJ379" s="37">
        <v>0</v>
      </c>
      <c r="BK379" s="37">
        <v>0</v>
      </c>
      <c r="BL379" s="39">
        <v>0</v>
      </c>
      <c r="BM379" s="40">
        <v>0.33001079999999994</v>
      </c>
      <c r="BN379" s="37">
        <v>0</v>
      </c>
      <c r="BO379" s="37">
        <v>-0.33001079999999994</v>
      </c>
      <c r="BP379" s="38">
        <v>0</v>
      </c>
      <c r="BQ379" s="41">
        <v>0</v>
      </c>
      <c r="BR379" s="37">
        <v>0</v>
      </c>
      <c r="BS379" s="37">
        <v>0</v>
      </c>
      <c r="BT379" s="39">
        <v>0</v>
      </c>
      <c r="BU379" s="40">
        <v>0</v>
      </c>
      <c r="BV379" s="37">
        <v>0</v>
      </c>
      <c r="BW379" s="37">
        <v>0</v>
      </c>
      <c r="BX379" s="38">
        <v>0</v>
      </c>
      <c r="BY379" s="42">
        <v>1669.4819299200001</v>
      </c>
      <c r="BZ379" s="37">
        <v>1184.0516644139698</v>
      </c>
      <c r="CA379" s="37">
        <v>-485.43026550603031</v>
      </c>
      <c r="CB379" s="39">
        <v>0</v>
      </c>
      <c r="CC379" s="58">
        <v>1</v>
      </c>
      <c r="CD379" s="43">
        <v>0.70923299209995538</v>
      </c>
      <c r="CE379" s="61" t="s">
        <v>409</v>
      </c>
      <c r="CF379" s="51">
        <v>807.28414990844726</v>
      </c>
      <c r="CG379" s="52">
        <v>717.86858904484075</v>
      </c>
      <c r="CH379" s="47">
        <v>-89.415560863606515</v>
      </c>
      <c r="CI379" s="48">
        <v>0</v>
      </c>
    </row>
    <row r="380" spans="1:87" ht="15" customHeight="1" x14ac:dyDescent="0.25">
      <c r="A380" s="33">
        <v>372</v>
      </c>
      <c r="B380" s="60" t="s">
        <v>410</v>
      </c>
      <c r="C380" s="35">
        <v>246.69</v>
      </c>
      <c r="D380" s="57"/>
      <c r="E380" s="37"/>
      <c r="F380" s="37"/>
      <c r="G380" s="37"/>
      <c r="H380" s="37"/>
      <c r="I380" s="37"/>
      <c r="J380" s="37"/>
      <c r="K380" s="37"/>
      <c r="L380" s="38"/>
      <c r="M380" s="40">
        <v>0</v>
      </c>
      <c r="N380" s="37">
        <v>0</v>
      </c>
      <c r="O380" s="37">
        <v>0</v>
      </c>
      <c r="P380" s="39">
        <v>0</v>
      </c>
      <c r="Q380" s="40">
        <v>0</v>
      </c>
      <c r="R380" s="37">
        <v>0</v>
      </c>
      <c r="S380" s="37">
        <v>0</v>
      </c>
      <c r="T380" s="38">
        <v>0</v>
      </c>
      <c r="U380" s="41">
        <v>632.82102911999993</v>
      </c>
      <c r="V380" s="37">
        <v>522.37271284420501</v>
      </c>
      <c r="W380" s="37">
        <v>-110.44831627579492</v>
      </c>
      <c r="X380" s="39">
        <v>0</v>
      </c>
      <c r="Y380" s="40">
        <v>0</v>
      </c>
      <c r="Z380" s="37">
        <v>0</v>
      </c>
      <c r="AA380" s="37">
        <v>0</v>
      </c>
      <c r="AB380" s="38">
        <v>0</v>
      </c>
      <c r="AC380" s="41">
        <v>0</v>
      </c>
      <c r="AD380" s="37">
        <v>0</v>
      </c>
      <c r="AE380" s="37">
        <v>0</v>
      </c>
      <c r="AF380" s="39">
        <v>0</v>
      </c>
      <c r="AG380" s="40">
        <v>0</v>
      </c>
      <c r="AH380" s="37">
        <v>0</v>
      </c>
      <c r="AI380" s="37">
        <v>0</v>
      </c>
      <c r="AJ380" s="38">
        <v>0</v>
      </c>
      <c r="AK380" s="41">
        <v>314.89712074800002</v>
      </c>
      <c r="AL380" s="37">
        <v>345.08844191945889</v>
      </c>
      <c r="AM380" s="37">
        <v>0</v>
      </c>
      <c r="AN380" s="39">
        <v>30.191321171458867</v>
      </c>
      <c r="AO380" s="40">
        <v>0</v>
      </c>
      <c r="AP380" s="37">
        <v>0</v>
      </c>
      <c r="AQ380" s="37">
        <v>0</v>
      </c>
      <c r="AR380" s="38">
        <v>0</v>
      </c>
      <c r="AS380" s="40">
        <v>0</v>
      </c>
      <c r="AT380" s="37">
        <v>0</v>
      </c>
      <c r="AU380" s="37">
        <v>0</v>
      </c>
      <c r="AV380" s="39">
        <v>0</v>
      </c>
      <c r="AW380" s="40">
        <v>354.51129168</v>
      </c>
      <c r="AX380" s="37">
        <v>105.37858182606406</v>
      </c>
      <c r="AY380" s="37">
        <v>-249.13270985393592</v>
      </c>
      <c r="AZ380" s="38">
        <v>0</v>
      </c>
      <c r="BA380" s="41">
        <v>0</v>
      </c>
      <c r="BB380" s="37">
        <v>0</v>
      </c>
      <c r="BC380" s="37">
        <v>0</v>
      </c>
      <c r="BD380" s="39">
        <v>0</v>
      </c>
      <c r="BE380" s="40">
        <v>438.97768454400006</v>
      </c>
      <c r="BF380" s="37">
        <v>0</v>
      </c>
      <c r="BG380" s="37">
        <v>-438.97768454400006</v>
      </c>
      <c r="BH380" s="38">
        <v>0</v>
      </c>
      <c r="BI380" s="41">
        <v>0</v>
      </c>
      <c r="BJ380" s="37">
        <v>0</v>
      </c>
      <c r="BK380" s="37">
        <v>0</v>
      </c>
      <c r="BL380" s="39">
        <v>0</v>
      </c>
      <c r="BM380" s="40">
        <v>0.35227331999999989</v>
      </c>
      <c r="BN380" s="37">
        <v>0</v>
      </c>
      <c r="BO380" s="37">
        <v>-0.35227331999999989</v>
      </c>
      <c r="BP380" s="38">
        <v>0</v>
      </c>
      <c r="BQ380" s="41">
        <v>0</v>
      </c>
      <c r="BR380" s="37">
        <v>0</v>
      </c>
      <c r="BS380" s="37">
        <v>0</v>
      </c>
      <c r="BT380" s="39">
        <v>0</v>
      </c>
      <c r="BU380" s="40">
        <v>0</v>
      </c>
      <c r="BV380" s="37">
        <v>0</v>
      </c>
      <c r="BW380" s="37">
        <v>0</v>
      </c>
      <c r="BX380" s="38">
        <v>0</v>
      </c>
      <c r="BY380" s="42">
        <v>1741.5593994120002</v>
      </c>
      <c r="BZ380" s="37">
        <v>972.83973658972798</v>
      </c>
      <c r="CA380" s="37">
        <v>-768.7196628222722</v>
      </c>
      <c r="CB380" s="39">
        <v>0</v>
      </c>
      <c r="CC380" s="58">
        <v>1</v>
      </c>
      <c r="CD380" s="43">
        <v>0.55860267351098458</v>
      </c>
      <c r="CE380" s="61" t="s">
        <v>410</v>
      </c>
      <c r="CF380" s="51">
        <v>861.74351770192493</v>
      </c>
      <c r="CG380" s="52">
        <v>571.78978199444805</v>
      </c>
      <c r="CH380" s="47">
        <v>-289.95373570747688</v>
      </c>
      <c r="CI380" s="48">
        <v>0</v>
      </c>
    </row>
    <row r="381" spans="1:87" ht="15" customHeight="1" x14ac:dyDescent="0.25">
      <c r="A381" s="33">
        <v>373</v>
      </c>
      <c r="B381" s="60" t="s">
        <v>411</v>
      </c>
      <c r="C381" s="35">
        <v>242.5</v>
      </c>
      <c r="D381" s="57"/>
      <c r="E381" s="37"/>
      <c r="F381" s="37"/>
      <c r="G381" s="37"/>
      <c r="H381" s="37"/>
      <c r="I381" s="37"/>
      <c r="J381" s="37"/>
      <c r="K381" s="37"/>
      <c r="L381" s="38"/>
      <c r="M381" s="40">
        <v>0</v>
      </c>
      <c r="N381" s="37">
        <v>0</v>
      </c>
      <c r="O381" s="37">
        <v>0</v>
      </c>
      <c r="P381" s="39">
        <v>0</v>
      </c>
      <c r="Q381" s="40">
        <v>0</v>
      </c>
      <c r="R381" s="37">
        <v>0</v>
      </c>
      <c r="S381" s="37">
        <v>0</v>
      </c>
      <c r="T381" s="38">
        <v>0</v>
      </c>
      <c r="U381" s="41">
        <v>768.46504000000004</v>
      </c>
      <c r="V381" s="37">
        <v>522.37271284420501</v>
      </c>
      <c r="W381" s="37">
        <v>-246.09232715579503</v>
      </c>
      <c r="X381" s="39">
        <v>0</v>
      </c>
      <c r="Y381" s="40">
        <v>0</v>
      </c>
      <c r="Z381" s="37">
        <v>0</v>
      </c>
      <c r="AA381" s="37">
        <v>0</v>
      </c>
      <c r="AB381" s="38">
        <v>0</v>
      </c>
      <c r="AC381" s="41">
        <v>0</v>
      </c>
      <c r="AD381" s="37">
        <v>0</v>
      </c>
      <c r="AE381" s="37">
        <v>0</v>
      </c>
      <c r="AF381" s="39">
        <v>0</v>
      </c>
      <c r="AG381" s="40">
        <v>0</v>
      </c>
      <c r="AH381" s="37">
        <v>0</v>
      </c>
      <c r="AI381" s="37">
        <v>0</v>
      </c>
      <c r="AJ381" s="38">
        <v>0</v>
      </c>
      <c r="AK381" s="41">
        <v>309.34583633333335</v>
      </c>
      <c r="AL381" s="37">
        <v>339.22715621009678</v>
      </c>
      <c r="AM381" s="37">
        <v>0</v>
      </c>
      <c r="AN381" s="39">
        <v>29.881319876763428</v>
      </c>
      <c r="AO381" s="40">
        <v>0</v>
      </c>
      <c r="AP381" s="37">
        <v>0</v>
      </c>
      <c r="AQ381" s="37">
        <v>0</v>
      </c>
      <c r="AR381" s="38">
        <v>0</v>
      </c>
      <c r="AS381" s="40">
        <v>0</v>
      </c>
      <c r="AT381" s="37">
        <v>0</v>
      </c>
      <c r="AU381" s="37">
        <v>0</v>
      </c>
      <c r="AV381" s="39">
        <v>0</v>
      </c>
      <c r="AW381" s="40">
        <v>222.06016</v>
      </c>
      <c r="AX381" s="37">
        <v>52.67569106301687</v>
      </c>
      <c r="AY381" s="37">
        <v>-169.38446893698313</v>
      </c>
      <c r="AZ381" s="38">
        <v>0</v>
      </c>
      <c r="BA381" s="41">
        <v>0</v>
      </c>
      <c r="BB381" s="37">
        <v>0</v>
      </c>
      <c r="BC381" s="37">
        <v>0</v>
      </c>
      <c r="BD381" s="39">
        <v>0</v>
      </c>
      <c r="BE381" s="40">
        <v>504.85732266666673</v>
      </c>
      <c r="BF381" s="37">
        <v>0</v>
      </c>
      <c r="BG381" s="37">
        <v>-504.85732266666673</v>
      </c>
      <c r="BH381" s="38">
        <v>0</v>
      </c>
      <c r="BI381" s="41">
        <v>0</v>
      </c>
      <c r="BJ381" s="37">
        <v>0</v>
      </c>
      <c r="BK381" s="37">
        <v>0</v>
      </c>
      <c r="BL381" s="39">
        <v>0</v>
      </c>
      <c r="BM381" s="40">
        <v>0.34629000000000004</v>
      </c>
      <c r="BN381" s="37">
        <v>0</v>
      </c>
      <c r="BO381" s="37">
        <v>-0.34629000000000004</v>
      </c>
      <c r="BP381" s="38">
        <v>0</v>
      </c>
      <c r="BQ381" s="41">
        <v>0</v>
      </c>
      <c r="BR381" s="37">
        <v>0</v>
      </c>
      <c r="BS381" s="37">
        <v>0</v>
      </c>
      <c r="BT381" s="39">
        <v>0</v>
      </c>
      <c r="BU381" s="40">
        <v>0</v>
      </c>
      <c r="BV381" s="37">
        <v>0</v>
      </c>
      <c r="BW381" s="37">
        <v>0</v>
      </c>
      <c r="BX381" s="38">
        <v>0</v>
      </c>
      <c r="BY381" s="42">
        <v>1805.0746490000001</v>
      </c>
      <c r="BZ381" s="37">
        <v>914.27556011731861</v>
      </c>
      <c r="CA381" s="37">
        <v>-890.79908888268153</v>
      </c>
      <c r="CB381" s="39">
        <v>0</v>
      </c>
      <c r="CC381" s="58">
        <v>1</v>
      </c>
      <c r="CD381" s="43">
        <v>0.5065029086879157</v>
      </c>
      <c r="CE381" s="61" t="s">
        <v>411</v>
      </c>
      <c r="CF381" s="51">
        <v>847.10690762785998</v>
      </c>
      <c r="CG381" s="52">
        <v>568.83239989744004</v>
      </c>
      <c r="CH381" s="47">
        <v>-278.27450773041994</v>
      </c>
      <c r="CI381" s="48">
        <v>0</v>
      </c>
    </row>
    <row r="382" spans="1:87" ht="15" customHeight="1" x14ac:dyDescent="0.25">
      <c r="A382" s="33">
        <v>374</v>
      </c>
      <c r="B382" s="60" t="s">
        <v>412</v>
      </c>
      <c r="C382" s="35">
        <v>151.6</v>
      </c>
      <c r="D382" s="57"/>
      <c r="E382" s="37"/>
      <c r="F382" s="37"/>
      <c r="G382" s="37"/>
      <c r="H382" s="37"/>
      <c r="I382" s="37"/>
      <c r="J382" s="37"/>
      <c r="K382" s="37"/>
      <c r="L382" s="38"/>
      <c r="M382" s="40">
        <v>0</v>
      </c>
      <c r="N382" s="37">
        <v>0</v>
      </c>
      <c r="O382" s="37">
        <v>0</v>
      </c>
      <c r="P382" s="39">
        <v>0</v>
      </c>
      <c r="Q382" s="40">
        <v>0</v>
      </c>
      <c r="R382" s="37">
        <v>0</v>
      </c>
      <c r="S382" s="37">
        <v>0</v>
      </c>
      <c r="T382" s="38">
        <v>0</v>
      </c>
      <c r="U382" s="41">
        <v>587.61615359999996</v>
      </c>
      <c r="V382" s="37">
        <v>424.42782918591661</v>
      </c>
      <c r="W382" s="37">
        <v>-163.18832441408335</v>
      </c>
      <c r="X382" s="39">
        <v>0</v>
      </c>
      <c r="Y382" s="40">
        <v>0</v>
      </c>
      <c r="Z382" s="37">
        <v>0</v>
      </c>
      <c r="AA382" s="37">
        <v>0</v>
      </c>
      <c r="AB382" s="38">
        <v>0</v>
      </c>
      <c r="AC382" s="41">
        <v>0</v>
      </c>
      <c r="AD382" s="37">
        <v>0</v>
      </c>
      <c r="AE382" s="37">
        <v>0</v>
      </c>
      <c r="AF382" s="39">
        <v>0</v>
      </c>
      <c r="AG382" s="40">
        <v>0</v>
      </c>
      <c r="AH382" s="37">
        <v>0</v>
      </c>
      <c r="AI382" s="37">
        <v>0</v>
      </c>
      <c r="AJ382" s="38">
        <v>0</v>
      </c>
      <c r="AK382" s="41">
        <v>193.51972453333332</v>
      </c>
      <c r="AL382" s="37">
        <v>212.06943043897184</v>
      </c>
      <c r="AM382" s="37">
        <v>0</v>
      </c>
      <c r="AN382" s="39">
        <v>18.549705905638518</v>
      </c>
      <c r="AO382" s="40">
        <v>0</v>
      </c>
      <c r="AP382" s="37">
        <v>0</v>
      </c>
      <c r="AQ382" s="37">
        <v>0</v>
      </c>
      <c r="AR382" s="38">
        <v>0</v>
      </c>
      <c r="AS382" s="40">
        <v>0</v>
      </c>
      <c r="AT382" s="37">
        <v>0</v>
      </c>
      <c r="AU382" s="37">
        <v>0</v>
      </c>
      <c r="AV382" s="39">
        <v>0</v>
      </c>
      <c r="AW382" s="40">
        <v>112.91167999999998</v>
      </c>
      <c r="AX382" s="37">
        <v>63.221709155632375</v>
      </c>
      <c r="AY382" s="37">
        <v>-49.6899708443676</v>
      </c>
      <c r="AZ382" s="38">
        <v>0</v>
      </c>
      <c r="BA382" s="41">
        <v>0</v>
      </c>
      <c r="BB382" s="37">
        <v>0</v>
      </c>
      <c r="BC382" s="37">
        <v>0</v>
      </c>
      <c r="BD382" s="39">
        <v>0</v>
      </c>
      <c r="BE382" s="40">
        <v>315.08004303999996</v>
      </c>
      <c r="BF382" s="37">
        <v>0</v>
      </c>
      <c r="BG382" s="37">
        <v>-315.08004303999996</v>
      </c>
      <c r="BH382" s="38">
        <v>0</v>
      </c>
      <c r="BI382" s="41">
        <v>0</v>
      </c>
      <c r="BJ382" s="37">
        <v>0</v>
      </c>
      <c r="BK382" s="37">
        <v>0</v>
      </c>
      <c r="BL382" s="39">
        <v>0</v>
      </c>
      <c r="BM382" s="40">
        <v>0.21648479999999998</v>
      </c>
      <c r="BN382" s="37">
        <v>0</v>
      </c>
      <c r="BO382" s="37">
        <v>-0.21648479999999998</v>
      </c>
      <c r="BP382" s="38">
        <v>0</v>
      </c>
      <c r="BQ382" s="41">
        <v>0</v>
      </c>
      <c r="BR382" s="37">
        <v>0</v>
      </c>
      <c r="BS382" s="37">
        <v>0</v>
      </c>
      <c r="BT382" s="39">
        <v>0</v>
      </c>
      <c r="BU382" s="40">
        <v>0</v>
      </c>
      <c r="BV382" s="37">
        <v>0</v>
      </c>
      <c r="BW382" s="37">
        <v>0</v>
      </c>
      <c r="BX382" s="38">
        <v>0</v>
      </c>
      <c r="BY382" s="42">
        <v>1209.3440859733332</v>
      </c>
      <c r="BZ382" s="37">
        <v>699.71896878052087</v>
      </c>
      <c r="CA382" s="37">
        <v>-509.62511719281235</v>
      </c>
      <c r="CB382" s="39">
        <v>0</v>
      </c>
      <c r="CC382" s="58">
        <v>1</v>
      </c>
      <c r="CD382" s="43">
        <v>0.57859378227938851</v>
      </c>
      <c r="CE382" s="61" t="s">
        <v>412</v>
      </c>
      <c r="CF382" s="51">
        <v>336.47319831999999</v>
      </c>
      <c r="CG382" s="52">
        <v>297.53005712454535</v>
      </c>
      <c r="CH382" s="47">
        <v>-38.943141195454643</v>
      </c>
      <c r="CI382" s="48">
        <v>0</v>
      </c>
    </row>
    <row r="383" spans="1:87" ht="15" customHeight="1" x14ac:dyDescent="0.25">
      <c r="A383" s="33">
        <v>375</v>
      </c>
      <c r="B383" s="60" t="s">
        <v>413</v>
      </c>
      <c r="C383" s="35">
        <v>37.700000000000003</v>
      </c>
      <c r="D383" s="57"/>
      <c r="E383" s="37"/>
      <c r="F383" s="37"/>
      <c r="G383" s="37"/>
      <c r="H383" s="37"/>
      <c r="I383" s="37"/>
      <c r="J383" s="37"/>
      <c r="K383" s="37"/>
      <c r="L383" s="38"/>
      <c r="M383" s="40">
        <v>0</v>
      </c>
      <c r="N383" s="37">
        <v>0</v>
      </c>
      <c r="O383" s="37">
        <v>0</v>
      </c>
      <c r="P383" s="39">
        <v>0</v>
      </c>
      <c r="Q383" s="40">
        <v>0</v>
      </c>
      <c r="R383" s="37">
        <v>0</v>
      </c>
      <c r="S383" s="37">
        <v>0</v>
      </c>
      <c r="T383" s="38">
        <v>0</v>
      </c>
      <c r="U383" s="41">
        <v>271.24275360000001</v>
      </c>
      <c r="V383" s="37">
        <v>195.88976731657689</v>
      </c>
      <c r="W383" s="37">
        <v>-75.352986283423121</v>
      </c>
      <c r="X383" s="39">
        <v>0</v>
      </c>
      <c r="Y383" s="40">
        <v>0</v>
      </c>
      <c r="Z383" s="37">
        <v>0</v>
      </c>
      <c r="AA383" s="37">
        <v>0</v>
      </c>
      <c r="AB383" s="38">
        <v>0</v>
      </c>
      <c r="AC383" s="41">
        <v>0</v>
      </c>
      <c r="AD383" s="37">
        <v>0</v>
      </c>
      <c r="AE383" s="37">
        <v>0</v>
      </c>
      <c r="AF383" s="39">
        <v>0</v>
      </c>
      <c r="AG383" s="40">
        <v>0</v>
      </c>
      <c r="AH383" s="37">
        <v>0</v>
      </c>
      <c r="AI383" s="37">
        <v>0</v>
      </c>
      <c r="AJ383" s="38">
        <v>0</v>
      </c>
      <c r="AK383" s="41">
        <v>48.32044186666667</v>
      </c>
      <c r="AL383" s="37">
        <v>52.737582635549074</v>
      </c>
      <c r="AM383" s="37">
        <v>0</v>
      </c>
      <c r="AN383" s="39">
        <v>4.4171407688824047</v>
      </c>
      <c r="AO383" s="40">
        <v>0</v>
      </c>
      <c r="AP383" s="37">
        <v>0</v>
      </c>
      <c r="AQ383" s="37">
        <v>0</v>
      </c>
      <c r="AR383" s="38">
        <v>0</v>
      </c>
      <c r="AS383" s="40">
        <v>0</v>
      </c>
      <c r="AT383" s="37">
        <v>0</v>
      </c>
      <c r="AU383" s="37">
        <v>0</v>
      </c>
      <c r="AV383" s="39">
        <v>0</v>
      </c>
      <c r="AW383" s="40">
        <v>38.601180800000002</v>
      </c>
      <c r="AX383" s="37">
        <v>42.156872670431696</v>
      </c>
      <c r="AY383" s="37">
        <v>0</v>
      </c>
      <c r="AZ383" s="38">
        <v>3.5556918704316942</v>
      </c>
      <c r="BA383" s="41">
        <v>0</v>
      </c>
      <c r="BB383" s="37">
        <v>0</v>
      </c>
      <c r="BC383" s="37">
        <v>0</v>
      </c>
      <c r="BD383" s="39">
        <v>0</v>
      </c>
      <c r="BE383" s="40">
        <v>79.399170760000004</v>
      </c>
      <c r="BF383" s="37">
        <v>0</v>
      </c>
      <c r="BG383" s="37">
        <v>-79.399170760000004</v>
      </c>
      <c r="BH383" s="38">
        <v>0</v>
      </c>
      <c r="BI383" s="41">
        <v>0</v>
      </c>
      <c r="BJ383" s="37">
        <v>0</v>
      </c>
      <c r="BK383" s="37">
        <v>0</v>
      </c>
      <c r="BL383" s="39">
        <v>0</v>
      </c>
      <c r="BM383" s="40">
        <v>5.3835599999999997E-2</v>
      </c>
      <c r="BN383" s="37">
        <v>0</v>
      </c>
      <c r="BO383" s="37">
        <v>-5.3835599999999997E-2</v>
      </c>
      <c r="BP383" s="38">
        <v>0</v>
      </c>
      <c r="BQ383" s="41">
        <v>0</v>
      </c>
      <c r="BR383" s="37">
        <v>0</v>
      </c>
      <c r="BS383" s="37">
        <v>0</v>
      </c>
      <c r="BT383" s="39">
        <v>0</v>
      </c>
      <c r="BU383" s="40">
        <v>0</v>
      </c>
      <c r="BV383" s="37">
        <v>0</v>
      </c>
      <c r="BW383" s="37">
        <v>0</v>
      </c>
      <c r="BX383" s="38">
        <v>0</v>
      </c>
      <c r="BY383" s="42">
        <v>437.61738262666671</v>
      </c>
      <c r="BZ383" s="37">
        <v>290.78422262255765</v>
      </c>
      <c r="CA383" s="37">
        <v>-146.83316000410906</v>
      </c>
      <c r="CB383" s="39">
        <v>0</v>
      </c>
      <c r="CC383" s="58">
        <v>1</v>
      </c>
      <c r="CD383" s="43">
        <v>0.6644713719487394</v>
      </c>
      <c r="CE383" s="61" t="s">
        <v>413</v>
      </c>
      <c r="CF383" s="51">
        <v>83.674403540000029</v>
      </c>
      <c r="CG383" s="52">
        <v>135.48696954394566</v>
      </c>
      <c r="CH383" s="47">
        <v>0</v>
      </c>
      <c r="CI383" s="48">
        <v>51.812566003945633</v>
      </c>
    </row>
    <row r="384" spans="1:87" ht="15" customHeight="1" x14ac:dyDescent="0.25">
      <c r="A384" s="33">
        <v>376</v>
      </c>
      <c r="B384" s="60" t="s">
        <v>414</v>
      </c>
      <c r="C384" s="35">
        <v>90.7</v>
      </c>
      <c r="D384" s="57"/>
      <c r="E384" s="37"/>
      <c r="F384" s="37"/>
      <c r="G384" s="37"/>
      <c r="H384" s="37"/>
      <c r="I384" s="37"/>
      <c r="J384" s="37"/>
      <c r="K384" s="37"/>
      <c r="L384" s="38"/>
      <c r="M384" s="40">
        <v>0</v>
      </c>
      <c r="N384" s="37">
        <v>0</v>
      </c>
      <c r="O384" s="37">
        <v>0</v>
      </c>
      <c r="P384" s="39">
        <v>0</v>
      </c>
      <c r="Q384" s="40">
        <v>0</v>
      </c>
      <c r="R384" s="37">
        <v>0</v>
      </c>
      <c r="S384" s="37">
        <v>0</v>
      </c>
      <c r="T384" s="38">
        <v>0</v>
      </c>
      <c r="U384" s="41">
        <v>135.60448159999999</v>
      </c>
      <c r="V384" s="37">
        <v>97.944883658288447</v>
      </c>
      <c r="W384" s="37">
        <v>-37.659597941711539</v>
      </c>
      <c r="X384" s="39">
        <v>0</v>
      </c>
      <c r="Y384" s="40">
        <v>0</v>
      </c>
      <c r="Z384" s="37">
        <v>0</v>
      </c>
      <c r="AA384" s="37">
        <v>0</v>
      </c>
      <c r="AB384" s="38">
        <v>0</v>
      </c>
      <c r="AC384" s="41">
        <v>0</v>
      </c>
      <c r="AD384" s="37">
        <v>0</v>
      </c>
      <c r="AE384" s="37">
        <v>0</v>
      </c>
      <c r="AF384" s="39">
        <v>0</v>
      </c>
      <c r="AG384" s="40">
        <v>0</v>
      </c>
      <c r="AH384" s="37">
        <v>0</v>
      </c>
      <c r="AI384" s="37">
        <v>0</v>
      </c>
      <c r="AJ384" s="38">
        <v>0</v>
      </c>
      <c r="AK384" s="41">
        <v>104.52875085333335</v>
      </c>
      <c r="AL384" s="37">
        <v>126.87795079693105</v>
      </c>
      <c r="AM384" s="37">
        <v>0</v>
      </c>
      <c r="AN384" s="39">
        <v>22.349199943597696</v>
      </c>
      <c r="AO384" s="40">
        <v>0</v>
      </c>
      <c r="AP384" s="37">
        <v>0</v>
      </c>
      <c r="AQ384" s="37">
        <v>0</v>
      </c>
      <c r="AR384" s="38">
        <v>0</v>
      </c>
      <c r="AS384" s="40">
        <v>0</v>
      </c>
      <c r="AT384" s="37">
        <v>0</v>
      </c>
      <c r="AU384" s="37">
        <v>0</v>
      </c>
      <c r="AV384" s="39">
        <v>0</v>
      </c>
      <c r="AW384" s="40">
        <v>74.379804800000002</v>
      </c>
      <c r="AX384" s="37">
        <v>57.954689529053518</v>
      </c>
      <c r="AY384" s="37">
        <v>-16.425115270946485</v>
      </c>
      <c r="AZ384" s="38">
        <v>0</v>
      </c>
      <c r="BA384" s="41">
        <v>0</v>
      </c>
      <c r="BB384" s="37">
        <v>0</v>
      </c>
      <c r="BC384" s="37">
        <v>0</v>
      </c>
      <c r="BD384" s="39">
        <v>0</v>
      </c>
      <c r="BE384" s="40">
        <v>184.90836065333332</v>
      </c>
      <c r="BF384" s="37">
        <v>0</v>
      </c>
      <c r="BG384" s="37">
        <v>-184.90836065333332</v>
      </c>
      <c r="BH384" s="38">
        <v>0</v>
      </c>
      <c r="BI384" s="41">
        <v>0</v>
      </c>
      <c r="BJ384" s="37">
        <v>0</v>
      </c>
      <c r="BK384" s="37">
        <v>0</v>
      </c>
      <c r="BL384" s="39">
        <v>0</v>
      </c>
      <c r="BM384" s="40">
        <v>0.12951960000000001</v>
      </c>
      <c r="BN384" s="37">
        <v>0</v>
      </c>
      <c r="BO384" s="37">
        <v>-0.12951960000000001</v>
      </c>
      <c r="BP384" s="38">
        <v>0</v>
      </c>
      <c r="BQ384" s="41">
        <v>0</v>
      </c>
      <c r="BR384" s="37">
        <v>0</v>
      </c>
      <c r="BS384" s="37">
        <v>0</v>
      </c>
      <c r="BT384" s="39">
        <v>0</v>
      </c>
      <c r="BU384" s="40">
        <v>0</v>
      </c>
      <c r="BV384" s="37">
        <v>0</v>
      </c>
      <c r="BW384" s="37">
        <v>0</v>
      </c>
      <c r="BX384" s="38">
        <v>0</v>
      </c>
      <c r="BY384" s="42">
        <v>499.55091750666662</v>
      </c>
      <c r="BZ384" s="37">
        <v>282.77752398427299</v>
      </c>
      <c r="CA384" s="37">
        <v>-216.77339352239363</v>
      </c>
      <c r="CB384" s="39">
        <v>0</v>
      </c>
      <c r="CC384" s="58">
        <v>1</v>
      </c>
      <c r="CD384" s="43">
        <v>0.56606346635425664</v>
      </c>
      <c r="CE384" s="61" t="s">
        <v>414</v>
      </c>
      <c r="CF384" s="51">
        <v>201.30685414000004</v>
      </c>
      <c r="CG384" s="52">
        <v>146.61484232651469</v>
      </c>
      <c r="CH384" s="47">
        <v>-54.692011813485351</v>
      </c>
      <c r="CI384" s="48">
        <v>0</v>
      </c>
    </row>
    <row r="385" spans="1:87" ht="15" customHeight="1" x14ac:dyDescent="0.25">
      <c r="A385" s="33">
        <v>377</v>
      </c>
      <c r="B385" s="60" t="s">
        <v>415</v>
      </c>
      <c r="C385" s="35">
        <v>35.5</v>
      </c>
      <c r="D385" s="57"/>
      <c r="E385" s="37"/>
      <c r="F385" s="37"/>
      <c r="G385" s="37"/>
      <c r="H385" s="37"/>
      <c r="I385" s="37"/>
      <c r="J385" s="37"/>
      <c r="K385" s="37"/>
      <c r="L385" s="38"/>
      <c r="M385" s="40">
        <v>0</v>
      </c>
      <c r="N385" s="37">
        <v>0</v>
      </c>
      <c r="O385" s="37">
        <v>0</v>
      </c>
      <c r="P385" s="39">
        <v>0</v>
      </c>
      <c r="Q385" s="40">
        <v>0</v>
      </c>
      <c r="R385" s="37">
        <v>0</v>
      </c>
      <c r="S385" s="37">
        <v>0</v>
      </c>
      <c r="T385" s="38">
        <v>0</v>
      </c>
      <c r="U385" s="41">
        <v>90.398336</v>
      </c>
      <c r="V385" s="37">
        <v>65.296589105525626</v>
      </c>
      <c r="W385" s="37">
        <v>-25.101746894474374</v>
      </c>
      <c r="X385" s="39">
        <v>0</v>
      </c>
      <c r="Y385" s="40">
        <v>0</v>
      </c>
      <c r="Z385" s="37">
        <v>0</v>
      </c>
      <c r="AA385" s="37">
        <v>0</v>
      </c>
      <c r="AB385" s="38">
        <v>0</v>
      </c>
      <c r="AC385" s="41">
        <v>0</v>
      </c>
      <c r="AD385" s="37">
        <v>0</v>
      </c>
      <c r="AE385" s="37">
        <v>0</v>
      </c>
      <c r="AF385" s="39">
        <v>0</v>
      </c>
      <c r="AG385" s="40">
        <v>0</v>
      </c>
      <c r="AH385" s="37">
        <v>0</v>
      </c>
      <c r="AI385" s="37">
        <v>0</v>
      </c>
      <c r="AJ385" s="38">
        <v>0</v>
      </c>
      <c r="AK385" s="41">
        <v>40.990737666666668</v>
      </c>
      <c r="AL385" s="37">
        <v>49.660057919416232</v>
      </c>
      <c r="AM385" s="37">
        <v>0</v>
      </c>
      <c r="AN385" s="39">
        <v>8.6693202527495643</v>
      </c>
      <c r="AO385" s="40">
        <v>0</v>
      </c>
      <c r="AP385" s="37">
        <v>0</v>
      </c>
      <c r="AQ385" s="37">
        <v>0</v>
      </c>
      <c r="AR385" s="38">
        <v>0</v>
      </c>
      <c r="AS385" s="40">
        <v>0</v>
      </c>
      <c r="AT385" s="37">
        <v>0</v>
      </c>
      <c r="AU385" s="37">
        <v>0</v>
      </c>
      <c r="AV385" s="39">
        <v>0</v>
      </c>
      <c r="AW385" s="40">
        <v>48.288520000000005</v>
      </c>
      <c r="AX385" s="37">
        <v>9.6545816381705336</v>
      </c>
      <c r="AY385" s="37">
        <v>-38.633938361829472</v>
      </c>
      <c r="AZ385" s="38">
        <v>0</v>
      </c>
      <c r="BA385" s="41">
        <v>0</v>
      </c>
      <c r="BB385" s="37">
        <v>0</v>
      </c>
      <c r="BC385" s="37">
        <v>0</v>
      </c>
      <c r="BD385" s="39">
        <v>0</v>
      </c>
      <c r="BE385" s="40">
        <v>77.789976133333312</v>
      </c>
      <c r="BF385" s="37">
        <v>0</v>
      </c>
      <c r="BG385" s="37">
        <v>-77.789976133333312</v>
      </c>
      <c r="BH385" s="38">
        <v>0</v>
      </c>
      <c r="BI385" s="41">
        <v>0</v>
      </c>
      <c r="BJ385" s="37">
        <v>0</v>
      </c>
      <c r="BK385" s="37">
        <v>0</v>
      </c>
      <c r="BL385" s="39">
        <v>0</v>
      </c>
      <c r="BM385" s="40">
        <v>5.0693999999999996E-2</v>
      </c>
      <c r="BN385" s="37">
        <v>0</v>
      </c>
      <c r="BO385" s="37">
        <v>-5.0693999999999996E-2</v>
      </c>
      <c r="BP385" s="38">
        <v>0</v>
      </c>
      <c r="BQ385" s="41">
        <v>0</v>
      </c>
      <c r="BR385" s="37">
        <v>0</v>
      </c>
      <c r="BS385" s="37">
        <v>0</v>
      </c>
      <c r="BT385" s="39">
        <v>0</v>
      </c>
      <c r="BU385" s="40">
        <v>0</v>
      </c>
      <c r="BV385" s="37">
        <v>0</v>
      </c>
      <c r="BW385" s="37">
        <v>0</v>
      </c>
      <c r="BX385" s="38">
        <v>0</v>
      </c>
      <c r="BY385" s="42">
        <v>257.5182638</v>
      </c>
      <c r="BZ385" s="37">
        <v>124.6112286631124</v>
      </c>
      <c r="CA385" s="37">
        <v>-132.9070351368876</v>
      </c>
      <c r="CB385" s="39">
        <v>0</v>
      </c>
      <c r="CC385" s="58">
        <v>1</v>
      </c>
      <c r="CD385" s="43">
        <v>0.48389278035786604</v>
      </c>
      <c r="CE385" s="61" t="s">
        <v>415</v>
      </c>
      <c r="CF385" s="51">
        <v>78.791547100000003</v>
      </c>
      <c r="CG385" s="52">
        <v>53.753773499521728</v>
      </c>
      <c r="CH385" s="47">
        <v>-25.037773600478275</v>
      </c>
      <c r="CI385" s="48">
        <v>0</v>
      </c>
    </row>
    <row r="386" spans="1:87" ht="15" customHeight="1" x14ac:dyDescent="0.25">
      <c r="A386" s="33">
        <v>378</v>
      </c>
      <c r="B386" s="60" t="s">
        <v>416</v>
      </c>
      <c r="C386" s="35">
        <v>53.21</v>
      </c>
      <c r="D386" s="57"/>
      <c r="E386" s="37"/>
      <c r="F386" s="37"/>
      <c r="G386" s="37"/>
      <c r="H386" s="37"/>
      <c r="I386" s="37"/>
      <c r="J386" s="37"/>
      <c r="K386" s="37"/>
      <c r="L386" s="38"/>
      <c r="M386" s="40">
        <v>0</v>
      </c>
      <c r="N386" s="37">
        <v>0</v>
      </c>
      <c r="O386" s="37">
        <v>0</v>
      </c>
      <c r="P386" s="39">
        <v>0</v>
      </c>
      <c r="Q386" s="40">
        <v>0</v>
      </c>
      <c r="R386" s="37">
        <v>0</v>
      </c>
      <c r="S386" s="37">
        <v>0</v>
      </c>
      <c r="T386" s="38">
        <v>0</v>
      </c>
      <c r="U386" s="41">
        <v>135.62079664000004</v>
      </c>
      <c r="V386" s="37">
        <v>65.296589105525626</v>
      </c>
      <c r="W386" s="37">
        <v>-70.324207534474411</v>
      </c>
      <c r="X386" s="39">
        <v>0</v>
      </c>
      <c r="Y386" s="40">
        <v>0</v>
      </c>
      <c r="Z386" s="37">
        <v>0</v>
      </c>
      <c r="AA386" s="37">
        <v>0</v>
      </c>
      <c r="AB386" s="38">
        <v>0</v>
      </c>
      <c r="AC386" s="41">
        <v>0</v>
      </c>
      <c r="AD386" s="37">
        <v>0</v>
      </c>
      <c r="AE386" s="37">
        <v>0</v>
      </c>
      <c r="AF386" s="39">
        <v>0</v>
      </c>
      <c r="AG386" s="40">
        <v>0</v>
      </c>
      <c r="AH386" s="37">
        <v>0</v>
      </c>
      <c r="AI386" s="37">
        <v>0</v>
      </c>
      <c r="AJ386" s="38">
        <v>0</v>
      </c>
      <c r="AK386" s="41">
        <v>61.329718295999989</v>
      </c>
      <c r="AL386" s="37">
        <v>74.434131884285577</v>
      </c>
      <c r="AM386" s="37">
        <v>0</v>
      </c>
      <c r="AN386" s="39">
        <v>13.104413588285588</v>
      </c>
      <c r="AO386" s="40">
        <v>0</v>
      </c>
      <c r="AP386" s="37">
        <v>0</v>
      </c>
      <c r="AQ386" s="37">
        <v>0</v>
      </c>
      <c r="AR386" s="38">
        <v>0</v>
      </c>
      <c r="AS386" s="40">
        <v>0</v>
      </c>
      <c r="AT386" s="37">
        <v>0</v>
      </c>
      <c r="AU386" s="37">
        <v>0</v>
      </c>
      <c r="AV386" s="39">
        <v>0</v>
      </c>
      <c r="AW386" s="40">
        <v>21.233769760000001</v>
      </c>
      <c r="AX386" s="37">
        <v>19.309163276341067</v>
      </c>
      <c r="AY386" s="37">
        <v>-1.9246064836589341</v>
      </c>
      <c r="AZ386" s="38">
        <v>0</v>
      </c>
      <c r="BA386" s="41">
        <v>0</v>
      </c>
      <c r="BB386" s="37">
        <v>0</v>
      </c>
      <c r="BC386" s="37">
        <v>0</v>
      </c>
      <c r="BD386" s="39">
        <v>0</v>
      </c>
      <c r="BE386" s="40">
        <v>108.52966298533335</v>
      </c>
      <c r="BF386" s="37">
        <v>0</v>
      </c>
      <c r="BG386" s="37">
        <v>-108.52966298533335</v>
      </c>
      <c r="BH386" s="38">
        <v>0</v>
      </c>
      <c r="BI386" s="41">
        <v>0</v>
      </c>
      <c r="BJ386" s="37">
        <v>0</v>
      </c>
      <c r="BK386" s="37">
        <v>0</v>
      </c>
      <c r="BL386" s="39">
        <v>0</v>
      </c>
      <c r="BM386" s="40">
        <v>7.5983880000000004E-2</v>
      </c>
      <c r="BN386" s="37">
        <v>0</v>
      </c>
      <c r="BO386" s="37">
        <v>-7.5983880000000004E-2</v>
      </c>
      <c r="BP386" s="38">
        <v>0</v>
      </c>
      <c r="BQ386" s="41">
        <v>0</v>
      </c>
      <c r="BR386" s="37">
        <v>0</v>
      </c>
      <c r="BS386" s="37">
        <v>0</v>
      </c>
      <c r="BT386" s="39">
        <v>0</v>
      </c>
      <c r="BU386" s="40">
        <v>0</v>
      </c>
      <c r="BV386" s="37">
        <v>0</v>
      </c>
      <c r="BW386" s="37">
        <v>0</v>
      </c>
      <c r="BX386" s="38">
        <v>0</v>
      </c>
      <c r="BY386" s="42">
        <v>326.78993156133339</v>
      </c>
      <c r="BZ386" s="37">
        <v>159.03988426615228</v>
      </c>
      <c r="CA386" s="37">
        <v>-167.7500472951811</v>
      </c>
      <c r="CB386" s="39">
        <v>0</v>
      </c>
      <c r="CC386" s="58">
        <v>1</v>
      </c>
      <c r="CD386" s="43">
        <v>0.48667314658775823</v>
      </c>
      <c r="CE386" s="61" t="s">
        <v>416</v>
      </c>
      <c r="CF386" s="51">
        <v>118.09854144200003</v>
      </c>
      <c r="CG386" s="52">
        <v>84.255875420316301</v>
      </c>
      <c r="CH386" s="47">
        <v>-33.842666021683726</v>
      </c>
      <c r="CI386" s="48">
        <v>0</v>
      </c>
    </row>
    <row r="387" spans="1:87" ht="15" customHeight="1" x14ac:dyDescent="0.25">
      <c r="A387" s="33">
        <v>379</v>
      </c>
      <c r="B387" s="60" t="s">
        <v>417</v>
      </c>
      <c r="C387" s="35">
        <v>60</v>
      </c>
      <c r="D387" s="57"/>
      <c r="E387" s="37"/>
      <c r="F387" s="37"/>
      <c r="G387" s="37"/>
      <c r="H387" s="37"/>
      <c r="I387" s="37"/>
      <c r="J387" s="37"/>
      <c r="K387" s="37"/>
      <c r="L387" s="38"/>
      <c r="M387" s="40">
        <v>0</v>
      </c>
      <c r="N387" s="37">
        <v>0</v>
      </c>
      <c r="O387" s="37">
        <v>0</v>
      </c>
      <c r="P387" s="39">
        <v>0</v>
      </c>
      <c r="Q387" s="40">
        <v>0</v>
      </c>
      <c r="R387" s="37">
        <v>0</v>
      </c>
      <c r="S387" s="37">
        <v>0</v>
      </c>
      <c r="T387" s="38">
        <v>0</v>
      </c>
      <c r="U387" s="41">
        <v>135.61632</v>
      </c>
      <c r="V387" s="37">
        <v>97.944883658288447</v>
      </c>
      <c r="W387" s="37">
        <v>-37.671436341711555</v>
      </c>
      <c r="X387" s="39">
        <v>0</v>
      </c>
      <c r="Y387" s="40">
        <v>0</v>
      </c>
      <c r="Z387" s="37">
        <v>0</v>
      </c>
      <c r="AA387" s="37">
        <v>0</v>
      </c>
      <c r="AB387" s="38">
        <v>0</v>
      </c>
      <c r="AC387" s="41">
        <v>0</v>
      </c>
      <c r="AD387" s="37">
        <v>0</v>
      </c>
      <c r="AE387" s="37">
        <v>0</v>
      </c>
      <c r="AF387" s="39">
        <v>0</v>
      </c>
      <c r="AG387" s="40">
        <v>0</v>
      </c>
      <c r="AH387" s="37">
        <v>0</v>
      </c>
      <c r="AI387" s="37">
        <v>0</v>
      </c>
      <c r="AJ387" s="38">
        <v>0</v>
      </c>
      <c r="AK387" s="41">
        <v>69.212303999999989</v>
      </c>
      <c r="AL387" s="37">
        <v>83.932492258168281</v>
      </c>
      <c r="AM387" s="37">
        <v>0</v>
      </c>
      <c r="AN387" s="39">
        <v>14.720188258168292</v>
      </c>
      <c r="AO387" s="40">
        <v>0</v>
      </c>
      <c r="AP387" s="37">
        <v>0</v>
      </c>
      <c r="AQ387" s="37">
        <v>0</v>
      </c>
      <c r="AR387" s="38">
        <v>0</v>
      </c>
      <c r="AS387" s="40">
        <v>0</v>
      </c>
      <c r="AT387" s="37">
        <v>0</v>
      </c>
      <c r="AU387" s="37">
        <v>0</v>
      </c>
      <c r="AV387" s="39">
        <v>0</v>
      </c>
      <c r="AW387" s="40">
        <v>96.573119999999989</v>
      </c>
      <c r="AX387" s="37">
        <v>19.309163276341067</v>
      </c>
      <c r="AY387" s="37">
        <v>-77.263956723658922</v>
      </c>
      <c r="AZ387" s="38">
        <v>0</v>
      </c>
      <c r="BA387" s="41">
        <v>0</v>
      </c>
      <c r="BB387" s="37">
        <v>0</v>
      </c>
      <c r="BC387" s="37">
        <v>0</v>
      </c>
      <c r="BD387" s="39">
        <v>0</v>
      </c>
      <c r="BE387" s="40">
        <v>122.48784800000001</v>
      </c>
      <c r="BF387" s="37">
        <v>0</v>
      </c>
      <c r="BG387" s="37">
        <v>-122.48784800000001</v>
      </c>
      <c r="BH387" s="38">
        <v>0</v>
      </c>
      <c r="BI387" s="41">
        <v>0</v>
      </c>
      <c r="BJ387" s="37">
        <v>0</v>
      </c>
      <c r="BK387" s="37">
        <v>0</v>
      </c>
      <c r="BL387" s="39">
        <v>0</v>
      </c>
      <c r="BM387" s="40">
        <v>8.5679999999999992E-2</v>
      </c>
      <c r="BN387" s="37">
        <v>0</v>
      </c>
      <c r="BO387" s="37">
        <v>-8.5679999999999992E-2</v>
      </c>
      <c r="BP387" s="38">
        <v>0</v>
      </c>
      <c r="BQ387" s="41">
        <v>0</v>
      </c>
      <c r="BR387" s="37">
        <v>0</v>
      </c>
      <c r="BS387" s="37">
        <v>0</v>
      </c>
      <c r="BT387" s="39">
        <v>0</v>
      </c>
      <c r="BU387" s="40">
        <v>0</v>
      </c>
      <c r="BV387" s="37">
        <v>0</v>
      </c>
      <c r="BW387" s="37">
        <v>0</v>
      </c>
      <c r="BX387" s="38">
        <v>0</v>
      </c>
      <c r="BY387" s="42">
        <v>423.97527200000002</v>
      </c>
      <c r="BZ387" s="37">
        <v>201.1865391927978</v>
      </c>
      <c r="CA387" s="37">
        <v>-222.78873280720222</v>
      </c>
      <c r="CB387" s="39">
        <v>0</v>
      </c>
      <c r="CC387" s="58">
        <v>1</v>
      </c>
      <c r="CD387" s="43">
        <v>0.47452422931117971</v>
      </c>
      <c r="CE387" s="61" t="s">
        <v>417</v>
      </c>
      <c r="CF387" s="51">
        <v>133.16881200000003</v>
      </c>
      <c r="CG387" s="52">
        <v>87.543577361485347</v>
      </c>
      <c r="CH387" s="47">
        <v>-45.625234638514684</v>
      </c>
      <c r="CI387" s="48">
        <v>0</v>
      </c>
    </row>
    <row r="388" spans="1:87" ht="15" customHeight="1" x14ac:dyDescent="0.25">
      <c r="A388" s="33">
        <v>380</v>
      </c>
      <c r="B388" s="60" t="s">
        <v>418</v>
      </c>
      <c r="C388" s="35">
        <v>52.5</v>
      </c>
      <c r="D388" s="57"/>
      <c r="E388" s="37"/>
      <c r="F388" s="37"/>
      <c r="G388" s="37"/>
      <c r="H388" s="37"/>
      <c r="I388" s="37"/>
      <c r="J388" s="37"/>
      <c r="K388" s="37"/>
      <c r="L388" s="38"/>
      <c r="M388" s="40">
        <v>0</v>
      </c>
      <c r="N388" s="37">
        <v>0</v>
      </c>
      <c r="O388" s="37">
        <v>0</v>
      </c>
      <c r="P388" s="39">
        <v>0</v>
      </c>
      <c r="Q388" s="40">
        <v>0</v>
      </c>
      <c r="R388" s="37">
        <v>0</v>
      </c>
      <c r="S388" s="37">
        <v>0</v>
      </c>
      <c r="T388" s="38">
        <v>0</v>
      </c>
      <c r="U388" s="41">
        <v>180.81587999999999</v>
      </c>
      <c r="V388" s="37">
        <v>130.59317821105125</v>
      </c>
      <c r="W388" s="37">
        <v>-50.22270178894874</v>
      </c>
      <c r="X388" s="39">
        <v>0</v>
      </c>
      <c r="Y388" s="40">
        <v>0</v>
      </c>
      <c r="Z388" s="37">
        <v>0</v>
      </c>
      <c r="AA388" s="37">
        <v>0</v>
      </c>
      <c r="AB388" s="38">
        <v>0</v>
      </c>
      <c r="AC388" s="41">
        <v>0</v>
      </c>
      <c r="AD388" s="37">
        <v>0</v>
      </c>
      <c r="AE388" s="37">
        <v>0</v>
      </c>
      <c r="AF388" s="39">
        <v>0</v>
      </c>
      <c r="AG388" s="40">
        <v>0</v>
      </c>
      <c r="AH388" s="37">
        <v>0</v>
      </c>
      <c r="AI388" s="37">
        <v>0</v>
      </c>
      <c r="AJ388" s="38">
        <v>0</v>
      </c>
      <c r="AK388" s="41">
        <v>60.541214999999987</v>
      </c>
      <c r="AL388" s="37">
        <v>73.440930725897246</v>
      </c>
      <c r="AM388" s="37">
        <v>0</v>
      </c>
      <c r="AN388" s="39">
        <v>12.899715725897259</v>
      </c>
      <c r="AO388" s="40">
        <v>0</v>
      </c>
      <c r="AP388" s="37">
        <v>0</v>
      </c>
      <c r="AQ388" s="37">
        <v>0</v>
      </c>
      <c r="AR388" s="38">
        <v>0</v>
      </c>
      <c r="AS388" s="40">
        <v>0</v>
      </c>
      <c r="AT388" s="37">
        <v>0</v>
      </c>
      <c r="AU388" s="37">
        <v>0</v>
      </c>
      <c r="AV388" s="39">
        <v>0</v>
      </c>
      <c r="AW388" s="40">
        <v>0</v>
      </c>
      <c r="AX388" s="37">
        <v>0</v>
      </c>
      <c r="AY388" s="37">
        <v>0</v>
      </c>
      <c r="AZ388" s="38">
        <v>0</v>
      </c>
      <c r="BA388" s="41">
        <v>0</v>
      </c>
      <c r="BB388" s="37">
        <v>0</v>
      </c>
      <c r="BC388" s="37">
        <v>0</v>
      </c>
      <c r="BD388" s="39">
        <v>0</v>
      </c>
      <c r="BE388" s="40">
        <v>107.11821400000001</v>
      </c>
      <c r="BF388" s="37">
        <v>0</v>
      </c>
      <c r="BG388" s="37">
        <v>-107.11821400000001</v>
      </c>
      <c r="BH388" s="38">
        <v>0</v>
      </c>
      <c r="BI388" s="41">
        <v>0</v>
      </c>
      <c r="BJ388" s="37">
        <v>0</v>
      </c>
      <c r="BK388" s="37">
        <v>0</v>
      </c>
      <c r="BL388" s="39">
        <v>0</v>
      </c>
      <c r="BM388" s="40">
        <v>7.4969999999999995E-2</v>
      </c>
      <c r="BN388" s="37">
        <v>0</v>
      </c>
      <c r="BO388" s="37">
        <v>-7.4969999999999995E-2</v>
      </c>
      <c r="BP388" s="38">
        <v>0</v>
      </c>
      <c r="BQ388" s="41">
        <v>0</v>
      </c>
      <c r="BR388" s="37">
        <v>0</v>
      </c>
      <c r="BS388" s="37">
        <v>0</v>
      </c>
      <c r="BT388" s="39">
        <v>0</v>
      </c>
      <c r="BU388" s="40">
        <v>0</v>
      </c>
      <c r="BV388" s="37">
        <v>0</v>
      </c>
      <c r="BW388" s="37">
        <v>0</v>
      </c>
      <c r="BX388" s="38">
        <v>0</v>
      </c>
      <c r="BY388" s="42">
        <v>348.55027899999999</v>
      </c>
      <c r="BZ388" s="37">
        <v>204.03410893694848</v>
      </c>
      <c r="CA388" s="37">
        <v>-144.5161700630515</v>
      </c>
      <c r="CB388" s="39">
        <v>0</v>
      </c>
      <c r="CC388" s="58">
        <v>1</v>
      </c>
      <c r="CD388" s="43">
        <v>0.58537927303437476</v>
      </c>
      <c r="CE388" s="61" t="s">
        <v>418</v>
      </c>
      <c r="CF388" s="51">
        <v>116.52271050000002</v>
      </c>
      <c r="CG388" s="52">
        <v>73.908462679128831</v>
      </c>
      <c r="CH388" s="47">
        <v>-42.614247820871185</v>
      </c>
      <c r="CI388" s="48">
        <v>0</v>
      </c>
    </row>
    <row r="389" spans="1:87" ht="15" customHeight="1" x14ac:dyDescent="0.25">
      <c r="A389" s="33">
        <v>381</v>
      </c>
      <c r="B389" s="60" t="s">
        <v>419</v>
      </c>
      <c r="C389" s="35">
        <v>264.52999999999997</v>
      </c>
      <c r="D389" s="57"/>
      <c r="E389" s="37"/>
      <c r="F389" s="37"/>
      <c r="G389" s="37"/>
      <c r="H389" s="37"/>
      <c r="I389" s="37"/>
      <c r="J389" s="37"/>
      <c r="K389" s="37"/>
      <c r="L389" s="38"/>
      <c r="M389" s="40">
        <v>0</v>
      </c>
      <c r="N389" s="37">
        <v>0</v>
      </c>
      <c r="O389" s="37">
        <v>0</v>
      </c>
      <c r="P389" s="39">
        <v>0</v>
      </c>
      <c r="Q389" s="40">
        <v>0</v>
      </c>
      <c r="R389" s="37">
        <v>0</v>
      </c>
      <c r="S389" s="37">
        <v>0</v>
      </c>
      <c r="T389" s="38">
        <v>0</v>
      </c>
      <c r="U389" s="41">
        <v>361.6908108799999</v>
      </c>
      <c r="V389" s="37">
        <v>228.53806186933971</v>
      </c>
      <c r="W389" s="37">
        <v>-133.15274901066019</v>
      </c>
      <c r="X389" s="39">
        <v>0</v>
      </c>
      <c r="Y389" s="40">
        <v>0</v>
      </c>
      <c r="Z389" s="37">
        <v>0</v>
      </c>
      <c r="AA389" s="37">
        <v>0</v>
      </c>
      <c r="AB389" s="38">
        <v>0</v>
      </c>
      <c r="AC389" s="41">
        <v>0</v>
      </c>
      <c r="AD389" s="37">
        <v>0</v>
      </c>
      <c r="AE389" s="37">
        <v>0</v>
      </c>
      <c r="AF389" s="39">
        <v>0</v>
      </c>
      <c r="AG389" s="40">
        <v>0</v>
      </c>
      <c r="AH389" s="37">
        <v>0</v>
      </c>
      <c r="AI389" s="37">
        <v>0</v>
      </c>
      <c r="AJ389" s="38">
        <v>0</v>
      </c>
      <c r="AK389" s="41">
        <v>375.02262909066661</v>
      </c>
      <c r="AL389" s="37">
        <v>370.0443696175542</v>
      </c>
      <c r="AM389" s="37">
        <v>-4.9782594731124163</v>
      </c>
      <c r="AN389" s="39">
        <v>0</v>
      </c>
      <c r="AO389" s="40">
        <v>0</v>
      </c>
      <c r="AP389" s="37">
        <v>0</v>
      </c>
      <c r="AQ389" s="37">
        <v>0</v>
      </c>
      <c r="AR389" s="38">
        <v>0</v>
      </c>
      <c r="AS389" s="40">
        <v>0</v>
      </c>
      <c r="AT389" s="37">
        <v>0</v>
      </c>
      <c r="AU389" s="37">
        <v>0</v>
      </c>
      <c r="AV389" s="39">
        <v>0</v>
      </c>
      <c r="AW389" s="40">
        <v>338.04817759999997</v>
      </c>
      <c r="AX389" s="37">
        <v>132.83178492388737</v>
      </c>
      <c r="AY389" s="37">
        <v>-205.2163926761126</v>
      </c>
      <c r="AZ389" s="38">
        <v>0</v>
      </c>
      <c r="BA389" s="41">
        <v>0</v>
      </c>
      <c r="BB389" s="37">
        <v>0</v>
      </c>
      <c r="BC389" s="37">
        <v>0</v>
      </c>
      <c r="BD389" s="39">
        <v>0</v>
      </c>
      <c r="BE389" s="40">
        <v>501.06309710799991</v>
      </c>
      <c r="BF389" s="37">
        <v>464.06713141988604</v>
      </c>
      <c r="BG389" s="37">
        <v>-36.99596568811387</v>
      </c>
      <c r="BH389" s="38">
        <v>0</v>
      </c>
      <c r="BI389" s="41">
        <v>0</v>
      </c>
      <c r="BJ389" s="37">
        <v>0</v>
      </c>
      <c r="BK389" s="37">
        <v>0</v>
      </c>
      <c r="BL389" s="39">
        <v>0</v>
      </c>
      <c r="BM389" s="40">
        <v>0.37774883999999997</v>
      </c>
      <c r="BN389" s="37">
        <v>0</v>
      </c>
      <c r="BO389" s="37">
        <v>-0.37774883999999997</v>
      </c>
      <c r="BP389" s="38">
        <v>0</v>
      </c>
      <c r="BQ389" s="41">
        <v>0</v>
      </c>
      <c r="BR389" s="37">
        <v>0</v>
      </c>
      <c r="BS389" s="37">
        <v>0</v>
      </c>
      <c r="BT389" s="39">
        <v>0</v>
      </c>
      <c r="BU389" s="40">
        <v>0</v>
      </c>
      <c r="BV389" s="37">
        <v>0</v>
      </c>
      <c r="BW389" s="37">
        <v>0</v>
      </c>
      <c r="BX389" s="38">
        <v>0</v>
      </c>
      <c r="BY389" s="42">
        <v>1576.2024635186665</v>
      </c>
      <c r="BZ389" s="37">
        <v>1195.4813478306673</v>
      </c>
      <c r="CA389" s="37">
        <v>-380.72111568799914</v>
      </c>
      <c r="CB389" s="39">
        <v>0</v>
      </c>
      <c r="CC389" s="58">
        <v>1</v>
      </c>
      <c r="CD389" s="43">
        <v>0.75845671828345651</v>
      </c>
      <c r="CE389" s="61" t="s">
        <v>419</v>
      </c>
      <c r="CF389" s="51">
        <v>924.06264030844454</v>
      </c>
      <c r="CG389" s="52">
        <v>638.37138787614492</v>
      </c>
      <c r="CH389" s="47">
        <v>-285.69125243229962</v>
      </c>
      <c r="CI389" s="48">
        <v>0</v>
      </c>
    </row>
    <row r="390" spans="1:87" ht="15" customHeight="1" x14ac:dyDescent="0.25">
      <c r="A390" s="33">
        <v>382</v>
      </c>
      <c r="B390" s="60" t="s">
        <v>420</v>
      </c>
      <c r="C390" s="35">
        <v>250.4</v>
      </c>
      <c r="D390" s="57"/>
      <c r="E390" s="37"/>
      <c r="F390" s="37"/>
      <c r="G390" s="37"/>
      <c r="H390" s="37"/>
      <c r="I390" s="37"/>
      <c r="J390" s="37"/>
      <c r="K390" s="37"/>
      <c r="L390" s="38"/>
      <c r="M390" s="40">
        <v>0</v>
      </c>
      <c r="N390" s="37">
        <v>0</v>
      </c>
      <c r="O390" s="37">
        <v>0</v>
      </c>
      <c r="P390" s="39">
        <v>0</v>
      </c>
      <c r="Q390" s="40">
        <v>0</v>
      </c>
      <c r="R390" s="37">
        <v>0</v>
      </c>
      <c r="S390" s="37">
        <v>0</v>
      </c>
      <c r="T390" s="38">
        <v>0</v>
      </c>
      <c r="U390" s="41">
        <v>1130.1773951999999</v>
      </c>
      <c r="V390" s="37">
        <v>718.26248016078193</v>
      </c>
      <c r="W390" s="37">
        <v>-411.91491503921793</v>
      </c>
      <c r="X390" s="39">
        <v>0</v>
      </c>
      <c r="Y390" s="40">
        <v>0</v>
      </c>
      <c r="Z390" s="37">
        <v>0</v>
      </c>
      <c r="AA390" s="37">
        <v>0</v>
      </c>
      <c r="AB390" s="38">
        <v>0</v>
      </c>
      <c r="AC390" s="41">
        <v>0</v>
      </c>
      <c r="AD390" s="37">
        <v>0</v>
      </c>
      <c r="AE390" s="37">
        <v>0</v>
      </c>
      <c r="AF390" s="39">
        <v>0</v>
      </c>
      <c r="AG390" s="40">
        <v>0</v>
      </c>
      <c r="AH390" s="37">
        <v>0</v>
      </c>
      <c r="AI390" s="37">
        <v>0</v>
      </c>
      <c r="AJ390" s="38">
        <v>0</v>
      </c>
      <c r="AK390" s="41">
        <v>319.75231978666659</v>
      </c>
      <c r="AL390" s="37">
        <v>350.27826769075563</v>
      </c>
      <c r="AM390" s="37">
        <v>0</v>
      </c>
      <c r="AN390" s="39">
        <v>30.525947904089037</v>
      </c>
      <c r="AO390" s="40">
        <v>0</v>
      </c>
      <c r="AP390" s="37">
        <v>0</v>
      </c>
      <c r="AQ390" s="37">
        <v>0</v>
      </c>
      <c r="AR390" s="38">
        <v>0</v>
      </c>
      <c r="AS390" s="40">
        <v>0</v>
      </c>
      <c r="AT390" s="37">
        <v>0</v>
      </c>
      <c r="AU390" s="37">
        <v>0</v>
      </c>
      <c r="AV390" s="39">
        <v>0</v>
      </c>
      <c r="AW390" s="40">
        <v>462.9074688</v>
      </c>
      <c r="AX390" s="37">
        <v>1542.8139739448461</v>
      </c>
      <c r="AY390" s="37">
        <v>0</v>
      </c>
      <c r="AZ390" s="38">
        <v>1079.9065051448461</v>
      </c>
      <c r="BA390" s="41">
        <v>0</v>
      </c>
      <c r="BB390" s="37">
        <v>0</v>
      </c>
      <c r="BC390" s="37">
        <v>0</v>
      </c>
      <c r="BD390" s="39">
        <v>0</v>
      </c>
      <c r="BE390" s="40">
        <v>523.22155050666674</v>
      </c>
      <c r="BF390" s="37">
        <v>0</v>
      </c>
      <c r="BG390" s="37">
        <v>-523.22155050666674</v>
      </c>
      <c r="BH390" s="38">
        <v>0</v>
      </c>
      <c r="BI390" s="41">
        <v>0</v>
      </c>
      <c r="BJ390" s="37">
        <v>0</v>
      </c>
      <c r="BK390" s="37">
        <v>0</v>
      </c>
      <c r="BL390" s="39">
        <v>0</v>
      </c>
      <c r="BM390" s="40">
        <v>0.35757119999999998</v>
      </c>
      <c r="BN390" s="37">
        <v>0</v>
      </c>
      <c r="BO390" s="37">
        <v>-0.35757119999999998</v>
      </c>
      <c r="BP390" s="38">
        <v>0</v>
      </c>
      <c r="BQ390" s="41">
        <v>0</v>
      </c>
      <c r="BR390" s="37">
        <v>0</v>
      </c>
      <c r="BS390" s="37">
        <v>0</v>
      </c>
      <c r="BT390" s="39">
        <v>0</v>
      </c>
      <c r="BU390" s="40">
        <v>0</v>
      </c>
      <c r="BV390" s="37">
        <v>0</v>
      </c>
      <c r="BW390" s="37">
        <v>0</v>
      </c>
      <c r="BX390" s="38">
        <v>0</v>
      </c>
      <c r="BY390" s="42">
        <v>2436.4163054933333</v>
      </c>
      <c r="BZ390" s="37">
        <v>2611.3547217963837</v>
      </c>
      <c r="CA390" s="37">
        <v>0</v>
      </c>
      <c r="CB390" s="39">
        <v>174.93841630305042</v>
      </c>
      <c r="CC390" s="58">
        <v>1</v>
      </c>
      <c r="CD390" s="43">
        <v>1.0718015291182466</v>
      </c>
      <c r="CE390" s="61" t="s">
        <v>420</v>
      </c>
      <c r="CF390" s="51">
        <v>874.703380082541</v>
      </c>
      <c r="CG390" s="52">
        <v>948.71036823382349</v>
      </c>
      <c r="CH390" s="47">
        <v>0</v>
      </c>
      <c r="CI390" s="48">
        <v>74.006988151282485</v>
      </c>
    </row>
    <row r="391" spans="1:87" ht="15" customHeight="1" x14ac:dyDescent="0.25">
      <c r="A391" s="33">
        <v>383</v>
      </c>
      <c r="B391" s="60" t="s">
        <v>421</v>
      </c>
      <c r="C391" s="35">
        <v>88.1</v>
      </c>
      <c r="D391" s="57"/>
      <c r="E391" s="37"/>
      <c r="F391" s="37"/>
      <c r="G391" s="37"/>
      <c r="H391" s="37"/>
      <c r="I391" s="37"/>
      <c r="J391" s="37"/>
      <c r="K391" s="37"/>
      <c r="L391" s="38"/>
      <c r="M391" s="40">
        <v>0</v>
      </c>
      <c r="N391" s="37">
        <v>0</v>
      </c>
      <c r="O391" s="37">
        <v>0</v>
      </c>
      <c r="P391" s="39">
        <v>0</v>
      </c>
      <c r="Q391" s="40">
        <v>0</v>
      </c>
      <c r="R391" s="37">
        <v>0</v>
      </c>
      <c r="S391" s="37">
        <v>0</v>
      </c>
      <c r="T391" s="38">
        <v>0</v>
      </c>
      <c r="U391" s="41">
        <v>225.99834880000003</v>
      </c>
      <c r="V391" s="37">
        <v>163.24147276381407</v>
      </c>
      <c r="W391" s="37">
        <v>-62.756876036185957</v>
      </c>
      <c r="X391" s="39">
        <v>0</v>
      </c>
      <c r="Y391" s="40">
        <v>0</v>
      </c>
      <c r="Z391" s="37">
        <v>0</v>
      </c>
      <c r="AA391" s="37">
        <v>0</v>
      </c>
      <c r="AB391" s="38">
        <v>0</v>
      </c>
      <c r="AC391" s="41">
        <v>0</v>
      </c>
      <c r="AD391" s="37">
        <v>0</v>
      </c>
      <c r="AE391" s="37">
        <v>0</v>
      </c>
      <c r="AF391" s="39">
        <v>0</v>
      </c>
      <c r="AG391" s="40">
        <v>0</v>
      </c>
      <c r="AH391" s="37">
        <v>0</v>
      </c>
      <c r="AI391" s="37">
        <v>0</v>
      </c>
      <c r="AJ391" s="38">
        <v>0</v>
      </c>
      <c r="AK391" s="41">
        <v>112.66130502666667</v>
      </c>
      <c r="AL391" s="37">
        <v>123.24087613241042</v>
      </c>
      <c r="AM391" s="37">
        <v>0</v>
      </c>
      <c r="AN391" s="39">
        <v>10.579571105743753</v>
      </c>
      <c r="AO391" s="40">
        <v>0</v>
      </c>
      <c r="AP391" s="37">
        <v>0</v>
      </c>
      <c r="AQ391" s="37">
        <v>0</v>
      </c>
      <c r="AR391" s="38">
        <v>0</v>
      </c>
      <c r="AS391" s="40">
        <v>0</v>
      </c>
      <c r="AT391" s="37">
        <v>0</v>
      </c>
      <c r="AU391" s="37">
        <v>0</v>
      </c>
      <c r="AV391" s="39">
        <v>0</v>
      </c>
      <c r="AW391" s="40">
        <v>131.57911199999998</v>
      </c>
      <c r="AX391" s="37">
        <v>170.79149481643532</v>
      </c>
      <c r="AY391" s="37">
        <v>0</v>
      </c>
      <c r="AZ391" s="38">
        <v>39.212382816435337</v>
      </c>
      <c r="BA391" s="41">
        <v>0</v>
      </c>
      <c r="BB391" s="37">
        <v>0</v>
      </c>
      <c r="BC391" s="37">
        <v>0</v>
      </c>
      <c r="BD391" s="39">
        <v>0</v>
      </c>
      <c r="BE391" s="40">
        <v>204.66825810666663</v>
      </c>
      <c r="BF391" s="37">
        <v>0</v>
      </c>
      <c r="BG391" s="37">
        <v>-204.66825810666663</v>
      </c>
      <c r="BH391" s="38">
        <v>0</v>
      </c>
      <c r="BI391" s="41">
        <v>0</v>
      </c>
      <c r="BJ391" s="37">
        <v>0</v>
      </c>
      <c r="BK391" s="37">
        <v>0</v>
      </c>
      <c r="BL391" s="39">
        <v>0</v>
      </c>
      <c r="BM391" s="40">
        <v>0.1258068</v>
      </c>
      <c r="BN391" s="37">
        <v>0</v>
      </c>
      <c r="BO391" s="37">
        <v>-0.1258068</v>
      </c>
      <c r="BP391" s="38">
        <v>0</v>
      </c>
      <c r="BQ391" s="41">
        <v>0</v>
      </c>
      <c r="BR391" s="37">
        <v>0</v>
      </c>
      <c r="BS391" s="37">
        <v>0</v>
      </c>
      <c r="BT391" s="39">
        <v>0</v>
      </c>
      <c r="BU391" s="40">
        <v>0</v>
      </c>
      <c r="BV391" s="37">
        <v>0</v>
      </c>
      <c r="BW391" s="37">
        <v>0</v>
      </c>
      <c r="BX391" s="38">
        <v>0</v>
      </c>
      <c r="BY391" s="42">
        <v>675.0328307333333</v>
      </c>
      <c r="BZ391" s="37">
        <v>457.27384371265981</v>
      </c>
      <c r="CA391" s="37">
        <v>-217.75898702067349</v>
      </c>
      <c r="CB391" s="39">
        <v>0</v>
      </c>
      <c r="CC391" s="58">
        <v>1</v>
      </c>
      <c r="CD391" s="43">
        <v>0.67740978348548275</v>
      </c>
      <c r="CE391" s="61" t="s">
        <v>421</v>
      </c>
      <c r="CF391" s="51">
        <v>307.75306623511119</v>
      </c>
      <c r="CG391" s="52">
        <v>359.45714884605883</v>
      </c>
      <c r="CH391" s="47">
        <v>0</v>
      </c>
      <c r="CI391" s="48">
        <v>51.704082610947637</v>
      </c>
    </row>
    <row r="392" spans="1:87" ht="15" customHeight="1" x14ac:dyDescent="0.25">
      <c r="A392" s="33">
        <v>384</v>
      </c>
      <c r="B392" s="60" t="s">
        <v>422</v>
      </c>
      <c r="C392" s="35">
        <v>232.9</v>
      </c>
      <c r="D392" s="57"/>
      <c r="E392" s="37"/>
      <c r="F392" s="37"/>
      <c r="G392" s="37"/>
      <c r="H392" s="37"/>
      <c r="I392" s="37"/>
      <c r="J392" s="37"/>
      <c r="K392" s="37"/>
      <c r="L392" s="38"/>
      <c r="M392" s="40">
        <v>0</v>
      </c>
      <c r="N392" s="37">
        <v>0</v>
      </c>
      <c r="O392" s="37">
        <v>0</v>
      </c>
      <c r="P392" s="39">
        <v>0</v>
      </c>
      <c r="Q392" s="40">
        <v>0</v>
      </c>
      <c r="R392" s="37">
        <v>0</v>
      </c>
      <c r="S392" s="37">
        <v>0</v>
      </c>
      <c r="T392" s="38">
        <v>0</v>
      </c>
      <c r="U392" s="41">
        <v>904.02091359999986</v>
      </c>
      <c r="V392" s="37">
        <v>620.31759650249342</v>
      </c>
      <c r="W392" s="37">
        <v>-283.70331709750644</v>
      </c>
      <c r="X392" s="39">
        <v>0</v>
      </c>
      <c r="Y392" s="40">
        <v>0</v>
      </c>
      <c r="Z392" s="37">
        <v>0</v>
      </c>
      <c r="AA392" s="37">
        <v>0</v>
      </c>
      <c r="AB392" s="38">
        <v>0</v>
      </c>
      <c r="AC392" s="41">
        <v>0</v>
      </c>
      <c r="AD392" s="37">
        <v>0</v>
      </c>
      <c r="AE392" s="37">
        <v>0</v>
      </c>
      <c r="AF392" s="39">
        <v>0</v>
      </c>
      <c r="AG392" s="40">
        <v>0</v>
      </c>
      <c r="AH392" s="37">
        <v>0</v>
      </c>
      <c r="AI392" s="37">
        <v>0</v>
      </c>
      <c r="AJ392" s="38">
        <v>0</v>
      </c>
      <c r="AK392" s="41">
        <v>296.84089390666662</v>
      </c>
      <c r="AL392" s="37">
        <v>325.79795744878987</v>
      </c>
      <c r="AM392" s="37">
        <v>0</v>
      </c>
      <c r="AN392" s="39">
        <v>28.957063542123251</v>
      </c>
      <c r="AO392" s="40">
        <v>0</v>
      </c>
      <c r="AP392" s="37">
        <v>0</v>
      </c>
      <c r="AQ392" s="37">
        <v>0</v>
      </c>
      <c r="AR392" s="38">
        <v>0</v>
      </c>
      <c r="AS392" s="40">
        <v>0</v>
      </c>
      <c r="AT392" s="37">
        <v>0</v>
      </c>
      <c r="AU392" s="37">
        <v>0</v>
      </c>
      <c r="AV392" s="39">
        <v>0</v>
      </c>
      <c r="AW392" s="40">
        <v>367.19572960000005</v>
      </c>
      <c r="AX392" s="37">
        <v>303.62327974032274</v>
      </c>
      <c r="AY392" s="37">
        <v>-63.572449859677306</v>
      </c>
      <c r="AZ392" s="38">
        <v>0</v>
      </c>
      <c r="BA392" s="41">
        <v>0</v>
      </c>
      <c r="BB392" s="37">
        <v>0</v>
      </c>
      <c r="BC392" s="37">
        <v>0</v>
      </c>
      <c r="BD392" s="39">
        <v>0</v>
      </c>
      <c r="BE392" s="40">
        <v>422.76657014666671</v>
      </c>
      <c r="BF392" s="37">
        <v>521.9188418715413</v>
      </c>
      <c r="BG392" s="37">
        <v>0</v>
      </c>
      <c r="BH392" s="38">
        <v>99.152271724874595</v>
      </c>
      <c r="BI392" s="41">
        <v>0</v>
      </c>
      <c r="BJ392" s="37">
        <v>0</v>
      </c>
      <c r="BK392" s="37">
        <v>0</v>
      </c>
      <c r="BL392" s="39">
        <v>0</v>
      </c>
      <c r="BM392" s="40">
        <v>0.33258119999999997</v>
      </c>
      <c r="BN392" s="37">
        <v>0</v>
      </c>
      <c r="BO392" s="37">
        <v>-0.33258119999999997</v>
      </c>
      <c r="BP392" s="38">
        <v>0</v>
      </c>
      <c r="BQ392" s="41">
        <v>0</v>
      </c>
      <c r="BR392" s="37">
        <v>0</v>
      </c>
      <c r="BS392" s="37">
        <v>0</v>
      </c>
      <c r="BT392" s="39">
        <v>0</v>
      </c>
      <c r="BU392" s="40">
        <v>0</v>
      </c>
      <c r="BV392" s="37">
        <v>0</v>
      </c>
      <c r="BW392" s="37">
        <v>0</v>
      </c>
      <c r="BX392" s="38">
        <v>0</v>
      </c>
      <c r="BY392" s="42">
        <v>1991.1566884533333</v>
      </c>
      <c r="BZ392" s="37">
        <v>1771.6576755631472</v>
      </c>
      <c r="CA392" s="37">
        <v>-219.49901289018612</v>
      </c>
      <c r="CB392" s="39">
        <v>0</v>
      </c>
      <c r="CC392" s="58">
        <v>1</v>
      </c>
      <c r="CD392" s="43">
        <v>0.8897630637693883</v>
      </c>
      <c r="CE392" s="61" t="s">
        <v>422</v>
      </c>
      <c r="CF392" s="51">
        <v>516.91693858000008</v>
      </c>
      <c r="CG392" s="52">
        <v>518.68480157915701</v>
      </c>
      <c r="CH392" s="47">
        <v>0</v>
      </c>
      <c r="CI392" s="48">
        <v>1.7678629991569323</v>
      </c>
    </row>
    <row r="393" spans="1:87" ht="15" customHeight="1" x14ac:dyDescent="0.25">
      <c r="A393" s="33">
        <v>385</v>
      </c>
      <c r="B393" s="60" t="s">
        <v>423</v>
      </c>
      <c r="C393" s="35">
        <v>64.8</v>
      </c>
      <c r="D393" s="57"/>
      <c r="E393" s="37"/>
      <c r="F393" s="37"/>
      <c r="G393" s="37"/>
      <c r="H393" s="37"/>
      <c r="I393" s="37"/>
      <c r="J393" s="37"/>
      <c r="K393" s="37"/>
      <c r="L393" s="38"/>
      <c r="M393" s="40">
        <v>0</v>
      </c>
      <c r="N393" s="37">
        <v>0</v>
      </c>
      <c r="O393" s="37">
        <v>0</v>
      </c>
      <c r="P393" s="39">
        <v>0</v>
      </c>
      <c r="Q393" s="40">
        <v>0</v>
      </c>
      <c r="R393" s="37">
        <v>0</v>
      </c>
      <c r="S393" s="37">
        <v>0</v>
      </c>
      <c r="T393" s="38">
        <v>0</v>
      </c>
      <c r="U393" s="41">
        <v>135.59374080000001</v>
      </c>
      <c r="V393" s="37">
        <v>97.944883658288447</v>
      </c>
      <c r="W393" s="37">
        <v>-37.648857141711559</v>
      </c>
      <c r="X393" s="39">
        <v>0</v>
      </c>
      <c r="Y393" s="40">
        <v>0</v>
      </c>
      <c r="Z393" s="37">
        <v>0</v>
      </c>
      <c r="AA393" s="37">
        <v>0</v>
      </c>
      <c r="AB393" s="38">
        <v>0</v>
      </c>
      <c r="AC393" s="41">
        <v>0</v>
      </c>
      <c r="AD393" s="37">
        <v>0</v>
      </c>
      <c r="AE393" s="37">
        <v>0</v>
      </c>
      <c r="AF393" s="39">
        <v>0</v>
      </c>
      <c r="AG393" s="40">
        <v>0</v>
      </c>
      <c r="AH393" s="37">
        <v>0</v>
      </c>
      <c r="AI393" s="37">
        <v>0</v>
      </c>
      <c r="AJ393" s="38">
        <v>0</v>
      </c>
      <c r="AK393" s="41">
        <v>74.730237120000012</v>
      </c>
      <c r="AL393" s="37">
        <v>90.647091638821749</v>
      </c>
      <c r="AM393" s="37">
        <v>0</v>
      </c>
      <c r="AN393" s="39">
        <v>15.916854518821737</v>
      </c>
      <c r="AO393" s="40">
        <v>0</v>
      </c>
      <c r="AP393" s="37">
        <v>0</v>
      </c>
      <c r="AQ393" s="37">
        <v>0</v>
      </c>
      <c r="AR393" s="38">
        <v>0</v>
      </c>
      <c r="AS393" s="40">
        <v>0</v>
      </c>
      <c r="AT393" s="37">
        <v>0</v>
      </c>
      <c r="AU393" s="37">
        <v>0</v>
      </c>
      <c r="AV393" s="39">
        <v>0</v>
      </c>
      <c r="AW393" s="40">
        <v>96.576883199999983</v>
      </c>
      <c r="AX393" s="37">
        <v>33.906311746537845</v>
      </c>
      <c r="AY393" s="37">
        <v>-62.670571453462138</v>
      </c>
      <c r="AZ393" s="38">
        <v>0</v>
      </c>
      <c r="BA393" s="41">
        <v>0</v>
      </c>
      <c r="BB393" s="37">
        <v>0</v>
      </c>
      <c r="BC393" s="37">
        <v>0</v>
      </c>
      <c r="BD393" s="39">
        <v>0</v>
      </c>
      <c r="BE393" s="40">
        <v>132.05487455999997</v>
      </c>
      <c r="BF393" s="37">
        <v>0</v>
      </c>
      <c r="BG393" s="37">
        <v>-132.05487455999997</v>
      </c>
      <c r="BH393" s="38">
        <v>0</v>
      </c>
      <c r="BI393" s="41">
        <v>0</v>
      </c>
      <c r="BJ393" s="37">
        <v>0</v>
      </c>
      <c r="BK393" s="37">
        <v>0</v>
      </c>
      <c r="BL393" s="39">
        <v>0</v>
      </c>
      <c r="BM393" s="40">
        <v>9.2534399999999989E-2</v>
      </c>
      <c r="BN393" s="37">
        <v>0</v>
      </c>
      <c r="BO393" s="37">
        <v>-9.2534399999999989E-2</v>
      </c>
      <c r="BP393" s="38">
        <v>0</v>
      </c>
      <c r="BQ393" s="41">
        <v>0</v>
      </c>
      <c r="BR393" s="37">
        <v>0</v>
      </c>
      <c r="BS393" s="37">
        <v>0</v>
      </c>
      <c r="BT393" s="39">
        <v>0</v>
      </c>
      <c r="BU393" s="40">
        <v>0</v>
      </c>
      <c r="BV393" s="37">
        <v>0</v>
      </c>
      <c r="BW393" s="37">
        <v>0</v>
      </c>
      <c r="BX393" s="38">
        <v>0</v>
      </c>
      <c r="BY393" s="42">
        <v>439.04827007999995</v>
      </c>
      <c r="BZ393" s="37">
        <v>222.49828704364805</v>
      </c>
      <c r="CA393" s="37">
        <v>-216.5499830363519</v>
      </c>
      <c r="CB393" s="39">
        <v>0</v>
      </c>
      <c r="CC393" s="58">
        <v>1</v>
      </c>
      <c r="CD393" s="43">
        <v>0.50677408887889741</v>
      </c>
      <c r="CE393" s="61" t="s">
        <v>423</v>
      </c>
      <c r="CF393" s="51">
        <v>143.82231696000002</v>
      </c>
      <c r="CG393" s="52">
        <v>89.796946107679872</v>
      </c>
      <c r="CH393" s="47">
        <v>-54.025370852320151</v>
      </c>
      <c r="CI393" s="48">
        <v>0</v>
      </c>
    </row>
    <row r="394" spans="1:87" ht="15" customHeight="1" x14ac:dyDescent="0.25">
      <c r="A394" s="33">
        <v>386</v>
      </c>
      <c r="B394" s="60" t="s">
        <v>424</v>
      </c>
      <c r="C394" s="35">
        <v>87.6</v>
      </c>
      <c r="D394" s="57"/>
      <c r="E394" s="37"/>
      <c r="F394" s="37"/>
      <c r="G394" s="37"/>
      <c r="H394" s="37"/>
      <c r="I394" s="37"/>
      <c r="J394" s="37"/>
      <c r="K394" s="37"/>
      <c r="L394" s="38"/>
      <c r="M394" s="40">
        <v>0</v>
      </c>
      <c r="N394" s="37">
        <v>0</v>
      </c>
      <c r="O394" s="37">
        <v>0</v>
      </c>
      <c r="P394" s="39">
        <v>0</v>
      </c>
      <c r="Q394" s="40">
        <v>0</v>
      </c>
      <c r="R394" s="37">
        <v>0</v>
      </c>
      <c r="S394" s="37">
        <v>0</v>
      </c>
      <c r="T394" s="38">
        <v>0</v>
      </c>
      <c r="U394" s="41">
        <v>226.02061439999997</v>
      </c>
      <c r="V394" s="37">
        <v>163.24147276381407</v>
      </c>
      <c r="W394" s="37">
        <v>-62.779141636185898</v>
      </c>
      <c r="X394" s="39">
        <v>0</v>
      </c>
      <c r="Y394" s="40">
        <v>0</v>
      </c>
      <c r="Z394" s="37">
        <v>0</v>
      </c>
      <c r="AA394" s="37">
        <v>0</v>
      </c>
      <c r="AB394" s="38">
        <v>0</v>
      </c>
      <c r="AC394" s="41">
        <v>0</v>
      </c>
      <c r="AD394" s="37">
        <v>0</v>
      </c>
      <c r="AE394" s="37">
        <v>0</v>
      </c>
      <c r="AF394" s="39">
        <v>0</v>
      </c>
      <c r="AG394" s="40">
        <v>0</v>
      </c>
      <c r="AH394" s="37">
        <v>0</v>
      </c>
      <c r="AI394" s="37">
        <v>0</v>
      </c>
      <c r="AJ394" s="38">
        <v>0</v>
      </c>
      <c r="AK394" s="41">
        <v>101.05912096</v>
      </c>
      <c r="AL394" s="37">
        <v>122.54143869692567</v>
      </c>
      <c r="AM394" s="37">
        <v>0</v>
      </c>
      <c r="AN394" s="39">
        <v>21.482317736925665</v>
      </c>
      <c r="AO394" s="40">
        <v>0</v>
      </c>
      <c r="AP394" s="37">
        <v>0</v>
      </c>
      <c r="AQ394" s="37">
        <v>0</v>
      </c>
      <c r="AR394" s="38">
        <v>0</v>
      </c>
      <c r="AS394" s="40">
        <v>0</v>
      </c>
      <c r="AT394" s="37">
        <v>0</v>
      </c>
      <c r="AU394" s="37">
        <v>0</v>
      </c>
      <c r="AV394" s="39">
        <v>0</v>
      </c>
      <c r="AW394" s="40">
        <v>30.630566399999992</v>
      </c>
      <c r="AX394" s="37">
        <v>67.812623493075691</v>
      </c>
      <c r="AY394" s="37">
        <v>0</v>
      </c>
      <c r="AZ394" s="38">
        <v>37.182057093075699</v>
      </c>
      <c r="BA394" s="41">
        <v>0</v>
      </c>
      <c r="BB394" s="37">
        <v>0</v>
      </c>
      <c r="BC394" s="37">
        <v>0</v>
      </c>
      <c r="BD394" s="39">
        <v>0</v>
      </c>
      <c r="BE394" s="40">
        <v>172.51842384</v>
      </c>
      <c r="BF394" s="37">
        <v>0</v>
      </c>
      <c r="BG394" s="37">
        <v>-172.51842384</v>
      </c>
      <c r="BH394" s="38">
        <v>0</v>
      </c>
      <c r="BI394" s="41">
        <v>0</v>
      </c>
      <c r="BJ394" s="37">
        <v>0</v>
      </c>
      <c r="BK394" s="37">
        <v>0</v>
      </c>
      <c r="BL394" s="39">
        <v>0</v>
      </c>
      <c r="BM394" s="40">
        <v>0.12509279999999998</v>
      </c>
      <c r="BN394" s="37">
        <v>0</v>
      </c>
      <c r="BO394" s="37">
        <v>-0.12509279999999998</v>
      </c>
      <c r="BP394" s="38">
        <v>0</v>
      </c>
      <c r="BQ394" s="41">
        <v>0</v>
      </c>
      <c r="BR394" s="37">
        <v>0</v>
      </c>
      <c r="BS394" s="37">
        <v>0</v>
      </c>
      <c r="BT394" s="39">
        <v>0</v>
      </c>
      <c r="BU394" s="40">
        <v>0</v>
      </c>
      <c r="BV394" s="37">
        <v>0</v>
      </c>
      <c r="BW394" s="37">
        <v>0</v>
      </c>
      <c r="BX394" s="38">
        <v>0</v>
      </c>
      <c r="BY394" s="42">
        <v>530.35381839999991</v>
      </c>
      <c r="BZ394" s="37">
        <v>353.59553495381545</v>
      </c>
      <c r="CA394" s="37">
        <v>-176.75828344618446</v>
      </c>
      <c r="CB394" s="39">
        <v>0</v>
      </c>
      <c r="CC394" s="58">
        <v>1</v>
      </c>
      <c r="CD394" s="43">
        <v>0.66671629898048357</v>
      </c>
      <c r="CE394" s="61" t="s">
        <v>424</v>
      </c>
      <c r="CF394" s="51">
        <v>306.00645405443527</v>
      </c>
      <c r="CG394" s="52">
        <v>525.88289444427789</v>
      </c>
      <c r="CH394" s="47">
        <v>0</v>
      </c>
      <c r="CI394" s="48">
        <v>219.87644038984263</v>
      </c>
    </row>
    <row r="395" spans="1:87" ht="15" customHeight="1" x14ac:dyDescent="0.25">
      <c r="A395" s="33">
        <v>387</v>
      </c>
      <c r="B395" s="60" t="s">
        <v>425</v>
      </c>
      <c r="C395" s="35">
        <v>198.8</v>
      </c>
      <c r="D395" s="57"/>
      <c r="E395" s="37"/>
      <c r="F395" s="37"/>
      <c r="G395" s="37"/>
      <c r="H395" s="37"/>
      <c r="I395" s="37"/>
      <c r="J395" s="37"/>
      <c r="K395" s="37"/>
      <c r="L395" s="38"/>
      <c r="M395" s="40">
        <v>0</v>
      </c>
      <c r="N395" s="37">
        <v>0</v>
      </c>
      <c r="O395" s="37">
        <v>0</v>
      </c>
      <c r="P395" s="39">
        <v>0</v>
      </c>
      <c r="Q395" s="40">
        <v>0</v>
      </c>
      <c r="R395" s="37">
        <v>0</v>
      </c>
      <c r="S395" s="37">
        <v>0</v>
      </c>
      <c r="T395" s="38">
        <v>0</v>
      </c>
      <c r="U395" s="41">
        <v>542.39001600000006</v>
      </c>
      <c r="V395" s="37">
        <v>359.13124008039097</v>
      </c>
      <c r="W395" s="37">
        <v>-183.25877591960909</v>
      </c>
      <c r="X395" s="39">
        <v>0</v>
      </c>
      <c r="Y395" s="40">
        <v>0</v>
      </c>
      <c r="Z395" s="37">
        <v>0</v>
      </c>
      <c r="AA395" s="37">
        <v>0</v>
      </c>
      <c r="AB395" s="38">
        <v>0</v>
      </c>
      <c r="AC395" s="41">
        <v>0</v>
      </c>
      <c r="AD395" s="37">
        <v>0</v>
      </c>
      <c r="AE395" s="37">
        <v>0</v>
      </c>
      <c r="AF395" s="39">
        <v>0</v>
      </c>
      <c r="AG395" s="40">
        <v>0</v>
      </c>
      <c r="AH395" s="37">
        <v>0</v>
      </c>
      <c r="AI395" s="37">
        <v>0</v>
      </c>
      <c r="AJ395" s="38">
        <v>0</v>
      </c>
      <c r="AK395" s="41">
        <v>253.85956848000001</v>
      </c>
      <c r="AL395" s="37">
        <v>278.09632434873089</v>
      </c>
      <c r="AM395" s="37">
        <v>0</v>
      </c>
      <c r="AN395" s="39">
        <v>24.236755868730882</v>
      </c>
      <c r="AO395" s="40">
        <v>0</v>
      </c>
      <c r="AP395" s="37">
        <v>0</v>
      </c>
      <c r="AQ395" s="37">
        <v>0</v>
      </c>
      <c r="AR395" s="38">
        <v>0</v>
      </c>
      <c r="AS395" s="40">
        <v>0</v>
      </c>
      <c r="AT395" s="37">
        <v>0</v>
      </c>
      <c r="AU395" s="37">
        <v>0</v>
      </c>
      <c r="AV395" s="39">
        <v>0</v>
      </c>
      <c r="AW395" s="40">
        <v>205.89000320000002</v>
      </c>
      <c r="AX395" s="37">
        <v>126.44341831126475</v>
      </c>
      <c r="AY395" s="37">
        <v>-79.446584888735273</v>
      </c>
      <c r="AZ395" s="38">
        <v>0</v>
      </c>
      <c r="BA395" s="41">
        <v>0</v>
      </c>
      <c r="BB395" s="37">
        <v>0</v>
      </c>
      <c r="BC395" s="37">
        <v>0</v>
      </c>
      <c r="BD395" s="39">
        <v>0</v>
      </c>
      <c r="BE395" s="40">
        <v>415.95703295999999</v>
      </c>
      <c r="BF395" s="37">
        <v>0</v>
      </c>
      <c r="BG395" s="37">
        <v>-415.95703295999999</v>
      </c>
      <c r="BH395" s="38">
        <v>0</v>
      </c>
      <c r="BI395" s="41">
        <v>0</v>
      </c>
      <c r="BJ395" s="37">
        <v>0</v>
      </c>
      <c r="BK395" s="37">
        <v>0</v>
      </c>
      <c r="BL395" s="39">
        <v>0</v>
      </c>
      <c r="BM395" s="40">
        <v>0.28388640000000004</v>
      </c>
      <c r="BN395" s="37">
        <v>0</v>
      </c>
      <c r="BO395" s="37">
        <v>-0.28388640000000004</v>
      </c>
      <c r="BP395" s="38">
        <v>0</v>
      </c>
      <c r="BQ395" s="41">
        <v>0</v>
      </c>
      <c r="BR395" s="37">
        <v>0</v>
      </c>
      <c r="BS395" s="37">
        <v>0</v>
      </c>
      <c r="BT395" s="39">
        <v>0</v>
      </c>
      <c r="BU395" s="40">
        <v>0</v>
      </c>
      <c r="BV395" s="37">
        <v>0</v>
      </c>
      <c r="BW395" s="37">
        <v>0</v>
      </c>
      <c r="BX395" s="38">
        <v>0</v>
      </c>
      <c r="BY395" s="42">
        <v>1418.3805070400001</v>
      </c>
      <c r="BZ395" s="37">
        <v>763.67098274038665</v>
      </c>
      <c r="CA395" s="37">
        <v>-654.70952429961346</v>
      </c>
      <c r="CB395" s="39">
        <v>0</v>
      </c>
      <c r="CC395" s="58">
        <v>1</v>
      </c>
      <c r="CD395" s="43">
        <v>0.53841051745281088</v>
      </c>
      <c r="CE395" s="61" t="s">
        <v>425</v>
      </c>
      <c r="CF395" s="51">
        <v>441.23266376000004</v>
      </c>
      <c r="CG395" s="52">
        <v>374.59541237932388</v>
      </c>
      <c r="CH395" s="47">
        <v>-66.637251380676162</v>
      </c>
      <c r="CI395" s="48">
        <v>0</v>
      </c>
    </row>
    <row r="396" spans="1:87" ht="15" customHeight="1" x14ac:dyDescent="0.25">
      <c r="A396" s="33">
        <v>388</v>
      </c>
      <c r="B396" s="60" t="s">
        <v>426</v>
      </c>
      <c r="C396" s="35">
        <v>130.1</v>
      </c>
      <c r="D396" s="57"/>
      <c r="E396" s="37"/>
      <c r="F396" s="37"/>
      <c r="G396" s="37"/>
      <c r="H396" s="37"/>
      <c r="I396" s="37"/>
      <c r="J396" s="37"/>
      <c r="K396" s="37"/>
      <c r="L396" s="38"/>
      <c r="M396" s="40">
        <v>0</v>
      </c>
      <c r="N396" s="37">
        <v>0</v>
      </c>
      <c r="O396" s="37">
        <v>0</v>
      </c>
      <c r="P396" s="39">
        <v>0</v>
      </c>
      <c r="Q396" s="40">
        <v>0</v>
      </c>
      <c r="R396" s="37">
        <v>0</v>
      </c>
      <c r="S396" s="37">
        <v>0</v>
      </c>
      <c r="T396" s="38">
        <v>0</v>
      </c>
      <c r="U396" s="41">
        <v>180.84316319999999</v>
      </c>
      <c r="V396" s="37">
        <v>130.59317821105125</v>
      </c>
      <c r="W396" s="37">
        <v>-50.249984988948739</v>
      </c>
      <c r="X396" s="39">
        <v>0</v>
      </c>
      <c r="Y396" s="40">
        <v>0</v>
      </c>
      <c r="Z396" s="37">
        <v>0</v>
      </c>
      <c r="AA396" s="37">
        <v>0</v>
      </c>
      <c r="AB396" s="38">
        <v>0</v>
      </c>
      <c r="AC396" s="41">
        <v>0</v>
      </c>
      <c r="AD396" s="37">
        <v>0</v>
      </c>
      <c r="AE396" s="37">
        <v>0</v>
      </c>
      <c r="AF396" s="39">
        <v>0</v>
      </c>
      <c r="AG396" s="40">
        <v>0</v>
      </c>
      <c r="AH396" s="37">
        <v>0</v>
      </c>
      <c r="AI396" s="37">
        <v>0</v>
      </c>
      <c r="AJ396" s="38">
        <v>0</v>
      </c>
      <c r="AK396" s="41">
        <v>165.39890546666666</v>
      </c>
      <c r="AL396" s="37">
        <v>181.99362071312822</v>
      </c>
      <c r="AM396" s="37">
        <v>0</v>
      </c>
      <c r="AN396" s="39">
        <v>16.594715246461561</v>
      </c>
      <c r="AO396" s="40">
        <v>0</v>
      </c>
      <c r="AP396" s="37">
        <v>0</v>
      </c>
      <c r="AQ396" s="37">
        <v>0</v>
      </c>
      <c r="AR396" s="38">
        <v>0</v>
      </c>
      <c r="AS396" s="40">
        <v>0</v>
      </c>
      <c r="AT396" s="37">
        <v>0</v>
      </c>
      <c r="AU396" s="37">
        <v>0</v>
      </c>
      <c r="AV396" s="39">
        <v>0</v>
      </c>
      <c r="AW396" s="40">
        <v>146.67369919999996</v>
      </c>
      <c r="AX396" s="37">
        <v>50.093323462196388</v>
      </c>
      <c r="AY396" s="37">
        <v>-96.580375737803564</v>
      </c>
      <c r="AZ396" s="38">
        <v>0</v>
      </c>
      <c r="BA396" s="41">
        <v>0</v>
      </c>
      <c r="BB396" s="37">
        <v>0</v>
      </c>
      <c r="BC396" s="37">
        <v>0</v>
      </c>
      <c r="BD396" s="39">
        <v>0</v>
      </c>
      <c r="BE396" s="40">
        <v>269.75601846666666</v>
      </c>
      <c r="BF396" s="37">
        <v>0</v>
      </c>
      <c r="BG396" s="37">
        <v>-269.75601846666666</v>
      </c>
      <c r="BH396" s="38">
        <v>0</v>
      </c>
      <c r="BI396" s="41">
        <v>0</v>
      </c>
      <c r="BJ396" s="37">
        <v>0</v>
      </c>
      <c r="BK396" s="37">
        <v>0</v>
      </c>
      <c r="BL396" s="39">
        <v>0</v>
      </c>
      <c r="BM396" s="40">
        <v>0.18578279999999997</v>
      </c>
      <c r="BN396" s="37">
        <v>0</v>
      </c>
      <c r="BO396" s="37">
        <v>-0.18578279999999997</v>
      </c>
      <c r="BP396" s="38">
        <v>0</v>
      </c>
      <c r="BQ396" s="41">
        <v>0</v>
      </c>
      <c r="BR396" s="37">
        <v>0</v>
      </c>
      <c r="BS396" s="37">
        <v>0</v>
      </c>
      <c r="BT396" s="39">
        <v>0</v>
      </c>
      <c r="BU396" s="40">
        <v>0</v>
      </c>
      <c r="BV396" s="37">
        <v>0</v>
      </c>
      <c r="BW396" s="37">
        <v>0</v>
      </c>
      <c r="BX396" s="38">
        <v>0</v>
      </c>
      <c r="BY396" s="42">
        <v>762.8575691333333</v>
      </c>
      <c r="BZ396" s="37">
        <v>362.68012238637584</v>
      </c>
      <c r="CA396" s="37">
        <v>-400.17744674695746</v>
      </c>
      <c r="CB396" s="39">
        <v>0</v>
      </c>
      <c r="CC396" s="58">
        <v>1</v>
      </c>
      <c r="CD396" s="43">
        <v>0.47542311574414764</v>
      </c>
      <c r="CE396" s="61" t="s">
        <v>426</v>
      </c>
      <c r="CF396" s="51">
        <v>454.46848941189523</v>
      </c>
      <c r="CG396" s="52">
        <v>525.52421706274117</v>
      </c>
      <c r="CH396" s="47">
        <v>0</v>
      </c>
      <c r="CI396" s="48">
        <v>71.055727650845938</v>
      </c>
    </row>
    <row r="397" spans="1:87" ht="15" customHeight="1" x14ac:dyDescent="0.25">
      <c r="A397" s="33">
        <v>389</v>
      </c>
      <c r="B397" s="60" t="s">
        <v>427</v>
      </c>
      <c r="C397" s="35">
        <v>95</v>
      </c>
      <c r="D397" s="57"/>
      <c r="E397" s="37"/>
      <c r="F397" s="37"/>
      <c r="G397" s="37"/>
      <c r="H397" s="37"/>
      <c r="I397" s="37"/>
      <c r="J397" s="37"/>
      <c r="K397" s="37"/>
      <c r="L397" s="38"/>
      <c r="M397" s="40">
        <v>0</v>
      </c>
      <c r="N397" s="37">
        <v>0</v>
      </c>
      <c r="O397" s="37">
        <v>0</v>
      </c>
      <c r="P397" s="39">
        <v>0</v>
      </c>
      <c r="Q397" s="40">
        <v>0</v>
      </c>
      <c r="R397" s="37">
        <v>0</v>
      </c>
      <c r="S397" s="37">
        <v>0</v>
      </c>
      <c r="T397" s="38">
        <v>0</v>
      </c>
      <c r="U397" s="41">
        <v>587.6472</v>
      </c>
      <c r="V397" s="37">
        <v>424.42782918591661</v>
      </c>
      <c r="W397" s="37">
        <v>-163.21937081408339</v>
      </c>
      <c r="X397" s="39">
        <v>0</v>
      </c>
      <c r="Y397" s="40">
        <v>0</v>
      </c>
      <c r="Z397" s="37">
        <v>0</v>
      </c>
      <c r="AA397" s="37">
        <v>0</v>
      </c>
      <c r="AB397" s="38">
        <v>0</v>
      </c>
      <c r="AC397" s="41">
        <v>0</v>
      </c>
      <c r="AD397" s="37">
        <v>0</v>
      </c>
      <c r="AE397" s="37">
        <v>0</v>
      </c>
      <c r="AF397" s="39">
        <v>0</v>
      </c>
      <c r="AG397" s="40">
        <v>0</v>
      </c>
      <c r="AH397" s="37">
        <v>0</v>
      </c>
      <c r="AI397" s="37">
        <v>0</v>
      </c>
      <c r="AJ397" s="38">
        <v>0</v>
      </c>
      <c r="AK397" s="41">
        <v>120.86490266666667</v>
      </c>
      <c r="AL397" s="37">
        <v>132.89311274209979</v>
      </c>
      <c r="AM397" s="37">
        <v>0</v>
      </c>
      <c r="AN397" s="39">
        <v>12.028210075433122</v>
      </c>
      <c r="AO397" s="40">
        <v>0</v>
      </c>
      <c r="AP397" s="37">
        <v>0</v>
      </c>
      <c r="AQ397" s="37">
        <v>0</v>
      </c>
      <c r="AR397" s="38">
        <v>0</v>
      </c>
      <c r="AS397" s="40">
        <v>0</v>
      </c>
      <c r="AT397" s="37">
        <v>0</v>
      </c>
      <c r="AU397" s="37">
        <v>0</v>
      </c>
      <c r="AV397" s="39">
        <v>0</v>
      </c>
      <c r="AW397" s="40">
        <v>111.04968</v>
      </c>
      <c r="AX397" s="37">
        <v>57.918264847656125</v>
      </c>
      <c r="AY397" s="37">
        <v>-53.13141515234387</v>
      </c>
      <c r="AZ397" s="38">
        <v>0</v>
      </c>
      <c r="BA397" s="41">
        <v>0</v>
      </c>
      <c r="BB397" s="37">
        <v>0</v>
      </c>
      <c r="BC397" s="37">
        <v>0</v>
      </c>
      <c r="BD397" s="39">
        <v>0</v>
      </c>
      <c r="BE397" s="40">
        <v>191.33849933333335</v>
      </c>
      <c r="BF397" s="37">
        <v>0</v>
      </c>
      <c r="BG397" s="37">
        <v>-191.33849933333335</v>
      </c>
      <c r="BH397" s="38">
        <v>0</v>
      </c>
      <c r="BI397" s="41">
        <v>0</v>
      </c>
      <c r="BJ397" s="37">
        <v>0</v>
      </c>
      <c r="BK397" s="37">
        <v>0</v>
      </c>
      <c r="BL397" s="39">
        <v>0</v>
      </c>
      <c r="BM397" s="40">
        <v>0.13566000000000003</v>
      </c>
      <c r="BN397" s="37">
        <v>0</v>
      </c>
      <c r="BO397" s="37">
        <v>-0.13566000000000003</v>
      </c>
      <c r="BP397" s="38">
        <v>0</v>
      </c>
      <c r="BQ397" s="41">
        <v>0</v>
      </c>
      <c r="BR397" s="37">
        <v>0</v>
      </c>
      <c r="BS397" s="37">
        <v>0</v>
      </c>
      <c r="BT397" s="39">
        <v>0</v>
      </c>
      <c r="BU397" s="40">
        <v>0</v>
      </c>
      <c r="BV397" s="37">
        <v>0</v>
      </c>
      <c r="BW397" s="37">
        <v>0</v>
      </c>
      <c r="BX397" s="38">
        <v>0</v>
      </c>
      <c r="BY397" s="42">
        <v>1011.0359420000001</v>
      </c>
      <c r="BZ397" s="37">
        <v>615.23920677567253</v>
      </c>
      <c r="CA397" s="37">
        <v>-395.79673522432756</v>
      </c>
      <c r="CB397" s="39">
        <v>0</v>
      </c>
      <c r="CC397" s="58">
        <v>1</v>
      </c>
      <c r="CD397" s="43">
        <v>0.60852357588655581</v>
      </c>
      <c r="CE397" s="61" t="s">
        <v>427</v>
      </c>
      <c r="CF397" s="51">
        <v>210.85061900000002</v>
      </c>
      <c r="CG397" s="52">
        <v>247.64022498378176</v>
      </c>
      <c r="CH397" s="47">
        <v>0</v>
      </c>
      <c r="CI397" s="48">
        <v>36.78960598378174</v>
      </c>
    </row>
    <row r="398" spans="1:87" ht="15" customHeight="1" x14ac:dyDescent="0.25">
      <c r="A398" s="33">
        <v>390</v>
      </c>
      <c r="B398" s="60" t="s">
        <v>428</v>
      </c>
      <c r="C398" s="35">
        <v>132.69999999999999</v>
      </c>
      <c r="D398" s="57"/>
      <c r="E398" s="37"/>
      <c r="F398" s="37"/>
      <c r="G398" s="37"/>
      <c r="H398" s="37"/>
      <c r="I398" s="37"/>
      <c r="J398" s="37"/>
      <c r="K398" s="37"/>
      <c r="L398" s="38"/>
      <c r="M398" s="40">
        <v>0</v>
      </c>
      <c r="N398" s="37">
        <v>0</v>
      </c>
      <c r="O398" s="37">
        <v>0</v>
      </c>
      <c r="P398" s="39">
        <v>0</v>
      </c>
      <c r="Q398" s="40">
        <v>0</v>
      </c>
      <c r="R398" s="37">
        <v>0</v>
      </c>
      <c r="S398" s="37">
        <v>0</v>
      </c>
      <c r="T398" s="38">
        <v>0</v>
      </c>
      <c r="U398" s="41">
        <v>316.47994559999995</v>
      </c>
      <c r="V398" s="37">
        <v>228.53806186933971</v>
      </c>
      <c r="W398" s="37">
        <v>-87.941883730660237</v>
      </c>
      <c r="X398" s="39">
        <v>0</v>
      </c>
      <c r="Y398" s="40">
        <v>0</v>
      </c>
      <c r="Z398" s="37">
        <v>0</v>
      </c>
      <c r="AA398" s="37">
        <v>0</v>
      </c>
      <c r="AB398" s="38">
        <v>0</v>
      </c>
      <c r="AC398" s="41">
        <v>0</v>
      </c>
      <c r="AD398" s="37">
        <v>0</v>
      </c>
      <c r="AE398" s="37">
        <v>0</v>
      </c>
      <c r="AF398" s="39">
        <v>0</v>
      </c>
      <c r="AG398" s="40">
        <v>0</v>
      </c>
      <c r="AH398" s="37">
        <v>0</v>
      </c>
      <c r="AI398" s="37">
        <v>0</v>
      </c>
      <c r="AJ398" s="38">
        <v>0</v>
      </c>
      <c r="AK398" s="41">
        <v>168.70347396</v>
      </c>
      <c r="AL398" s="37">
        <v>185.63069537764878</v>
      </c>
      <c r="AM398" s="37">
        <v>0</v>
      </c>
      <c r="AN398" s="39">
        <v>16.927221417648781</v>
      </c>
      <c r="AO398" s="40">
        <v>0</v>
      </c>
      <c r="AP398" s="37">
        <v>0</v>
      </c>
      <c r="AQ398" s="37">
        <v>0</v>
      </c>
      <c r="AR398" s="38">
        <v>0</v>
      </c>
      <c r="AS398" s="40">
        <v>0</v>
      </c>
      <c r="AT398" s="37">
        <v>0</v>
      </c>
      <c r="AU398" s="37">
        <v>0</v>
      </c>
      <c r="AV398" s="39">
        <v>0</v>
      </c>
      <c r="AW398" s="40">
        <v>184.56128320000002</v>
      </c>
      <c r="AX398" s="37">
        <v>109.3976167164987</v>
      </c>
      <c r="AY398" s="37">
        <v>-75.163666483501316</v>
      </c>
      <c r="AZ398" s="38">
        <v>0</v>
      </c>
      <c r="BA398" s="41">
        <v>0</v>
      </c>
      <c r="BB398" s="37">
        <v>0</v>
      </c>
      <c r="BC398" s="37">
        <v>0</v>
      </c>
      <c r="BD398" s="39">
        <v>0</v>
      </c>
      <c r="BE398" s="40">
        <v>255.95480325333324</v>
      </c>
      <c r="BF398" s="37">
        <v>0</v>
      </c>
      <c r="BG398" s="37">
        <v>-255.95480325333324</v>
      </c>
      <c r="BH398" s="38">
        <v>0</v>
      </c>
      <c r="BI398" s="41">
        <v>0</v>
      </c>
      <c r="BJ398" s="37">
        <v>0</v>
      </c>
      <c r="BK398" s="37">
        <v>0</v>
      </c>
      <c r="BL398" s="39">
        <v>0</v>
      </c>
      <c r="BM398" s="40">
        <v>0.18949560000000001</v>
      </c>
      <c r="BN398" s="37">
        <v>0</v>
      </c>
      <c r="BO398" s="37">
        <v>-0.18949560000000001</v>
      </c>
      <c r="BP398" s="38">
        <v>0</v>
      </c>
      <c r="BQ398" s="41">
        <v>0</v>
      </c>
      <c r="BR398" s="37">
        <v>0</v>
      </c>
      <c r="BS398" s="37">
        <v>0</v>
      </c>
      <c r="BT398" s="39">
        <v>0</v>
      </c>
      <c r="BU398" s="40">
        <v>0</v>
      </c>
      <c r="BV398" s="37">
        <v>0</v>
      </c>
      <c r="BW398" s="37">
        <v>0</v>
      </c>
      <c r="BX398" s="38">
        <v>0</v>
      </c>
      <c r="BY398" s="42">
        <v>925.88900161333322</v>
      </c>
      <c r="BZ398" s="37">
        <v>523.56637396348719</v>
      </c>
      <c r="CA398" s="37">
        <v>-402.32262764984603</v>
      </c>
      <c r="CB398" s="39">
        <v>0</v>
      </c>
      <c r="CC398" s="58">
        <v>1</v>
      </c>
      <c r="CD398" s="43">
        <v>0.56547423400773611</v>
      </c>
      <c r="CE398" s="61" t="s">
        <v>428</v>
      </c>
      <c r="CF398" s="51">
        <v>294.52502254000001</v>
      </c>
      <c r="CG398" s="52">
        <v>234.21147532229836</v>
      </c>
      <c r="CH398" s="47">
        <v>-60.313547217701654</v>
      </c>
      <c r="CI398" s="48">
        <v>0</v>
      </c>
    </row>
    <row r="399" spans="1:87" ht="15" customHeight="1" x14ac:dyDescent="0.25">
      <c r="A399" s="33">
        <v>391</v>
      </c>
      <c r="B399" s="60" t="s">
        <v>429</v>
      </c>
      <c r="C399" s="35">
        <v>104.8</v>
      </c>
      <c r="D399" s="57"/>
      <c r="E399" s="37"/>
      <c r="F399" s="37"/>
      <c r="G399" s="37"/>
      <c r="H399" s="37"/>
      <c r="I399" s="37"/>
      <c r="J399" s="37"/>
      <c r="K399" s="37"/>
      <c r="L399" s="38"/>
      <c r="M399" s="40">
        <v>0</v>
      </c>
      <c r="N399" s="37">
        <v>0</v>
      </c>
      <c r="O399" s="37">
        <v>0</v>
      </c>
      <c r="P399" s="39">
        <v>0</v>
      </c>
      <c r="Q399" s="40">
        <v>0</v>
      </c>
      <c r="R399" s="37">
        <v>0</v>
      </c>
      <c r="S399" s="37">
        <v>0</v>
      </c>
      <c r="T399" s="38">
        <v>0</v>
      </c>
      <c r="U399" s="41">
        <v>135.65144319999999</v>
      </c>
      <c r="V399" s="37">
        <v>97.944883658288447</v>
      </c>
      <c r="W399" s="37">
        <v>-37.706559541711542</v>
      </c>
      <c r="X399" s="39">
        <v>0</v>
      </c>
      <c r="Y399" s="40">
        <v>0</v>
      </c>
      <c r="Z399" s="37">
        <v>0</v>
      </c>
      <c r="AA399" s="37">
        <v>0</v>
      </c>
      <c r="AB399" s="38">
        <v>0</v>
      </c>
      <c r="AC399" s="41">
        <v>0</v>
      </c>
      <c r="AD399" s="37">
        <v>0</v>
      </c>
      <c r="AE399" s="37">
        <v>0</v>
      </c>
      <c r="AF399" s="39">
        <v>0</v>
      </c>
      <c r="AG399" s="40">
        <v>0</v>
      </c>
      <c r="AH399" s="37">
        <v>0</v>
      </c>
      <c r="AI399" s="37">
        <v>0</v>
      </c>
      <c r="AJ399" s="38">
        <v>0</v>
      </c>
      <c r="AK399" s="41">
        <v>120.76757952000001</v>
      </c>
      <c r="AL399" s="37">
        <v>146.60208647760058</v>
      </c>
      <c r="AM399" s="37">
        <v>0</v>
      </c>
      <c r="AN399" s="39">
        <v>25.834506957600567</v>
      </c>
      <c r="AO399" s="40">
        <v>0</v>
      </c>
      <c r="AP399" s="37">
        <v>0</v>
      </c>
      <c r="AQ399" s="37">
        <v>0</v>
      </c>
      <c r="AR399" s="38">
        <v>0</v>
      </c>
      <c r="AS399" s="40">
        <v>0</v>
      </c>
      <c r="AT399" s="37">
        <v>0</v>
      </c>
      <c r="AU399" s="37">
        <v>0</v>
      </c>
      <c r="AV399" s="39">
        <v>0</v>
      </c>
      <c r="AW399" s="40">
        <v>16.021823999999999</v>
      </c>
      <c r="AX399" s="37">
        <v>19.309163276341067</v>
      </c>
      <c r="AY399" s="37">
        <v>0</v>
      </c>
      <c r="AZ399" s="38">
        <v>3.2873392763410685</v>
      </c>
      <c r="BA399" s="41">
        <v>0</v>
      </c>
      <c r="BB399" s="37">
        <v>0</v>
      </c>
      <c r="BC399" s="37">
        <v>0</v>
      </c>
      <c r="BD399" s="39">
        <v>0</v>
      </c>
      <c r="BE399" s="40">
        <v>213.76605152000002</v>
      </c>
      <c r="BF399" s="37">
        <v>0</v>
      </c>
      <c r="BG399" s="37">
        <v>-213.76605152000002</v>
      </c>
      <c r="BH399" s="38">
        <v>0</v>
      </c>
      <c r="BI399" s="41">
        <v>0</v>
      </c>
      <c r="BJ399" s="37">
        <v>0</v>
      </c>
      <c r="BK399" s="37">
        <v>0</v>
      </c>
      <c r="BL399" s="39">
        <v>0</v>
      </c>
      <c r="BM399" s="40">
        <v>0.14965440000000002</v>
      </c>
      <c r="BN399" s="37">
        <v>0</v>
      </c>
      <c r="BO399" s="37">
        <v>-0.14965440000000002</v>
      </c>
      <c r="BP399" s="38">
        <v>0</v>
      </c>
      <c r="BQ399" s="41">
        <v>0</v>
      </c>
      <c r="BR399" s="37">
        <v>0</v>
      </c>
      <c r="BS399" s="37">
        <v>0</v>
      </c>
      <c r="BT399" s="39">
        <v>0</v>
      </c>
      <c r="BU399" s="40">
        <v>0</v>
      </c>
      <c r="BV399" s="37">
        <v>0</v>
      </c>
      <c r="BW399" s="37">
        <v>0</v>
      </c>
      <c r="BX399" s="38">
        <v>0</v>
      </c>
      <c r="BY399" s="42">
        <v>486.35655263999996</v>
      </c>
      <c r="BZ399" s="37">
        <v>263.85613341223007</v>
      </c>
      <c r="CA399" s="37">
        <v>-222.5004192277699</v>
      </c>
      <c r="CB399" s="39">
        <v>0</v>
      </c>
      <c r="CC399" s="58">
        <v>1</v>
      </c>
      <c r="CD399" s="43">
        <v>0.54251583941860815</v>
      </c>
      <c r="CE399" s="61" t="s">
        <v>429</v>
      </c>
      <c r="CF399" s="51">
        <v>232.60152496000003</v>
      </c>
      <c r="CG399" s="52">
        <v>109.04293162845605</v>
      </c>
      <c r="CH399" s="47">
        <v>-123.55859333154399</v>
      </c>
      <c r="CI399" s="48">
        <v>0</v>
      </c>
    </row>
    <row r="400" spans="1:87" ht="15" customHeight="1" x14ac:dyDescent="0.25">
      <c r="A400" s="33">
        <v>392</v>
      </c>
      <c r="B400" s="60" t="s">
        <v>430</v>
      </c>
      <c r="C400" s="35">
        <v>27</v>
      </c>
      <c r="D400" s="57"/>
      <c r="E400" s="37"/>
      <c r="F400" s="37"/>
      <c r="G400" s="37"/>
      <c r="H400" s="37"/>
      <c r="I400" s="37"/>
      <c r="J400" s="37"/>
      <c r="K400" s="37"/>
      <c r="L400" s="38"/>
      <c r="M400" s="40">
        <v>0</v>
      </c>
      <c r="N400" s="37">
        <v>0</v>
      </c>
      <c r="O400" s="37">
        <v>0</v>
      </c>
      <c r="P400" s="39">
        <v>0</v>
      </c>
      <c r="Q400" s="40">
        <v>0</v>
      </c>
      <c r="R400" s="37">
        <v>0</v>
      </c>
      <c r="S400" s="37">
        <v>0</v>
      </c>
      <c r="T400" s="38">
        <v>0</v>
      </c>
      <c r="U400" s="41">
        <v>90.40852799999999</v>
      </c>
      <c r="V400" s="37">
        <v>65.296589105525626</v>
      </c>
      <c r="W400" s="37">
        <v>-25.111938894474363</v>
      </c>
      <c r="X400" s="39">
        <v>0</v>
      </c>
      <c r="Y400" s="40">
        <v>0</v>
      </c>
      <c r="Z400" s="37">
        <v>0</v>
      </c>
      <c r="AA400" s="37">
        <v>0</v>
      </c>
      <c r="AB400" s="38">
        <v>0</v>
      </c>
      <c r="AC400" s="41">
        <v>0</v>
      </c>
      <c r="AD400" s="37">
        <v>0</v>
      </c>
      <c r="AE400" s="37">
        <v>0</v>
      </c>
      <c r="AF400" s="39">
        <v>0</v>
      </c>
      <c r="AG400" s="40">
        <v>0</v>
      </c>
      <c r="AH400" s="37">
        <v>0</v>
      </c>
      <c r="AI400" s="37">
        <v>0</v>
      </c>
      <c r="AJ400" s="38">
        <v>0</v>
      </c>
      <c r="AK400" s="41">
        <v>31.059629999999999</v>
      </c>
      <c r="AL400" s="37">
        <v>37.769621516175732</v>
      </c>
      <c r="AM400" s="37">
        <v>0</v>
      </c>
      <c r="AN400" s="39">
        <v>6.7099915161757338</v>
      </c>
      <c r="AO400" s="40">
        <v>0</v>
      </c>
      <c r="AP400" s="37">
        <v>0</v>
      </c>
      <c r="AQ400" s="37">
        <v>0</v>
      </c>
      <c r="AR400" s="38">
        <v>0</v>
      </c>
      <c r="AS400" s="40">
        <v>0</v>
      </c>
      <c r="AT400" s="37">
        <v>0</v>
      </c>
      <c r="AU400" s="37">
        <v>0</v>
      </c>
      <c r="AV400" s="39">
        <v>0</v>
      </c>
      <c r="AW400" s="40">
        <v>21.231503999999997</v>
      </c>
      <c r="AX400" s="37">
        <v>19.309163276341067</v>
      </c>
      <c r="AY400" s="37">
        <v>-1.9223407236589303</v>
      </c>
      <c r="AZ400" s="38">
        <v>0</v>
      </c>
      <c r="BA400" s="41">
        <v>0</v>
      </c>
      <c r="BB400" s="37">
        <v>0</v>
      </c>
      <c r="BC400" s="37">
        <v>0</v>
      </c>
      <c r="BD400" s="39">
        <v>0</v>
      </c>
      <c r="BE400" s="40">
        <v>55.048971600000002</v>
      </c>
      <c r="BF400" s="37">
        <v>0</v>
      </c>
      <c r="BG400" s="37">
        <v>-55.048971600000002</v>
      </c>
      <c r="BH400" s="38">
        <v>0</v>
      </c>
      <c r="BI400" s="41">
        <v>0</v>
      </c>
      <c r="BJ400" s="37">
        <v>0</v>
      </c>
      <c r="BK400" s="37">
        <v>0</v>
      </c>
      <c r="BL400" s="39">
        <v>0</v>
      </c>
      <c r="BM400" s="40">
        <v>3.8556E-2</v>
      </c>
      <c r="BN400" s="37">
        <v>0</v>
      </c>
      <c r="BO400" s="37">
        <v>-3.8556E-2</v>
      </c>
      <c r="BP400" s="38">
        <v>0</v>
      </c>
      <c r="BQ400" s="41">
        <v>0</v>
      </c>
      <c r="BR400" s="37">
        <v>0</v>
      </c>
      <c r="BS400" s="37">
        <v>0</v>
      </c>
      <c r="BT400" s="39">
        <v>0</v>
      </c>
      <c r="BU400" s="40">
        <v>0</v>
      </c>
      <c r="BV400" s="37">
        <v>0</v>
      </c>
      <c r="BW400" s="37">
        <v>0</v>
      </c>
      <c r="BX400" s="38">
        <v>0</v>
      </c>
      <c r="BY400" s="42">
        <v>197.7871896</v>
      </c>
      <c r="BZ400" s="37">
        <v>122.37537389804243</v>
      </c>
      <c r="CA400" s="37">
        <v>-75.411815701957579</v>
      </c>
      <c r="CB400" s="39">
        <v>0</v>
      </c>
      <c r="CC400" s="58">
        <v>1</v>
      </c>
      <c r="CD400" s="43">
        <v>0.61872244681534427</v>
      </c>
      <c r="CE400" s="61" t="s">
        <v>430</v>
      </c>
      <c r="CF400" s="51">
        <v>94.317057756503999</v>
      </c>
      <c r="CG400" s="52">
        <v>82.29155057891964</v>
      </c>
      <c r="CH400" s="47">
        <v>-12.025507177584359</v>
      </c>
      <c r="CI400" s="48">
        <v>0</v>
      </c>
    </row>
    <row r="401" spans="1:87" ht="15" customHeight="1" x14ac:dyDescent="0.25">
      <c r="A401" s="33">
        <v>393</v>
      </c>
      <c r="B401" s="60" t="s">
        <v>431</v>
      </c>
      <c r="C401" s="35">
        <v>82.2</v>
      </c>
      <c r="D401" s="57"/>
      <c r="E401" s="37"/>
      <c r="F401" s="37"/>
      <c r="G401" s="37"/>
      <c r="H401" s="37"/>
      <c r="I401" s="37"/>
      <c r="J401" s="37"/>
      <c r="K401" s="37"/>
      <c r="L401" s="38"/>
      <c r="M401" s="40">
        <v>0</v>
      </c>
      <c r="N401" s="37">
        <v>0</v>
      </c>
      <c r="O401" s="37">
        <v>0</v>
      </c>
      <c r="P401" s="39">
        <v>0</v>
      </c>
      <c r="Q401" s="40">
        <v>0</v>
      </c>
      <c r="R401" s="37">
        <v>0</v>
      </c>
      <c r="S401" s="37">
        <v>0</v>
      </c>
      <c r="T401" s="38">
        <v>0</v>
      </c>
      <c r="U401" s="41">
        <v>271.24816319999996</v>
      </c>
      <c r="V401" s="37">
        <v>130.59317821105125</v>
      </c>
      <c r="W401" s="37">
        <v>-140.65498498894871</v>
      </c>
      <c r="X401" s="39">
        <v>0</v>
      </c>
      <c r="Y401" s="40">
        <v>0</v>
      </c>
      <c r="Z401" s="37">
        <v>0</v>
      </c>
      <c r="AA401" s="37">
        <v>0</v>
      </c>
      <c r="AB401" s="38">
        <v>0</v>
      </c>
      <c r="AC401" s="41">
        <v>0</v>
      </c>
      <c r="AD401" s="37">
        <v>0</v>
      </c>
      <c r="AE401" s="37">
        <v>0</v>
      </c>
      <c r="AF401" s="39">
        <v>0</v>
      </c>
      <c r="AG401" s="40">
        <v>0</v>
      </c>
      <c r="AH401" s="37">
        <v>0</v>
      </c>
      <c r="AI401" s="37">
        <v>0</v>
      </c>
      <c r="AJ401" s="38">
        <v>0</v>
      </c>
      <c r="AK401" s="41">
        <v>94.753726479999997</v>
      </c>
      <c r="AL401" s="37">
        <v>114.98751439369056</v>
      </c>
      <c r="AM401" s="37">
        <v>0</v>
      </c>
      <c r="AN401" s="39">
        <v>20.233787913690563</v>
      </c>
      <c r="AO401" s="40">
        <v>0</v>
      </c>
      <c r="AP401" s="37">
        <v>0</v>
      </c>
      <c r="AQ401" s="37">
        <v>0</v>
      </c>
      <c r="AR401" s="38">
        <v>0</v>
      </c>
      <c r="AS401" s="40">
        <v>0</v>
      </c>
      <c r="AT401" s="37">
        <v>0</v>
      </c>
      <c r="AU401" s="37">
        <v>0</v>
      </c>
      <c r="AV401" s="39">
        <v>0</v>
      </c>
      <c r="AW401" s="40">
        <v>69.535939200000001</v>
      </c>
      <c r="AX401" s="37">
        <v>28.963744914511594</v>
      </c>
      <c r="AY401" s="37">
        <v>-40.572194285488408</v>
      </c>
      <c r="AZ401" s="38">
        <v>0</v>
      </c>
      <c r="BA401" s="41">
        <v>0</v>
      </c>
      <c r="BB401" s="37">
        <v>0</v>
      </c>
      <c r="BC401" s="37">
        <v>0</v>
      </c>
      <c r="BD401" s="39">
        <v>0</v>
      </c>
      <c r="BE401" s="40">
        <v>167.65636944000002</v>
      </c>
      <c r="BF401" s="37">
        <v>0</v>
      </c>
      <c r="BG401" s="37">
        <v>-167.65636944000002</v>
      </c>
      <c r="BH401" s="38">
        <v>0</v>
      </c>
      <c r="BI401" s="41">
        <v>0</v>
      </c>
      <c r="BJ401" s="37">
        <v>0</v>
      </c>
      <c r="BK401" s="37">
        <v>0</v>
      </c>
      <c r="BL401" s="39">
        <v>0</v>
      </c>
      <c r="BM401" s="40">
        <v>0.1173816</v>
      </c>
      <c r="BN401" s="37">
        <v>0</v>
      </c>
      <c r="BO401" s="37">
        <v>-0.1173816</v>
      </c>
      <c r="BP401" s="38">
        <v>0</v>
      </c>
      <c r="BQ401" s="41">
        <v>0</v>
      </c>
      <c r="BR401" s="37">
        <v>0</v>
      </c>
      <c r="BS401" s="37">
        <v>0</v>
      </c>
      <c r="BT401" s="39">
        <v>0</v>
      </c>
      <c r="BU401" s="40">
        <v>0</v>
      </c>
      <c r="BV401" s="37">
        <v>0</v>
      </c>
      <c r="BW401" s="37">
        <v>0</v>
      </c>
      <c r="BX401" s="38">
        <v>0</v>
      </c>
      <c r="BY401" s="42">
        <v>603.3115799200001</v>
      </c>
      <c r="BZ401" s="37">
        <v>274.54443751925339</v>
      </c>
      <c r="CA401" s="37">
        <v>-328.76714240074671</v>
      </c>
      <c r="CB401" s="39">
        <v>0</v>
      </c>
      <c r="CC401" s="58">
        <v>1</v>
      </c>
      <c r="CD401" s="43">
        <v>0.45506243648706085</v>
      </c>
      <c r="CE401" s="61" t="s">
        <v>431</v>
      </c>
      <c r="CF401" s="51">
        <v>287.14304250313444</v>
      </c>
      <c r="CG401" s="52">
        <v>214.18898122082592</v>
      </c>
      <c r="CH401" s="47">
        <v>-72.954061282308516</v>
      </c>
      <c r="CI401" s="48">
        <v>0</v>
      </c>
    </row>
    <row r="402" spans="1:87" ht="15" customHeight="1" x14ac:dyDescent="0.25">
      <c r="A402" s="33">
        <v>394</v>
      </c>
      <c r="B402" s="60" t="s">
        <v>432</v>
      </c>
      <c r="C402" s="35">
        <v>113.8</v>
      </c>
      <c r="D402" s="57"/>
      <c r="E402" s="37"/>
      <c r="F402" s="37"/>
      <c r="G402" s="37"/>
      <c r="H402" s="37"/>
      <c r="I402" s="37"/>
      <c r="J402" s="37"/>
      <c r="K402" s="37"/>
      <c r="L402" s="38"/>
      <c r="M402" s="40">
        <v>0</v>
      </c>
      <c r="N402" s="37">
        <v>0</v>
      </c>
      <c r="O402" s="37">
        <v>0</v>
      </c>
      <c r="P402" s="39">
        <v>0</v>
      </c>
      <c r="Q402" s="40">
        <v>0</v>
      </c>
      <c r="R402" s="37">
        <v>0</v>
      </c>
      <c r="S402" s="37">
        <v>0</v>
      </c>
      <c r="T402" s="38">
        <v>0</v>
      </c>
      <c r="U402" s="41">
        <v>497.21860160000006</v>
      </c>
      <c r="V402" s="37">
        <v>359.13124008039097</v>
      </c>
      <c r="W402" s="37">
        <v>-138.08736151960909</v>
      </c>
      <c r="X402" s="39">
        <v>0</v>
      </c>
      <c r="Y402" s="40">
        <v>0</v>
      </c>
      <c r="Z402" s="37">
        <v>0</v>
      </c>
      <c r="AA402" s="37">
        <v>0</v>
      </c>
      <c r="AB402" s="38">
        <v>0</v>
      </c>
      <c r="AC402" s="41">
        <v>0</v>
      </c>
      <c r="AD402" s="37">
        <v>0</v>
      </c>
      <c r="AE402" s="37">
        <v>0</v>
      </c>
      <c r="AF402" s="39">
        <v>0</v>
      </c>
      <c r="AG402" s="40">
        <v>0</v>
      </c>
      <c r="AH402" s="37">
        <v>0</v>
      </c>
      <c r="AI402" s="37">
        <v>0</v>
      </c>
      <c r="AJ402" s="38">
        <v>0</v>
      </c>
      <c r="AK402" s="41">
        <v>131.17304181333336</v>
      </c>
      <c r="AL402" s="37">
        <v>159.1919603163258</v>
      </c>
      <c r="AM402" s="37">
        <v>0</v>
      </c>
      <c r="AN402" s="39">
        <v>28.018918502992449</v>
      </c>
      <c r="AO402" s="40">
        <v>0</v>
      </c>
      <c r="AP402" s="37">
        <v>0</v>
      </c>
      <c r="AQ402" s="37">
        <v>0</v>
      </c>
      <c r="AR402" s="38">
        <v>0</v>
      </c>
      <c r="AS402" s="40">
        <v>0</v>
      </c>
      <c r="AT402" s="37">
        <v>0</v>
      </c>
      <c r="AU402" s="37">
        <v>0</v>
      </c>
      <c r="AV402" s="39">
        <v>0</v>
      </c>
      <c r="AW402" s="40">
        <v>136.68381439999999</v>
      </c>
      <c r="AX402" s="37">
        <v>57.954689529053518</v>
      </c>
      <c r="AY402" s="37">
        <v>-78.729124870946464</v>
      </c>
      <c r="AZ402" s="38">
        <v>0</v>
      </c>
      <c r="BA402" s="41">
        <v>0</v>
      </c>
      <c r="BB402" s="37">
        <v>0</v>
      </c>
      <c r="BC402" s="37">
        <v>0</v>
      </c>
      <c r="BD402" s="39">
        <v>0</v>
      </c>
      <c r="BE402" s="40">
        <v>231.95876760000002</v>
      </c>
      <c r="BF402" s="37">
        <v>0</v>
      </c>
      <c r="BG402" s="37">
        <v>-231.95876760000002</v>
      </c>
      <c r="BH402" s="38">
        <v>0</v>
      </c>
      <c r="BI402" s="41">
        <v>0</v>
      </c>
      <c r="BJ402" s="37">
        <v>0</v>
      </c>
      <c r="BK402" s="37">
        <v>0</v>
      </c>
      <c r="BL402" s="39">
        <v>0</v>
      </c>
      <c r="BM402" s="40">
        <v>0.16250639999999997</v>
      </c>
      <c r="BN402" s="37">
        <v>0</v>
      </c>
      <c r="BO402" s="37">
        <v>-0.16250639999999997</v>
      </c>
      <c r="BP402" s="38">
        <v>0</v>
      </c>
      <c r="BQ402" s="41">
        <v>0</v>
      </c>
      <c r="BR402" s="37">
        <v>0</v>
      </c>
      <c r="BS402" s="37">
        <v>0</v>
      </c>
      <c r="BT402" s="39">
        <v>0</v>
      </c>
      <c r="BU402" s="40">
        <v>0</v>
      </c>
      <c r="BV402" s="37">
        <v>0</v>
      </c>
      <c r="BW402" s="37">
        <v>0</v>
      </c>
      <c r="BX402" s="38">
        <v>0</v>
      </c>
      <c r="BY402" s="42">
        <v>997.19673181333337</v>
      </c>
      <c r="BZ402" s="37">
        <v>576.2778899257703</v>
      </c>
      <c r="CA402" s="37">
        <v>-420.91884188756308</v>
      </c>
      <c r="CB402" s="39">
        <v>0</v>
      </c>
      <c r="CC402" s="58">
        <v>1</v>
      </c>
      <c r="CD402" s="43">
        <v>0.57789789270352776</v>
      </c>
      <c r="CE402" s="61" t="s">
        <v>432</v>
      </c>
      <c r="CF402" s="51">
        <v>397.52893232185761</v>
      </c>
      <c r="CG402" s="52">
        <v>350.06116724383861</v>
      </c>
      <c r="CH402" s="47">
        <v>-47.467765078018999</v>
      </c>
      <c r="CI402" s="48">
        <v>0</v>
      </c>
    </row>
    <row r="403" spans="1:87" ht="15" customHeight="1" x14ac:dyDescent="0.25">
      <c r="A403" s="33">
        <v>395</v>
      </c>
      <c r="B403" s="60" t="s">
        <v>433</v>
      </c>
      <c r="C403" s="35">
        <v>121</v>
      </c>
      <c r="D403" s="57"/>
      <c r="E403" s="37"/>
      <c r="F403" s="37"/>
      <c r="G403" s="37"/>
      <c r="H403" s="37"/>
      <c r="I403" s="37"/>
      <c r="J403" s="37"/>
      <c r="K403" s="37"/>
      <c r="L403" s="38"/>
      <c r="M403" s="40">
        <v>0</v>
      </c>
      <c r="N403" s="37">
        <v>0</v>
      </c>
      <c r="O403" s="37">
        <v>0</v>
      </c>
      <c r="P403" s="39">
        <v>0</v>
      </c>
      <c r="Q403" s="40">
        <v>0</v>
      </c>
      <c r="R403" s="37">
        <v>0</v>
      </c>
      <c r="S403" s="37">
        <v>0</v>
      </c>
      <c r="T403" s="38">
        <v>0</v>
      </c>
      <c r="U403" s="41">
        <v>361.62156799999997</v>
      </c>
      <c r="V403" s="37">
        <v>261.18635642210251</v>
      </c>
      <c r="W403" s="37">
        <v>-100.43521157789746</v>
      </c>
      <c r="X403" s="39">
        <v>0</v>
      </c>
      <c r="Y403" s="40">
        <v>0</v>
      </c>
      <c r="Z403" s="37">
        <v>0</v>
      </c>
      <c r="AA403" s="37">
        <v>0</v>
      </c>
      <c r="AB403" s="38">
        <v>0</v>
      </c>
      <c r="AC403" s="41">
        <v>0</v>
      </c>
      <c r="AD403" s="37">
        <v>0</v>
      </c>
      <c r="AE403" s="37">
        <v>0</v>
      </c>
      <c r="AF403" s="39">
        <v>0</v>
      </c>
      <c r="AG403" s="40">
        <v>0</v>
      </c>
      <c r="AH403" s="37">
        <v>0</v>
      </c>
      <c r="AI403" s="37">
        <v>0</v>
      </c>
      <c r="AJ403" s="38">
        <v>0</v>
      </c>
      <c r="AK403" s="41">
        <v>139.52834280000002</v>
      </c>
      <c r="AL403" s="37">
        <v>169.26385938730604</v>
      </c>
      <c r="AM403" s="37">
        <v>0</v>
      </c>
      <c r="AN403" s="39">
        <v>29.735516587306023</v>
      </c>
      <c r="AO403" s="40">
        <v>0</v>
      </c>
      <c r="AP403" s="37">
        <v>0</v>
      </c>
      <c r="AQ403" s="37">
        <v>0</v>
      </c>
      <c r="AR403" s="38">
        <v>0</v>
      </c>
      <c r="AS403" s="40">
        <v>0</v>
      </c>
      <c r="AT403" s="37">
        <v>0</v>
      </c>
      <c r="AU403" s="37">
        <v>0</v>
      </c>
      <c r="AV403" s="39">
        <v>0</v>
      </c>
      <c r="AW403" s="40">
        <v>115.449488</v>
      </c>
      <c r="AX403" s="37">
        <v>38.618326552682134</v>
      </c>
      <c r="AY403" s="37">
        <v>-76.831161447317868</v>
      </c>
      <c r="AZ403" s="38">
        <v>0</v>
      </c>
      <c r="BA403" s="41">
        <v>0</v>
      </c>
      <c r="BB403" s="37">
        <v>0</v>
      </c>
      <c r="BC403" s="37">
        <v>0</v>
      </c>
      <c r="BD403" s="39">
        <v>0</v>
      </c>
      <c r="BE403" s="40">
        <v>246.70094679999997</v>
      </c>
      <c r="BF403" s="37">
        <v>0</v>
      </c>
      <c r="BG403" s="37">
        <v>-246.70094679999997</v>
      </c>
      <c r="BH403" s="38">
        <v>0</v>
      </c>
      <c r="BI403" s="41">
        <v>0</v>
      </c>
      <c r="BJ403" s="37">
        <v>0</v>
      </c>
      <c r="BK403" s="37">
        <v>0</v>
      </c>
      <c r="BL403" s="39">
        <v>0</v>
      </c>
      <c r="BM403" s="40">
        <v>0.17278800000000002</v>
      </c>
      <c r="BN403" s="37">
        <v>0</v>
      </c>
      <c r="BO403" s="37">
        <v>-0.17278800000000002</v>
      </c>
      <c r="BP403" s="38">
        <v>0</v>
      </c>
      <c r="BQ403" s="41">
        <v>0</v>
      </c>
      <c r="BR403" s="37">
        <v>0</v>
      </c>
      <c r="BS403" s="37">
        <v>0</v>
      </c>
      <c r="BT403" s="39">
        <v>0</v>
      </c>
      <c r="BU403" s="40">
        <v>0</v>
      </c>
      <c r="BV403" s="37">
        <v>0</v>
      </c>
      <c r="BW403" s="37">
        <v>0</v>
      </c>
      <c r="BX403" s="38">
        <v>0</v>
      </c>
      <c r="BY403" s="42">
        <v>863.47313359999998</v>
      </c>
      <c r="BZ403" s="37">
        <v>469.06854236209062</v>
      </c>
      <c r="CA403" s="37">
        <v>-394.40459123790936</v>
      </c>
      <c r="CB403" s="39">
        <v>0</v>
      </c>
      <c r="CC403" s="58">
        <v>1</v>
      </c>
      <c r="CD403" s="43">
        <v>0.5432346695101512</v>
      </c>
      <c r="CE403" s="61" t="s">
        <v>433</v>
      </c>
      <c r="CF403" s="51">
        <v>422.68014772359203</v>
      </c>
      <c r="CG403" s="52">
        <v>302.44113757815518</v>
      </c>
      <c r="CH403" s="47">
        <v>-120.23901014543685</v>
      </c>
      <c r="CI403" s="48">
        <v>0</v>
      </c>
    </row>
    <row r="404" spans="1:87" ht="15" customHeight="1" x14ac:dyDescent="0.25">
      <c r="A404" s="33">
        <v>396</v>
      </c>
      <c r="B404" s="60" t="s">
        <v>434</v>
      </c>
      <c r="C404" s="35">
        <v>27.1</v>
      </c>
      <c r="D404" s="57"/>
      <c r="E404" s="37"/>
      <c r="F404" s="37"/>
      <c r="G404" s="37"/>
      <c r="H404" s="37"/>
      <c r="I404" s="37"/>
      <c r="J404" s="37"/>
      <c r="K404" s="37"/>
      <c r="L404" s="38"/>
      <c r="M404" s="40">
        <v>0</v>
      </c>
      <c r="N404" s="37">
        <v>0</v>
      </c>
      <c r="O404" s="37">
        <v>0</v>
      </c>
      <c r="P404" s="39">
        <v>0</v>
      </c>
      <c r="Q404" s="40">
        <v>0</v>
      </c>
      <c r="R404" s="37">
        <v>0</v>
      </c>
      <c r="S404" s="37">
        <v>0</v>
      </c>
      <c r="T404" s="38">
        <v>0</v>
      </c>
      <c r="U404" s="41">
        <v>135.61577119999998</v>
      </c>
      <c r="V404" s="37">
        <v>65.296589105525626</v>
      </c>
      <c r="W404" s="37">
        <v>-70.319182094474357</v>
      </c>
      <c r="X404" s="39">
        <v>0</v>
      </c>
      <c r="Y404" s="40">
        <v>0</v>
      </c>
      <c r="Z404" s="37">
        <v>0</v>
      </c>
      <c r="AA404" s="37">
        <v>0</v>
      </c>
      <c r="AB404" s="38">
        <v>0</v>
      </c>
      <c r="AC404" s="41">
        <v>0</v>
      </c>
      <c r="AD404" s="37">
        <v>0</v>
      </c>
      <c r="AE404" s="37">
        <v>0</v>
      </c>
      <c r="AF404" s="39">
        <v>0</v>
      </c>
      <c r="AG404" s="40">
        <v>0</v>
      </c>
      <c r="AH404" s="37">
        <v>0</v>
      </c>
      <c r="AI404" s="37">
        <v>0</v>
      </c>
      <c r="AJ404" s="38">
        <v>0</v>
      </c>
      <c r="AK404" s="41">
        <v>31.216804360000005</v>
      </c>
      <c r="AL404" s="37">
        <v>37.909509003272674</v>
      </c>
      <c r="AM404" s="37">
        <v>0</v>
      </c>
      <c r="AN404" s="39">
        <v>6.6927046432726698</v>
      </c>
      <c r="AO404" s="40">
        <v>0</v>
      </c>
      <c r="AP404" s="37">
        <v>0</v>
      </c>
      <c r="AQ404" s="37">
        <v>0</v>
      </c>
      <c r="AR404" s="38">
        <v>0</v>
      </c>
      <c r="AS404" s="40">
        <v>0</v>
      </c>
      <c r="AT404" s="37">
        <v>0</v>
      </c>
      <c r="AU404" s="37">
        <v>0</v>
      </c>
      <c r="AV404" s="39">
        <v>0</v>
      </c>
      <c r="AW404" s="40">
        <v>48.293067200000003</v>
      </c>
      <c r="AX404" s="37">
        <v>9.6545816381705336</v>
      </c>
      <c r="AY404" s="37">
        <v>-38.638485561829469</v>
      </c>
      <c r="AZ404" s="38">
        <v>0</v>
      </c>
      <c r="BA404" s="41">
        <v>0</v>
      </c>
      <c r="BB404" s="37">
        <v>0</v>
      </c>
      <c r="BC404" s="37">
        <v>0</v>
      </c>
      <c r="BD404" s="39">
        <v>0</v>
      </c>
      <c r="BE404" s="40">
        <v>55.205937546666668</v>
      </c>
      <c r="BF404" s="37">
        <v>0</v>
      </c>
      <c r="BG404" s="37">
        <v>-55.205937546666668</v>
      </c>
      <c r="BH404" s="38">
        <v>0</v>
      </c>
      <c r="BI404" s="41">
        <v>0</v>
      </c>
      <c r="BJ404" s="37">
        <v>0</v>
      </c>
      <c r="BK404" s="37">
        <v>0</v>
      </c>
      <c r="BL404" s="39">
        <v>0</v>
      </c>
      <c r="BM404" s="40">
        <v>3.8698800000000005E-2</v>
      </c>
      <c r="BN404" s="37">
        <v>0</v>
      </c>
      <c r="BO404" s="37">
        <v>-3.8698800000000005E-2</v>
      </c>
      <c r="BP404" s="38">
        <v>0</v>
      </c>
      <c r="BQ404" s="41">
        <v>0</v>
      </c>
      <c r="BR404" s="37">
        <v>0</v>
      </c>
      <c r="BS404" s="37">
        <v>0</v>
      </c>
      <c r="BT404" s="39">
        <v>0</v>
      </c>
      <c r="BU404" s="40">
        <v>0</v>
      </c>
      <c r="BV404" s="37">
        <v>0</v>
      </c>
      <c r="BW404" s="37">
        <v>0</v>
      </c>
      <c r="BX404" s="38">
        <v>0</v>
      </c>
      <c r="BY404" s="42">
        <v>270.37027910666666</v>
      </c>
      <c r="BZ404" s="37">
        <v>112.86067974696883</v>
      </c>
      <c r="CA404" s="37">
        <v>-157.50959935969783</v>
      </c>
      <c r="CB404" s="39">
        <v>0</v>
      </c>
      <c r="CC404" s="58">
        <v>1</v>
      </c>
      <c r="CD404" s="43">
        <v>0.41743005229669849</v>
      </c>
      <c r="CE404" s="61" t="s">
        <v>434</v>
      </c>
      <c r="CF404" s="51">
        <v>94.666380192639224</v>
      </c>
      <c r="CG404" s="52">
        <v>83.405781902195912</v>
      </c>
      <c r="CH404" s="47">
        <v>-11.260598290443312</v>
      </c>
      <c r="CI404" s="48">
        <v>0</v>
      </c>
    </row>
    <row r="405" spans="1:87" ht="15" customHeight="1" x14ac:dyDescent="0.25">
      <c r="A405" s="33">
        <v>397</v>
      </c>
      <c r="B405" s="60" t="s">
        <v>435</v>
      </c>
      <c r="C405" s="35">
        <v>116.2</v>
      </c>
      <c r="D405" s="57"/>
      <c r="E405" s="37"/>
      <c r="F405" s="37"/>
      <c r="G405" s="37"/>
      <c r="H405" s="37"/>
      <c r="I405" s="37"/>
      <c r="J405" s="37"/>
      <c r="K405" s="37"/>
      <c r="L405" s="38"/>
      <c r="M405" s="40">
        <v>0</v>
      </c>
      <c r="N405" s="37">
        <v>0</v>
      </c>
      <c r="O405" s="37">
        <v>0</v>
      </c>
      <c r="P405" s="39">
        <v>0</v>
      </c>
      <c r="Q405" s="40">
        <v>0</v>
      </c>
      <c r="R405" s="37">
        <v>0</v>
      </c>
      <c r="S405" s="37">
        <v>0</v>
      </c>
      <c r="T405" s="38">
        <v>0</v>
      </c>
      <c r="U405" s="41">
        <v>226.02108480000004</v>
      </c>
      <c r="V405" s="37">
        <v>163.24147276381407</v>
      </c>
      <c r="W405" s="37">
        <v>-62.779612036185966</v>
      </c>
      <c r="X405" s="39">
        <v>0</v>
      </c>
      <c r="Y405" s="40">
        <v>0</v>
      </c>
      <c r="Z405" s="37">
        <v>0</v>
      </c>
      <c r="AA405" s="37">
        <v>0</v>
      </c>
      <c r="AB405" s="38">
        <v>0</v>
      </c>
      <c r="AC405" s="41">
        <v>0</v>
      </c>
      <c r="AD405" s="37">
        <v>0</v>
      </c>
      <c r="AE405" s="37">
        <v>0</v>
      </c>
      <c r="AF405" s="39">
        <v>0</v>
      </c>
      <c r="AG405" s="40">
        <v>0</v>
      </c>
      <c r="AH405" s="37">
        <v>0</v>
      </c>
      <c r="AI405" s="37">
        <v>0</v>
      </c>
      <c r="AJ405" s="38">
        <v>0</v>
      </c>
      <c r="AK405" s="41">
        <v>134.01003597333334</v>
      </c>
      <c r="AL405" s="37">
        <v>162.54926000665259</v>
      </c>
      <c r="AM405" s="37">
        <v>0</v>
      </c>
      <c r="AN405" s="39">
        <v>28.539224033319243</v>
      </c>
      <c r="AO405" s="40">
        <v>0</v>
      </c>
      <c r="AP405" s="37">
        <v>0</v>
      </c>
      <c r="AQ405" s="37">
        <v>0</v>
      </c>
      <c r="AR405" s="38">
        <v>0</v>
      </c>
      <c r="AS405" s="40">
        <v>0</v>
      </c>
      <c r="AT405" s="37">
        <v>0</v>
      </c>
      <c r="AU405" s="37">
        <v>0</v>
      </c>
      <c r="AV405" s="39">
        <v>0</v>
      </c>
      <c r="AW405" s="40">
        <v>97.022351999999998</v>
      </c>
      <c r="AX405" s="37">
        <v>28.963744914511594</v>
      </c>
      <c r="AY405" s="37">
        <v>-68.058607085488404</v>
      </c>
      <c r="AZ405" s="38">
        <v>0</v>
      </c>
      <c r="BA405" s="41">
        <v>0</v>
      </c>
      <c r="BB405" s="37">
        <v>0</v>
      </c>
      <c r="BC405" s="37">
        <v>0</v>
      </c>
      <c r="BD405" s="39">
        <v>0</v>
      </c>
      <c r="BE405" s="40">
        <v>236.97747434666661</v>
      </c>
      <c r="BF405" s="37">
        <v>0</v>
      </c>
      <c r="BG405" s="37">
        <v>-236.97747434666661</v>
      </c>
      <c r="BH405" s="38">
        <v>0</v>
      </c>
      <c r="BI405" s="41">
        <v>0</v>
      </c>
      <c r="BJ405" s="37">
        <v>0</v>
      </c>
      <c r="BK405" s="37">
        <v>0</v>
      </c>
      <c r="BL405" s="39">
        <v>0</v>
      </c>
      <c r="BM405" s="40">
        <v>0.16593360000000001</v>
      </c>
      <c r="BN405" s="37">
        <v>0</v>
      </c>
      <c r="BO405" s="37">
        <v>-0.16593360000000001</v>
      </c>
      <c r="BP405" s="38">
        <v>0</v>
      </c>
      <c r="BQ405" s="41">
        <v>0</v>
      </c>
      <c r="BR405" s="37">
        <v>0</v>
      </c>
      <c r="BS405" s="37">
        <v>0</v>
      </c>
      <c r="BT405" s="39">
        <v>0</v>
      </c>
      <c r="BU405" s="40">
        <v>0</v>
      </c>
      <c r="BV405" s="37">
        <v>0</v>
      </c>
      <c r="BW405" s="37">
        <v>0</v>
      </c>
      <c r="BX405" s="38">
        <v>0</v>
      </c>
      <c r="BY405" s="42">
        <v>694.19688072000008</v>
      </c>
      <c r="BZ405" s="37">
        <v>354.75447768497827</v>
      </c>
      <c r="CA405" s="37">
        <v>-339.44240303502181</v>
      </c>
      <c r="CB405" s="39">
        <v>0</v>
      </c>
      <c r="CC405" s="58">
        <v>1</v>
      </c>
      <c r="CD405" s="43">
        <v>0.51102862536206961</v>
      </c>
      <c r="CE405" s="61" t="s">
        <v>435</v>
      </c>
      <c r="CF405" s="51">
        <v>257.90359924000006</v>
      </c>
      <c r="CG405" s="52">
        <v>149.94142113329428</v>
      </c>
      <c r="CH405" s="47">
        <v>-107.96217810670578</v>
      </c>
      <c r="CI405" s="48">
        <v>0</v>
      </c>
    </row>
    <row r="406" spans="1:87" ht="15" customHeight="1" x14ac:dyDescent="0.25">
      <c r="A406" s="33">
        <v>398</v>
      </c>
      <c r="B406" s="60" t="s">
        <v>436</v>
      </c>
      <c r="C406" s="35">
        <v>28.4</v>
      </c>
      <c r="D406" s="57"/>
      <c r="E406" s="37"/>
      <c r="F406" s="37"/>
      <c r="G406" s="37"/>
      <c r="H406" s="37"/>
      <c r="I406" s="37"/>
      <c r="J406" s="37"/>
      <c r="K406" s="37"/>
      <c r="L406" s="38"/>
      <c r="M406" s="40">
        <v>0</v>
      </c>
      <c r="N406" s="37">
        <v>0</v>
      </c>
      <c r="O406" s="37">
        <v>0</v>
      </c>
      <c r="P406" s="39">
        <v>0</v>
      </c>
      <c r="Q406" s="40">
        <v>0</v>
      </c>
      <c r="R406" s="37">
        <v>0</v>
      </c>
      <c r="S406" s="37">
        <v>0</v>
      </c>
      <c r="T406" s="38">
        <v>0</v>
      </c>
      <c r="U406" s="41">
        <v>135.61976959999998</v>
      </c>
      <c r="V406" s="37">
        <v>97.944883658288447</v>
      </c>
      <c r="W406" s="37">
        <v>-37.674885941711537</v>
      </c>
      <c r="X406" s="39">
        <v>0</v>
      </c>
      <c r="Y406" s="40">
        <v>0</v>
      </c>
      <c r="Z406" s="37">
        <v>0</v>
      </c>
      <c r="AA406" s="37">
        <v>0</v>
      </c>
      <c r="AB406" s="38">
        <v>0</v>
      </c>
      <c r="AC406" s="41">
        <v>0</v>
      </c>
      <c r="AD406" s="37">
        <v>0</v>
      </c>
      <c r="AE406" s="37">
        <v>0</v>
      </c>
      <c r="AF406" s="39">
        <v>0</v>
      </c>
      <c r="AG406" s="40">
        <v>0</v>
      </c>
      <c r="AH406" s="37">
        <v>0</v>
      </c>
      <c r="AI406" s="37">
        <v>0</v>
      </c>
      <c r="AJ406" s="38">
        <v>0</v>
      </c>
      <c r="AK406" s="41">
        <v>32.792590133333334</v>
      </c>
      <c r="AL406" s="37">
        <v>39.728046335532987</v>
      </c>
      <c r="AM406" s="37">
        <v>0</v>
      </c>
      <c r="AN406" s="39">
        <v>6.9354562021996529</v>
      </c>
      <c r="AO406" s="40">
        <v>0</v>
      </c>
      <c r="AP406" s="37">
        <v>0</v>
      </c>
      <c r="AQ406" s="37">
        <v>0</v>
      </c>
      <c r="AR406" s="38">
        <v>0</v>
      </c>
      <c r="AS406" s="40">
        <v>0</v>
      </c>
      <c r="AT406" s="37">
        <v>0</v>
      </c>
      <c r="AU406" s="37">
        <v>0</v>
      </c>
      <c r="AV406" s="39">
        <v>0</v>
      </c>
      <c r="AW406" s="40">
        <v>48.294086399999998</v>
      </c>
      <c r="AX406" s="37">
        <v>9.6545816381705336</v>
      </c>
      <c r="AY406" s="37">
        <v>-38.639504761829464</v>
      </c>
      <c r="AZ406" s="38">
        <v>0</v>
      </c>
      <c r="BA406" s="41">
        <v>0</v>
      </c>
      <c r="BB406" s="37">
        <v>0</v>
      </c>
      <c r="BC406" s="37">
        <v>0</v>
      </c>
      <c r="BD406" s="39">
        <v>0</v>
      </c>
      <c r="BE406" s="40">
        <v>57.558431466666669</v>
      </c>
      <c r="BF406" s="37">
        <v>0</v>
      </c>
      <c r="BG406" s="37">
        <v>-57.558431466666669</v>
      </c>
      <c r="BH406" s="38">
        <v>0</v>
      </c>
      <c r="BI406" s="41">
        <v>0</v>
      </c>
      <c r="BJ406" s="37">
        <v>0</v>
      </c>
      <c r="BK406" s="37">
        <v>0</v>
      </c>
      <c r="BL406" s="39">
        <v>0</v>
      </c>
      <c r="BM406" s="40">
        <v>4.05552E-2</v>
      </c>
      <c r="BN406" s="37">
        <v>0</v>
      </c>
      <c r="BO406" s="37">
        <v>-4.05552E-2</v>
      </c>
      <c r="BP406" s="38">
        <v>0</v>
      </c>
      <c r="BQ406" s="41">
        <v>0</v>
      </c>
      <c r="BR406" s="37">
        <v>0</v>
      </c>
      <c r="BS406" s="37">
        <v>0</v>
      </c>
      <c r="BT406" s="39">
        <v>0</v>
      </c>
      <c r="BU406" s="40">
        <v>0</v>
      </c>
      <c r="BV406" s="37">
        <v>0</v>
      </c>
      <c r="BW406" s="37">
        <v>0</v>
      </c>
      <c r="BX406" s="38">
        <v>0</v>
      </c>
      <c r="BY406" s="42">
        <v>274.30543279999995</v>
      </c>
      <c r="BZ406" s="37">
        <v>147.32751163199197</v>
      </c>
      <c r="CA406" s="37">
        <v>-126.97792116800798</v>
      </c>
      <c r="CB406" s="39">
        <v>0</v>
      </c>
      <c r="CC406" s="58">
        <v>1</v>
      </c>
      <c r="CD406" s="43">
        <v>0.53709294098965432</v>
      </c>
      <c r="CE406" s="61" t="s">
        <v>436</v>
      </c>
      <c r="CF406" s="51">
        <v>63.033237679999999</v>
      </c>
      <c r="CG406" s="52">
        <v>61.157982912389045</v>
      </c>
      <c r="CH406" s="47">
        <v>-1.8752547676109543</v>
      </c>
      <c r="CI406" s="48">
        <v>0</v>
      </c>
    </row>
    <row r="407" spans="1:87" ht="15" customHeight="1" x14ac:dyDescent="0.25">
      <c r="A407" s="33">
        <v>399</v>
      </c>
      <c r="B407" s="60" t="s">
        <v>437</v>
      </c>
      <c r="C407" s="35">
        <v>69.5</v>
      </c>
      <c r="D407" s="57"/>
      <c r="E407" s="37"/>
      <c r="F407" s="37"/>
      <c r="G407" s="37"/>
      <c r="H407" s="37"/>
      <c r="I407" s="37"/>
      <c r="J407" s="37"/>
      <c r="K407" s="37"/>
      <c r="L407" s="38"/>
      <c r="M407" s="40">
        <v>0</v>
      </c>
      <c r="N407" s="37">
        <v>0</v>
      </c>
      <c r="O407" s="37">
        <v>0</v>
      </c>
      <c r="P407" s="39">
        <v>0</v>
      </c>
      <c r="Q407" s="40">
        <v>0</v>
      </c>
      <c r="R407" s="37">
        <v>0</v>
      </c>
      <c r="S407" s="37">
        <v>0</v>
      </c>
      <c r="T407" s="38">
        <v>0</v>
      </c>
      <c r="U407" s="41">
        <v>180.84567200000001</v>
      </c>
      <c r="V407" s="37">
        <v>130.59317821105125</v>
      </c>
      <c r="W407" s="37">
        <v>-50.252493788948755</v>
      </c>
      <c r="X407" s="39">
        <v>0</v>
      </c>
      <c r="Y407" s="40">
        <v>0</v>
      </c>
      <c r="Z407" s="37">
        <v>0</v>
      </c>
      <c r="AA407" s="37">
        <v>0</v>
      </c>
      <c r="AB407" s="38">
        <v>0</v>
      </c>
      <c r="AC407" s="41">
        <v>0</v>
      </c>
      <c r="AD407" s="37">
        <v>0</v>
      </c>
      <c r="AE407" s="37">
        <v>0</v>
      </c>
      <c r="AF407" s="39">
        <v>0</v>
      </c>
      <c r="AG407" s="40">
        <v>0</v>
      </c>
      <c r="AH407" s="37">
        <v>0</v>
      </c>
      <c r="AI407" s="37">
        <v>0</v>
      </c>
      <c r="AJ407" s="38">
        <v>0</v>
      </c>
      <c r="AK407" s="41">
        <v>80.091457133333336</v>
      </c>
      <c r="AL407" s="37">
        <v>97.22180353237826</v>
      </c>
      <c r="AM407" s="37">
        <v>0</v>
      </c>
      <c r="AN407" s="39">
        <v>17.130346399044925</v>
      </c>
      <c r="AO407" s="40">
        <v>0</v>
      </c>
      <c r="AP407" s="37">
        <v>0</v>
      </c>
      <c r="AQ407" s="37">
        <v>0</v>
      </c>
      <c r="AR407" s="38">
        <v>0</v>
      </c>
      <c r="AS407" s="40">
        <v>0</v>
      </c>
      <c r="AT407" s="37">
        <v>0</v>
      </c>
      <c r="AU407" s="37">
        <v>0</v>
      </c>
      <c r="AV407" s="39">
        <v>0</v>
      </c>
      <c r="AW407" s="40">
        <v>48.712271999999999</v>
      </c>
      <c r="AX407" s="37">
        <v>19.309163276341067</v>
      </c>
      <c r="AY407" s="37">
        <v>-29.403108723658931</v>
      </c>
      <c r="AZ407" s="38">
        <v>0</v>
      </c>
      <c r="BA407" s="41">
        <v>0</v>
      </c>
      <c r="BB407" s="37">
        <v>0</v>
      </c>
      <c r="BC407" s="37">
        <v>0</v>
      </c>
      <c r="BD407" s="39">
        <v>0</v>
      </c>
      <c r="BE407" s="40">
        <v>140.68075093333334</v>
      </c>
      <c r="BF407" s="37">
        <v>0</v>
      </c>
      <c r="BG407" s="37">
        <v>-140.68075093333334</v>
      </c>
      <c r="BH407" s="38">
        <v>0</v>
      </c>
      <c r="BI407" s="41">
        <v>0</v>
      </c>
      <c r="BJ407" s="37">
        <v>0</v>
      </c>
      <c r="BK407" s="37">
        <v>0</v>
      </c>
      <c r="BL407" s="39">
        <v>0</v>
      </c>
      <c r="BM407" s="40">
        <v>9.9245999999999987E-2</v>
      </c>
      <c r="BN407" s="37">
        <v>0</v>
      </c>
      <c r="BO407" s="37">
        <v>-9.9245999999999987E-2</v>
      </c>
      <c r="BP407" s="38">
        <v>0</v>
      </c>
      <c r="BQ407" s="41">
        <v>0</v>
      </c>
      <c r="BR407" s="37">
        <v>0</v>
      </c>
      <c r="BS407" s="37">
        <v>0</v>
      </c>
      <c r="BT407" s="39">
        <v>0</v>
      </c>
      <c r="BU407" s="40">
        <v>0</v>
      </c>
      <c r="BV407" s="37">
        <v>0</v>
      </c>
      <c r="BW407" s="37">
        <v>0</v>
      </c>
      <c r="BX407" s="38">
        <v>0</v>
      </c>
      <c r="BY407" s="42">
        <v>450.42939806666664</v>
      </c>
      <c r="BZ407" s="37">
        <v>247.12414501977059</v>
      </c>
      <c r="CA407" s="37">
        <v>-203.30525304689604</v>
      </c>
      <c r="CB407" s="39">
        <v>0</v>
      </c>
      <c r="CC407" s="58">
        <v>1</v>
      </c>
      <c r="CD407" s="43">
        <v>0.54864124340124565</v>
      </c>
      <c r="CE407" s="61" t="s">
        <v>437</v>
      </c>
      <c r="CF407" s="51">
        <v>154.25387390000003</v>
      </c>
      <c r="CG407" s="52">
        <v>103.99820223037986</v>
      </c>
      <c r="CH407" s="47">
        <v>-50.25567166962017</v>
      </c>
      <c r="CI407" s="48">
        <v>0</v>
      </c>
    </row>
    <row r="408" spans="1:87" ht="15" customHeight="1" x14ac:dyDescent="0.25">
      <c r="A408" s="33">
        <v>400</v>
      </c>
      <c r="B408" s="60" t="s">
        <v>438</v>
      </c>
      <c r="C408" s="35">
        <v>173.75</v>
      </c>
      <c r="D408" s="57"/>
      <c r="E408" s="37"/>
      <c r="F408" s="37"/>
      <c r="G408" s="37"/>
      <c r="H408" s="37"/>
      <c r="I408" s="37"/>
      <c r="J408" s="37"/>
      <c r="K408" s="37"/>
      <c r="L408" s="38"/>
      <c r="M408" s="40">
        <v>0</v>
      </c>
      <c r="N408" s="37">
        <v>0</v>
      </c>
      <c r="O408" s="37">
        <v>0</v>
      </c>
      <c r="P408" s="39">
        <v>0</v>
      </c>
      <c r="Q408" s="40">
        <v>0</v>
      </c>
      <c r="R408" s="37">
        <v>0</v>
      </c>
      <c r="S408" s="37">
        <v>0</v>
      </c>
      <c r="T408" s="38">
        <v>0</v>
      </c>
      <c r="U408" s="41">
        <v>361.66409999999996</v>
      </c>
      <c r="V408" s="37">
        <v>293.83465097486533</v>
      </c>
      <c r="W408" s="37">
        <v>-67.829449025134636</v>
      </c>
      <c r="X408" s="39">
        <v>0</v>
      </c>
      <c r="Y408" s="40">
        <v>0</v>
      </c>
      <c r="Z408" s="37">
        <v>0</v>
      </c>
      <c r="AA408" s="37">
        <v>0</v>
      </c>
      <c r="AB408" s="38">
        <v>0</v>
      </c>
      <c r="AC408" s="41">
        <v>0</v>
      </c>
      <c r="AD408" s="37">
        <v>0</v>
      </c>
      <c r="AE408" s="37">
        <v>0</v>
      </c>
      <c r="AF408" s="39">
        <v>0</v>
      </c>
      <c r="AG408" s="40">
        <v>0</v>
      </c>
      <c r="AH408" s="37">
        <v>0</v>
      </c>
      <c r="AI408" s="37">
        <v>0</v>
      </c>
      <c r="AJ408" s="38">
        <v>0</v>
      </c>
      <c r="AK408" s="41">
        <v>200.38416066666665</v>
      </c>
      <c r="AL408" s="37">
        <v>243.05450883094565</v>
      </c>
      <c r="AM408" s="37">
        <v>0</v>
      </c>
      <c r="AN408" s="39">
        <v>42.670348164279005</v>
      </c>
      <c r="AO408" s="40">
        <v>0</v>
      </c>
      <c r="AP408" s="37">
        <v>0</v>
      </c>
      <c r="AQ408" s="37">
        <v>0</v>
      </c>
      <c r="AR408" s="38">
        <v>0</v>
      </c>
      <c r="AS408" s="40">
        <v>0</v>
      </c>
      <c r="AT408" s="37">
        <v>0</v>
      </c>
      <c r="AU408" s="37">
        <v>0</v>
      </c>
      <c r="AV408" s="39">
        <v>0</v>
      </c>
      <c r="AW408" s="40">
        <v>139.89794000000001</v>
      </c>
      <c r="AX408" s="37">
        <v>77.263852805394578</v>
      </c>
      <c r="AY408" s="37">
        <v>-62.634087194605428</v>
      </c>
      <c r="AZ408" s="38">
        <v>0</v>
      </c>
      <c r="BA408" s="41">
        <v>0</v>
      </c>
      <c r="BB408" s="37">
        <v>0</v>
      </c>
      <c r="BC408" s="37">
        <v>0</v>
      </c>
      <c r="BD408" s="39">
        <v>0</v>
      </c>
      <c r="BE408" s="40">
        <v>354.29005733333332</v>
      </c>
      <c r="BF408" s="37">
        <v>0</v>
      </c>
      <c r="BG408" s="37">
        <v>-354.29005733333332</v>
      </c>
      <c r="BH408" s="38">
        <v>0</v>
      </c>
      <c r="BI408" s="41">
        <v>0</v>
      </c>
      <c r="BJ408" s="37">
        <v>0</v>
      </c>
      <c r="BK408" s="37">
        <v>0</v>
      </c>
      <c r="BL408" s="39">
        <v>0</v>
      </c>
      <c r="BM408" s="40">
        <v>0.248115</v>
      </c>
      <c r="BN408" s="37">
        <v>0</v>
      </c>
      <c r="BO408" s="37">
        <v>-0.248115</v>
      </c>
      <c r="BP408" s="38">
        <v>0</v>
      </c>
      <c r="BQ408" s="41">
        <v>0</v>
      </c>
      <c r="BR408" s="37">
        <v>0</v>
      </c>
      <c r="BS408" s="37">
        <v>0</v>
      </c>
      <c r="BT408" s="39">
        <v>0</v>
      </c>
      <c r="BU408" s="40">
        <v>0</v>
      </c>
      <c r="BV408" s="37">
        <v>0</v>
      </c>
      <c r="BW408" s="37">
        <v>0</v>
      </c>
      <c r="BX408" s="38">
        <v>0</v>
      </c>
      <c r="BY408" s="42">
        <v>1056.484373</v>
      </c>
      <c r="BZ408" s="37">
        <v>614.15301261120555</v>
      </c>
      <c r="CA408" s="37">
        <v>-442.33136038879445</v>
      </c>
      <c r="CB408" s="39">
        <v>0</v>
      </c>
      <c r="CC408" s="58">
        <v>1</v>
      </c>
      <c r="CD408" s="43">
        <v>0.58131764965652322</v>
      </c>
      <c r="CE408" s="61" t="s">
        <v>438</v>
      </c>
      <c r="CF408" s="51">
        <v>385.63468475000008</v>
      </c>
      <c r="CG408" s="52">
        <v>269.54268099947808</v>
      </c>
      <c r="CH408" s="47">
        <v>-116.092003750522</v>
      </c>
      <c r="CI408" s="48">
        <v>0</v>
      </c>
    </row>
    <row r="409" spans="1:87" ht="15" customHeight="1" x14ac:dyDescent="0.25">
      <c r="A409" s="33">
        <v>401</v>
      </c>
      <c r="B409" s="60" t="s">
        <v>439</v>
      </c>
      <c r="C409" s="35">
        <v>86.6</v>
      </c>
      <c r="D409" s="57"/>
      <c r="E409" s="37"/>
      <c r="F409" s="37"/>
      <c r="G409" s="37"/>
      <c r="H409" s="37"/>
      <c r="I409" s="37"/>
      <c r="J409" s="37"/>
      <c r="K409" s="37"/>
      <c r="L409" s="38"/>
      <c r="M409" s="40">
        <v>0</v>
      </c>
      <c r="N409" s="37">
        <v>0</v>
      </c>
      <c r="O409" s="37">
        <v>0</v>
      </c>
      <c r="P409" s="39">
        <v>0</v>
      </c>
      <c r="Q409" s="40">
        <v>0</v>
      </c>
      <c r="R409" s="37">
        <v>0</v>
      </c>
      <c r="S409" s="37">
        <v>0</v>
      </c>
      <c r="T409" s="38">
        <v>0</v>
      </c>
      <c r="U409" s="41">
        <v>271.23812800000002</v>
      </c>
      <c r="V409" s="37">
        <v>195.88976731657689</v>
      </c>
      <c r="W409" s="37">
        <v>-75.348360683423124</v>
      </c>
      <c r="X409" s="39">
        <v>0</v>
      </c>
      <c r="Y409" s="40">
        <v>0</v>
      </c>
      <c r="Z409" s="37">
        <v>0</v>
      </c>
      <c r="AA409" s="37">
        <v>0</v>
      </c>
      <c r="AB409" s="38">
        <v>0</v>
      </c>
      <c r="AC409" s="41">
        <v>0</v>
      </c>
      <c r="AD409" s="37">
        <v>0</v>
      </c>
      <c r="AE409" s="37">
        <v>0</v>
      </c>
      <c r="AF409" s="39">
        <v>0</v>
      </c>
      <c r="AG409" s="40">
        <v>0</v>
      </c>
      <c r="AH409" s="37">
        <v>0</v>
      </c>
      <c r="AI409" s="37">
        <v>0</v>
      </c>
      <c r="AJ409" s="38">
        <v>0</v>
      </c>
      <c r="AK409" s="41">
        <v>99.799110133333315</v>
      </c>
      <c r="AL409" s="37">
        <v>121.14256382595622</v>
      </c>
      <c r="AM409" s="37">
        <v>0</v>
      </c>
      <c r="AN409" s="39">
        <v>21.343453692622901</v>
      </c>
      <c r="AO409" s="40">
        <v>0</v>
      </c>
      <c r="AP409" s="37">
        <v>0</v>
      </c>
      <c r="AQ409" s="37">
        <v>0</v>
      </c>
      <c r="AR409" s="38">
        <v>0</v>
      </c>
      <c r="AS409" s="40">
        <v>0</v>
      </c>
      <c r="AT409" s="37">
        <v>0</v>
      </c>
      <c r="AU409" s="37">
        <v>0</v>
      </c>
      <c r="AV409" s="39">
        <v>0</v>
      </c>
      <c r="AW409" s="40">
        <v>41.619267199999996</v>
      </c>
      <c r="AX409" s="37">
        <v>19.309163276341067</v>
      </c>
      <c r="AY409" s="37">
        <v>-22.310103923658929</v>
      </c>
      <c r="AZ409" s="38">
        <v>0</v>
      </c>
      <c r="BA409" s="41">
        <v>0</v>
      </c>
      <c r="BB409" s="37">
        <v>0</v>
      </c>
      <c r="BC409" s="37">
        <v>0</v>
      </c>
      <c r="BD409" s="39">
        <v>0</v>
      </c>
      <c r="BE409" s="40">
        <v>176.59616333333332</v>
      </c>
      <c r="BF409" s="37">
        <v>0</v>
      </c>
      <c r="BG409" s="37">
        <v>-176.59616333333332</v>
      </c>
      <c r="BH409" s="38">
        <v>0</v>
      </c>
      <c r="BI409" s="41">
        <v>0</v>
      </c>
      <c r="BJ409" s="37">
        <v>0</v>
      </c>
      <c r="BK409" s="37">
        <v>0</v>
      </c>
      <c r="BL409" s="39">
        <v>0</v>
      </c>
      <c r="BM409" s="40">
        <v>0.12366479999999999</v>
      </c>
      <c r="BN409" s="37">
        <v>0</v>
      </c>
      <c r="BO409" s="37">
        <v>-0.12366479999999999</v>
      </c>
      <c r="BP409" s="38">
        <v>0</v>
      </c>
      <c r="BQ409" s="41">
        <v>0</v>
      </c>
      <c r="BR409" s="37">
        <v>0</v>
      </c>
      <c r="BS409" s="37">
        <v>0</v>
      </c>
      <c r="BT409" s="39">
        <v>0</v>
      </c>
      <c r="BU409" s="40">
        <v>0</v>
      </c>
      <c r="BV409" s="37">
        <v>0</v>
      </c>
      <c r="BW409" s="37">
        <v>0</v>
      </c>
      <c r="BX409" s="38">
        <v>0</v>
      </c>
      <c r="BY409" s="42">
        <v>589.37633346666678</v>
      </c>
      <c r="BZ409" s="37">
        <v>336.34149441887416</v>
      </c>
      <c r="CA409" s="37">
        <v>-253.03483904779262</v>
      </c>
      <c r="CB409" s="39">
        <v>0</v>
      </c>
      <c r="CC409" s="58">
        <v>1</v>
      </c>
      <c r="CD409" s="43">
        <v>0.5706735668202676</v>
      </c>
      <c r="CE409" s="61" t="s">
        <v>439</v>
      </c>
      <c r="CF409" s="51">
        <v>192.20698532</v>
      </c>
      <c r="CG409" s="52">
        <v>136.79663055442157</v>
      </c>
      <c r="CH409" s="47">
        <v>-55.410354765578433</v>
      </c>
      <c r="CI409" s="48">
        <v>0</v>
      </c>
    </row>
    <row r="410" spans="1:87" ht="15" customHeight="1" x14ac:dyDescent="0.25">
      <c r="A410" s="33">
        <v>402</v>
      </c>
      <c r="B410" s="60" t="s">
        <v>440</v>
      </c>
      <c r="C410" s="35">
        <v>133</v>
      </c>
      <c r="D410" s="57"/>
      <c r="E410" s="37"/>
      <c r="F410" s="37"/>
      <c r="G410" s="37"/>
      <c r="H410" s="37"/>
      <c r="I410" s="37"/>
      <c r="J410" s="37"/>
      <c r="K410" s="37"/>
      <c r="L410" s="38"/>
      <c r="M410" s="40">
        <v>0</v>
      </c>
      <c r="N410" s="37">
        <v>0</v>
      </c>
      <c r="O410" s="37">
        <v>0</v>
      </c>
      <c r="P410" s="39">
        <v>0</v>
      </c>
      <c r="Q410" s="40">
        <v>0</v>
      </c>
      <c r="R410" s="37">
        <v>0</v>
      </c>
      <c r="S410" s="37">
        <v>0</v>
      </c>
      <c r="T410" s="38">
        <v>0</v>
      </c>
      <c r="U410" s="41">
        <v>271.21147199999996</v>
      </c>
      <c r="V410" s="37">
        <v>261.18635642210251</v>
      </c>
      <c r="W410" s="37">
        <v>-10.025115577897452</v>
      </c>
      <c r="X410" s="39">
        <v>0</v>
      </c>
      <c r="Y410" s="40">
        <v>0</v>
      </c>
      <c r="Z410" s="37">
        <v>0</v>
      </c>
      <c r="AA410" s="37">
        <v>0</v>
      </c>
      <c r="AB410" s="38">
        <v>0</v>
      </c>
      <c r="AC410" s="41">
        <v>0</v>
      </c>
      <c r="AD410" s="37">
        <v>0</v>
      </c>
      <c r="AE410" s="37">
        <v>0</v>
      </c>
      <c r="AF410" s="39">
        <v>0</v>
      </c>
      <c r="AG410" s="40">
        <v>0</v>
      </c>
      <c r="AH410" s="37">
        <v>0</v>
      </c>
      <c r="AI410" s="37">
        <v>0</v>
      </c>
      <c r="AJ410" s="38">
        <v>0</v>
      </c>
      <c r="AK410" s="41">
        <v>153.40235959999998</v>
      </c>
      <c r="AL410" s="37">
        <v>186.05035783893968</v>
      </c>
      <c r="AM410" s="37">
        <v>0</v>
      </c>
      <c r="AN410" s="39">
        <v>32.647998238939692</v>
      </c>
      <c r="AO410" s="40">
        <v>0</v>
      </c>
      <c r="AP410" s="37">
        <v>0</v>
      </c>
      <c r="AQ410" s="37">
        <v>0</v>
      </c>
      <c r="AR410" s="38">
        <v>0</v>
      </c>
      <c r="AS410" s="40">
        <v>0</v>
      </c>
      <c r="AT410" s="37">
        <v>0</v>
      </c>
      <c r="AU410" s="37">
        <v>0</v>
      </c>
      <c r="AV410" s="39">
        <v>0</v>
      </c>
      <c r="AW410" s="40">
        <v>117.41027199999996</v>
      </c>
      <c r="AX410" s="37">
        <v>28.963744914511594</v>
      </c>
      <c r="AY410" s="37">
        <v>-88.44652708548837</v>
      </c>
      <c r="AZ410" s="38">
        <v>0</v>
      </c>
      <c r="BA410" s="41">
        <v>0</v>
      </c>
      <c r="BB410" s="37">
        <v>0</v>
      </c>
      <c r="BC410" s="37">
        <v>0</v>
      </c>
      <c r="BD410" s="39">
        <v>0</v>
      </c>
      <c r="BE410" s="40">
        <v>271.16715640000001</v>
      </c>
      <c r="BF410" s="37">
        <v>0</v>
      </c>
      <c r="BG410" s="37">
        <v>-271.16715640000001</v>
      </c>
      <c r="BH410" s="38">
        <v>0</v>
      </c>
      <c r="BI410" s="41">
        <v>0</v>
      </c>
      <c r="BJ410" s="37">
        <v>0</v>
      </c>
      <c r="BK410" s="37">
        <v>0</v>
      </c>
      <c r="BL410" s="39">
        <v>0</v>
      </c>
      <c r="BM410" s="40">
        <v>0.18992399999999998</v>
      </c>
      <c r="BN410" s="37">
        <v>0</v>
      </c>
      <c r="BO410" s="37">
        <v>-0.18992399999999998</v>
      </c>
      <c r="BP410" s="38">
        <v>0</v>
      </c>
      <c r="BQ410" s="41">
        <v>0</v>
      </c>
      <c r="BR410" s="37">
        <v>0</v>
      </c>
      <c r="BS410" s="37">
        <v>0</v>
      </c>
      <c r="BT410" s="39">
        <v>0</v>
      </c>
      <c r="BU410" s="40">
        <v>0</v>
      </c>
      <c r="BV410" s="37">
        <v>0</v>
      </c>
      <c r="BW410" s="37">
        <v>0</v>
      </c>
      <c r="BX410" s="38">
        <v>0</v>
      </c>
      <c r="BY410" s="42">
        <v>813.38118399999985</v>
      </c>
      <c r="BZ410" s="37">
        <v>476.20045917555376</v>
      </c>
      <c r="CA410" s="37">
        <v>-337.18072482444609</v>
      </c>
      <c r="CB410" s="39">
        <v>0</v>
      </c>
      <c r="CC410" s="58">
        <v>1</v>
      </c>
      <c r="CD410" s="43">
        <v>0.58545792371753935</v>
      </c>
      <c r="CE410" s="61" t="s">
        <v>440</v>
      </c>
      <c r="CF410" s="51">
        <v>295.19086660000005</v>
      </c>
      <c r="CG410" s="52">
        <v>170.16397406959601</v>
      </c>
      <c r="CH410" s="47">
        <v>-125.02689253040404</v>
      </c>
      <c r="CI410" s="48">
        <v>0</v>
      </c>
    </row>
    <row r="411" spans="1:87" ht="15" customHeight="1" x14ac:dyDescent="0.25">
      <c r="A411" s="33">
        <v>403</v>
      </c>
      <c r="B411" s="60" t="s">
        <v>441</v>
      </c>
      <c r="C411" s="35">
        <v>82.2</v>
      </c>
      <c r="D411" s="57"/>
      <c r="E411" s="37"/>
      <c r="F411" s="37"/>
      <c r="G411" s="37"/>
      <c r="H411" s="37"/>
      <c r="I411" s="37"/>
      <c r="J411" s="37"/>
      <c r="K411" s="37"/>
      <c r="L411" s="38"/>
      <c r="M411" s="40">
        <v>0</v>
      </c>
      <c r="N411" s="37">
        <v>0</v>
      </c>
      <c r="O411" s="37">
        <v>0</v>
      </c>
      <c r="P411" s="39">
        <v>0</v>
      </c>
      <c r="Q411" s="40">
        <v>0</v>
      </c>
      <c r="R411" s="37">
        <v>0</v>
      </c>
      <c r="S411" s="37">
        <v>0</v>
      </c>
      <c r="T411" s="38">
        <v>0</v>
      </c>
      <c r="U411" s="41">
        <v>271.24816319999996</v>
      </c>
      <c r="V411" s="37">
        <v>97.944883658288447</v>
      </c>
      <c r="W411" s="37">
        <v>-173.3032795417115</v>
      </c>
      <c r="X411" s="39">
        <v>0</v>
      </c>
      <c r="Y411" s="40">
        <v>0</v>
      </c>
      <c r="Z411" s="37">
        <v>0</v>
      </c>
      <c r="AA411" s="37">
        <v>0</v>
      </c>
      <c r="AB411" s="38">
        <v>0</v>
      </c>
      <c r="AC411" s="41">
        <v>0</v>
      </c>
      <c r="AD411" s="37">
        <v>0</v>
      </c>
      <c r="AE411" s="37">
        <v>0</v>
      </c>
      <c r="AF411" s="39">
        <v>0</v>
      </c>
      <c r="AG411" s="40">
        <v>0</v>
      </c>
      <c r="AH411" s="37">
        <v>0</v>
      </c>
      <c r="AI411" s="37">
        <v>0</v>
      </c>
      <c r="AJ411" s="38">
        <v>0</v>
      </c>
      <c r="AK411" s="41">
        <v>94.753726479999997</v>
      </c>
      <c r="AL411" s="37">
        <v>114.98751439369056</v>
      </c>
      <c r="AM411" s="37">
        <v>0</v>
      </c>
      <c r="AN411" s="39">
        <v>20.233787913690563</v>
      </c>
      <c r="AO411" s="40">
        <v>0</v>
      </c>
      <c r="AP411" s="37">
        <v>0</v>
      </c>
      <c r="AQ411" s="37">
        <v>0</v>
      </c>
      <c r="AR411" s="38">
        <v>0</v>
      </c>
      <c r="AS411" s="40">
        <v>0</v>
      </c>
      <c r="AT411" s="37">
        <v>0</v>
      </c>
      <c r="AU411" s="37">
        <v>0</v>
      </c>
      <c r="AV411" s="39">
        <v>0</v>
      </c>
      <c r="AW411" s="40">
        <v>41.566895999999993</v>
      </c>
      <c r="AX411" s="37">
        <v>19.309163276341067</v>
      </c>
      <c r="AY411" s="37">
        <v>-22.257732723658926</v>
      </c>
      <c r="AZ411" s="38">
        <v>0</v>
      </c>
      <c r="BA411" s="41">
        <v>0</v>
      </c>
      <c r="BB411" s="37">
        <v>0</v>
      </c>
      <c r="BC411" s="37">
        <v>0</v>
      </c>
      <c r="BD411" s="39">
        <v>0</v>
      </c>
      <c r="BE411" s="40">
        <v>166.87229104000005</v>
      </c>
      <c r="BF411" s="37">
        <v>0</v>
      </c>
      <c r="BG411" s="37">
        <v>-166.87229104000005</v>
      </c>
      <c r="BH411" s="38">
        <v>0</v>
      </c>
      <c r="BI411" s="41">
        <v>0</v>
      </c>
      <c r="BJ411" s="37">
        <v>0</v>
      </c>
      <c r="BK411" s="37">
        <v>0</v>
      </c>
      <c r="BL411" s="39">
        <v>0</v>
      </c>
      <c r="BM411" s="40">
        <v>0.1173816</v>
      </c>
      <c r="BN411" s="37">
        <v>0</v>
      </c>
      <c r="BO411" s="37">
        <v>-0.1173816</v>
      </c>
      <c r="BP411" s="38">
        <v>0</v>
      </c>
      <c r="BQ411" s="41">
        <v>0</v>
      </c>
      <c r="BR411" s="37">
        <v>0</v>
      </c>
      <c r="BS411" s="37">
        <v>0</v>
      </c>
      <c r="BT411" s="39">
        <v>0</v>
      </c>
      <c r="BU411" s="40">
        <v>0</v>
      </c>
      <c r="BV411" s="37">
        <v>0</v>
      </c>
      <c r="BW411" s="37">
        <v>0</v>
      </c>
      <c r="BX411" s="38">
        <v>0</v>
      </c>
      <c r="BY411" s="42">
        <v>574.55845832</v>
      </c>
      <c r="BZ411" s="37">
        <v>232.24156132832007</v>
      </c>
      <c r="CA411" s="37">
        <v>-342.31689699167993</v>
      </c>
      <c r="CB411" s="39">
        <v>0</v>
      </c>
      <c r="CC411" s="58">
        <v>1</v>
      </c>
      <c r="CD411" s="43">
        <v>0.40420875885700264</v>
      </c>
      <c r="CE411" s="61" t="s">
        <v>441</v>
      </c>
      <c r="CF411" s="51">
        <v>287.14304250313444</v>
      </c>
      <c r="CG411" s="52">
        <v>202.91203951260763</v>
      </c>
      <c r="CH411" s="47">
        <v>-84.231002990526804</v>
      </c>
      <c r="CI411" s="48">
        <v>0</v>
      </c>
    </row>
    <row r="412" spans="1:87" ht="15" customHeight="1" x14ac:dyDescent="0.25">
      <c r="A412" s="33">
        <v>404</v>
      </c>
      <c r="B412" s="60" t="s">
        <v>442</v>
      </c>
      <c r="C412" s="35">
        <v>84.9</v>
      </c>
      <c r="D412" s="57"/>
      <c r="E412" s="37"/>
      <c r="F412" s="37"/>
      <c r="G412" s="37"/>
      <c r="H412" s="37"/>
      <c r="I412" s="37"/>
      <c r="J412" s="37"/>
      <c r="K412" s="37"/>
      <c r="L412" s="38"/>
      <c r="M412" s="40">
        <v>0</v>
      </c>
      <c r="N412" s="37">
        <v>0</v>
      </c>
      <c r="O412" s="37">
        <v>0</v>
      </c>
      <c r="P412" s="39">
        <v>0</v>
      </c>
      <c r="Q412" s="40">
        <v>0</v>
      </c>
      <c r="R412" s="37">
        <v>0</v>
      </c>
      <c r="S412" s="37">
        <v>0</v>
      </c>
      <c r="T412" s="38">
        <v>0</v>
      </c>
      <c r="U412" s="41">
        <v>90.390652799999998</v>
      </c>
      <c r="V412" s="37">
        <v>65.296589105525626</v>
      </c>
      <c r="W412" s="37">
        <v>-25.094063694474372</v>
      </c>
      <c r="X412" s="39">
        <v>0</v>
      </c>
      <c r="Y412" s="40">
        <v>0</v>
      </c>
      <c r="Z412" s="37">
        <v>0</v>
      </c>
      <c r="AA412" s="37">
        <v>0</v>
      </c>
      <c r="AB412" s="38">
        <v>0</v>
      </c>
      <c r="AC412" s="41">
        <v>0</v>
      </c>
      <c r="AD412" s="37">
        <v>0</v>
      </c>
      <c r="AE412" s="37">
        <v>0</v>
      </c>
      <c r="AF412" s="39">
        <v>0</v>
      </c>
      <c r="AG412" s="40">
        <v>0</v>
      </c>
      <c r="AH412" s="37">
        <v>0</v>
      </c>
      <c r="AI412" s="37">
        <v>0</v>
      </c>
      <c r="AJ412" s="38">
        <v>0</v>
      </c>
      <c r="AK412" s="41">
        <v>97.906566799999993</v>
      </c>
      <c r="AL412" s="37">
        <v>118.76447654530811</v>
      </c>
      <c r="AM412" s="37">
        <v>0</v>
      </c>
      <c r="AN412" s="39">
        <v>20.85790974530812</v>
      </c>
      <c r="AO412" s="40">
        <v>0</v>
      </c>
      <c r="AP412" s="37">
        <v>0</v>
      </c>
      <c r="AQ412" s="37">
        <v>0</v>
      </c>
      <c r="AR412" s="38">
        <v>0</v>
      </c>
      <c r="AS412" s="40">
        <v>0</v>
      </c>
      <c r="AT412" s="37">
        <v>0</v>
      </c>
      <c r="AU412" s="37">
        <v>0</v>
      </c>
      <c r="AV412" s="39">
        <v>0</v>
      </c>
      <c r="AW412" s="40">
        <v>69.090940800000013</v>
      </c>
      <c r="AX412" s="37">
        <v>19.309163276341067</v>
      </c>
      <c r="AY412" s="37">
        <v>-49.781777523658945</v>
      </c>
      <c r="AZ412" s="38">
        <v>0</v>
      </c>
      <c r="BA412" s="41">
        <v>0</v>
      </c>
      <c r="BB412" s="37">
        <v>0</v>
      </c>
      <c r="BC412" s="37">
        <v>0</v>
      </c>
      <c r="BD412" s="39">
        <v>0</v>
      </c>
      <c r="BE412" s="40">
        <v>173.14558072000003</v>
      </c>
      <c r="BF412" s="37">
        <v>0</v>
      </c>
      <c r="BG412" s="37">
        <v>-173.14558072000003</v>
      </c>
      <c r="BH412" s="38">
        <v>0</v>
      </c>
      <c r="BI412" s="41">
        <v>0</v>
      </c>
      <c r="BJ412" s="37">
        <v>0</v>
      </c>
      <c r="BK412" s="37">
        <v>0</v>
      </c>
      <c r="BL412" s="39">
        <v>0</v>
      </c>
      <c r="BM412" s="40">
        <v>0.12123720000000002</v>
      </c>
      <c r="BN412" s="37">
        <v>0</v>
      </c>
      <c r="BO412" s="37">
        <v>-0.12123720000000002</v>
      </c>
      <c r="BP412" s="38">
        <v>0</v>
      </c>
      <c r="BQ412" s="41">
        <v>0</v>
      </c>
      <c r="BR412" s="37">
        <v>0</v>
      </c>
      <c r="BS412" s="37">
        <v>0</v>
      </c>
      <c r="BT412" s="39">
        <v>0</v>
      </c>
      <c r="BU412" s="40">
        <v>0</v>
      </c>
      <c r="BV412" s="37">
        <v>0</v>
      </c>
      <c r="BW412" s="37">
        <v>0</v>
      </c>
      <c r="BX412" s="38">
        <v>0</v>
      </c>
      <c r="BY412" s="42">
        <v>430.65497832000005</v>
      </c>
      <c r="BZ412" s="37">
        <v>203.37022892717482</v>
      </c>
      <c r="CA412" s="37">
        <v>-227.28474939282523</v>
      </c>
      <c r="CB412" s="39">
        <v>0</v>
      </c>
      <c r="CC412" s="58">
        <v>1</v>
      </c>
      <c r="CD412" s="43">
        <v>0.47223471030226821</v>
      </c>
      <c r="CE412" s="61" t="s">
        <v>442</v>
      </c>
      <c r="CF412" s="51">
        <v>296.57474827878491</v>
      </c>
      <c r="CG412" s="52">
        <v>140.51026684087577</v>
      </c>
      <c r="CH412" s="47">
        <v>-156.06448143790914</v>
      </c>
      <c r="CI412" s="48">
        <v>0</v>
      </c>
    </row>
    <row r="413" spans="1:87" ht="15" customHeight="1" x14ac:dyDescent="0.25">
      <c r="A413" s="33">
        <v>405</v>
      </c>
      <c r="B413" s="66" t="s">
        <v>443</v>
      </c>
      <c r="C413" s="35">
        <v>192.4</v>
      </c>
      <c r="D413" s="57"/>
      <c r="E413" s="37"/>
      <c r="F413" s="37"/>
      <c r="G413" s="37"/>
      <c r="H413" s="37"/>
      <c r="I413" s="37"/>
      <c r="J413" s="37"/>
      <c r="K413" s="37"/>
      <c r="L413" s="38"/>
      <c r="M413" s="40">
        <v>0</v>
      </c>
      <c r="N413" s="37">
        <v>0</v>
      </c>
      <c r="O413" s="37">
        <v>0</v>
      </c>
      <c r="P413" s="39">
        <v>0</v>
      </c>
      <c r="Q413" s="40">
        <v>0</v>
      </c>
      <c r="R413" s="37">
        <v>0</v>
      </c>
      <c r="S413" s="37">
        <v>0</v>
      </c>
      <c r="T413" s="38">
        <v>0</v>
      </c>
      <c r="U413" s="41">
        <v>587.67887360000009</v>
      </c>
      <c r="V413" s="37">
        <v>457.07612373867943</v>
      </c>
      <c r="W413" s="37">
        <v>-130.60274986132066</v>
      </c>
      <c r="X413" s="39">
        <v>0</v>
      </c>
      <c r="Y413" s="40">
        <v>0</v>
      </c>
      <c r="Z413" s="37">
        <v>0</v>
      </c>
      <c r="AA413" s="37">
        <v>0</v>
      </c>
      <c r="AB413" s="38">
        <v>0</v>
      </c>
      <c r="AC413" s="41">
        <v>0</v>
      </c>
      <c r="AD413" s="37">
        <v>0</v>
      </c>
      <c r="AE413" s="37">
        <v>0</v>
      </c>
      <c r="AF413" s="39">
        <v>0</v>
      </c>
      <c r="AG413" s="40">
        <v>0</v>
      </c>
      <c r="AH413" s="37">
        <v>0</v>
      </c>
      <c r="AI413" s="37">
        <v>0</v>
      </c>
      <c r="AJ413" s="38">
        <v>0</v>
      </c>
      <c r="AK413" s="41">
        <v>221.8263999466667</v>
      </c>
      <c r="AL413" s="37">
        <v>269.14352517452625</v>
      </c>
      <c r="AM413" s="37">
        <v>0</v>
      </c>
      <c r="AN413" s="39">
        <v>47.317125227859549</v>
      </c>
      <c r="AO413" s="40">
        <v>0</v>
      </c>
      <c r="AP413" s="37">
        <v>0</v>
      </c>
      <c r="AQ413" s="37">
        <v>0</v>
      </c>
      <c r="AR413" s="38">
        <v>0</v>
      </c>
      <c r="AS413" s="40">
        <v>0</v>
      </c>
      <c r="AT413" s="37">
        <v>0</v>
      </c>
      <c r="AU413" s="37">
        <v>0</v>
      </c>
      <c r="AV413" s="39">
        <v>0</v>
      </c>
      <c r="AW413" s="40">
        <v>84.923820799999987</v>
      </c>
      <c r="AX413" s="37">
        <v>77.263852805394578</v>
      </c>
      <c r="AY413" s="37">
        <v>-7.6599679946054096</v>
      </c>
      <c r="AZ413" s="38">
        <v>0</v>
      </c>
      <c r="BA413" s="41">
        <v>0</v>
      </c>
      <c r="BB413" s="37">
        <v>0</v>
      </c>
      <c r="BC413" s="37">
        <v>0</v>
      </c>
      <c r="BD413" s="39">
        <v>0</v>
      </c>
      <c r="BE413" s="40">
        <v>382.36334378666669</v>
      </c>
      <c r="BF413" s="37">
        <v>0</v>
      </c>
      <c r="BG413" s="37">
        <v>-382.36334378666669</v>
      </c>
      <c r="BH413" s="38">
        <v>0</v>
      </c>
      <c r="BI413" s="41">
        <v>0</v>
      </c>
      <c r="BJ413" s="37">
        <v>0</v>
      </c>
      <c r="BK413" s="37">
        <v>0</v>
      </c>
      <c r="BL413" s="39">
        <v>0</v>
      </c>
      <c r="BM413" s="40">
        <v>0.27474720000000002</v>
      </c>
      <c r="BN413" s="37">
        <v>0</v>
      </c>
      <c r="BO413" s="37">
        <v>-0.27474720000000002</v>
      </c>
      <c r="BP413" s="38">
        <v>0</v>
      </c>
      <c r="BQ413" s="41">
        <v>0</v>
      </c>
      <c r="BR413" s="37">
        <v>0</v>
      </c>
      <c r="BS413" s="37">
        <v>0</v>
      </c>
      <c r="BT413" s="39">
        <v>0</v>
      </c>
      <c r="BU413" s="40">
        <v>0</v>
      </c>
      <c r="BV413" s="37">
        <v>0</v>
      </c>
      <c r="BW413" s="37">
        <v>0</v>
      </c>
      <c r="BX413" s="38">
        <v>0</v>
      </c>
      <c r="BY413" s="42">
        <v>1277.0671853333336</v>
      </c>
      <c r="BZ413" s="37">
        <v>803.48350171860022</v>
      </c>
      <c r="CA413" s="37">
        <v>-473.58368361473333</v>
      </c>
      <c r="CB413" s="39">
        <v>0</v>
      </c>
      <c r="CC413" s="58">
        <v>1</v>
      </c>
      <c r="CD413" s="43">
        <v>0.62916306279444423</v>
      </c>
      <c r="CE413" s="67" t="s">
        <v>443</v>
      </c>
      <c r="CF413" s="51">
        <v>427.02799048000003</v>
      </c>
      <c r="CG413" s="52">
        <v>337.00267637306536</v>
      </c>
      <c r="CH413" s="47">
        <v>-90.025314106934673</v>
      </c>
      <c r="CI413" s="48">
        <v>0</v>
      </c>
    </row>
    <row r="414" spans="1:87" ht="15" customHeight="1" x14ac:dyDescent="0.25">
      <c r="A414" s="33">
        <v>406</v>
      </c>
      <c r="B414" s="60" t="s">
        <v>444</v>
      </c>
      <c r="C414" s="35">
        <v>55.8</v>
      </c>
      <c r="D414" s="57"/>
      <c r="E414" s="37"/>
      <c r="F414" s="37"/>
      <c r="G414" s="37"/>
      <c r="H414" s="37"/>
      <c r="I414" s="37"/>
      <c r="J414" s="37"/>
      <c r="K414" s="37"/>
      <c r="L414" s="38"/>
      <c r="M414" s="40">
        <v>0</v>
      </c>
      <c r="N414" s="37">
        <v>0</v>
      </c>
      <c r="O414" s="37">
        <v>0</v>
      </c>
      <c r="P414" s="39">
        <v>0</v>
      </c>
      <c r="Q414" s="40">
        <v>0</v>
      </c>
      <c r="R414" s="37">
        <v>0</v>
      </c>
      <c r="S414" s="37">
        <v>0</v>
      </c>
      <c r="T414" s="38">
        <v>0</v>
      </c>
      <c r="U414" s="41">
        <v>45.190857599999994</v>
      </c>
      <c r="V414" s="37">
        <v>32.648294552762813</v>
      </c>
      <c r="W414" s="37">
        <v>-12.542563047237181</v>
      </c>
      <c r="X414" s="39">
        <v>0</v>
      </c>
      <c r="Y414" s="40">
        <v>0</v>
      </c>
      <c r="Z414" s="37">
        <v>0</v>
      </c>
      <c r="AA414" s="37">
        <v>0</v>
      </c>
      <c r="AB414" s="38">
        <v>0</v>
      </c>
      <c r="AC414" s="41">
        <v>0</v>
      </c>
      <c r="AD414" s="37">
        <v>0</v>
      </c>
      <c r="AE414" s="37">
        <v>0</v>
      </c>
      <c r="AF414" s="39">
        <v>0</v>
      </c>
      <c r="AG414" s="40">
        <v>0</v>
      </c>
      <c r="AH414" s="37">
        <v>0</v>
      </c>
      <c r="AI414" s="37">
        <v>0</v>
      </c>
      <c r="AJ414" s="38">
        <v>0</v>
      </c>
      <c r="AK414" s="41">
        <v>64.325153759999992</v>
      </c>
      <c r="AL414" s="37">
        <v>78.05721780009651</v>
      </c>
      <c r="AM414" s="37">
        <v>0</v>
      </c>
      <c r="AN414" s="39">
        <v>13.732064040096517</v>
      </c>
      <c r="AO414" s="40">
        <v>0</v>
      </c>
      <c r="AP414" s="37">
        <v>0</v>
      </c>
      <c r="AQ414" s="37">
        <v>0</v>
      </c>
      <c r="AR414" s="38">
        <v>0</v>
      </c>
      <c r="AS414" s="40">
        <v>0</v>
      </c>
      <c r="AT414" s="37">
        <v>0</v>
      </c>
      <c r="AU414" s="37">
        <v>0</v>
      </c>
      <c r="AV414" s="39">
        <v>0</v>
      </c>
      <c r="AW414" s="40">
        <v>60.677366399999997</v>
      </c>
      <c r="AX414" s="37">
        <v>50.845867769791603</v>
      </c>
      <c r="AY414" s="37">
        <v>-9.8314986302083938</v>
      </c>
      <c r="AZ414" s="38">
        <v>0</v>
      </c>
      <c r="BA414" s="41">
        <v>0</v>
      </c>
      <c r="BB414" s="37">
        <v>0</v>
      </c>
      <c r="BC414" s="37">
        <v>0</v>
      </c>
      <c r="BD414" s="39">
        <v>0</v>
      </c>
      <c r="BE414" s="40">
        <v>113.70517031999997</v>
      </c>
      <c r="BF414" s="37">
        <v>0</v>
      </c>
      <c r="BG414" s="37">
        <v>-113.70517031999997</v>
      </c>
      <c r="BH414" s="38">
        <v>0</v>
      </c>
      <c r="BI414" s="41">
        <v>0</v>
      </c>
      <c r="BJ414" s="37">
        <v>0</v>
      </c>
      <c r="BK414" s="37">
        <v>0</v>
      </c>
      <c r="BL414" s="39">
        <v>0</v>
      </c>
      <c r="BM414" s="40">
        <v>7.9682399999999987E-2</v>
      </c>
      <c r="BN414" s="37">
        <v>0</v>
      </c>
      <c r="BO414" s="37">
        <v>-7.9682399999999987E-2</v>
      </c>
      <c r="BP414" s="38">
        <v>0</v>
      </c>
      <c r="BQ414" s="41">
        <v>0</v>
      </c>
      <c r="BR414" s="37">
        <v>0</v>
      </c>
      <c r="BS414" s="37">
        <v>0</v>
      </c>
      <c r="BT414" s="39">
        <v>0</v>
      </c>
      <c r="BU414" s="40">
        <v>0</v>
      </c>
      <c r="BV414" s="37">
        <v>0</v>
      </c>
      <c r="BW414" s="37">
        <v>0</v>
      </c>
      <c r="BX414" s="38">
        <v>0</v>
      </c>
      <c r="BY414" s="42">
        <v>283.97823047999998</v>
      </c>
      <c r="BZ414" s="37">
        <v>161.55138012265093</v>
      </c>
      <c r="CA414" s="37">
        <v>-122.42685035734905</v>
      </c>
      <c r="CB414" s="39">
        <v>0</v>
      </c>
      <c r="CC414" s="58">
        <v>1</v>
      </c>
      <c r="CD414" s="43">
        <v>0.56888649474850739</v>
      </c>
      <c r="CE414" s="61" t="s">
        <v>444</v>
      </c>
      <c r="CF414" s="51">
        <v>123.84699516000001</v>
      </c>
      <c r="CG414" s="52">
        <v>72.228089915509116</v>
      </c>
      <c r="CH414" s="47">
        <v>-51.61890524449089</v>
      </c>
      <c r="CI414" s="48">
        <v>0</v>
      </c>
    </row>
    <row r="415" spans="1:87" ht="15" customHeight="1" x14ac:dyDescent="0.25">
      <c r="A415" s="33">
        <v>407</v>
      </c>
      <c r="B415" s="60" t="s">
        <v>445</v>
      </c>
      <c r="C415" s="35">
        <v>187.75</v>
      </c>
      <c r="D415" s="57"/>
      <c r="E415" s="37"/>
      <c r="F415" s="37"/>
      <c r="G415" s="37"/>
      <c r="H415" s="37"/>
      <c r="I415" s="37"/>
      <c r="J415" s="37"/>
      <c r="K415" s="37"/>
      <c r="L415" s="38"/>
      <c r="M415" s="40">
        <v>0</v>
      </c>
      <c r="N415" s="37">
        <v>0</v>
      </c>
      <c r="O415" s="37">
        <v>0</v>
      </c>
      <c r="P415" s="39">
        <v>0</v>
      </c>
      <c r="Q415" s="40">
        <v>0</v>
      </c>
      <c r="R415" s="37">
        <v>0</v>
      </c>
      <c r="S415" s="37">
        <v>0</v>
      </c>
      <c r="T415" s="38">
        <v>0</v>
      </c>
      <c r="U415" s="41">
        <v>542.41726000000006</v>
      </c>
      <c r="V415" s="37">
        <v>359.13124008039097</v>
      </c>
      <c r="W415" s="37">
        <v>-183.28601991960909</v>
      </c>
      <c r="X415" s="39">
        <v>0</v>
      </c>
      <c r="Y415" s="40">
        <v>0</v>
      </c>
      <c r="Z415" s="37">
        <v>0</v>
      </c>
      <c r="AA415" s="37">
        <v>0</v>
      </c>
      <c r="AB415" s="38">
        <v>0</v>
      </c>
      <c r="AC415" s="41">
        <v>0</v>
      </c>
      <c r="AD415" s="37">
        <v>0</v>
      </c>
      <c r="AE415" s="37">
        <v>0</v>
      </c>
      <c r="AF415" s="39">
        <v>0</v>
      </c>
      <c r="AG415" s="40">
        <v>0</v>
      </c>
      <c r="AH415" s="37">
        <v>0</v>
      </c>
      <c r="AI415" s="37">
        <v>0</v>
      </c>
      <c r="AJ415" s="38">
        <v>0</v>
      </c>
      <c r="AK415" s="41">
        <v>216.46643760000003</v>
      </c>
      <c r="AL415" s="37">
        <v>262.63875702451821</v>
      </c>
      <c r="AM415" s="37">
        <v>0</v>
      </c>
      <c r="AN415" s="39">
        <v>46.172319424518179</v>
      </c>
      <c r="AO415" s="40">
        <v>0</v>
      </c>
      <c r="AP415" s="37">
        <v>0</v>
      </c>
      <c r="AQ415" s="37">
        <v>0</v>
      </c>
      <c r="AR415" s="38">
        <v>0</v>
      </c>
      <c r="AS415" s="40">
        <v>0</v>
      </c>
      <c r="AT415" s="37">
        <v>0</v>
      </c>
      <c r="AU415" s="37">
        <v>0</v>
      </c>
      <c r="AV415" s="39">
        <v>0</v>
      </c>
      <c r="AW415" s="40">
        <v>257.29860800000006</v>
      </c>
      <c r="AX415" s="37">
        <v>118.6584912628673</v>
      </c>
      <c r="AY415" s="37">
        <v>-138.64011673713276</v>
      </c>
      <c r="AZ415" s="38">
        <v>0</v>
      </c>
      <c r="BA415" s="41">
        <v>0</v>
      </c>
      <c r="BB415" s="37">
        <v>0</v>
      </c>
      <c r="BC415" s="37">
        <v>0</v>
      </c>
      <c r="BD415" s="39">
        <v>0</v>
      </c>
      <c r="BE415" s="40">
        <v>374.8346140000001</v>
      </c>
      <c r="BF415" s="37">
        <v>0</v>
      </c>
      <c r="BG415" s="37">
        <v>-374.8346140000001</v>
      </c>
      <c r="BH415" s="38">
        <v>0</v>
      </c>
      <c r="BI415" s="41">
        <v>0</v>
      </c>
      <c r="BJ415" s="37">
        <v>0</v>
      </c>
      <c r="BK415" s="37">
        <v>0</v>
      </c>
      <c r="BL415" s="39">
        <v>0</v>
      </c>
      <c r="BM415" s="40">
        <v>0.26810699999999998</v>
      </c>
      <c r="BN415" s="37">
        <v>0</v>
      </c>
      <c r="BO415" s="37">
        <v>-0.26810699999999998</v>
      </c>
      <c r="BP415" s="38">
        <v>0</v>
      </c>
      <c r="BQ415" s="41">
        <v>0</v>
      </c>
      <c r="BR415" s="37">
        <v>0</v>
      </c>
      <c r="BS415" s="37">
        <v>0</v>
      </c>
      <c r="BT415" s="39">
        <v>0</v>
      </c>
      <c r="BU415" s="40">
        <v>0</v>
      </c>
      <c r="BV415" s="37">
        <v>0</v>
      </c>
      <c r="BW415" s="37">
        <v>0</v>
      </c>
      <c r="BX415" s="38">
        <v>0</v>
      </c>
      <c r="BY415" s="42">
        <v>1391.2850266000003</v>
      </c>
      <c r="BZ415" s="37">
        <v>740.42848836777648</v>
      </c>
      <c r="CA415" s="37">
        <v>-650.85653823222378</v>
      </c>
      <c r="CB415" s="39">
        <v>0</v>
      </c>
      <c r="CC415" s="58">
        <v>1</v>
      </c>
      <c r="CD415" s="43">
        <v>0.53219036661181041</v>
      </c>
      <c r="CE415" s="61" t="s">
        <v>445</v>
      </c>
      <c r="CF415" s="51">
        <v>655.8528738438381</v>
      </c>
      <c r="CG415" s="52">
        <v>691.99953183952312</v>
      </c>
      <c r="CH415" s="47">
        <v>0</v>
      </c>
      <c r="CI415" s="48">
        <v>36.146657995685018</v>
      </c>
    </row>
    <row r="416" spans="1:87" ht="15" customHeight="1" x14ac:dyDescent="0.25">
      <c r="A416" s="33">
        <v>408</v>
      </c>
      <c r="B416" s="60" t="s">
        <v>446</v>
      </c>
      <c r="C416" s="35">
        <v>164.45</v>
      </c>
      <c r="D416" s="57"/>
      <c r="E416" s="37"/>
      <c r="F416" s="37"/>
      <c r="G416" s="37"/>
      <c r="H416" s="37"/>
      <c r="I416" s="37"/>
      <c r="J416" s="37"/>
      <c r="K416" s="37"/>
      <c r="L416" s="38"/>
      <c r="M416" s="40">
        <v>0</v>
      </c>
      <c r="N416" s="37">
        <v>0</v>
      </c>
      <c r="O416" s="37">
        <v>0</v>
      </c>
      <c r="P416" s="39">
        <v>0</v>
      </c>
      <c r="Q416" s="40">
        <v>0</v>
      </c>
      <c r="R416" s="37">
        <v>0</v>
      </c>
      <c r="S416" s="37">
        <v>0</v>
      </c>
      <c r="T416" s="38">
        <v>0</v>
      </c>
      <c r="U416" s="41">
        <v>904.04874559999985</v>
      </c>
      <c r="V416" s="37">
        <v>652.96589105525629</v>
      </c>
      <c r="W416" s="37">
        <v>-251.08285454474355</v>
      </c>
      <c r="X416" s="39">
        <v>0</v>
      </c>
      <c r="Y416" s="40">
        <v>0</v>
      </c>
      <c r="Z416" s="37">
        <v>0</v>
      </c>
      <c r="AA416" s="37">
        <v>0</v>
      </c>
      <c r="AB416" s="38">
        <v>0</v>
      </c>
      <c r="AC416" s="41">
        <v>0</v>
      </c>
      <c r="AD416" s="37">
        <v>0</v>
      </c>
      <c r="AE416" s="37">
        <v>0</v>
      </c>
      <c r="AF416" s="39">
        <v>0</v>
      </c>
      <c r="AG416" s="40">
        <v>0</v>
      </c>
      <c r="AH416" s="37">
        <v>0</v>
      </c>
      <c r="AI416" s="37">
        <v>0</v>
      </c>
      <c r="AJ416" s="38">
        <v>0</v>
      </c>
      <c r="AK416" s="41">
        <v>189.66393445999998</v>
      </c>
      <c r="AL416" s="37">
        <v>230.04497253092956</v>
      </c>
      <c r="AM416" s="37">
        <v>0</v>
      </c>
      <c r="AN416" s="39">
        <v>40.381038070929577</v>
      </c>
      <c r="AO416" s="40">
        <v>0</v>
      </c>
      <c r="AP416" s="37">
        <v>0</v>
      </c>
      <c r="AQ416" s="37">
        <v>0</v>
      </c>
      <c r="AR416" s="38">
        <v>0</v>
      </c>
      <c r="AS416" s="40">
        <v>0</v>
      </c>
      <c r="AT416" s="37">
        <v>0</v>
      </c>
      <c r="AU416" s="37">
        <v>0</v>
      </c>
      <c r="AV416" s="39">
        <v>0</v>
      </c>
      <c r="AW416" s="40">
        <v>193.13534240000001</v>
      </c>
      <c r="AX416" s="37">
        <v>67.812623493075691</v>
      </c>
      <c r="AY416" s="37">
        <v>-125.32271890692432</v>
      </c>
      <c r="AZ416" s="38">
        <v>0</v>
      </c>
      <c r="BA416" s="41">
        <v>0</v>
      </c>
      <c r="BB416" s="37">
        <v>0</v>
      </c>
      <c r="BC416" s="37">
        <v>0</v>
      </c>
      <c r="BD416" s="39">
        <v>0</v>
      </c>
      <c r="BE416" s="40">
        <v>334.37147076666668</v>
      </c>
      <c r="BF416" s="37">
        <v>0</v>
      </c>
      <c r="BG416" s="37">
        <v>-334.37147076666668</v>
      </c>
      <c r="BH416" s="38">
        <v>0</v>
      </c>
      <c r="BI416" s="41">
        <v>0</v>
      </c>
      <c r="BJ416" s="37">
        <v>0</v>
      </c>
      <c r="BK416" s="37">
        <v>0</v>
      </c>
      <c r="BL416" s="39">
        <v>0</v>
      </c>
      <c r="BM416" s="40">
        <v>0.23483459999999995</v>
      </c>
      <c r="BN416" s="37">
        <v>0</v>
      </c>
      <c r="BO416" s="37">
        <v>-0.23483459999999995</v>
      </c>
      <c r="BP416" s="38">
        <v>0</v>
      </c>
      <c r="BQ416" s="41">
        <v>0</v>
      </c>
      <c r="BR416" s="37">
        <v>0</v>
      </c>
      <c r="BS416" s="37">
        <v>0</v>
      </c>
      <c r="BT416" s="39">
        <v>0</v>
      </c>
      <c r="BU416" s="40">
        <v>0</v>
      </c>
      <c r="BV416" s="37">
        <v>0</v>
      </c>
      <c r="BW416" s="37">
        <v>0</v>
      </c>
      <c r="BX416" s="38">
        <v>0</v>
      </c>
      <c r="BY416" s="42">
        <v>1621.4543278266667</v>
      </c>
      <c r="BZ416" s="37">
        <v>950.82348707926155</v>
      </c>
      <c r="CA416" s="37">
        <v>-670.63084074740516</v>
      </c>
      <c r="CB416" s="39">
        <v>0</v>
      </c>
      <c r="CC416" s="58">
        <v>1</v>
      </c>
      <c r="CD416" s="43">
        <v>0.58640164620221391</v>
      </c>
      <c r="CE416" s="61" t="s">
        <v>446</v>
      </c>
      <c r="CF416" s="51">
        <v>364.99351889000002</v>
      </c>
      <c r="CG416" s="52">
        <v>366.51664619095232</v>
      </c>
      <c r="CH416" s="47">
        <v>0</v>
      </c>
      <c r="CI416" s="48">
        <v>1.5231273009522965</v>
      </c>
    </row>
    <row r="417" spans="1:87" ht="15" customHeight="1" x14ac:dyDescent="0.25">
      <c r="A417" s="33">
        <v>409</v>
      </c>
      <c r="B417" s="60" t="s">
        <v>447</v>
      </c>
      <c r="C417" s="35">
        <v>90.9</v>
      </c>
      <c r="D417" s="57"/>
      <c r="E417" s="37"/>
      <c r="F417" s="37"/>
      <c r="G417" s="37"/>
      <c r="H417" s="37"/>
      <c r="I417" s="37"/>
      <c r="J417" s="37"/>
      <c r="K417" s="37"/>
      <c r="L417" s="38"/>
      <c r="M417" s="40">
        <v>0</v>
      </c>
      <c r="N417" s="37">
        <v>0</v>
      </c>
      <c r="O417" s="37">
        <v>0</v>
      </c>
      <c r="P417" s="39">
        <v>0</v>
      </c>
      <c r="Q417" s="40">
        <v>0</v>
      </c>
      <c r="R417" s="37">
        <v>0</v>
      </c>
      <c r="S417" s="37">
        <v>0</v>
      </c>
      <c r="T417" s="38">
        <v>0</v>
      </c>
      <c r="U417" s="41">
        <v>587.65613759999997</v>
      </c>
      <c r="V417" s="37">
        <v>424.42782918591661</v>
      </c>
      <c r="W417" s="37">
        <v>-163.22830841408336</v>
      </c>
      <c r="X417" s="39">
        <v>0</v>
      </c>
      <c r="Y417" s="40">
        <v>0</v>
      </c>
      <c r="Z417" s="37">
        <v>0</v>
      </c>
      <c r="AA417" s="37">
        <v>0</v>
      </c>
      <c r="AB417" s="38">
        <v>0</v>
      </c>
      <c r="AC417" s="41">
        <v>0</v>
      </c>
      <c r="AD417" s="37">
        <v>0</v>
      </c>
      <c r="AE417" s="37">
        <v>0</v>
      </c>
      <c r="AF417" s="39">
        <v>0</v>
      </c>
      <c r="AG417" s="40">
        <v>0</v>
      </c>
      <c r="AH417" s="37">
        <v>0</v>
      </c>
      <c r="AI417" s="37">
        <v>0</v>
      </c>
      <c r="AJ417" s="38">
        <v>0</v>
      </c>
      <c r="AK417" s="41">
        <v>104.84298132000002</v>
      </c>
      <c r="AL417" s="37">
        <v>127.15772577112496</v>
      </c>
      <c r="AM417" s="37">
        <v>0</v>
      </c>
      <c r="AN417" s="39">
        <v>22.314744451124938</v>
      </c>
      <c r="AO417" s="40">
        <v>0</v>
      </c>
      <c r="AP417" s="37">
        <v>0</v>
      </c>
      <c r="AQ417" s="37">
        <v>0</v>
      </c>
      <c r="AR417" s="38">
        <v>0</v>
      </c>
      <c r="AS417" s="40">
        <v>0</v>
      </c>
      <c r="AT417" s="37">
        <v>0</v>
      </c>
      <c r="AU417" s="37">
        <v>0</v>
      </c>
      <c r="AV417" s="39">
        <v>0</v>
      </c>
      <c r="AW417" s="40">
        <v>88.013015999999993</v>
      </c>
      <c r="AX417" s="37">
        <v>27.762338165621653</v>
      </c>
      <c r="AY417" s="37">
        <v>-60.250677834378337</v>
      </c>
      <c r="AZ417" s="38">
        <v>0</v>
      </c>
      <c r="BA417" s="41">
        <v>0</v>
      </c>
      <c r="BB417" s="37">
        <v>0</v>
      </c>
      <c r="BC417" s="37">
        <v>0</v>
      </c>
      <c r="BD417" s="39">
        <v>0</v>
      </c>
      <c r="BE417" s="40">
        <v>185.37904812000002</v>
      </c>
      <c r="BF417" s="37">
        <v>0</v>
      </c>
      <c r="BG417" s="37">
        <v>-185.37904812000002</v>
      </c>
      <c r="BH417" s="38">
        <v>0</v>
      </c>
      <c r="BI417" s="41">
        <v>0</v>
      </c>
      <c r="BJ417" s="37">
        <v>0</v>
      </c>
      <c r="BK417" s="37">
        <v>0</v>
      </c>
      <c r="BL417" s="39">
        <v>0</v>
      </c>
      <c r="BM417" s="40">
        <v>0.12980519999999998</v>
      </c>
      <c r="BN417" s="37">
        <v>0</v>
      </c>
      <c r="BO417" s="37">
        <v>-0.12980519999999998</v>
      </c>
      <c r="BP417" s="38">
        <v>0</v>
      </c>
      <c r="BQ417" s="41">
        <v>0</v>
      </c>
      <c r="BR417" s="37">
        <v>0</v>
      </c>
      <c r="BS417" s="37">
        <v>0</v>
      </c>
      <c r="BT417" s="39">
        <v>0</v>
      </c>
      <c r="BU417" s="40">
        <v>0</v>
      </c>
      <c r="BV417" s="37">
        <v>0</v>
      </c>
      <c r="BW417" s="37">
        <v>0</v>
      </c>
      <c r="BX417" s="38">
        <v>0</v>
      </c>
      <c r="BY417" s="42">
        <v>966.02098823999995</v>
      </c>
      <c r="BZ417" s="37">
        <v>579.34789312266321</v>
      </c>
      <c r="CA417" s="37">
        <v>-386.67309511733674</v>
      </c>
      <c r="CB417" s="39">
        <v>0</v>
      </c>
      <c r="CC417" s="58">
        <v>1</v>
      </c>
      <c r="CD417" s="43">
        <v>0.59972598957521717</v>
      </c>
      <c r="CE417" s="61" t="s">
        <v>447</v>
      </c>
      <c r="CF417" s="51">
        <v>317.53409444689686</v>
      </c>
      <c r="CG417" s="52">
        <v>604.08377601475763</v>
      </c>
      <c r="CH417" s="47">
        <v>0</v>
      </c>
      <c r="CI417" s="48">
        <v>286.54968156786077</v>
      </c>
    </row>
    <row r="418" spans="1:87" ht="15" customHeight="1" x14ac:dyDescent="0.25">
      <c r="A418" s="33">
        <v>410</v>
      </c>
      <c r="B418" s="60" t="s">
        <v>448</v>
      </c>
      <c r="C418" s="35">
        <v>175.5</v>
      </c>
      <c r="D418" s="57"/>
      <c r="E418" s="37"/>
      <c r="F418" s="37"/>
      <c r="G418" s="37"/>
      <c r="H418" s="37"/>
      <c r="I418" s="37"/>
      <c r="J418" s="37"/>
      <c r="K418" s="37"/>
      <c r="L418" s="38"/>
      <c r="M418" s="40">
        <v>0</v>
      </c>
      <c r="N418" s="37">
        <v>0</v>
      </c>
      <c r="O418" s="37">
        <v>0</v>
      </c>
      <c r="P418" s="39">
        <v>0</v>
      </c>
      <c r="Q418" s="40">
        <v>0</v>
      </c>
      <c r="R418" s="37">
        <v>0</v>
      </c>
      <c r="S418" s="37">
        <v>0</v>
      </c>
      <c r="T418" s="38">
        <v>0</v>
      </c>
      <c r="U418" s="41">
        <v>271.19383200000004</v>
      </c>
      <c r="V418" s="37">
        <v>163.24147276381407</v>
      </c>
      <c r="W418" s="37">
        <v>-107.95235923618597</v>
      </c>
      <c r="X418" s="39">
        <v>0</v>
      </c>
      <c r="Y418" s="40">
        <v>0</v>
      </c>
      <c r="Z418" s="37">
        <v>0</v>
      </c>
      <c r="AA418" s="37">
        <v>0</v>
      </c>
      <c r="AB418" s="38">
        <v>0</v>
      </c>
      <c r="AC418" s="41">
        <v>0</v>
      </c>
      <c r="AD418" s="37">
        <v>0</v>
      </c>
      <c r="AE418" s="37">
        <v>0</v>
      </c>
      <c r="AF418" s="39">
        <v>0</v>
      </c>
      <c r="AG418" s="40">
        <v>0</v>
      </c>
      <c r="AH418" s="37">
        <v>0</v>
      </c>
      <c r="AI418" s="37">
        <v>0</v>
      </c>
      <c r="AJ418" s="38">
        <v>0</v>
      </c>
      <c r="AK418" s="41">
        <v>202.27743900000002</v>
      </c>
      <c r="AL418" s="37">
        <v>245.5025398551422</v>
      </c>
      <c r="AM418" s="37">
        <v>0</v>
      </c>
      <c r="AN418" s="39">
        <v>43.225100855142188</v>
      </c>
      <c r="AO418" s="40">
        <v>0</v>
      </c>
      <c r="AP418" s="37">
        <v>0</v>
      </c>
      <c r="AQ418" s="37">
        <v>0</v>
      </c>
      <c r="AR418" s="38">
        <v>0</v>
      </c>
      <c r="AS418" s="40">
        <v>0</v>
      </c>
      <c r="AT418" s="37">
        <v>0</v>
      </c>
      <c r="AU418" s="37">
        <v>0</v>
      </c>
      <c r="AV418" s="39">
        <v>0</v>
      </c>
      <c r="AW418" s="40">
        <v>230.46659999999997</v>
      </c>
      <c r="AX418" s="37">
        <v>135.59804728612104</v>
      </c>
      <c r="AY418" s="37">
        <v>-94.868552713878927</v>
      </c>
      <c r="AZ418" s="38">
        <v>0</v>
      </c>
      <c r="BA418" s="41">
        <v>0</v>
      </c>
      <c r="BB418" s="37">
        <v>0</v>
      </c>
      <c r="BC418" s="37">
        <v>0</v>
      </c>
      <c r="BD418" s="39">
        <v>0</v>
      </c>
      <c r="BE418" s="40">
        <v>358.36753679999998</v>
      </c>
      <c r="BF418" s="37">
        <v>0</v>
      </c>
      <c r="BG418" s="37">
        <v>-358.36753679999998</v>
      </c>
      <c r="BH418" s="38">
        <v>0</v>
      </c>
      <c r="BI418" s="41">
        <v>0</v>
      </c>
      <c r="BJ418" s="37">
        <v>0</v>
      </c>
      <c r="BK418" s="37">
        <v>0</v>
      </c>
      <c r="BL418" s="39">
        <v>0</v>
      </c>
      <c r="BM418" s="40">
        <v>0.250614</v>
      </c>
      <c r="BN418" s="37">
        <v>0</v>
      </c>
      <c r="BO418" s="37">
        <v>-0.250614</v>
      </c>
      <c r="BP418" s="38">
        <v>0</v>
      </c>
      <c r="BQ418" s="41">
        <v>0</v>
      </c>
      <c r="BR418" s="37">
        <v>0</v>
      </c>
      <c r="BS418" s="37">
        <v>0</v>
      </c>
      <c r="BT418" s="39">
        <v>0</v>
      </c>
      <c r="BU418" s="40">
        <v>0</v>
      </c>
      <c r="BV418" s="37">
        <v>0</v>
      </c>
      <c r="BW418" s="37">
        <v>0</v>
      </c>
      <c r="BX418" s="38">
        <v>0</v>
      </c>
      <c r="BY418" s="42">
        <v>1062.5560218000001</v>
      </c>
      <c r="BZ418" s="37">
        <v>544.34205990507735</v>
      </c>
      <c r="CA418" s="37">
        <v>-518.2139618949227</v>
      </c>
      <c r="CB418" s="39">
        <v>0</v>
      </c>
      <c r="CC418" s="58">
        <v>1</v>
      </c>
      <c r="CD418" s="43">
        <v>0.51229492726693737</v>
      </c>
      <c r="CE418" s="61" t="s">
        <v>448</v>
      </c>
      <c r="CF418" s="51">
        <v>613.06087541727607</v>
      </c>
      <c r="CG418" s="52">
        <v>626.19584048634147</v>
      </c>
      <c r="CH418" s="47">
        <v>0</v>
      </c>
      <c r="CI418" s="48">
        <v>13.134965069065402</v>
      </c>
    </row>
    <row r="419" spans="1:87" ht="15" customHeight="1" x14ac:dyDescent="0.25">
      <c r="A419" s="33">
        <v>411</v>
      </c>
      <c r="B419" s="60" t="s">
        <v>449</v>
      </c>
      <c r="C419" s="35">
        <v>181.9</v>
      </c>
      <c r="D419" s="57"/>
      <c r="E419" s="37"/>
      <c r="F419" s="37"/>
      <c r="G419" s="37"/>
      <c r="H419" s="37"/>
      <c r="I419" s="37"/>
      <c r="J419" s="37"/>
      <c r="K419" s="37"/>
      <c r="L419" s="38"/>
      <c r="M419" s="40">
        <v>0</v>
      </c>
      <c r="N419" s="37">
        <v>0</v>
      </c>
      <c r="O419" s="37">
        <v>0</v>
      </c>
      <c r="P419" s="39">
        <v>0</v>
      </c>
      <c r="Q419" s="40">
        <v>0</v>
      </c>
      <c r="R419" s="37">
        <v>0</v>
      </c>
      <c r="S419" s="37">
        <v>0</v>
      </c>
      <c r="T419" s="38">
        <v>0</v>
      </c>
      <c r="U419" s="41">
        <v>678.10864800000002</v>
      </c>
      <c r="V419" s="37">
        <v>489.72441829144225</v>
      </c>
      <c r="W419" s="37">
        <v>-188.38422970855777</v>
      </c>
      <c r="X419" s="39">
        <v>0</v>
      </c>
      <c r="Y419" s="40">
        <v>0</v>
      </c>
      <c r="Z419" s="37">
        <v>0</v>
      </c>
      <c r="AA419" s="37">
        <v>0</v>
      </c>
      <c r="AB419" s="38">
        <v>0</v>
      </c>
      <c r="AC419" s="41">
        <v>0</v>
      </c>
      <c r="AD419" s="37">
        <v>0</v>
      </c>
      <c r="AE419" s="37">
        <v>0</v>
      </c>
      <c r="AF419" s="39">
        <v>0</v>
      </c>
      <c r="AG419" s="40">
        <v>0</v>
      </c>
      <c r="AH419" s="37">
        <v>0</v>
      </c>
      <c r="AI419" s="37">
        <v>0</v>
      </c>
      <c r="AJ419" s="38">
        <v>0</v>
      </c>
      <c r="AK419" s="41">
        <v>209.68721377333335</v>
      </c>
      <c r="AL419" s="37">
        <v>254.45533902934685</v>
      </c>
      <c r="AM419" s="37">
        <v>0</v>
      </c>
      <c r="AN419" s="39">
        <v>44.768125256013491</v>
      </c>
      <c r="AO419" s="40">
        <v>0</v>
      </c>
      <c r="AP419" s="37">
        <v>0</v>
      </c>
      <c r="AQ419" s="37">
        <v>0</v>
      </c>
      <c r="AR419" s="38">
        <v>0</v>
      </c>
      <c r="AS419" s="40">
        <v>0</v>
      </c>
      <c r="AT419" s="37">
        <v>0</v>
      </c>
      <c r="AU419" s="37">
        <v>0</v>
      </c>
      <c r="AV419" s="39">
        <v>0</v>
      </c>
      <c r="AW419" s="40">
        <v>187.24640480000005</v>
      </c>
      <c r="AX419" s="37">
        <v>118.6584912628673</v>
      </c>
      <c r="AY419" s="37">
        <v>-68.587913537132749</v>
      </c>
      <c r="AZ419" s="38">
        <v>0</v>
      </c>
      <c r="BA419" s="41">
        <v>0</v>
      </c>
      <c r="BB419" s="37">
        <v>0</v>
      </c>
      <c r="BC419" s="37">
        <v>0</v>
      </c>
      <c r="BD419" s="39">
        <v>0</v>
      </c>
      <c r="BE419" s="40">
        <v>370.91449705333343</v>
      </c>
      <c r="BF419" s="37">
        <v>0</v>
      </c>
      <c r="BG419" s="37">
        <v>-370.91449705333343</v>
      </c>
      <c r="BH419" s="38">
        <v>0</v>
      </c>
      <c r="BI419" s="41">
        <v>0</v>
      </c>
      <c r="BJ419" s="37">
        <v>0</v>
      </c>
      <c r="BK419" s="37">
        <v>0</v>
      </c>
      <c r="BL419" s="39">
        <v>0</v>
      </c>
      <c r="BM419" s="40">
        <v>0.25975319999999996</v>
      </c>
      <c r="BN419" s="37">
        <v>0</v>
      </c>
      <c r="BO419" s="37">
        <v>-0.25975319999999996</v>
      </c>
      <c r="BP419" s="38">
        <v>0</v>
      </c>
      <c r="BQ419" s="41">
        <v>0</v>
      </c>
      <c r="BR419" s="37">
        <v>0</v>
      </c>
      <c r="BS419" s="37">
        <v>0</v>
      </c>
      <c r="BT419" s="39">
        <v>0</v>
      </c>
      <c r="BU419" s="40">
        <v>0</v>
      </c>
      <c r="BV419" s="37">
        <v>0</v>
      </c>
      <c r="BW419" s="37">
        <v>0</v>
      </c>
      <c r="BX419" s="38">
        <v>0</v>
      </c>
      <c r="BY419" s="42">
        <v>1446.216516826667</v>
      </c>
      <c r="BZ419" s="37">
        <v>862.83824858365642</v>
      </c>
      <c r="CA419" s="37">
        <v>-583.37826824301055</v>
      </c>
      <c r="CB419" s="39">
        <v>0</v>
      </c>
      <c r="CC419" s="58">
        <v>1</v>
      </c>
      <c r="CD419" s="43">
        <v>0.59661761468256691</v>
      </c>
      <c r="CE419" s="61" t="s">
        <v>449</v>
      </c>
      <c r="CF419" s="51">
        <v>635.41751132992886</v>
      </c>
      <c r="CG419" s="52">
        <v>727.58461067029589</v>
      </c>
      <c r="CH419" s="47">
        <v>0</v>
      </c>
      <c r="CI419" s="48">
        <v>92.167099340367031</v>
      </c>
    </row>
    <row r="420" spans="1:87" ht="15" customHeight="1" x14ac:dyDescent="0.25">
      <c r="A420" s="33">
        <v>412</v>
      </c>
      <c r="B420" s="60" t="s">
        <v>450</v>
      </c>
      <c r="C420" s="35">
        <v>101.9</v>
      </c>
      <c r="D420" s="57"/>
      <c r="E420" s="37"/>
      <c r="F420" s="37"/>
      <c r="G420" s="37"/>
      <c r="H420" s="37"/>
      <c r="I420" s="37"/>
      <c r="J420" s="37"/>
      <c r="K420" s="37"/>
      <c r="L420" s="38"/>
      <c r="M420" s="40">
        <v>0</v>
      </c>
      <c r="N420" s="37">
        <v>0</v>
      </c>
      <c r="O420" s="37">
        <v>0</v>
      </c>
      <c r="P420" s="39">
        <v>0</v>
      </c>
      <c r="Q420" s="40">
        <v>0</v>
      </c>
      <c r="R420" s="37">
        <v>0</v>
      </c>
      <c r="S420" s="37">
        <v>0</v>
      </c>
      <c r="T420" s="38">
        <v>0</v>
      </c>
      <c r="U420" s="41">
        <v>271.22519199999999</v>
      </c>
      <c r="V420" s="37">
        <v>195.88976731657689</v>
      </c>
      <c r="W420" s="37">
        <v>-75.335424683423099</v>
      </c>
      <c r="X420" s="39">
        <v>0</v>
      </c>
      <c r="Y420" s="40">
        <v>0</v>
      </c>
      <c r="Z420" s="37">
        <v>0</v>
      </c>
      <c r="AA420" s="37">
        <v>0</v>
      </c>
      <c r="AB420" s="38">
        <v>0</v>
      </c>
      <c r="AC420" s="41">
        <v>0</v>
      </c>
      <c r="AD420" s="37">
        <v>0</v>
      </c>
      <c r="AE420" s="37">
        <v>0</v>
      </c>
      <c r="AF420" s="39">
        <v>0</v>
      </c>
      <c r="AG420" s="40">
        <v>0</v>
      </c>
      <c r="AH420" s="37">
        <v>0</v>
      </c>
      <c r="AI420" s="37">
        <v>0</v>
      </c>
      <c r="AJ420" s="38">
        <v>0</v>
      </c>
      <c r="AK420" s="41">
        <v>117.45635290666667</v>
      </c>
      <c r="AL420" s="37">
        <v>142.54534935178916</v>
      </c>
      <c r="AM420" s="37">
        <v>0</v>
      </c>
      <c r="AN420" s="39">
        <v>25.08899644512249</v>
      </c>
      <c r="AO420" s="40">
        <v>0</v>
      </c>
      <c r="AP420" s="37">
        <v>0</v>
      </c>
      <c r="AQ420" s="37">
        <v>0</v>
      </c>
      <c r="AR420" s="38">
        <v>0</v>
      </c>
      <c r="AS420" s="40">
        <v>0</v>
      </c>
      <c r="AT420" s="37">
        <v>0</v>
      </c>
      <c r="AU420" s="37">
        <v>0</v>
      </c>
      <c r="AV420" s="39">
        <v>0</v>
      </c>
      <c r="AW420" s="40">
        <v>136.29165760000001</v>
      </c>
      <c r="AX420" s="37">
        <v>50.845867769791603</v>
      </c>
      <c r="AY420" s="37">
        <v>-85.445789830208412</v>
      </c>
      <c r="AZ420" s="38">
        <v>0</v>
      </c>
      <c r="BA420" s="41">
        <v>0</v>
      </c>
      <c r="BB420" s="37">
        <v>0</v>
      </c>
      <c r="BC420" s="37">
        <v>0</v>
      </c>
      <c r="BD420" s="39">
        <v>0</v>
      </c>
      <c r="BE420" s="40">
        <v>207.80616453333329</v>
      </c>
      <c r="BF420" s="37">
        <v>0</v>
      </c>
      <c r="BG420" s="37">
        <v>-207.80616453333329</v>
      </c>
      <c r="BH420" s="38">
        <v>0</v>
      </c>
      <c r="BI420" s="41">
        <v>0</v>
      </c>
      <c r="BJ420" s="37">
        <v>0</v>
      </c>
      <c r="BK420" s="37">
        <v>0</v>
      </c>
      <c r="BL420" s="39">
        <v>0</v>
      </c>
      <c r="BM420" s="40">
        <v>0.14551320000000001</v>
      </c>
      <c r="BN420" s="37">
        <v>0</v>
      </c>
      <c r="BO420" s="37">
        <v>-0.14551320000000001</v>
      </c>
      <c r="BP420" s="38">
        <v>0</v>
      </c>
      <c r="BQ420" s="41">
        <v>0</v>
      </c>
      <c r="BR420" s="37">
        <v>0</v>
      </c>
      <c r="BS420" s="37">
        <v>0</v>
      </c>
      <c r="BT420" s="39">
        <v>0</v>
      </c>
      <c r="BU420" s="40">
        <v>0</v>
      </c>
      <c r="BV420" s="37">
        <v>0</v>
      </c>
      <c r="BW420" s="37">
        <v>0</v>
      </c>
      <c r="BX420" s="38">
        <v>0</v>
      </c>
      <c r="BY420" s="42">
        <v>732.92488023999988</v>
      </c>
      <c r="BZ420" s="37">
        <v>389.28098443815765</v>
      </c>
      <c r="CA420" s="37">
        <v>-343.64389580184223</v>
      </c>
      <c r="CB420" s="39">
        <v>0</v>
      </c>
      <c r="CC420" s="58">
        <v>1</v>
      </c>
      <c r="CD420" s="43">
        <v>0.53113353760167847</v>
      </c>
      <c r="CE420" s="61" t="s">
        <v>450</v>
      </c>
      <c r="CF420" s="51">
        <v>226.16503238000007</v>
      </c>
      <c r="CG420" s="52">
        <v>155.24002368496343</v>
      </c>
      <c r="CH420" s="47">
        <v>-70.925008695036638</v>
      </c>
      <c r="CI420" s="48">
        <v>0</v>
      </c>
    </row>
    <row r="421" spans="1:87" ht="15" customHeight="1" x14ac:dyDescent="0.25">
      <c r="A421" s="33">
        <v>413</v>
      </c>
      <c r="B421" s="60" t="s">
        <v>451</v>
      </c>
      <c r="C421" s="35">
        <v>185.3</v>
      </c>
      <c r="D421" s="57"/>
      <c r="E421" s="37"/>
      <c r="F421" s="37"/>
      <c r="G421" s="37"/>
      <c r="H421" s="37"/>
      <c r="I421" s="37"/>
      <c r="J421" s="37"/>
      <c r="K421" s="37"/>
      <c r="L421" s="38"/>
      <c r="M421" s="40">
        <v>0</v>
      </c>
      <c r="N421" s="37">
        <v>0</v>
      </c>
      <c r="O421" s="37">
        <v>0</v>
      </c>
      <c r="P421" s="39">
        <v>0</v>
      </c>
      <c r="Q421" s="40">
        <v>0</v>
      </c>
      <c r="R421" s="37">
        <v>0</v>
      </c>
      <c r="S421" s="37">
        <v>0</v>
      </c>
      <c r="T421" s="38">
        <v>0</v>
      </c>
      <c r="U421" s="41">
        <v>813.68639520000022</v>
      </c>
      <c r="V421" s="37">
        <v>457.07612373867943</v>
      </c>
      <c r="W421" s="37">
        <v>-356.61027146132079</v>
      </c>
      <c r="X421" s="39">
        <v>0</v>
      </c>
      <c r="Y421" s="40">
        <v>0</v>
      </c>
      <c r="Z421" s="37">
        <v>0</v>
      </c>
      <c r="AA421" s="37">
        <v>0</v>
      </c>
      <c r="AB421" s="38">
        <v>0</v>
      </c>
      <c r="AC421" s="41">
        <v>0</v>
      </c>
      <c r="AD421" s="37">
        <v>0</v>
      </c>
      <c r="AE421" s="37">
        <v>0</v>
      </c>
      <c r="AF421" s="39">
        <v>0</v>
      </c>
      <c r="AG421" s="40">
        <v>0</v>
      </c>
      <c r="AH421" s="37">
        <v>0</v>
      </c>
      <c r="AI421" s="37">
        <v>0</v>
      </c>
      <c r="AJ421" s="38">
        <v>0</v>
      </c>
      <c r="AK421" s="41">
        <v>213.62839222666665</v>
      </c>
      <c r="AL421" s="37">
        <v>259.21151359064305</v>
      </c>
      <c r="AM421" s="37">
        <v>0</v>
      </c>
      <c r="AN421" s="39">
        <v>45.583121363976403</v>
      </c>
      <c r="AO421" s="40">
        <v>0</v>
      </c>
      <c r="AP421" s="37">
        <v>0</v>
      </c>
      <c r="AQ421" s="37">
        <v>0</v>
      </c>
      <c r="AR421" s="38">
        <v>0</v>
      </c>
      <c r="AS421" s="40">
        <v>0</v>
      </c>
      <c r="AT421" s="37">
        <v>0</v>
      </c>
      <c r="AU421" s="37">
        <v>0</v>
      </c>
      <c r="AV421" s="39">
        <v>0</v>
      </c>
      <c r="AW421" s="40">
        <v>186.38808160000008</v>
      </c>
      <c r="AX421" s="37">
        <v>69.378645714023804</v>
      </c>
      <c r="AY421" s="37">
        <v>-117.00943588597627</v>
      </c>
      <c r="AZ421" s="38">
        <v>0</v>
      </c>
      <c r="BA421" s="41">
        <v>0</v>
      </c>
      <c r="BB421" s="37">
        <v>0</v>
      </c>
      <c r="BC421" s="37">
        <v>0</v>
      </c>
      <c r="BD421" s="39">
        <v>0</v>
      </c>
      <c r="BE421" s="40">
        <v>377.8147913866668</v>
      </c>
      <c r="BF421" s="37">
        <v>478.91513106887572</v>
      </c>
      <c r="BG421" s="37">
        <v>0</v>
      </c>
      <c r="BH421" s="38">
        <v>101.10033968220893</v>
      </c>
      <c r="BI421" s="41">
        <v>0</v>
      </c>
      <c r="BJ421" s="37">
        <v>0</v>
      </c>
      <c r="BK421" s="37">
        <v>0</v>
      </c>
      <c r="BL421" s="39">
        <v>0</v>
      </c>
      <c r="BM421" s="40">
        <v>0.26460840000000002</v>
      </c>
      <c r="BN421" s="37">
        <v>0</v>
      </c>
      <c r="BO421" s="37">
        <v>-0.26460840000000002</v>
      </c>
      <c r="BP421" s="38">
        <v>0</v>
      </c>
      <c r="BQ421" s="41">
        <v>0</v>
      </c>
      <c r="BR421" s="37">
        <v>0</v>
      </c>
      <c r="BS421" s="37">
        <v>0</v>
      </c>
      <c r="BT421" s="39">
        <v>0</v>
      </c>
      <c r="BU421" s="40">
        <v>0</v>
      </c>
      <c r="BV421" s="37">
        <v>0</v>
      </c>
      <c r="BW421" s="37">
        <v>0</v>
      </c>
      <c r="BX421" s="38">
        <v>0</v>
      </c>
      <c r="BY421" s="42">
        <v>1591.782268813334</v>
      </c>
      <c r="BZ421" s="37">
        <v>1264.5814141122221</v>
      </c>
      <c r="CA421" s="37">
        <v>-327.20085470111189</v>
      </c>
      <c r="CB421" s="39">
        <v>0</v>
      </c>
      <c r="CC421" s="58">
        <v>1</v>
      </c>
      <c r="CD421" s="43">
        <v>0.79444371186202589</v>
      </c>
      <c r="CE421" s="61" t="s">
        <v>451</v>
      </c>
      <c r="CF421" s="51">
        <v>647.29447415852576</v>
      </c>
      <c r="CG421" s="52">
        <v>743.5341033133102</v>
      </c>
      <c r="CH421" s="47">
        <v>0</v>
      </c>
      <c r="CI421" s="48">
        <v>96.239629154784438</v>
      </c>
    </row>
    <row r="422" spans="1:87" ht="15" customHeight="1" x14ac:dyDescent="0.25">
      <c r="A422" s="33">
        <v>414</v>
      </c>
      <c r="B422" s="60" t="s">
        <v>452</v>
      </c>
      <c r="C422" s="35">
        <v>100.2</v>
      </c>
      <c r="D422" s="57"/>
      <c r="E422" s="37"/>
      <c r="F422" s="37"/>
      <c r="G422" s="37"/>
      <c r="H422" s="37"/>
      <c r="I422" s="37"/>
      <c r="J422" s="37"/>
      <c r="K422" s="37"/>
      <c r="L422" s="38"/>
      <c r="M422" s="40">
        <v>0</v>
      </c>
      <c r="N422" s="37">
        <v>0</v>
      </c>
      <c r="O422" s="37">
        <v>0</v>
      </c>
      <c r="P422" s="39">
        <v>0</v>
      </c>
      <c r="Q422" s="40">
        <v>0</v>
      </c>
      <c r="R422" s="37">
        <v>0</v>
      </c>
      <c r="S422" s="37">
        <v>0</v>
      </c>
      <c r="T422" s="38">
        <v>0</v>
      </c>
      <c r="U422" s="41">
        <v>271.25663039999995</v>
      </c>
      <c r="V422" s="37">
        <v>163.24147276381407</v>
      </c>
      <c r="W422" s="37">
        <v>-108.01515763618588</v>
      </c>
      <c r="X422" s="39">
        <v>0</v>
      </c>
      <c r="Y422" s="40">
        <v>0</v>
      </c>
      <c r="Z422" s="37">
        <v>0</v>
      </c>
      <c r="AA422" s="37">
        <v>0</v>
      </c>
      <c r="AB422" s="38">
        <v>0</v>
      </c>
      <c r="AC422" s="41">
        <v>0</v>
      </c>
      <c r="AD422" s="37">
        <v>0</v>
      </c>
      <c r="AE422" s="37">
        <v>0</v>
      </c>
      <c r="AF422" s="39">
        <v>0</v>
      </c>
      <c r="AG422" s="40">
        <v>0</v>
      </c>
      <c r="AH422" s="37">
        <v>0</v>
      </c>
      <c r="AI422" s="37">
        <v>0</v>
      </c>
      <c r="AJ422" s="38">
        <v>0</v>
      </c>
      <c r="AK422" s="41">
        <v>115.56425384000001</v>
      </c>
      <c r="AL422" s="37">
        <v>140.16726207114101</v>
      </c>
      <c r="AM422" s="37">
        <v>0</v>
      </c>
      <c r="AN422" s="39">
        <v>24.603008231141004</v>
      </c>
      <c r="AO422" s="40">
        <v>0</v>
      </c>
      <c r="AP422" s="37">
        <v>0</v>
      </c>
      <c r="AQ422" s="37">
        <v>0</v>
      </c>
      <c r="AR422" s="38">
        <v>0</v>
      </c>
      <c r="AS422" s="40">
        <v>0</v>
      </c>
      <c r="AT422" s="37">
        <v>0</v>
      </c>
      <c r="AU422" s="37">
        <v>0</v>
      </c>
      <c r="AV422" s="39">
        <v>0</v>
      </c>
      <c r="AW422" s="40">
        <v>134.96058239999999</v>
      </c>
      <c r="AX422" s="37">
        <v>69.378645714023804</v>
      </c>
      <c r="AY422" s="37">
        <v>-65.581936685976189</v>
      </c>
      <c r="AZ422" s="38">
        <v>0</v>
      </c>
      <c r="BA422" s="41">
        <v>0</v>
      </c>
      <c r="BB422" s="37">
        <v>0</v>
      </c>
      <c r="BC422" s="37">
        <v>0</v>
      </c>
      <c r="BD422" s="39">
        <v>0</v>
      </c>
      <c r="BE422" s="40">
        <v>204.35569559999999</v>
      </c>
      <c r="BF422" s="37">
        <v>0</v>
      </c>
      <c r="BG422" s="37">
        <v>-204.35569559999999</v>
      </c>
      <c r="BH422" s="38">
        <v>0</v>
      </c>
      <c r="BI422" s="41">
        <v>0</v>
      </c>
      <c r="BJ422" s="37">
        <v>0</v>
      </c>
      <c r="BK422" s="37">
        <v>0</v>
      </c>
      <c r="BL422" s="39">
        <v>0</v>
      </c>
      <c r="BM422" s="40">
        <v>0.14308560000000003</v>
      </c>
      <c r="BN422" s="37">
        <v>0</v>
      </c>
      <c r="BO422" s="37">
        <v>-0.14308560000000003</v>
      </c>
      <c r="BP422" s="38">
        <v>0</v>
      </c>
      <c r="BQ422" s="41">
        <v>0</v>
      </c>
      <c r="BR422" s="37">
        <v>0</v>
      </c>
      <c r="BS422" s="37">
        <v>0</v>
      </c>
      <c r="BT422" s="39">
        <v>0</v>
      </c>
      <c r="BU422" s="40">
        <v>0</v>
      </c>
      <c r="BV422" s="37">
        <v>0</v>
      </c>
      <c r="BW422" s="37">
        <v>0</v>
      </c>
      <c r="BX422" s="38">
        <v>0</v>
      </c>
      <c r="BY422" s="42">
        <v>726.2802478399999</v>
      </c>
      <c r="BZ422" s="37">
        <v>372.78738054897894</v>
      </c>
      <c r="CA422" s="37">
        <v>-353.49286729102096</v>
      </c>
      <c r="CB422" s="39">
        <v>0</v>
      </c>
      <c r="CC422" s="58">
        <v>1</v>
      </c>
      <c r="CD422" s="43">
        <v>0.51328310477624928</v>
      </c>
      <c r="CE422" s="61" t="s">
        <v>452</v>
      </c>
      <c r="CF422" s="51">
        <v>350.02108100747046</v>
      </c>
      <c r="CG422" s="52">
        <v>556.64357966381613</v>
      </c>
      <c r="CH422" s="47">
        <v>0</v>
      </c>
      <c r="CI422" s="48">
        <v>206.62249865634567</v>
      </c>
    </row>
    <row r="423" spans="1:87" ht="15" customHeight="1" x14ac:dyDescent="0.25">
      <c r="A423" s="33">
        <v>415</v>
      </c>
      <c r="B423" s="60" t="s">
        <v>453</v>
      </c>
      <c r="C423" s="35">
        <v>81.5</v>
      </c>
      <c r="D423" s="57"/>
      <c r="E423" s="37"/>
      <c r="F423" s="37"/>
      <c r="G423" s="37"/>
      <c r="H423" s="37"/>
      <c r="I423" s="37"/>
      <c r="J423" s="37"/>
      <c r="K423" s="37"/>
      <c r="L423" s="38"/>
      <c r="M423" s="40">
        <v>0</v>
      </c>
      <c r="N423" s="37">
        <v>0</v>
      </c>
      <c r="O423" s="37">
        <v>0</v>
      </c>
      <c r="P423" s="39">
        <v>0</v>
      </c>
      <c r="Q423" s="40">
        <v>0</v>
      </c>
      <c r="R423" s="37">
        <v>0</v>
      </c>
      <c r="S423" s="37">
        <v>0</v>
      </c>
      <c r="T423" s="38">
        <v>0</v>
      </c>
      <c r="U423" s="41">
        <v>90.412840000000017</v>
      </c>
      <c r="V423" s="37">
        <v>65.296589105525626</v>
      </c>
      <c r="W423" s="37">
        <v>-25.116250894474391</v>
      </c>
      <c r="X423" s="39">
        <v>0</v>
      </c>
      <c r="Y423" s="40">
        <v>0</v>
      </c>
      <c r="Z423" s="37">
        <v>0</v>
      </c>
      <c r="AA423" s="37">
        <v>0</v>
      </c>
      <c r="AB423" s="38">
        <v>0</v>
      </c>
      <c r="AC423" s="41">
        <v>0</v>
      </c>
      <c r="AD423" s="37">
        <v>0</v>
      </c>
      <c r="AE423" s="37">
        <v>0</v>
      </c>
      <c r="AF423" s="39">
        <v>0</v>
      </c>
      <c r="AG423" s="40">
        <v>0</v>
      </c>
      <c r="AH423" s="37">
        <v>0</v>
      </c>
      <c r="AI423" s="37">
        <v>0</v>
      </c>
      <c r="AJ423" s="38">
        <v>0</v>
      </c>
      <c r="AK423" s="41">
        <v>93.96492513333331</v>
      </c>
      <c r="AL423" s="37">
        <v>114.00830198401191</v>
      </c>
      <c r="AM423" s="37">
        <v>0</v>
      </c>
      <c r="AN423" s="39">
        <v>20.043376850678598</v>
      </c>
      <c r="AO423" s="40">
        <v>0</v>
      </c>
      <c r="AP423" s="37">
        <v>0</v>
      </c>
      <c r="AQ423" s="37">
        <v>0</v>
      </c>
      <c r="AR423" s="38">
        <v>0</v>
      </c>
      <c r="AS423" s="40">
        <v>0</v>
      </c>
      <c r="AT423" s="37">
        <v>0</v>
      </c>
      <c r="AU423" s="37">
        <v>0</v>
      </c>
      <c r="AV423" s="39">
        <v>0</v>
      </c>
      <c r="AW423" s="40">
        <v>21.149576</v>
      </c>
      <c r="AX423" s="37">
        <v>27.762338165621653</v>
      </c>
      <c r="AY423" s="37">
        <v>0</v>
      </c>
      <c r="AZ423" s="38">
        <v>6.6127621656216533</v>
      </c>
      <c r="BA423" s="41">
        <v>0</v>
      </c>
      <c r="BB423" s="37">
        <v>0</v>
      </c>
      <c r="BC423" s="37">
        <v>0</v>
      </c>
      <c r="BD423" s="39">
        <v>0</v>
      </c>
      <c r="BE423" s="40">
        <v>144.28781733333332</v>
      </c>
      <c r="BF423" s="37">
        <v>0</v>
      </c>
      <c r="BG423" s="37">
        <v>-144.28781733333332</v>
      </c>
      <c r="BH423" s="38">
        <v>0</v>
      </c>
      <c r="BI423" s="41">
        <v>0</v>
      </c>
      <c r="BJ423" s="37">
        <v>0</v>
      </c>
      <c r="BK423" s="37">
        <v>0</v>
      </c>
      <c r="BL423" s="39">
        <v>0</v>
      </c>
      <c r="BM423" s="40">
        <v>0.116382</v>
      </c>
      <c r="BN423" s="37">
        <v>0</v>
      </c>
      <c r="BO423" s="37">
        <v>-0.116382</v>
      </c>
      <c r="BP423" s="38">
        <v>0</v>
      </c>
      <c r="BQ423" s="41">
        <v>0</v>
      </c>
      <c r="BR423" s="37">
        <v>0</v>
      </c>
      <c r="BS423" s="37">
        <v>0</v>
      </c>
      <c r="BT423" s="39">
        <v>0</v>
      </c>
      <c r="BU423" s="40">
        <v>0</v>
      </c>
      <c r="BV423" s="37">
        <v>0</v>
      </c>
      <c r="BW423" s="37">
        <v>0</v>
      </c>
      <c r="BX423" s="38">
        <v>0</v>
      </c>
      <c r="BY423" s="42">
        <v>349.9315404666666</v>
      </c>
      <c r="BZ423" s="37">
        <v>207.06722925515919</v>
      </c>
      <c r="CA423" s="37">
        <v>-142.86431121150741</v>
      </c>
      <c r="CB423" s="39">
        <v>0</v>
      </c>
      <c r="CC423" s="58">
        <v>1</v>
      </c>
      <c r="CD423" s="43">
        <v>0.59173639786518117</v>
      </c>
      <c r="CE423" s="61" t="s">
        <v>453</v>
      </c>
      <c r="CF423" s="51">
        <v>180.88763630000003</v>
      </c>
      <c r="CG423" s="52">
        <v>80.508772661108935</v>
      </c>
      <c r="CH423" s="47">
        <v>-100.37886363889109</v>
      </c>
      <c r="CI423" s="48">
        <v>0</v>
      </c>
    </row>
    <row r="424" spans="1:87" ht="15" customHeight="1" x14ac:dyDescent="0.25">
      <c r="A424" s="33">
        <v>416</v>
      </c>
      <c r="B424" s="60" t="s">
        <v>454</v>
      </c>
      <c r="C424" s="35">
        <v>241.1</v>
      </c>
      <c r="D424" s="57"/>
      <c r="E424" s="37"/>
      <c r="F424" s="37"/>
      <c r="G424" s="37"/>
      <c r="H424" s="37"/>
      <c r="I424" s="37"/>
      <c r="J424" s="37"/>
      <c r="K424" s="37"/>
      <c r="L424" s="38"/>
      <c r="M424" s="40">
        <v>0</v>
      </c>
      <c r="N424" s="37">
        <v>0</v>
      </c>
      <c r="O424" s="37">
        <v>0</v>
      </c>
      <c r="P424" s="39">
        <v>0</v>
      </c>
      <c r="Q424" s="40">
        <v>0</v>
      </c>
      <c r="R424" s="37">
        <v>0</v>
      </c>
      <c r="S424" s="37">
        <v>0</v>
      </c>
      <c r="T424" s="38">
        <v>0</v>
      </c>
      <c r="U424" s="41">
        <v>994.44684640000014</v>
      </c>
      <c r="V424" s="37">
        <v>718.26248016078193</v>
      </c>
      <c r="W424" s="37">
        <v>-276.18436623921821</v>
      </c>
      <c r="X424" s="39">
        <v>0</v>
      </c>
      <c r="Y424" s="40">
        <v>0</v>
      </c>
      <c r="Z424" s="37">
        <v>0</v>
      </c>
      <c r="AA424" s="37">
        <v>0</v>
      </c>
      <c r="AB424" s="38">
        <v>0</v>
      </c>
      <c r="AC424" s="41">
        <v>0</v>
      </c>
      <c r="AD424" s="37">
        <v>0</v>
      </c>
      <c r="AE424" s="37">
        <v>0</v>
      </c>
      <c r="AF424" s="39">
        <v>0</v>
      </c>
      <c r="AG424" s="40">
        <v>0</v>
      </c>
      <c r="AH424" s="37">
        <v>0</v>
      </c>
      <c r="AI424" s="37">
        <v>0</v>
      </c>
      <c r="AJ424" s="38">
        <v>0</v>
      </c>
      <c r="AK424" s="41">
        <v>277.95428882666664</v>
      </c>
      <c r="AL424" s="37">
        <v>337.26873139073956</v>
      </c>
      <c r="AM424" s="37">
        <v>0</v>
      </c>
      <c r="AN424" s="39">
        <v>59.31444256407292</v>
      </c>
      <c r="AO424" s="40">
        <v>0</v>
      </c>
      <c r="AP424" s="37">
        <v>0</v>
      </c>
      <c r="AQ424" s="37">
        <v>0</v>
      </c>
      <c r="AR424" s="38">
        <v>0</v>
      </c>
      <c r="AS424" s="40">
        <v>0</v>
      </c>
      <c r="AT424" s="37">
        <v>0</v>
      </c>
      <c r="AU424" s="37">
        <v>0</v>
      </c>
      <c r="AV424" s="39">
        <v>0</v>
      </c>
      <c r="AW424" s="40">
        <v>232.87559680000004</v>
      </c>
      <c r="AX424" s="37">
        <v>129.56079446142505</v>
      </c>
      <c r="AY424" s="37">
        <v>-103.31480233857499</v>
      </c>
      <c r="AZ424" s="38">
        <v>0</v>
      </c>
      <c r="BA424" s="41">
        <v>0</v>
      </c>
      <c r="BB424" s="37">
        <v>0</v>
      </c>
      <c r="BC424" s="37">
        <v>0</v>
      </c>
      <c r="BD424" s="39">
        <v>0</v>
      </c>
      <c r="BE424" s="40">
        <v>491.51967228000007</v>
      </c>
      <c r="BF424" s="37">
        <v>0</v>
      </c>
      <c r="BG424" s="37">
        <v>-491.51967228000007</v>
      </c>
      <c r="BH424" s="38">
        <v>0</v>
      </c>
      <c r="BI424" s="41">
        <v>0</v>
      </c>
      <c r="BJ424" s="37">
        <v>0</v>
      </c>
      <c r="BK424" s="37">
        <v>0</v>
      </c>
      <c r="BL424" s="39">
        <v>0</v>
      </c>
      <c r="BM424" s="40">
        <v>0.34429080000000001</v>
      </c>
      <c r="BN424" s="37">
        <v>0</v>
      </c>
      <c r="BO424" s="37">
        <v>-0.34429080000000001</v>
      </c>
      <c r="BP424" s="38">
        <v>0</v>
      </c>
      <c r="BQ424" s="41">
        <v>0</v>
      </c>
      <c r="BR424" s="37">
        <v>0</v>
      </c>
      <c r="BS424" s="37">
        <v>0</v>
      </c>
      <c r="BT424" s="39">
        <v>0</v>
      </c>
      <c r="BU424" s="40">
        <v>0</v>
      </c>
      <c r="BV424" s="37">
        <v>0</v>
      </c>
      <c r="BW424" s="37">
        <v>0</v>
      </c>
      <c r="BX424" s="38">
        <v>0</v>
      </c>
      <c r="BY424" s="42">
        <v>1997.140695106667</v>
      </c>
      <c r="BZ424" s="37">
        <v>1185.0920060129465</v>
      </c>
      <c r="CA424" s="37">
        <v>-812.04868909372044</v>
      </c>
      <c r="CB424" s="39">
        <v>0</v>
      </c>
      <c r="CC424" s="58">
        <v>1</v>
      </c>
      <c r="CD424" s="43">
        <v>0.59339435069177782</v>
      </c>
      <c r="CE424" s="61" t="s">
        <v>454</v>
      </c>
      <c r="CF424" s="51">
        <v>842.21639352196723</v>
      </c>
      <c r="CG424" s="52">
        <v>616.95980157983809</v>
      </c>
      <c r="CH424" s="47">
        <v>-225.25659194212915</v>
      </c>
      <c r="CI424" s="48">
        <v>0</v>
      </c>
    </row>
    <row r="425" spans="1:87" ht="15" customHeight="1" x14ac:dyDescent="0.25">
      <c r="A425" s="33">
        <v>417</v>
      </c>
      <c r="B425" s="60" t="s">
        <v>455</v>
      </c>
      <c r="C425" s="35">
        <v>185.7</v>
      </c>
      <c r="D425" s="57"/>
      <c r="E425" s="37"/>
      <c r="F425" s="37"/>
      <c r="G425" s="37"/>
      <c r="H425" s="37"/>
      <c r="I425" s="37"/>
      <c r="J425" s="37"/>
      <c r="K425" s="37"/>
      <c r="L425" s="38"/>
      <c r="M425" s="40">
        <v>0</v>
      </c>
      <c r="N425" s="37">
        <v>0</v>
      </c>
      <c r="O425" s="37">
        <v>0</v>
      </c>
      <c r="P425" s="39">
        <v>0</v>
      </c>
      <c r="Q425" s="40">
        <v>0</v>
      </c>
      <c r="R425" s="37">
        <v>0</v>
      </c>
      <c r="S425" s="37">
        <v>0</v>
      </c>
      <c r="T425" s="38">
        <v>0</v>
      </c>
      <c r="U425" s="41">
        <v>316.36446239999998</v>
      </c>
      <c r="V425" s="37">
        <v>228.53806186933971</v>
      </c>
      <c r="W425" s="37">
        <v>-87.826400530660266</v>
      </c>
      <c r="X425" s="39">
        <v>0</v>
      </c>
      <c r="Y425" s="40">
        <v>0</v>
      </c>
      <c r="Z425" s="37">
        <v>0</v>
      </c>
      <c r="AA425" s="37">
        <v>0</v>
      </c>
      <c r="AB425" s="38">
        <v>0</v>
      </c>
      <c r="AC425" s="41">
        <v>0</v>
      </c>
      <c r="AD425" s="37">
        <v>0</v>
      </c>
      <c r="AE425" s="37">
        <v>0</v>
      </c>
      <c r="AF425" s="39">
        <v>0</v>
      </c>
      <c r="AG425" s="40">
        <v>0</v>
      </c>
      <c r="AH425" s="37">
        <v>0</v>
      </c>
      <c r="AI425" s="37">
        <v>0</v>
      </c>
      <c r="AJ425" s="38">
        <v>0</v>
      </c>
      <c r="AK425" s="41">
        <v>214.10167603999997</v>
      </c>
      <c r="AL425" s="37">
        <v>259.77106353903082</v>
      </c>
      <c r="AM425" s="37">
        <v>0</v>
      </c>
      <c r="AN425" s="39">
        <v>45.669387499030847</v>
      </c>
      <c r="AO425" s="40">
        <v>0</v>
      </c>
      <c r="AP425" s="37">
        <v>0</v>
      </c>
      <c r="AQ425" s="37">
        <v>0</v>
      </c>
      <c r="AR425" s="38">
        <v>0</v>
      </c>
      <c r="AS425" s="40">
        <v>0</v>
      </c>
      <c r="AT425" s="37">
        <v>0</v>
      </c>
      <c r="AU425" s="37">
        <v>0</v>
      </c>
      <c r="AV425" s="39">
        <v>0</v>
      </c>
      <c r="AW425" s="40">
        <v>84.878270399999991</v>
      </c>
      <c r="AX425" s="37">
        <v>148.05782237018701</v>
      </c>
      <c r="AY425" s="37">
        <v>0</v>
      </c>
      <c r="AZ425" s="38">
        <v>63.179551970187021</v>
      </c>
      <c r="BA425" s="41">
        <v>0</v>
      </c>
      <c r="BB425" s="37">
        <v>0</v>
      </c>
      <c r="BC425" s="37">
        <v>0</v>
      </c>
      <c r="BD425" s="39">
        <v>0</v>
      </c>
      <c r="BE425" s="40">
        <v>378.59882143999999</v>
      </c>
      <c r="BF425" s="37">
        <v>0</v>
      </c>
      <c r="BG425" s="37">
        <v>-378.59882143999999</v>
      </c>
      <c r="BH425" s="38">
        <v>0</v>
      </c>
      <c r="BI425" s="41">
        <v>0</v>
      </c>
      <c r="BJ425" s="37">
        <v>0</v>
      </c>
      <c r="BK425" s="37">
        <v>0</v>
      </c>
      <c r="BL425" s="39">
        <v>0</v>
      </c>
      <c r="BM425" s="40">
        <v>0.26517959999999996</v>
      </c>
      <c r="BN425" s="37">
        <v>0</v>
      </c>
      <c r="BO425" s="37">
        <v>-0.26517959999999996</v>
      </c>
      <c r="BP425" s="38">
        <v>0</v>
      </c>
      <c r="BQ425" s="41">
        <v>0</v>
      </c>
      <c r="BR425" s="37">
        <v>0</v>
      </c>
      <c r="BS425" s="37">
        <v>0</v>
      </c>
      <c r="BT425" s="39">
        <v>0</v>
      </c>
      <c r="BU425" s="40">
        <v>0</v>
      </c>
      <c r="BV425" s="37">
        <v>0</v>
      </c>
      <c r="BW425" s="37">
        <v>0</v>
      </c>
      <c r="BX425" s="38">
        <v>0</v>
      </c>
      <c r="BY425" s="42">
        <v>994.20840987999986</v>
      </c>
      <c r="BZ425" s="37">
        <v>636.36694777855746</v>
      </c>
      <c r="CA425" s="37">
        <v>-357.8414621014424</v>
      </c>
      <c r="CB425" s="39">
        <v>0</v>
      </c>
      <c r="CC425" s="58">
        <v>1</v>
      </c>
      <c r="CD425" s="43">
        <v>0.64007399399826681</v>
      </c>
      <c r="CE425" s="61" t="s">
        <v>455</v>
      </c>
      <c r="CF425" s="51">
        <v>648.69176390306643</v>
      </c>
      <c r="CG425" s="52">
        <v>380.90877180822713</v>
      </c>
      <c r="CH425" s="47">
        <v>-267.7829920948393</v>
      </c>
      <c r="CI425" s="48">
        <v>0</v>
      </c>
    </row>
    <row r="426" spans="1:87" ht="15" customHeight="1" x14ac:dyDescent="0.25">
      <c r="A426" s="33">
        <v>418</v>
      </c>
      <c r="B426" s="60" t="s">
        <v>456</v>
      </c>
      <c r="C426" s="35">
        <v>165.8</v>
      </c>
      <c r="D426" s="57"/>
      <c r="E426" s="37"/>
      <c r="F426" s="37"/>
      <c r="G426" s="37"/>
      <c r="H426" s="37"/>
      <c r="I426" s="37"/>
      <c r="J426" s="37"/>
      <c r="K426" s="37"/>
      <c r="L426" s="38"/>
      <c r="M426" s="40">
        <v>0</v>
      </c>
      <c r="N426" s="37">
        <v>0</v>
      </c>
      <c r="O426" s="37">
        <v>0</v>
      </c>
      <c r="P426" s="39">
        <v>0</v>
      </c>
      <c r="Q426" s="40">
        <v>0</v>
      </c>
      <c r="R426" s="37">
        <v>0</v>
      </c>
      <c r="S426" s="37">
        <v>0</v>
      </c>
      <c r="T426" s="38">
        <v>0</v>
      </c>
      <c r="U426" s="41">
        <v>452.09548159999997</v>
      </c>
      <c r="V426" s="37">
        <v>326.48294552762815</v>
      </c>
      <c r="W426" s="37">
        <v>-125.61253607237182</v>
      </c>
      <c r="X426" s="39">
        <v>0</v>
      </c>
      <c r="Y426" s="40">
        <v>0</v>
      </c>
      <c r="Z426" s="37">
        <v>0</v>
      </c>
      <c r="AA426" s="37">
        <v>0</v>
      </c>
      <c r="AB426" s="38">
        <v>0</v>
      </c>
      <c r="AC426" s="41">
        <v>0</v>
      </c>
      <c r="AD426" s="37">
        <v>0</v>
      </c>
      <c r="AE426" s="37">
        <v>0</v>
      </c>
      <c r="AF426" s="39">
        <v>0</v>
      </c>
      <c r="AG426" s="40">
        <v>0</v>
      </c>
      <c r="AH426" s="37">
        <v>0</v>
      </c>
      <c r="AI426" s="37">
        <v>0</v>
      </c>
      <c r="AJ426" s="38">
        <v>0</v>
      </c>
      <c r="AK426" s="41">
        <v>191.24041832</v>
      </c>
      <c r="AL426" s="37">
        <v>231.93345360673834</v>
      </c>
      <c r="AM426" s="37">
        <v>0</v>
      </c>
      <c r="AN426" s="39">
        <v>40.693035286738336</v>
      </c>
      <c r="AO426" s="40">
        <v>0</v>
      </c>
      <c r="AP426" s="37">
        <v>0</v>
      </c>
      <c r="AQ426" s="37">
        <v>0</v>
      </c>
      <c r="AR426" s="38">
        <v>0</v>
      </c>
      <c r="AS426" s="40">
        <v>0</v>
      </c>
      <c r="AT426" s="37">
        <v>0</v>
      </c>
      <c r="AU426" s="37">
        <v>0</v>
      </c>
      <c r="AV426" s="39">
        <v>0</v>
      </c>
      <c r="AW426" s="40">
        <v>63.693728000000007</v>
      </c>
      <c r="AX426" s="37">
        <v>111.06376655266304</v>
      </c>
      <c r="AY426" s="37">
        <v>0</v>
      </c>
      <c r="AZ426" s="38">
        <v>47.370038552663033</v>
      </c>
      <c r="BA426" s="41">
        <v>0</v>
      </c>
      <c r="BB426" s="37">
        <v>0</v>
      </c>
      <c r="BC426" s="37">
        <v>0</v>
      </c>
      <c r="BD426" s="39">
        <v>0</v>
      </c>
      <c r="BE426" s="40">
        <v>338.13570335999998</v>
      </c>
      <c r="BF426" s="37">
        <v>0</v>
      </c>
      <c r="BG426" s="37">
        <v>-338.13570335999998</v>
      </c>
      <c r="BH426" s="38">
        <v>0</v>
      </c>
      <c r="BI426" s="41">
        <v>0</v>
      </c>
      <c r="BJ426" s="37">
        <v>0</v>
      </c>
      <c r="BK426" s="37">
        <v>0</v>
      </c>
      <c r="BL426" s="39">
        <v>0</v>
      </c>
      <c r="BM426" s="40">
        <v>0.23676240000000001</v>
      </c>
      <c r="BN426" s="37">
        <v>0</v>
      </c>
      <c r="BO426" s="37">
        <v>-0.23676240000000001</v>
      </c>
      <c r="BP426" s="38">
        <v>0</v>
      </c>
      <c r="BQ426" s="41">
        <v>0</v>
      </c>
      <c r="BR426" s="37">
        <v>0</v>
      </c>
      <c r="BS426" s="37">
        <v>0</v>
      </c>
      <c r="BT426" s="39">
        <v>0</v>
      </c>
      <c r="BU426" s="40">
        <v>0</v>
      </c>
      <c r="BV426" s="37">
        <v>0</v>
      </c>
      <c r="BW426" s="37">
        <v>0</v>
      </c>
      <c r="BX426" s="38">
        <v>0</v>
      </c>
      <c r="BY426" s="42">
        <v>1045.40209368</v>
      </c>
      <c r="BZ426" s="37">
        <v>669.48016568702951</v>
      </c>
      <c r="CA426" s="37">
        <v>-375.9219279929705</v>
      </c>
      <c r="CB426" s="39">
        <v>0</v>
      </c>
      <c r="CC426" s="58">
        <v>1</v>
      </c>
      <c r="CD426" s="43">
        <v>0.64040446229674275</v>
      </c>
      <c r="CE426" s="61" t="s">
        <v>456</v>
      </c>
      <c r="CF426" s="51">
        <v>579.17659911216174</v>
      </c>
      <c r="CG426" s="52">
        <v>374.30128910474457</v>
      </c>
      <c r="CH426" s="47">
        <v>-204.87531000741717</v>
      </c>
      <c r="CI426" s="48">
        <v>0</v>
      </c>
    </row>
    <row r="427" spans="1:87" ht="15" customHeight="1" x14ac:dyDescent="0.25">
      <c r="A427" s="33">
        <v>419</v>
      </c>
      <c r="B427" s="60" t="s">
        <v>457</v>
      </c>
      <c r="C427" s="35">
        <v>142.1</v>
      </c>
      <c r="D427" s="57"/>
      <c r="E427" s="37"/>
      <c r="F427" s="37"/>
      <c r="G427" s="37"/>
      <c r="H427" s="37"/>
      <c r="I427" s="37"/>
      <c r="J427" s="37"/>
      <c r="K427" s="37"/>
      <c r="L427" s="38"/>
      <c r="M427" s="40">
        <v>0</v>
      </c>
      <c r="N427" s="37">
        <v>0</v>
      </c>
      <c r="O427" s="37">
        <v>0</v>
      </c>
      <c r="P427" s="39">
        <v>0</v>
      </c>
      <c r="Q427" s="40">
        <v>0</v>
      </c>
      <c r="R427" s="37">
        <v>0</v>
      </c>
      <c r="S427" s="37">
        <v>0</v>
      </c>
      <c r="T427" s="38">
        <v>0</v>
      </c>
      <c r="U427" s="41">
        <v>316.39417600000002</v>
      </c>
      <c r="V427" s="37">
        <v>130.59317821105125</v>
      </c>
      <c r="W427" s="37">
        <v>-185.80099778894876</v>
      </c>
      <c r="X427" s="39">
        <v>0</v>
      </c>
      <c r="Y427" s="40">
        <v>0</v>
      </c>
      <c r="Z427" s="37">
        <v>0</v>
      </c>
      <c r="AA427" s="37">
        <v>0</v>
      </c>
      <c r="AB427" s="38">
        <v>0</v>
      </c>
      <c r="AC427" s="41">
        <v>0</v>
      </c>
      <c r="AD427" s="37">
        <v>0</v>
      </c>
      <c r="AE427" s="37">
        <v>0</v>
      </c>
      <c r="AF427" s="39">
        <v>0</v>
      </c>
      <c r="AG427" s="40">
        <v>0</v>
      </c>
      <c r="AH427" s="37">
        <v>0</v>
      </c>
      <c r="AI427" s="37">
        <v>0</v>
      </c>
      <c r="AJ427" s="38">
        <v>0</v>
      </c>
      <c r="AK427" s="41">
        <v>163.8082570133333</v>
      </c>
      <c r="AL427" s="37">
        <v>198.78011916476186</v>
      </c>
      <c r="AM427" s="37">
        <v>0</v>
      </c>
      <c r="AN427" s="39">
        <v>34.971862151428553</v>
      </c>
      <c r="AO427" s="40">
        <v>0</v>
      </c>
      <c r="AP427" s="37">
        <v>0</v>
      </c>
      <c r="AQ427" s="37">
        <v>0</v>
      </c>
      <c r="AR427" s="38">
        <v>0</v>
      </c>
      <c r="AS427" s="40">
        <v>0</v>
      </c>
      <c r="AT427" s="37">
        <v>0</v>
      </c>
      <c r="AU427" s="37">
        <v>0</v>
      </c>
      <c r="AV427" s="39">
        <v>0</v>
      </c>
      <c r="AW427" s="40">
        <v>84.891676799999985</v>
      </c>
      <c r="AX427" s="37">
        <v>148.05782237018701</v>
      </c>
      <c r="AY427" s="37">
        <v>0</v>
      </c>
      <c r="AZ427" s="38">
        <v>63.166145570187027</v>
      </c>
      <c r="BA427" s="41">
        <v>0</v>
      </c>
      <c r="BB427" s="37">
        <v>0</v>
      </c>
      <c r="BC427" s="37">
        <v>0</v>
      </c>
      <c r="BD427" s="39">
        <v>0</v>
      </c>
      <c r="BE427" s="40">
        <v>289.67427934666665</v>
      </c>
      <c r="BF427" s="37">
        <v>0</v>
      </c>
      <c r="BG427" s="37">
        <v>-289.67427934666665</v>
      </c>
      <c r="BH427" s="38">
        <v>0</v>
      </c>
      <c r="BI427" s="41">
        <v>0</v>
      </c>
      <c r="BJ427" s="37">
        <v>0</v>
      </c>
      <c r="BK427" s="37">
        <v>0</v>
      </c>
      <c r="BL427" s="39">
        <v>0</v>
      </c>
      <c r="BM427" s="40">
        <v>0.20291879999999998</v>
      </c>
      <c r="BN427" s="37">
        <v>0</v>
      </c>
      <c r="BO427" s="37">
        <v>-0.20291879999999998</v>
      </c>
      <c r="BP427" s="38">
        <v>0</v>
      </c>
      <c r="BQ427" s="41">
        <v>0</v>
      </c>
      <c r="BR427" s="37">
        <v>0</v>
      </c>
      <c r="BS427" s="37">
        <v>0</v>
      </c>
      <c r="BT427" s="39">
        <v>0</v>
      </c>
      <c r="BU427" s="40">
        <v>0</v>
      </c>
      <c r="BV427" s="37">
        <v>0</v>
      </c>
      <c r="BW427" s="37">
        <v>0</v>
      </c>
      <c r="BX427" s="38">
        <v>0</v>
      </c>
      <c r="BY427" s="42">
        <v>854.97130795999999</v>
      </c>
      <c r="BZ427" s="37">
        <v>477.43111974600009</v>
      </c>
      <c r="CA427" s="37">
        <v>-377.5401882139999</v>
      </c>
      <c r="CB427" s="39">
        <v>0</v>
      </c>
      <c r="CC427" s="58">
        <v>1</v>
      </c>
      <c r="CD427" s="43">
        <v>0.55841770981200789</v>
      </c>
      <c r="CE427" s="61" t="s">
        <v>457</v>
      </c>
      <c r="CF427" s="51">
        <v>315.38813642000002</v>
      </c>
      <c r="CG427" s="52">
        <v>242.15367664085281</v>
      </c>
      <c r="CH427" s="47">
        <v>-73.234459779147215</v>
      </c>
      <c r="CI427" s="48">
        <v>0</v>
      </c>
    </row>
    <row r="428" spans="1:87" ht="15" customHeight="1" x14ac:dyDescent="0.25">
      <c r="A428" s="33">
        <v>420</v>
      </c>
      <c r="B428" s="60" t="s">
        <v>458</v>
      </c>
      <c r="C428" s="35">
        <v>50.1</v>
      </c>
      <c r="D428" s="57"/>
      <c r="E428" s="37"/>
      <c r="F428" s="37"/>
      <c r="G428" s="37"/>
      <c r="H428" s="37"/>
      <c r="I428" s="37"/>
      <c r="J428" s="37"/>
      <c r="K428" s="37"/>
      <c r="L428" s="38"/>
      <c r="M428" s="40">
        <v>0</v>
      </c>
      <c r="N428" s="37">
        <v>0</v>
      </c>
      <c r="O428" s="37">
        <v>0</v>
      </c>
      <c r="P428" s="39">
        <v>0</v>
      </c>
      <c r="Q428" s="40">
        <v>0</v>
      </c>
      <c r="R428" s="37">
        <v>0</v>
      </c>
      <c r="S428" s="37">
        <v>0</v>
      </c>
      <c r="T428" s="38">
        <v>0</v>
      </c>
      <c r="U428" s="41">
        <v>180.83775359999998</v>
      </c>
      <c r="V428" s="37">
        <v>130.59317821105125</v>
      </c>
      <c r="W428" s="37">
        <v>-50.244575388948732</v>
      </c>
      <c r="X428" s="39">
        <v>0</v>
      </c>
      <c r="Y428" s="40">
        <v>0</v>
      </c>
      <c r="Z428" s="37">
        <v>0</v>
      </c>
      <c r="AA428" s="37">
        <v>0</v>
      </c>
      <c r="AB428" s="38">
        <v>0</v>
      </c>
      <c r="AC428" s="41">
        <v>0</v>
      </c>
      <c r="AD428" s="37">
        <v>0</v>
      </c>
      <c r="AE428" s="37">
        <v>0</v>
      </c>
      <c r="AF428" s="39">
        <v>0</v>
      </c>
      <c r="AG428" s="40">
        <v>0</v>
      </c>
      <c r="AH428" s="37">
        <v>0</v>
      </c>
      <c r="AI428" s="37">
        <v>0</v>
      </c>
      <c r="AJ428" s="38">
        <v>0</v>
      </c>
      <c r="AK428" s="41">
        <v>57.703897440000006</v>
      </c>
      <c r="AL428" s="37">
        <v>70.083631035570505</v>
      </c>
      <c r="AM428" s="37">
        <v>0</v>
      </c>
      <c r="AN428" s="39">
        <v>12.379733595570499</v>
      </c>
      <c r="AO428" s="40">
        <v>0</v>
      </c>
      <c r="AP428" s="37">
        <v>0</v>
      </c>
      <c r="AQ428" s="37">
        <v>0</v>
      </c>
      <c r="AR428" s="38">
        <v>0</v>
      </c>
      <c r="AS428" s="40">
        <v>0</v>
      </c>
      <c r="AT428" s="37">
        <v>0</v>
      </c>
      <c r="AU428" s="37">
        <v>0</v>
      </c>
      <c r="AV428" s="39">
        <v>0</v>
      </c>
      <c r="AW428" s="40">
        <v>21.249614400000002</v>
      </c>
      <c r="AX428" s="37">
        <v>37.021255517554344</v>
      </c>
      <c r="AY428" s="37">
        <v>0</v>
      </c>
      <c r="AZ428" s="38">
        <v>15.771641117554342</v>
      </c>
      <c r="BA428" s="41">
        <v>0</v>
      </c>
      <c r="BB428" s="37">
        <v>0</v>
      </c>
      <c r="BC428" s="37">
        <v>0</v>
      </c>
      <c r="BD428" s="39">
        <v>0</v>
      </c>
      <c r="BE428" s="40">
        <v>102.09961831999999</v>
      </c>
      <c r="BF428" s="37">
        <v>0</v>
      </c>
      <c r="BG428" s="37">
        <v>-102.09961831999999</v>
      </c>
      <c r="BH428" s="38">
        <v>0</v>
      </c>
      <c r="BI428" s="41">
        <v>0</v>
      </c>
      <c r="BJ428" s="37">
        <v>0</v>
      </c>
      <c r="BK428" s="37">
        <v>0</v>
      </c>
      <c r="BL428" s="39">
        <v>0</v>
      </c>
      <c r="BM428" s="40">
        <v>7.1542800000000017E-2</v>
      </c>
      <c r="BN428" s="37">
        <v>0</v>
      </c>
      <c r="BO428" s="37">
        <v>-7.1542800000000017E-2</v>
      </c>
      <c r="BP428" s="38">
        <v>0</v>
      </c>
      <c r="BQ428" s="41">
        <v>0</v>
      </c>
      <c r="BR428" s="37">
        <v>0</v>
      </c>
      <c r="BS428" s="37">
        <v>0</v>
      </c>
      <c r="BT428" s="39">
        <v>0</v>
      </c>
      <c r="BU428" s="40">
        <v>0</v>
      </c>
      <c r="BV428" s="37">
        <v>0</v>
      </c>
      <c r="BW428" s="37">
        <v>0</v>
      </c>
      <c r="BX428" s="38">
        <v>0</v>
      </c>
      <c r="BY428" s="42">
        <v>361.96242655999993</v>
      </c>
      <c r="BZ428" s="37">
        <v>237.69806476417611</v>
      </c>
      <c r="CA428" s="37">
        <v>-124.26436179582382</v>
      </c>
      <c r="CB428" s="39">
        <v>0</v>
      </c>
      <c r="CC428" s="58">
        <v>1</v>
      </c>
      <c r="CD428" s="43">
        <v>0.65669264907741631</v>
      </c>
      <c r="CE428" s="61" t="s">
        <v>458</v>
      </c>
      <c r="CF428" s="51">
        <v>111.19595802000003</v>
      </c>
      <c r="CG428" s="52">
        <v>94.910846303103568</v>
      </c>
      <c r="CH428" s="47">
        <v>-16.285111716896466</v>
      </c>
      <c r="CI428" s="48">
        <v>0</v>
      </c>
    </row>
    <row r="429" spans="1:87" ht="15" customHeight="1" x14ac:dyDescent="0.25">
      <c r="A429" s="33">
        <v>421</v>
      </c>
      <c r="B429" s="60" t="s">
        <v>459</v>
      </c>
      <c r="C429" s="35">
        <v>38.299999999999997</v>
      </c>
      <c r="D429" s="57"/>
      <c r="E429" s="37"/>
      <c r="F429" s="37"/>
      <c r="G429" s="37"/>
      <c r="H429" s="37"/>
      <c r="I429" s="37"/>
      <c r="J429" s="37"/>
      <c r="K429" s="37"/>
      <c r="L429" s="38"/>
      <c r="M429" s="40">
        <v>0</v>
      </c>
      <c r="N429" s="37">
        <v>0</v>
      </c>
      <c r="O429" s="37">
        <v>0</v>
      </c>
      <c r="P429" s="39">
        <v>0</v>
      </c>
      <c r="Q429" s="40">
        <v>0</v>
      </c>
      <c r="R429" s="37">
        <v>0</v>
      </c>
      <c r="S429" s="37">
        <v>0</v>
      </c>
      <c r="T429" s="38">
        <v>0</v>
      </c>
      <c r="U429" s="41">
        <v>135.60283519999996</v>
      </c>
      <c r="V429" s="37">
        <v>130.59317821105125</v>
      </c>
      <c r="W429" s="37">
        <v>-5.0096569889487057</v>
      </c>
      <c r="X429" s="39">
        <v>0</v>
      </c>
      <c r="Y429" s="40">
        <v>0</v>
      </c>
      <c r="Z429" s="37">
        <v>0</v>
      </c>
      <c r="AA429" s="37">
        <v>0</v>
      </c>
      <c r="AB429" s="38">
        <v>0</v>
      </c>
      <c r="AC429" s="41">
        <v>0</v>
      </c>
      <c r="AD429" s="37">
        <v>0</v>
      </c>
      <c r="AE429" s="37">
        <v>0</v>
      </c>
      <c r="AF429" s="39">
        <v>0</v>
      </c>
      <c r="AG429" s="40">
        <v>0</v>
      </c>
      <c r="AH429" s="37">
        <v>0</v>
      </c>
      <c r="AI429" s="37">
        <v>0</v>
      </c>
      <c r="AJ429" s="38">
        <v>0</v>
      </c>
      <c r="AK429" s="41">
        <v>44.14473830666666</v>
      </c>
      <c r="AL429" s="37">
        <v>53.576907558130749</v>
      </c>
      <c r="AM429" s="37">
        <v>0</v>
      </c>
      <c r="AN429" s="39">
        <v>9.4321692514640887</v>
      </c>
      <c r="AO429" s="40">
        <v>0</v>
      </c>
      <c r="AP429" s="37">
        <v>0</v>
      </c>
      <c r="AQ429" s="37">
        <v>0</v>
      </c>
      <c r="AR429" s="38">
        <v>0</v>
      </c>
      <c r="AS429" s="40">
        <v>0</v>
      </c>
      <c r="AT429" s="37">
        <v>0</v>
      </c>
      <c r="AU429" s="37">
        <v>0</v>
      </c>
      <c r="AV429" s="39">
        <v>0</v>
      </c>
      <c r="AW429" s="40">
        <v>21.229230399999999</v>
      </c>
      <c r="AX429" s="37">
        <v>37.021255517554344</v>
      </c>
      <c r="AY429" s="37">
        <v>0</v>
      </c>
      <c r="AZ429" s="38">
        <v>15.792025117554346</v>
      </c>
      <c r="BA429" s="41">
        <v>0</v>
      </c>
      <c r="BB429" s="37">
        <v>0</v>
      </c>
      <c r="BC429" s="37">
        <v>0</v>
      </c>
      <c r="BD429" s="39">
        <v>0</v>
      </c>
      <c r="BE429" s="40">
        <v>78.103749919999998</v>
      </c>
      <c r="BF429" s="37">
        <v>0</v>
      </c>
      <c r="BG429" s="37">
        <v>-78.103749919999998</v>
      </c>
      <c r="BH429" s="38">
        <v>0</v>
      </c>
      <c r="BI429" s="41">
        <v>0</v>
      </c>
      <c r="BJ429" s="37">
        <v>0</v>
      </c>
      <c r="BK429" s="37">
        <v>0</v>
      </c>
      <c r="BL429" s="39">
        <v>0</v>
      </c>
      <c r="BM429" s="40">
        <v>5.4692399999999995E-2</v>
      </c>
      <c r="BN429" s="37">
        <v>0</v>
      </c>
      <c r="BO429" s="37">
        <v>-5.4692399999999995E-2</v>
      </c>
      <c r="BP429" s="38">
        <v>0</v>
      </c>
      <c r="BQ429" s="41">
        <v>0</v>
      </c>
      <c r="BR429" s="37">
        <v>0</v>
      </c>
      <c r="BS429" s="37">
        <v>0</v>
      </c>
      <c r="BT429" s="39">
        <v>0</v>
      </c>
      <c r="BU429" s="40">
        <v>0</v>
      </c>
      <c r="BV429" s="37">
        <v>0</v>
      </c>
      <c r="BW429" s="37">
        <v>0</v>
      </c>
      <c r="BX429" s="38">
        <v>0</v>
      </c>
      <c r="BY429" s="42">
        <v>279.13524622666665</v>
      </c>
      <c r="BZ429" s="37">
        <v>221.19134128673636</v>
      </c>
      <c r="CA429" s="37">
        <v>-57.943904939930292</v>
      </c>
      <c r="CB429" s="39">
        <v>0</v>
      </c>
      <c r="CC429" s="58">
        <v>1</v>
      </c>
      <c r="CD429" s="43">
        <v>0.79241637979003909</v>
      </c>
      <c r="CE429" s="61" t="s">
        <v>459</v>
      </c>
      <c r="CF429" s="51">
        <v>85.00609166000001</v>
      </c>
      <c r="CG429" s="52">
        <v>77.089423997992725</v>
      </c>
      <c r="CH429" s="47">
        <v>-7.9166676620072849</v>
      </c>
      <c r="CI429" s="48">
        <v>0</v>
      </c>
    </row>
    <row r="430" spans="1:87" ht="15" customHeight="1" x14ac:dyDescent="0.25">
      <c r="A430" s="33">
        <v>422</v>
      </c>
      <c r="B430" s="60" t="s">
        <v>460</v>
      </c>
      <c r="C430" s="35">
        <v>266.75</v>
      </c>
      <c r="D430" s="57"/>
      <c r="E430" s="37"/>
      <c r="F430" s="37"/>
      <c r="G430" s="37"/>
      <c r="H430" s="37"/>
      <c r="I430" s="37"/>
      <c r="J430" s="37"/>
      <c r="K430" s="37"/>
      <c r="L430" s="38"/>
      <c r="M430" s="40">
        <v>0</v>
      </c>
      <c r="N430" s="37">
        <v>0</v>
      </c>
      <c r="O430" s="37">
        <v>0</v>
      </c>
      <c r="P430" s="39">
        <v>0</v>
      </c>
      <c r="Q430" s="40">
        <v>0</v>
      </c>
      <c r="R430" s="37">
        <v>0</v>
      </c>
      <c r="S430" s="37">
        <v>0</v>
      </c>
      <c r="T430" s="38">
        <v>0</v>
      </c>
      <c r="U430" s="41">
        <v>723.17845599999998</v>
      </c>
      <c r="V430" s="37">
        <v>555.02100739696778</v>
      </c>
      <c r="W430" s="37">
        <v>-168.15744860303221</v>
      </c>
      <c r="X430" s="39">
        <v>0</v>
      </c>
      <c r="Y430" s="40">
        <v>0</v>
      </c>
      <c r="Z430" s="37">
        <v>0</v>
      </c>
      <c r="AA430" s="37">
        <v>0</v>
      </c>
      <c r="AB430" s="38">
        <v>0</v>
      </c>
      <c r="AC430" s="41">
        <v>0</v>
      </c>
      <c r="AD430" s="37">
        <v>0</v>
      </c>
      <c r="AE430" s="37">
        <v>0</v>
      </c>
      <c r="AF430" s="39">
        <v>0</v>
      </c>
      <c r="AG430" s="40">
        <v>0</v>
      </c>
      <c r="AH430" s="37">
        <v>0</v>
      </c>
      <c r="AI430" s="37">
        <v>0</v>
      </c>
      <c r="AJ430" s="38">
        <v>0</v>
      </c>
      <c r="AK430" s="41">
        <v>307.59308836666662</v>
      </c>
      <c r="AL430" s="37">
        <v>373.14987183110645</v>
      </c>
      <c r="AM430" s="37">
        <v>0</v>
      </c>
      <c r="AN430" s="39">
        <v>65.556783464439832</v>
      </c>
      <c r="AO430" s="40">
        <v>0</v>
      </c>
      <c r="AP430" s="37">
        <v>0</v>
      </c>
      <c r="AQ430" s="37">
        <v>0</v>
      </c>
      <c r="AR430" s="38">
        <v>0</v>
      </c>
      <c r="AS430" s="40">
        <v>0</v>
      </c>
      <c r="AT430" s="37">
        <v>0</v>
      </c>
      <c r="AU430" s="37">
        <v>0</v>
      </c>
      <c r="AV430" s="39">
        <v>0</v>
      </c>
      <c r="AW430" s="40">
        <v>362.00749200000001</v>
      </c>
      <c r="AX430" s="37">
        <v>169.5043590326589</v>
      </c>
      <c r="AY430" s="37">
        <v>-192.50313296734112</v>
      </c>
      <c r="AZ430" s="38">
        <v>0</v>
      </c>
      <c r="BA430" s="41">
        <v>0</v>
      </c>
      <c r="BB430" s="37">
        <v>0</v>
      </c>
      <c r="BC430" s="37">
        <v>0</v>
      </c>
      <c r="BD430" s="39">
        <v>0</v>
      </c>
      <c r="BE430" s="40">
        <v>543.9035345333333</v>
      </c>
      <c r="BF430" s="37">
        <v>2013.2412788504707</v>
      </c>
      <c r="BG430" s="37">
        <v>0</v>
      </c>
      <c r="BH430" s="38">
        <v>1469.3377443171375</v>
      </c>
      <c r="BI430" s="41">
        <v>0</v>
      </c>
      <c r="BJ430" s="37">
        <v>0</v>
      </c>
      <c r="BK430" s="37">
        <v>0</v>
      </c>
      <c r="BL430" s="39">
        <v>0</v>
      </c>
      <c r="BM430" s="40">
        <v>0.38091900000000001</v>
      </c>
      <c r="BN430" s="37">
        <v>0</v>
      </c>
      <c r="BO430" s="37">
        <v>-0.38091900000000001</v>
      </c>
      <c r="BP430" s="38">
        <v>0</v>
      </c>
      <c r="BQ430" s="41">
        <v>0</v>
      </c>
      <c r="BR430" s="37">
        <v>0</v>
      </c>
      <c r="BS430" s="37">
        <v>0</v>
      </c>
      <c r="BT430" s="39">
        <v>0</v>
      </c>
      <c r="BU430" s="40">
        <v>0</v>
      </c>
      <c r="BV430" s="37">
        <v>0</v>
      </c>
      <c r="BW430" s="37">
        <v>0</v>
      </c>
      <c r="BX430" s="38">
        <v>0</v>
      </c>
      <c r="BY430" s="42">
        <v>1937.0634898999999</v>
      </c>
      <c r="BZ430" s="37">
        <v>3110.9165171112036</v>
      </c>
      <c r="CA430" s="37">
        <v>0</v>
      </c>
      <c r="CB430" s="39">
        <v>1173.8530272112037</v>
      </c>
      <c r="CC430" s="58">
        <v>1</v>
      </c>
      <c r="CD430" s="43">
        <v>1.6059961551759996</v>
      </c>
      <c r="CE430" s="61" t="s">
        <v>460</v>
      </c>
      <c r="CF430" s="51">
        <v>931.81759839064625</v>
      </c>
      <c r="CG430" s="52">
        <v>813.77619871796105</v>
      </c>
      <c r="CH430" s="47">
        <v>-118.0413996726852</v>
      </c>
      <c r="CI430" s="48">
        <v>0</v>
      </c>
    </row>
    <row r="431" spans="1:87" ht="15" customHeight="1" x14ac:dyDescent="0.25">
      <c r="A431" s="33">
        <v>423</v>
      </c>
      <c r="B431" s="60" t="s">
        <v>461</v>
      </c>
      <c r="C431" s="35">
        <v>69.8</v>
      </c>
      <c r="D431" s="57"/>
      <c r="E431" s="37"/>
      <c r="F431" s="37"/>
      <c r="G431" s="37"/>
      <c r="H431" s="37"/>
      <c r="I431" s="37"/>
      <c r="J431" s="37"/>
      <c r="K431" s="37"/>
      <c r="L431" s="38"/>
      <c r="M431" s="40">
        <v>0</v>
      </c>
      <c r="N431" s="37">
        <v>0</v>
      </c>
      <c r="O431" s="37">
        <v>0</v>
      </c>
      <c r="P431" s="39">
        <v>0</v>
      </c>
      <c r="Q431" s="40">
        <v>0</v>
      </c>
      <c r="R431" s="37">
        <v>0</v>
      </c>
      <c r="S431" s="37">
        <v>0</v>
      </c>
      <c r="T431" s="38">
        <v>0</v>
      </c>
      <c r="U431" s="41">
        <v>180.80545280000001</v>
      </c>
      <c r="V431" s="37">
        <v>97.944883658288447</v>
      </c>
      <c r="W431" s="37">
        <v>-82.860569141711565</v>
      </c>
      <c r="X431" s="39">
        <v>0</v>
      </c>
      <c r="Y431" s="40">
        <v>0</v>
      </c>
      <c r="Z431" s="37">
        <v>0</v>
      </c>
      <c r="AA431" s="37">
        <v>0</v>
      </c>
      <c r="AB431" s="38">
        <v>0</v>
      </c>
      <c r="AC431" s="41">
        <v>0</v>
      </c>
      <c r="AD431" s="37">
        <v>0</v>
      </c>
      <c r="AE431" s="37">
        <v>0</v>
      </c>
      <c r="AF431" s="39">
        <v>0</v>
      </c>
      <c r="AG431" s="40">
        <v>0</v>
      </c>
      <c r="AH431" s="37">
        <v>0</v>
      </c>
      <c r="AI431" s="37">
        <v>0</v>
      </c>
      <c r="AJ431" s="38">
        <v>0</v>
      </c>
      <c r="AK431" s="41">
        <v>80.407077893333337</v>
      </c>
      <c r="AL431" s="37">
        <v>97.641465993669101</v>
      </c>
      <c r="AM431" s="37">
        <v>0</v>
      </c>
      <c r="AN431" s="39">
        <v>17.234388100335764</v>
      </c>
      <c r="AO431" s="40">
        <v>0</v>
      </c>
      <c r="AP431" s="37">
        <v>0</v>
      </c>
      <c r="AQ431" s="37">
        <v>0</v>
      </c>
      <c r="AR431" s="38">
        <v>0</v>
      </c>
      <c r="AS431" s="40">
        <v>0</v>
      </c>
      <c r="AT431" s="37">
        <v>0</v>
      </c>
      <c r="AU431" s="37">
        <v>0</v>
      </c>
      <c r="AV431" s="39">
        <v>0</v>
      </c>
      <c r="AW431" s="40">
        <v>42.465203199999998</v>
      </c>
      <c r="AX431" s="37">
        <v>74.042511035108689</v>
      </c>
      <c r="AY431" s="37">
        <v>0</v>
      </c>
      <c r="AZ431" s="38">
        <v>31.577307835108691</v>
      </c>
      <c r="BA431" s="41">
        <v>0</v>
      </c>
      <c r="BB431" s="37">
        <v>0</v>
      </c>
      <c r="BC431" s="37">
        <v>0</v>
      </c>
      <c r="BD431" s="39">
        <v>0</v>
      </c>
      <c r="BE431" s="40">
        <v>142.24931018666663</v>
      </c>
      <c r="BF431" s="37">
        <v>0</v>
      </c>
      <c r="BG431" s="37">
        <v>-142.24931018666663</v>
      </c>
      <c r="BH431" s="38">
        <v>0</v>
      </c>
      <c r="BI431" s="41">
        <v>0</v>
      </c>
      <c r="BJ431" s="37">
        <v>0</v>
      </c>
      <c r="BK431" s="37">
        <v>0</v>
      </c>
      <c r="BL431" s="39">
        <v>0</v>
      </c>
      <c r="BM431" s="40">
        <v>9.9674399999999982E-2</v>
      </c>
      <c r="BN431" s="37">
        <v>0</v>
      </c>
      <c r="BO431" s="37">
        <v>-9.9674399999999982E-2</v>
      </c>
      <c r="BP431" s="38">
        <v>0</v>
      </c>
      <c r="BQ431" s="41">
        <v>0</v>
      </c>
      <c r="BR431" s="37">
        <v>0</v>
      </c>
      <c r="BS431" s="37">
        <v>0</v>
      </c>
      <c r="BT431" s="39">
        <v>0</v>
      </c>
      <c r="BU431" s="40">
        <v>0</v>
      </c>
      <c r="BV431" s="37">
        <v>0</v>
      </c>
      <c r="BW431" s="37">
        <v>0</v>
      </c>
      <c r="BX431" s="38">
        <v>0</v>
      </c>
      <c r="BY431" s="42">
        <v>446.02671848</v>
      </c>
      <c r="BZ431" s="37">
        <v>269.62886068706626</v>
      </c>
      <c r="CA431" s="37">
        <v>-176.39785779293373</v>
      </c>
      <c r="CB431" s="39">
        <v>0</v>
      </c>
      <c r="CC431" s="58">
        <v>1</v>
      </c>
      <c r="CD431" s="43">
        <v>0.60451280050200962</v>
      </c>
      <c r="CE431" s="61" t="s">
        <v>461</v>
      </c>
      <c r="CF431" s="51">
        <v>154.91971796000001</v>
      </c>
      <c r="CG431" s="52">
        <v>126.55208564681641</v>
      </c>
      <c r="CH431" s="47">
        <v>-28.367632313183606</v>
      </c>
      <c r="CI431" s="48">
        <v>0</v>
      </c>
    </row>
    <row r="432" spans="1:87" ht="15" customHeight="1" x14ac:dyDescent="0.25">
      <c r="A432" s="33">
        <v>424</v>
      </c>
      <c r="B432" s="60" t="s">
        <v>462</v>
      </c>
      <c r="C432" s="35">
        <v>214.9</v>
      </c>
      <c r="D432" s="57"/>
      <c r="E432" s="37"/>
      <c r="F432" s="37"/>
      <c r="G432" s="37"/>
      <c r="H432" s="37"/>
      <c r="I432" s="37"/>
      <c r="J432" s="37"/>
      <c r="K432" s="37"/>
      <c r="L432" s="38"/>
      <c r="M432" s="40">
        <v>0</v>
      </c>
      <c r="N432" s="37">
        <v>0</v>
      </c>
      <c r="O432" s="37">
        <v>0</v>
      </c>
      <c r="P432" s="39">
        <v>0</v>
      </c>
      <c r="Q432" s="40">
        <v>0</v>
      </c>
      <c r="R432" s="37">
        <v>0</v>
      </c>
      <c r="S432" s="37">
        <v>0</v>
      </c>
      <c r="T432" s="38">
        <v>0</v>
      </c>
      <c r="U432" s="41">
        <v>587.66382079999994</v>
      </c>
      <c r="V432" s="37">
        <v>424.42782918591661</v>
      </c>
      <c r="W432" s="37">
        <v>-163.23599161408333</v>
      </c>
      <c r="X432" s="39">
        <v>0</v>
      </c>
      <c r="Y432" s="40">
        <v>0</v>
      </c>
      <c r="Z432" s="37">
        <v>0</v>
      </c>
      <c r="AA432" s="37">
        <v>0</v>
      </c>
      <c r="AB432" s="38">
        <v>0</v>
      </c>
      <c r="AC432" s="41">
        <v>0</v>
      </c>
      <c r="AD432" s="37">
        <v>0</v>
      </c>
      <c r="AE432" s="37">
        <v>0</v>
      </c>
      <c r="AF432" s="39">
        <v>0</v>
      </c>
      <c r="AG432" s="40">
        <v>0</v>
      </c>
      <c r="AH432" s="37">
        <v>0</v>
      </c>
      <c r="AI432" s="37">
        <v>0</v>
      </c>
      <c r="AJ432" s="38">
        <v>0</v>
      </c>
      <c r="AK432" s="41">
        <v>247.84064564000002</v>
      </c>
      <c r="AL432" s="37">
        <v>300.61820977133937</v>
      </c>
      <c r="AM432" s="37">
        <v>0</v>
      </c>
      <c r="AN432" s="39">
        <v>52.777564131339346</v>
      </c>
      <c r="AO432" s="40">
        <v>0</v>
      </c>
      <c r="AP432" s="37">
        <v>0</v>
      </c>
      <c r="AQ432" s="37">
        <v>0</v>
      </c>
      <c r="AR432" s="38">
        <v>0</v>
      </c>
      <c r="AS432" s="40">
        <v>0</v>
      </c>
      <c r="AT432" s="37">
        <v>0</v>
      </c>
      <c r="AU432" s="37">
        <v>0</v>
      </c>
      <c r="AV432" s="39">
        <v>0</v>
      </c>
      <c r="AW432" s="40">
        <v>81.713576000000003</v>
      </c>
      <c r="AX432" s="37">
        <v>111.06376655266304</v>
      </c>
      <c r="AY432" s="37">
        <v>0</v>
      </c>
      <c r="AZ432" s="38">
        <v>29.350190552663037</v>
      </c>
      <c r="BA432" s="41">
        <v>0</v>
      </c>
      <c r="BB432" s="37">
        <v>0</v>
      </c>
      <c r="BC432" s="37">
        <v>0</v>
      </c>
      <c r="BD432" s="39">
        <v>0</v>
      </c>
      <c r="BE432" s="40">
        <v>401.81036382666667</v>
      </c>
      <c r="BF432" s="37">
        <v>0</v>
      </c>
      <c r="BG432" s="37">
        <v>-401.81036382666667</v>
      </c>
      <c r="BH432" s="38">
        <v>0</v>
      </c>
      <c r="BI432" s="41">
        <v>0</v>
      </c>
      <c r="BJ432" s="37">
        <v>0</v>
      </c>
      <c r="BK432" s="37">
        <v>0</v>
      </c>
      <c r="BL432" s="39">
        <v>0</v>
      </c>
      <c r="BM432" s="40">
        <v>0.30687719999999996</v>
      </c>
      <c r="BN432" s="37">
        <v>0</v>
      </c>
      <c r="BO432" s="37">
        <v>-0.30687719999999996</v>
      </c>
      <c r="BP432" s="38">
        <v>0</v>
      </c>
      <c r="BQ432" s="41">
        <v>0</v>
      </c>
      <c r="BR432" s="37">
        <v>0</v>
      </c>
      <c r="BS432" s="37">
        <v>0</v>
      </c>
      <c r="BT432" s="39">
        <v>0</v>
      </c>
      <c r="BU432" s="40">
        <v>0</v>
      </c>
      <c r="BV432" s="37">
        <v>0</v>
      </c>
      <c r="BW432" s="37">
        <v>0</v>
      </c>
      <c r="BX432" s="38">
        <v>0</v>
      </c>
      <c r="BY432" s="42">
        <v>1319.3352834666666</v>
      </c>
      <c r="BZ432" s="37">
        <v>836.10980550991906</v>
      </c>
      <c r="CA432" s="37">
        <v>-483.22547795674757</v>
      </c>
      <c r="CB432" s="39">
        <v>0</v>
      </c>
      <c r="CC432" s="58">
        <v>1</v>
      </c>
      <c r="CD432" s="43">
        <v>0.63373565157218326</v>
      </c>
      <c r="CE432" s="61" t="s">
        <v>462</v>
      </c>
      <c r="CF432" s="51">
        <v>476.96629498000004</v>
      </c>
      <c r="CG432" s="52">
        <v>319.39881610400687</v>
      </c>
      <c r="CH432" s="47">
        <v>-157.56747887599317</v>
      </c>
      <c r="CI432" s="48">
        <v>0</v>
      </c>
    </row>
    <row r="433" spans="1:87" ht="15" customHeight="1" x14ac:dyDescent="0.25">
      <c r="A433" s="33">
        <v>425</v>
      </c>
      <c r="B433" s="63" t="s">
        <v>463</v>
      </c>
      <c r="C433" s="35">
        <v>180.98</v>
      </c>
      <c r="D433" s="57"/>
      <c r="E433" s="37"/>
      <c r="F433" s="37"/>
      <c r="G433" s="37"/>
      <c r="H433" s="37"/>
      <c r="I433" s="37"/>
      <c r="J433" s="37"/>
      <c r="K433" s="37"/>
      <c r="L433" s="38"/>
      <c r="M433" s="40">
        <v>0</v>
      </c>
      <c r="N433" s="37">
        <v>0</v>
      </c>
      <c r="O433" s="37">
        <v>0</v>
      </c>
      <c r="P433" s="39">
        <v>0</v>
      </c>
      <c r="Q433" s="40">
        <v>0</v>
      </c>
      <c r="R433" s="37">
        <v>0</v>
      </c>
      <c r="S433" s="37">
        <v>0</v>
      </c>
      <c r="T433" s="38">
        <v>0</v>
      </c>
      <c r="U433" s="41">
        <v>406.79381344000001</v>
      </c>
      <c r="V433" s="37">
        <v>293.83465097486533</v>
      </c>
      <c r="W433" s="37">
        <v>-112.95916246513468</v>
      </c>
      <c r="X433" s="39">
        <v>0</v>
      </c>
      <c r="Y433" s="40">
        <v>0</v>
      </c>
      <c r="Z433" s="37">
        <v>0</v>
      </c>
      <c r="AA433" s="37">
        <v>0</v>
      </c>
      <c r="AB433" s="38">
        <v>0</v>
      </c>
      <c r="AC433" s="41">
        <v>0</v>
      </c>
      <c r="AD433" s="37">
        <v>0</v>
      </c>
      <c r="AE433" s="37">
        <v>0</v>
      </c>
      <c r="AF433" s="39">
        <v>0</v>
      </c>
      <c r="AG433" s="40">
        <v>0</v>
      </c>
      <c r="AH433" s="37">
        <v>0</v>
      </c>
      <c r="AI433" s="37">
        <v>0</v>
      </c>
      <c r="AJ433" s="38">
        <v>0</v>
      </c>
      <c r="AK433" s="41">
        <v>278.11766083733335</v>
      </c>
      <c r="AL433" s="37">
        <v>278.87237414805486</v>
      </c>
      <c r="AM433" s="37">
        <v>0</v>
      </c>
      <c r="AN433" s="39">
        <v>0.75471331072151315</v>
      </c>
      <c r="AO433" s="40">
        <v>0</v>
      </c>
      <c r="AP433" s="37">
        <v>0</v>
      </c>
      <c r="AQ433" s="37">
        <v>0</v>
      </c>
      <c r="AR433" s="38">
        <v>0</v>
      </c>
      <c r="AS433" s="40">
        <v>0</v>
      </c>
      <c r="AT433" s="37">
        <v>0</v>
      </c>
      <c r="AU433" s="37">
        <v>0</v>
      </c>
      <c r="AV433" s="39">
        <v>0</v>
      </c>
      <c r="AW433" s="40">
        <v>0</v>
      </c>
      <c r="AX433" s="37">
        <v>0</v>
      </c>
      <c r="AY433" s="37">
        <v>0</v>
      </c>
      <c r="AZ433" s="38">
        <v>0</v>
      </c>
      <c r="BA433" s="41">
        <v>0</v>
      </c>
      <c r="BB433" s="37">
        <v>0</v>
      </c>
      <c r="BC433" s="37">
        <v>0</v>
      </c>
      <c r="BD433" s="39">
        <v>0</v>
      </c>
      <c r="BE433" s="40">
        <v>388.25019241866664</v>
      </c>
      <c r="BF433" s="37">
        <v>0</v>
      </c>
      <c r="BG433" s="37">
        <v>-388.25019241866664</v>
      </c>
      <c r="BH433" s="38">
        <v>0</v>
      </c>
      <c r="BI433" s="41">
        <v>0</v>
      </c>
      <c r="BJ433" s="37">
        <v>0</v>
      </c>
      <c r="BK433" s="37">
        <v>0</v>
      </c>
      <c r="BL433" s="39">
        <v>0</v>
      </c>
      <c r="BM433" s="40">
        <v>0.25843943999999996</v>
      </c>
      <c r="BN433" s="37">
        <v>0</v>
      </c>
      <c r="BO433" s="37">
        <v>-0.25843943999999996</v>
      </c>
      <c r="BP433" s="38">
        <v>0</v>
      </c>
      <c r="BQ433" s="41">
        <v>0</v>
      </c>
      <c r="BR433" s="37">
        <v>0</v>
      </c>
      <c r="BS433" s="37">
        <v>0</v>
      </c>
      <c r="BT433" s="39">
        <v>0</v>
      </c>
      <c r="BU433" s="40">
        <v>0</v>
      </c>
      <c r="BV433" s="37">
        <v>0</v>
      </c>
      <c r="BW433" s="37">
        <v>0</v>
      </c>
      <c r="BX433" s="38">
        <v>0</v>
      </c>
      <c r="BY433" s="42">
        <v>1073.420106136</v>
      </c>
      <c r="BZ433" s="37">
        <v>572.70702512292019</v>
      </c>
      <c r="CA433" s="37">
        <v>-500.71308101307977</v>
      </c>
      <c r="CB433" s="39">
        <v>0</v>
      </c>
      <c r="CC433" s="58">
        <v>1</v>
      </c>
      <c r="CD433" s="43">
        <v>0.5335348405057353</v>
      </c>
      <c r="CE433" s="64" t="s">
        <v>464</v>
      </c>
      <c r="CF433" s="51">
        <v>672.76764292348503</v>
      </c>
      <c r="CG433" s="52">
        <v>617.00542586224788</v>
      </c>
      <c r="CH433" s="47">
        <v>-55.762217061237152</v>
      </c>
      <c r="CI433" s="48">
        <v>0</v>
      </c>
    </row>
    <row r="434" spans="1:87" ht="15" customHeight="1" x14ac:dyDescent="0.25">
      <c r="A434" s="33">
        <v>426</v>
      </c>
      <c r="B434" s="60" t="s">
        <v>465</v>
      </c>
      <c r="C434" s="35">
        <v>396.4</v>
      </c>
      <c r="D434" s="57"/>
      <c r="E434" s="37"/>
      <c r="F434" s="37"/>
      <c r="G434" s="37"/>
      <c r="H434" s="37"/>
      <c r="I434" s="37"/>
      <c r="J434" s="37"/>
      <c r="K434" s="37"/>
      <c r="L434" s="38"/>
      <c r="M434" s="40">
        <v>0</v>
      </c>
      <c r="N434" s="37">
        <v>0</v>
      </c>
      <c r="O434" s="37">
        <v>0</v>
      </c>
      <c r="P434" s="39">
        <v>0</v>
      </c>
      <c r="Q434" s="40">
        <v>0</v>
      </c>
      <c r="R434" s="37">
        <v>0</v>
      </c>
      <c r="S434" s="37">
        <v>0</v>
      </c>
      <c r="T434" s="38">
        <v>0</v>
      </c>
      <c r="U434" s="41">
        <v>632.85428640000009</v>
      </c>
      <c r="V434" s="37">
        <v>457.07612373867943</v>
      </c>
      <c r="W434" s="37">
        <v>-175.77816266132066</v>
      </c>
      <c r="X434" s="39">
        <v>0</v>
      </c>
      <c r="Y434" s="40">
        <v>0</v>
      </c>
      <c r="Z434" s="37">
        <v>0</v>
      </c>
      <c r="AA434" s="37">
        <v>0</v>
      </c>
      <c r="AB434" s="38">
        <v>0</v>
      </c>
      <c r="AC434" s="41">
        <v>0</v>
      </c>
      <c r="AD434" s="37">
        <v>0</v>
      </c>
      <c r="AE434" s="37">
        <v>0</v>
      </c>
      <c r="AF434" s="39">
        <v>0</v>
      </c>
      <c r="AG434" s="40">
        <v>0</v>
      </c>
      <c r="AH434" s="37">
        <v>0</v>
      </c>
      <c r="AI434" s="37">
        <v>0</v>
      </c>
      <c r="AJ434" s="38">
        <v>0</v>
      </c>
      <c r="AK434" s="41">
        <v>632.11645877333331</v>
      </c>
      <c r="AL434" s="37">
        <v>554.51399885229853</v>
      </c>
      <c r="AM434" s="37">
        <v>-77.602459921034779</v>
      </c>
      <c r="AN434" s="39">
        <v>0</v>
      </c>
      <c r="AO434" s="40">
        <v>0</v>
      </c>
      <c r="AP434" s="37">
        <v>0</v>
      </c>
      <c r="AQ434" s="37">
        <v>0</v>
      </c>
      <c r="AR434" s="38">
        <v>0</v>
      </c>
      <c r="AS434" s="40">
        <v>0</v>
      </c>
      <c r="AT434" s="37">
        <v>0</v>
      </c>
      <c r="AU434" s="37">
        <v>0</v>
      </c>
      <c r="AV434" s="39">
        <v>0</v>
      </c>
      <c r="AW434" s="40">
        <v>45.995084800000001</v>
      </c>
      <c r="AX434" s="37">
        <v>89.993900805363353</v>
      </c>
      <c r="AY434" s="37">
        <v>0</v>
      </c>
      <c r="AZ434" s="38">
        <v>43.998816005363352</v>
      </c>
      <c r="BA434" s="41">
        <v>0</v>
      </c>
      <c r="BB434" s="37">
        <v>0</v>
      </c>
      <c r="BC434" s="37">
        <v>0</v>
      </c>
      <c r="BD434" s="39">
        <v>0</v>
      </c>
      <c r="BE434" s="40">
        <v>451.83955263999997</v>
      </c>
      <c r="BF434" s="37">
        <v>5085.3474000000006</v>
      </c>
      <c r="BG434" s="37">
        <v>0</v>
      </c>
      <c r="BH434" s="38">
        <v>4633.5078473600006</v>
      </c>
      <c r="BI434" s="41">
        <v>0</v>
      </c>
      <c r="BJ434" s="37">
        <v>0</v>
      </c>
      <c r="BK434" s="37">
        <v>0</v>
      </c>
      <c r="BL434" s="39">
        <v>0</v>
      </c>
      <c r="BM434" s="40">
        <v>0.56605919999999998</v>
      </c>
      <c r="BN434" s="37">
        <v>0</v>
      </c>
      <c r="BO434" s="37">
        <v>-0.56605919999999998</v>
      </c>
      <c r="BP434" s="38">
        <v>0</v>
      </c>
      <c r="BQ434" s="41">
        <v>0</v>
      </c>
      <c r="BR434" s="37">
        <v>0</v>
      </c>
      <c r="BS434" s="37">
        <v>0</v>
      </c>
      <c r="BT434" s="39">
        <v>0</v>
      </c>
      <c r="BU434" s="40">
        <v>0</v>
      </c>
      <c r="BV434" s="37">
        <v>0</v>
      </c>
      <c r="BW434" s="37">
        <v>0</v>
      </c>
      <c r="BX434" s="38">
        <v>0</v>
      </c>
      <c r="BY434" s="42">
        <v>1763.3714418133334</v>
      </c>
      <c r="BZ434" s="37">
        <v>6186.9314233963414</v>
      </c>
      <c r="CA434" s="37">
        <v>0</v>
      </c>
      <c r="CB434" s="39">
        <v>4423.5599815830083</v>
      </c>
      <c r="CC434" s="58">
        <v>1</v>
      </c>
      <c r="CD434" s="43">
        <v>3.508580935752319</v>
      </c>
      <c r="CE434" s="61" t="s">
        <v>465</v>
      </c>
      <c r="CF434" s="51">
        <v>853.54320450000012</v>
      </c>
      <c r="CG434" s="52">
        <v>419.60265102052693</v>
      </c>
      <c r="CH434" s="47">
        <v>-433.94055347947318</v>
      </c>
      <c r="CI434" s="48">
        <v>0</v>
      </c>
    </row>
    <row r="435" spans="1:87" ht="15" customHeight="1" x14ac:dyDescent="0.25">
      <c r="A435" s="33">
        <v>427</v>
      </c>
      <c r="B435" s="60" t="s">
        <v>466</v>
      </c>
      <c r="C435" s="35">
        <v>212.9</v>
      </c>
      <c r="D435" s="57"/>
      <c r="E435" s="37"/>
      <c r="F435" s="37"/>
      <c r="G435" s="37"/>
      <c r="H435" s="37"/>
      <c r="I435" s="37"/>
      <c r="J435" s="37"/>
      <c r="K435" s="37"/>
      <c r="L435" s="38"/>
      <c r="M435" s="40">
        <v>0</v>
      </c>
      <c r="N435" s="37">
        <v>0</v>
      </c>
      <c r="O435" s="37">
        <v>0</v>
      </c>
      <c r="P435" s="39">
        <v>0</v>
      </c>
      <c r="Q435" s="40">
        <v>0</v>
      </c>
      <c r="R435" s="37">
        <v>0</v>
      </c>
      <c r="S435" s="37">
        <v>0</v>
      </c>
      <c r="T435" s="38">
        <v>0</v>
      </c>
      <c r="U435" s="41">
        <v>723.23662879999995</v>
      </c>
      <c r="V435" s="37">
        <v>555.02100739696778</v>
      </c>
      <c r="W435" s="37">
        <v>-168.21562140303217</v>
      </c>
      <c r="X435" s="39">
        <v>0</v>
      </c>
      <c r="Y435" s="40">
        <v>0</v>
      </c>
      <c r="Z435" s="37">
        <v>0</v>
      </c>
      <c r="AA435" s="37">
        <v>0</v>
      </c>
      <c r="AB435" s="38">
        <v>0</v>
      </c>
      <c r="AC435" s="41">
        <v>0</v>
      </c>
      <c r="AD435" s="37">
        <v>0</v>
      </c>
      <c r="AE435" s="37">
        <v>0</v>
      </c>
      <c r="AF435" s="39">
        <v>0</v>
      </c>
      <c r="AG435" s="40">
        <v>0</v>
      </c>
      <c r="AH435" s="37">
        <v>0</v>
      </c>
      <c r="AI435" s="37">
        <v>0</v>
      </c>
      <c r="AJ435" s="38">
        <v>0</v>
      </c>
      <c r="AK435" s="41">
        <v>271.443242</v>
      </c>
      <c r="AL435" s="37">
        <v>297.82046002940046</v>
      </c>
      <c r="AM435" s="37">
        <v>0</v>
      </c>
      <c r="AN435" s="39">
        <v>26.377218029400467</v>
      </c>
      <c r="AO435" s="40">
        <v>0</v>
      </c>
      <c r="AP435" s="37">
        <v>0</v>
      </c>
      <c r="AQ435" s="37">
        <v>0</v>
      </c>
      <c r="AR435" s="38">
        <v>0</v>
      </c>
      <c r="AS435" s="40">
        <v>0</v>
      </c>
      <c r="AT435" s="37">
        <v>0</v>
      </c>
      <c r="AU435" s="37">
        <v>0</v>
      </c>
      <c r="AV435" s="39">
        <v>0</v>
      </c>
      <c r="AW435" s="40">
        <v>172.42174880000002</v>
      </c>
      <c r="AX435" s="37">
        <v>55.435514489793192</v>
      </c>
      <c r="AY435" s="37">
        <v>-116.98623431020683</v>
      </c>
      <c r="AZ435" s="38">
        <v>0</v>
      </c>
      <c r="BA435" s="41">
        <v>0</v>
      </c>
      <c r="BB435" s="37">
        <v>0</v>
      </c>
      <c r="BC435" s="37">
        <v>0</v>
      </c>
      <c r="BD435" s="39">
        <v>0</v>
      </c>
      <c r="BE435" s="40">
        <v>396.08040901333339</v>
      </c>
      <c r="BF435" s="37">
        <v>0</v>
      </c>
      <c r="BG435" s="37">
        <v>-396.08040901333339</v>
      </c>
      <c r="BH435" s="38">
        <v>0</v>
      </c>
      <c r="BI435" s="41">
        <v>0</v>
      </c>
      <c r="BJ435" s="37">
        <v>0</v>
      </c>
      <c r="BK435" s="37">
        <v>0</v>
      </c>
      <c r="BL435" s="39">
        <v>0</v>
      </c>
      <c r="BM435" s="40">
        <v>0.30402120000000005</v>
      </c>
      <c r="BN435" s="37">
        <v>0</v>
      </c>
      <c r="BO435" s="37">
        <v>-0.30402120000000005</v>
      </c>
      <c r="BP435" s="38">
        <v>0</v>
      </c>
      <c r="BQ435" s="41">
        <v>0</v>
      </c>
      <c r="BR435" s="37">
        <v>0</v>
      </c>
      <c r="BS435" s="37">
        <v>0</v>
      </c>
      <c r="BT435" s="39">
        <v>0</v>
      </c>
      <c r="BU435" s="40">
        <v>0</v>
      </c>
      <c r="BV435" s="37">
        <v>0</v>
      </c>
      <c r="BW435" s="37">
        <v>0</v>
      </c>
      <c r="BX435" s="38">
        <v>0</v>
      </c>
      <c r="BY435" s="42">
        <v>1563.4860498133332</v>
      </c>
      <c r="BZ435" s="37">
        <v>908.27698191616139</v>
      </c>
      <c r="CA435" s="37">
        <v>-655.20906789717185</v>
      </c>
      <c r="CB435" s="39">
        <v>0</v>
      </c>
      <c r="CC435" s="58">
        <v>1</v>
      </c>
      <c r="CD435" s="43">
        <v>0.58093065942264199</v>
      </c>
      <c r="CE435" s="61" t="s">
        <v>466</v>
      </c>
      <c r="CF435" s="51">
        <v>472.52733458000006</v>
      </c>
      <c r="CG435" s="52">
        <v>319.60157001766299</v>
      </c>
      <c r="CH435" s="47">
        <v>-152.92576456233706</v>
      </c>
      <c r="CI435" s="48">
        <v>0</v>
      </c>
    </row>
    <row r="436" spans="1:87" ht="15" customHeight="1" x14ac:dyDescent="0.25">
      <c r="A436" s="33">
        <v>428</v>
      </c>
      <c r="B436" s="60" t="s">
        <v>467</v>
      </c>
      <c r="C436" s="35">
        <v>92.81</v>
      </c>
      <c r="D436" s="57"/>
      <c r="E436" s="37"/>
      <c r="F436" s="37"/>
      <c r="G436" s="37"/>
      <c r="H436" s="37"/>
      <c r="I436" s="37"/>
      <c r="J436" s="37"/>
      <c r="K436" s="37"/>
      <c r="L436" s="38"/>
      <c r="M436" s="40">
        <v>0</v>
      </c>
      <c r="N436" s="37">
        <v>0</v>
      </c>
      <c r="O436" s="37">
        <v>0</v>
      </c>
      <c r="P436" s="39">
        <v>0</v>
      </c>
      <c r="Q436" s="40">
        <v>0</v>
      </c>
      <c r="R436" s="37">
        <v>0</v>
      </c>
      <c r="S436" s="37">
        <v>0</v>
      </c>
      <c r="T436" s="38">
        <v>0</v>
      </c>
      <c r="U436" s="41">
        <v>632.89292192000005</v>
      </c>
      <c r="V436" s="37">
        <v>522.37271284420501</v>
      </c>
      <c r="W436" s="37">
        <v>-110.52020907579504</v>
      </c>
      <c r="X436" s="39">
        <v>0</v>
      </c>
      <c r="Y436" s="40">
        <v>0</v>
      </c>
      <c r="Z436" s="37">
        <v>0</v>
      </c>
      <c r="AA436" s="37">
        <v>0</v>
      </c>
      <c r="AB436" s="38">
        <v>0</v>
      </c>
      <c r="AC436" s="41">
        <v>0</v>
      </c>
      <c r="AD436" s="37">
        <v>0</v>
      </c>
      <c r="AE436" s="37">
        <v>0</v>
      </c>
      <c r="AF436" s="39">
        <v>0</v>
      </c>
      <c r="AG436" s="40">
        <v>0</v>
      </c>
      <c r="AH436" s="37">
        <v>0</v>
      </c>
      <c r="AI436" s="37">
        <v>0</v>
      </c>
      <c r="AJ436" s="38">
        <v>0</v>
      </c>
      <c r="AK436" s="41">
        <v>118.73654774800001</v>
      </c>
      <c r="AL436" s="37">
        <v>129.82957677467661</v>
      </c>
      <c r="AM436" s="37">
        <v>0</v>
      </c>
      <c r="AN436" s="39">
        <v>11.093029026676604</v>
      </c>
      <c r="AO436" s="40">
        <v>0</v>
      </c>
      <c r="AP436" s="37">
        <v>0</v>
      </c>
      <c r="AQ436" s="37">
        <v>0</v>
      </c>
      <c r="AR436" s="38">
        <v>0</v>
      </c>
      <c r="AS436" s="40">
        <v>0</v>
      </c>
      <c r="AT436" s="37">
        <v>0</v>
      </c>
      <c r="AU436" s="37">
        <v>0</v>
      </c>
      <c r="AV436" s="39">
        <v>0</v>
      </c>
      <c r="AW436" s="40">
        <v>144.87121264000001</v>
      </c>
      <c r="AX436" s="37">
        <v>55.435514489793192</v>
      </c>
      <c r="AY436" s="37">
        <v>-89.435698150206818</v>
      </c>
      <c r="AZ436" s="38">
        <v>0</v>
      </c>
      <c r="BA436" s="41">
        <v>0</v>
      </c>
      <c r="BB436" s="37">
        <v>0</v>
      </c>
      <c r="BC436" s="37">
        <v>0</v>
      </c>
      <c r="BD436" s="39">
        <v>0</v>
      </c>
      <c r="BE436" s="40">
        <v>201.34927792933334</v>
      </c>
      <c r="BF436" s="37">
        <v>0</v>
      </c>
      <c r="BG436" s="37">
        <v>-201.34927792933334</v>
      </c>
      <c r="BH436" s="38">
        <v>0</v>
      </c>
      <c r="BI436" s="41">
        <v>0</v>
      </c>
      <c r="BJ436" s="37">
        <v>0</v>
      </c>
      <c r="BK436" s="37">
        <v>0</v>
      </c>
      <c r="BL436" s="39">
        <v>0</v>
      </c>
      <c r="BM436" s="40">
        <v>0.13253268000000001</v>
      </c>
      <c r="BN436" s="37">
        <v>0</v>
      </c>
      <c r="BO436" s="37">
        <v>-0.13253268000000001</v>
      </c>
      <c r="BP436" s="38">
        <v>0</v>
      </c>
      <c r="BQ436" s="41">
        <v>0</v>
      </c>
      <c r="BR436" s="37">
        <v>0</v>
      </c>
      <c r="BS436" s="37">
        <v>0</v>
      </c>
      <c r="BT436" s="39">
        <v>0</v>
      </c>
      <c r="BU436" s="40">
        <v>0</v>
      </c>
      <c r="BV436" s="37">
        <v>0</v>
      </c>
      <c r="BW436" s="37">
        <v>0</v>
      </c>
      <c r="BX436" s="38">
        <v>0</v>
      </c>
      <c r="BY436" s="42">
        <v>1097.9824929173333</v>
      </c>
      <c r="BZ436" s="37">
        <v>707.6378041086748</v>
      </c>
      <c r="CA436" s="37">
        <v>-390.34468880865847</v>
      </c>
      <c r="CB436" s="39">
        <v>0</v>
      </c>
      <c r="CC436" s="58">
        <v>1</v>
      </c>
      <c r="CD436" s="43">
        <v>0.64448915048589273</v>
      </c>
      <c r="CE436" s="61" t="s">
        <v>467</v>
      </c>
      <c r="CF436" s="51">
        <v>205.98995736200004</v>
      </c>
      <c r="CG436" s="52">
        <v>249.6779680882853</v>
      </c>
      <c r="CH436" s="47">
        <v>0</v>
      </c>
      <c r="CI436" s="48">
        <v>43.688010726285256</v>
      </c>
    </row>
    <row r="437" spans="1:87" ht="15" customHeight="1" x14ac:dyDescent="0.25">
      <c r="A437" s="33">
        <v>429</v>
      </c>
      <c r="B437" s="60" t="s">
        <v>468</v>
      </c>
      <c r="C437" s="35">
        <v>320.5</v>
      </c>
      <c r="D437" s="57"/>
      <c r="E437" s="37"/>
      <c r="F437" s="37"/>
      <c r="G437" s="37"/>
      <c r="H437" s="37"/>
      <c r="I437" s="37"/>
      <c r="J437" s="37"/>
      <c r="K437" s="37"/>
      <c r="L437" s="38"/>
      <c r="M437" s="40">
        <v>0</v>
      </c>
      <c r="N437" s="37">
        <v>0</v>
      </c>
      <c r="O437" s="37">
        <v>0</v>
      </c>
      <c r="P437" s="39">
        <v>0</v>
      </c>
      <c r="Q437" s="40">
        <v>0</v>
      </c>
      <c r="R437" s="37">
        <v>0</v>
      </c>
      <c r="S437" s="37">
        <v>0</v>
      </c>
      <c r="T437" s="38">
        <v>0</v>
      </c>
      <c r="U437" s="41">
        <v>1039.7635359999999</v>
      </c>
      <c r="V437" s="37">
        <v>620.31759650249342</v>
      </c>
      <c r="W437" s="37">
        <v>-419.44593949750652</v>
      </c>
      <c r="X437" s="39">
        <v>0</v>
      </c>
      <c r="Y437" s="40">
        <v>0</v>
      </c>
      <c r="Z437" s="37">
        <v>0</v>
      </c>
      <c r="AA437" s="37">
        <v>0</v>
      </c>
      <c r="AB437" s="38">
        <v>0</v>
      </c>
      <c r="AC437" s="41">
        <v>0</v>
      </c>
      <c r="AD437" s="37">
        <v>0</v>
      </c>
      <c r="AE437" s="37">
        <v>0</v>
      </c>
      <c r="AF437" s="39">
        <v>0</v>
      </c>
      <c r="AG437" s="40">
        <v>0</v>
      </c>
      <c r="AH437" s="37">
        <v>0</v>
      </c>
      <c r="AI437" s="37">
        <v>0</v>
      </c>
      <c r="AJ437" s="38">
        <v>0</v>
      </c>
      <c r="AK437" s="41">
        <v>407.64903526666666</v>
      </c>
      <c r="AL437" s="37">
        <v>448.33939614571557</v>
      </c>
      <c r="AM437" s="37">
        <v>0</v>
      </c>
      <c r="AN437" s="39">
        <v>40.69036087904891</v>
      </c>
      <c r="AO437" s="40">
        <v>0</v>
      </c>
      <c r="AP437" s="37">
        <v>0</v>
      </c>
      <c r="AQ437" s="37">
        <v>0</v>
      </c>
      <c r="AR437" s="38">
        <v>0</v>
      </c>
      <c r="AS437" s="40">
        <v>0</v>
      </c>
      <c r="AT437" s="37">
        <v>0</v>
      </c>
      <c r="AU437" s="37">
        <v>0</v>
      </c>
      <c r="AV437" s="39">
        <v>0</v>
      </c>
      <c r="AW437" s="40">
        <v>276.90174400000001</v>
      </c>
      <c r="AX437" s="37">
        <v>180.01500131075701</v>
      </c>
      <c r="AY437" s="37">
        <v>-96.886742689242993</v>
      </c>
      <c r="AZ437" s="38">
        <v>0</v>
      </c>
      <c r="BA437" s="41">
        <v>0</v>
      </c>
      <c r="BB437" s="37">
        <v>0</v>
      </c>
      <c r="BC437" s="37">
        <v>0</v>
      </c>
      <c r="BD437" s="39">
        <v>0</v>
      </c>
      <c r="BE437" s="40">
        <v>603.18681173333334</v>
      </c>
      <c r="BF437" s="37">
        <v>0</v>
      </c>
      <c r="BG437" s="37">
        <v>-603.18681173333334</v>
      </c>
      <c r="BH437" s="38">
        <v>0</v>
      </c>
      <c r="BI437" s="41">
        <v>0</v>
      </c>
      <c r="BJ437" s="37">
        <v>0</v>
      </c>
      <c r="BK437" s="37">
        <v>0</v>
      </c>
      <c r="BL437" s="39">
        <v>0</v>
      </c>
      <c r="BM437" s="40">
        <v>0.45767399999999997</v>
      </c>
      <c r="BN437" s="37">
        <v>0</v>
      </c>
      <c r="BO437" s="37">
        <v>-0.45767399999999997</v>
      </c>
      <c r="BP437" s="38">
        <v>0</v>
      </c>
      <c r="BQ437" s="41">
        <v>0</v>
      </c>
      <c r="BR437" s="37">
        <v>0</v>
      </c>
      <c r="BS437" s="37">
        <v>0</v>
      </c>
      <c r="BT437" s="39">
        <v>0</v>
      </c>
      <c r="BU437" s="40">
        <v>0</v>
      </c>
      <c r="BV437" s="37">
        <v>0</v>
      </c>
      <c r="BW437" s="37">
        <v>0</v>
      </c>
      <c r="BX437" s="38">
        <v>0</v>
      </c>
      <c r="BY437" s="42">
        <v>2327.9588010000002</v>
      </c>
      <c r="BZ437" s="37">
        <v>1248.6719939589659</v>
      </c>
      <c r="CA437" s="37">
        <v>-1079.2868070410343</v>
      </c>
      <c r="CB437" s="39">
        <v>0</v>
      </c>
      <c r="CC437" s="58">
        <v>1</v>
      </c>
      <c r="CD437" s="43">
        <v>0.53638062384204788</v>
      </c>
      <c r="CE437" s="61" t="s">
        <v>468</v>
      </c>
      <c r="CF437" s="51">
        <v>1119.5784078133161</v>
      </c>
      <c r="CG437" s="52">
        <v>935.11088698206311</v>
      </c>
      <c r="CH437" s="47">
        <v>-184.46752083125295</v>
      </c>
      <c r="CI437" s="48">
        <v>0</v>
      </c>
    </row>
    <row r="438" spans="1:87" ht="15" customHeight="1" x14ac:dyDescent="0.25">
      <c r="A438" s="33">
        <v>430</v>
      </c>
      <c r="B438" s="60" t="s">
        <v>469</v>
      </c>
      <c r="C438" s="35">
        <v>110.7</v>
      </c>
      <c r="D438" s="57"/>
      <c r="E438" s="37"/>
      <c r="F438" s="37"/>
      <c r="G438" s="37"/>
      <c r="H438" s="37"/>
      <c r="I438" s="37"/>
      <c r="J438" s="37"/>
      <c r="K438" s="37"/>
      <c r="L438" s="38"/>
      <c r="M438" s="40">
        <v>0</v>
      </c>
      <c r="N438" s="37">
        <v>0</v>
      </c>
      <c r="O438" s="37">
        <v>0</v>
      </c>
      <c r="P438" s="39">
        <v>0</v>
      </c>
      <c r="Q438" s="40">
        <v>0</v>
      </c>
      <c r="R438" s="37">
        <v>0</v>
      </c>
      <c r="S438" s="37">
        <v>0</v>
      </c>
      <c r="T438" s="38">
        <v>0</v>
      </c>
      <c r="U438" s="41">
        <v>406.86589440000006</v>
      </c>
      <c r="V438" s="37">
        <v>293.83465097486533</v>
      </c>
      <c r="W438" s="37">
        <v>-113.03124342513473</v>
      </c>
      <c r="X438" s="39">
        <v>0</v>
      </c>
      <c r="Y438" s="40">
        <v>0</v>
      </c>
      <c r="Z438" s="37">
        <v>0</v>
      </c>
      <c r="AA438" s="37">
        <v>0</v>
      </c>
      <c r="AB438" s="38">
        <v>0</v>
      </c>
      <c r="AC438" s="41">
        <v>0</v>
      </c>
      <c r="AD438" s="37">
        <v>0</v>
      </c>
      <c r="AE438" s="37">
        <v>0</v>
      </c>
      <c r="AF438" s="39">
        <v>0</v>
      </c>
      <c r="AG438" s="40">
        <v>0</v>
      </c>
      <c r="AH438" s="37">
        <v>0</v>
      </c>
      <c r="AI438" s="37">
        <v>0</v>
      </c>
      <c r="AJ438" s="38">
        <v>0</v>
      </c>
      <c r="AK438" s="41">
        <v>141.52504968000002</v>
      </c>
      <c r="AL438" s="37">
        <v>154.8554482163205</v>
      </c>
      <c r="AM438" s="37">
        <v>0</v>
      </c>
      <c r="AN438" s="39">
        <v>13.330398536320473</v>
      </c>
      <c r="AO438" s="40">
        <v>0</v>
      </c>
      <c r="AP438" s="37">
        <v>0</v>
      </c>
      <c r="AQ438" s="37">
        <v>0</v>
      </c>
      <c r="AR438" s="38">
        <v>0</v>
      </c>
      <c r="AS438" s="40">
        <v>0</v>
      </c>
      <c r="AT438" s="37">
        <v>0</v>
      </c>
      <c r="AU438" s="37">
        <v>0</v>
      </c>
      <c r="AV438" s="39">
        <v>0</v>
      </c>
      <c r="AW438" s="40">
        <v>213.93439199999997</v>
      </c>
      <c r="AX438" s="37">
        <v>137.87289985184339</v>
      </c>
      <c r="AY438" s="37">
        <v>-76.061492148156589</v>
      </c>
      <c r="AZ438" s="38">
        <v>0</v>
      </c>
      <c r="BA438" s="41">
        <v>0</v>
      </c>
      <c r="BB438" s="37">
        <v>0</v>
      </c>
      <c r="BC438" s="37">
        <v>0</v>
      </c>
      <c r="BD438" s="39">
        <v>0</v>
      </c>
      <c r="BE438" s="40">
        <v>296.04455244000002</v>
      </c>
      <c r="BF438" s="37">
        <v>0</v>
      </c>
      <c r="BG438" s="37">
        <v>-296.04455244000002</v>
      </c>
      <c r="BH438" s="38">
        <v>0</v>
      </c>
      <c r="BI438" s="41">
        <v>0</v>
      </c>
      <c r="BJ438" s="37">
        <v>0</v>
      </c>
      <c r="BK438" s="37">
        <v>0</v>
      </c>
      <c r="BL438" s="39">
        <v>0</v>
      </c>
      <c r="BM438" s="40">
        <v>0.15807959999999999</v>
      </c>
      <c r="BN438" s="37">
        <v>0</v>
      </c>
      <c r="BO438" s="37">
        <v>-0.15807959999999999</v>
      </c>
      <c r="BP438" s="38">
        <v>0</v>
      </c>
      <c r="BQ438" s="41">
        <v>0</v>
      </c>
      <c r="BR438" s="37">
        <v>0</v>
      </c>
      <c r="BS438" s="37">
        <v>0</v>
      </c>
      <c r="BT438" s="39">
        <v>0</v>
      </c>
      <c r="BU438" s="40">
        <v>0</v>
      </c>
      <c r="BV438" s="37">
        <v>0</v>
      </c>
      <c r="BW438" s="37">
        <v>0</v>
      </c>
      <c r="BX438" s="38">
        <v>0</v>
      </c>
      <c r="BY438" s="42">
        <v>1058.5279681200002</v>
      </c>
      <c r="BZ438" s="37">
        <v>586.56299904302921</v>
      </c>
      <c r="CA438" s="37">
        <v>-471.96496907697099</v>
      </c>
      <c r="CB438" s="39">
        <v>0</v>
      </c>
      <c r="CC438" s="58">
        <v>1</v>
      </c>
      <c r="CD438" s="43">
        <v>0.55413084652339895</v>
      </c>
      <c r="CE438" s="61" t="s">
        <v>469</v>
      </c>
      <c r="CF438" s="51">
        <v>386.69993680166641</v>
      </c>
      <c r="CG438" s="52">
        <v>331.76569528121138</v>
      </c>
      <c r="CH438" s="47">
        <v>-54.934241520455032</v>
      </c>
      <c r="CI438" s="48">
        <v>0</v>
      </c>
    </row>
    <row r="439" spans="1:87" ht="15" customHeight="1" x14ac:dyDescent="0.25">
      <c r="A439" s="33">
        <v>431</v>
      </c>
      <c r="B439" s="60" t="s">
        <v>470</v>
      </c>
      <c r="C439" s="35">
        <v>211.4</v>
      </c>
      <c r="D439" s="57"/>
      <c r="E439" s="37"/>
      <c r="F439" s="37"/>
      <c r="G439" s="37"/>
      <c r="H439" s="37"/>
      <c r="I439" s="37"/>
      <c r="J439" s="37"/>
      <c r="K439" s="37"/>
      <c r="L439" s="38"/>
      <c r="M439" s="40">
        <v>0</v>
      </c>
      <c r="N439" s="37">
        <v>0</v>
      </c>
      <c r="O439" s="37">
        <v>0</v>
      </c>
      <c r="P439" s="39">
        <v>0</v>
      </c>
      <c r="Q439" s="40">
        <v>0</v>
      </c>
      <c r="R439" s="37">
        <v>0</v>
      </c>
      <c r="S439" s="37">
        <v>0</v>
      </c>
      <c r="T439" s="38">
        <v>0</v>
      </c>
      <c r="U439" s="41">
        <v>406.88580799999994</v>
      </c>
      <c r="V439" s="37">
        <v>293.83465097486533</v>
      </c>
      <c r="W439" s="37">
        <v>-113.05115702513461</v>
      </c>
      <c r="X439" s="39">
        <v>0</v>
      </c>
      <c r="Y439" s="40">
        <v>0</v>
      </c>
      <c r="Z439" s="37">
        <v>0</v>
      </c>
      <c r="AA439" s="37">
        <v>0</v>
      </c>
      <c r="AB439" s="38">
        <v>0</v>
      </c>
      <c r="AC439" s="41">
        <v>0</v>
      </c>
      <c r="AD439" s="37">
        <v>0</v>
      </c>
      <c r="AE439" s="37">
        <v>0</v>
      </c>
      <c r="AF439" s="39">
        <v>0</v>
      </c>
      <c r="AG439" s="40">
        <v>0</v>
      </c>
      <c r="AH439" s="37">
        <v>0</v>
      </c>
      <c r="AI439" s="37">
        <v>0</v>
      </c>
      <c r="AJ439" s="38">
        <v>0</v>
      </c>
      <c r="AK439" s="41">
        <v>269.69098501333337</v>
      </c>
      <c r="AL439" s="37">
        <v>295.7221477229462</v>
      </c>
      <c r="AM439" s="37">
        <v>0</v>
      </c>
      <c r="AN439" s="39">
        <v>26.031162709612829</v>
      </c>
      <c r="AO439" s="40">
        <v>0</v>
      </c>
      <c r="AP439" s="37">
        <v>0</v>
      </c>
      <c r="AQ439" s="37">
        <v>0</v>
      </c>
      <c r="AR439" s="38">
        <v>0</v>
      </c>
      <c r="AS439" s="40">
        <v>0</v>
      </c>
      <c r="AT439" s="37">
        <v>0</v>
      </c>
      <c r="AU439" s="37">
        <v>0</v>
      </c>
      <c r="AV439" s="39">
        <v>0</v>
      </c>
      <c r="AW439" s="40">
        <v>344.40273279999991</v>
      </c>
      <c r="AX439" s="37">
        <v>147.84617177280205</v>
      </c>
      <c r="AY439" s="37">
        <v>-196.55656102719786</v>
      </c>
      <c r="AZ439" s="38">
        <v>0</v>
      </c>
      <c r="BA439" s="41">
        <v>0</v>
      </c>
      <c r="BB439" s="37">
        <v>0</v>
      </c>
      <c r="BC439" s="37">
        <v>0</v>
      </c>
      <c r="BD439" s="39">
        <v>0</v>
      </c>
      <c r="BE439" s="40">
        <v>398.01194066666676</v>
      </c>
      <c r="BF439" s="37">
        <v>0</v>
      </c>
      <c r="BG439" s="37">
        <v>-398.01194066666676</v>
      </c>
      <c r="BH439" s="38">
        <v>0</v>
      </c>
      <c r="BI439" s="41">
        <v>0</v>
      </c>
      <c r="BJ439" s="37">
        <v>0</v>
      </c>
      <c r="BK439" s="37">
        <v>0</v>
      </c>
      <c r="BL439" s="39">
        <v>0</v>
      </c>
      <c r="BM439" s="40">
        <v>0.30187919999999996</v>
      </c>
      <c r="BN439" s="37">
        <v>0</v>
      </c>
      <c r="BO439" s="37">
        <v>-0.30187919999999996</v>
      </c>
      <c r="BP439" s="38">
        <v>0</v>
      </c>
      <c r="BQ439" s="41">
        <v>0</v>
      </c>
      <c r="BR439" s="37">
        <v>0</v>
      </c>
      <c r="BS439" s="37">
        <v>0</v>
      </c>
      <c r="BT439" s="39">
        <v>0</v>
      </c>
      <c r="BU439" s="40">
        <v>0</v>
      </c>
      <c r="BV439" s="37">
        <v>0</v>
      </c>
      <c r="BW439" s="37">
        <v>0</v>
      </c>
      <c r="BX439" s="38">
        <v>0</v>
      </c>
      <c r="BY439" s="42">
        <v>1419.2933456800001</v>
      </c>
      <c r="BZ439" s="37">
        <v>737.40297047061358</v>
      </c>
      <c r="CA439" s="37">
        <v>-681.89037520938655</v>
      </c>
      <c r="CB439" s="39">
        <v>0</v>
      </c>
      <c r="CC439" s="58">
        <v>1</v>
      </c>
      <c r="CD439" s="43">
        <v>0.51955642060543528</v>
      </c>
      <c r="CE439" s="61" t="s">
        <v>470</v>
      </c>
      <c r="CF439" s="51">
        <v>738.46762998981285</v>
      </c>
      <c r="CG439" s="52">
        <v>464.98619223501782</v>
      </c>
      <c r="CH439" s="47">
        <v>-273.48143775479502</v>
      </c>
      <c r="CI439" s="48">
        <v>0</v>
      </c>
    </row>
    <row r="440" spans="1:87" ht="15" customHeight="1" x14ac:dyDescent="0.25">
      <c r="A440" s="33">
        <v>432</v>
      </c>
      <c r="B440" s="60" t="s">
        <v>471</v>
      </c>
      <c r="C440" s="35">
        <v>117</v>
      </c>
      <c r="D440" s="57"/>
      <c r="E440" s="37"/>
      <c r="F440" s="37"/>
      <c r="G440" s="37"/>
      <c r="H440" s="37"/>
      <c r="I440" s="37"/>
      <c r="J440" s="37"/>
      <c r="K440" s="37"/>
      <c r="L440" s="38"/>
      <c r="M440" s="40">
        <v>0</v>
      </c>
      <c r="N440" s="37">
        <v>0</v>
      </c>
      <c r="O440" s="37">
        <v>0</v>
      </c>
      <c r="P440" s="39">
        <v>0</v>
      </c>
      <c r="Q440" s="40">
        <v>0</v>
      </c>
      <c r="R440" s="37">
        <v>0</v>
      </c>
      <c r="S440" s="37">
        <v>0</v>
      </c>
      <c r="T440" s="38">
        <v>0</v>
      </c>
      <c r="U440" s="41">
        <v>406.81368000000003</v>
      </c>
      <c r="V440" s="37">
        <v>293.83465097486533</v>
      </c>
      <c r="W440" s="37">
        <v>-112.97902902513471</v>
      </c>
      <c r="X440" s="39">
        <v>0</v>
      </c>
      <c r="Y440" s="40">
        <v>0</v>
      </c>
      <c r="Z440" s="37">
        <v>0</v>
      </c>
      <c r="AA440" s="37">
        <v>0</v>
      </c>
      <c r="AB440" s="38">
        <v>0</v>
      </c>
      <c r="AC440" s="41">
        <v>0</v>
      </c>
      <c r="AD440" s="37">
        <v>0</v>
      </c>
      <c r="AE440" s="37">
        <v>0</v>
      </c>
      <c r="AF440" s="39">
        <v>0</v>
      </c>
      <c r="AG440" s="40">
        <v>0</v>
      </c>
      <c r="AH440" s="37">
        <v>0</v>
      </c>
      <c r="AI440" s="37">
        <v>0</v>
      </c>
      <c r="AJ440" s="38">
        <v>0</v>
      </c>
      <c r="AK440" s="41">
        <v>149.68557240000001</v>
      </c>
      <c r="AL440" s="37">
        <v>163.66835990342815</v>
      </c>
      <c r="AM440" s="37">
        <v>0</v>
      </c>
      <c r="AN440" s="39">
        <v>13.982787503428142</v>
      </c>
      <c r="AO440" s="40">
        <v>0</v>
      </c>
      <c r="AP440" s="37">
        <v>0</v>
      </c>
      <c r="AQ440" s="37">
        <v>0</v>
      </c>
      <c r="AR440" s="38">
        <v>0</v>
      </c>
      <c r="AS440" s="40">
        <v>0</v>
      </c>
      <c r="AT440" s="37">
        <v>0</v>
      </c>
      <c r="AU440" s="37">
        <v>0</v>
      </c>
      <c r="AV440" s="39">
        <v>0</v>
      </c>
      <c r="AW440" s="40">
        <v>193.179168</v>
      </c>
      <c r="AX440" s="37">
        <v>73.923085886401026</v>
      </c>
      <c r="AY440" s="37">
        <v>-119.25608211359898</v>
      </c>
      <c r="AZ440" s="38">
        <v>0</v>
      </c>
      <c r="BA440" s="41">
        <v>0</v>
      </c>
      <c r="BB440" s="37">
        <v>0</v>
      </c>
      <c r="BC440" s="37">
        <v>0</v>
      </c>
      <c r="BD440" s="39">
        <v>0</v>
      </c>
      <c r="BE440" s="40">
        <v>246.53428799999998</v>
      </c>
      <c r="BF440" s="37">
        <v>0</v>
      </c>
      <c r="BG440" s="37">
        <v>-246.53428799999998</v>
      </c>
      <c r="BH440" s="38">
        <v>0</v>
      </c>
      <c r="BI440" s="41">
        <v>0</v>
      </c>
      <c r="BJ440" s="37">
        <v>0</v>
      </c>
      <c r="BK440" s="37">
        <v>0</v>
      </c>
      <c r="BL440" s="39">
        <v>0</v>
      </c>
      <c r="BM440" s="40">
        <v>0.167076</v>
      </c>
      <c r="BN440" s="37">
        <v>0</v>
      </c>
      <c r="BO440" s="37">
        <v>-0.167076</v>
      </c>
      <c r="BP440" s="38">
        <v>0</v>
      </c>
      <c r="BQ440" s="41">
        <v>0</v>
      </c>
      <c r="BR440" s="37">
        <v>0</v>
      </c>
      <c r="BS440" s="37">
        <v>0</v>
      </c>
      <c r="BT440" s="39">
        <v>0</v>
      </c>
      <c r="BU440" s="40">
        <v>0</v>
      </c>
      <c r="BV440" s="37">
        <v>0</v>
      </c>
      <c r="BW440" s="37">
        <v>0</v>
      </c>
      <c r="BX440" s="38">
        <v>0</v>
      </c>
      <c r="BY440" s="42">
        <v>996.37978439999995</v>
      </c>
      <c r="BZ440" s="37">
        <v>531.42609676469453</v>
      </c>
      <c r="CA440" s="37">
        <v>-464.95368763530541</v>
      </c>
      <c r="CB440" s="39">
        <v>0</v>
      </c>
      <c r="CC440" s="58">
        <v>1</v>
      </c>
      <c r="CD440" s="43">
        <v>0.53335696396601295</v>
      </c>
      <c r="CE440" s="61" t="s">
        <v>471</v>
      </c>
      <c r="CF440" s="51">
        <v>408.70725027818406</v>
      </c>
      <c r="CG440" s="52">
        <v>316.45314048237725</v>
      </c>
      <c r="CH440" s="47">
        <v>-92.254109795806812</v>
      </c>
      <c r="CI440" s="48">
        <v>0</v>
      </c>
    </row>
    <row r="441" spans="1:87" ht="15" customHeight="1" x14ac:dyDescent="0.25">
      <c r="A441" s="33">
        <v>433</v>
      </c>
      <c r="B441" s="60" t="s">
        <v>472</v>
      </c>
      <c r="C441" s="35">
        <v>159.9</v>
      </c>
      <c r="D441" s="57"/>
      <c r="E441" s="37"/>
      <c r="F441" s="37"/>
      <c r="G441" s="37"/>
      <c r="H441" s="37"/>
      <c r="I441" s="37"/>
      <c r="J441" s="37"/>
      <c r="K441" s="37"/>
      <c r="L441" s="38"/>
      <c r="M441" s="40">
        <v>0</v>
      </c>
      <c r="N441" s="37">
        <v>0</v>
      </c>
      <c r="O441" s="37">
        <v>0</v>
      </c>
      <c r="P441" s="39">
        <v>0</v>
      </c>
      <c r="Q441" s="40">
        <v>0</v>
      </c>
      <c r="R441" s="37">
        <v>0</v>
      </c>
      <c r="S441" s="37">
        <v>0</v>
      </c>
      <c r="T441" s="38">
        <v>0</v>
      </c>
      <c r="U441" s="41">
        <v>678.08089440000003</v>
      </c>
      <c r="V441" s="37">
        <v>489.72441829144225</v>
      </c>
      <c r="W441" s="37">
        <v>-188.35647610855779</v>
      </c>
      <c r="X441" s="39">
        <v>0</v>
      </c>
      <c r="Y441" s="40">
        <v>0</v>
      </c>
      <c r="Z441" s="37">
        <v>0</v>
      </c>
      <c r="AA441" s="37">
        <v>0</v>
      </c>
      <c r="AB441" s="38">
        <v>0</v>
      </c>
      <c r="AC441" s="41">
        <v>0</v>
      </c>
      <c r="AD441" s="37">
        <v>0</v>
      </c>
      <c r="AE441" s="37">
        <v>0</v>
      </c>
      <c r="AF441" s="39">
        <v>0</v>
      </c>
      <c r="AG441" s="40">
        <v>0</v>
      </c>
      <c r="AH441" s="37">
        <v>0</v>
      </c>
      <c r="AI441" s="37">
        <v>0</v>
      </c>
      <c r="AJ441" s="38">
        <v>0</v>
      </c>
      <c r="AK441" s="41">
        <v>204.13151668</v>
      </c>
      <c r="AL441" s="37">
        <v>223.68009186801845</v>
      </c>
      <c r="AM441" s="37">
        <v>0</v>
      </c>
      <c r="AN441" s="39">
        <v>19.548575188018447</v>
      </c>
      <c r="AO441" s="40">
        <v>0</v>
      </c>
      <c r="AP441" s="37">
        <v>0</v>
      </c>
      <c r="AQ441" s="37">
        <v>0</v>
      </c>
      <c r="AR441" s="38">
        <v>0</v>
      </c>
      <c r="AS441" s="40">
        <v>0</v>
      </c>
      <c r="AT441" s="37">
        <v>0</v>
      </c>
      <c r="AU441" s="37">
        <v>0</v>
      </c>
      <c r="AV441" s="39">
        <v>0</v>
      </c>
      <c r="AW441" s="40">
        <v>354.89868960000007</v>
      </c>
      <c r="AX441" s="37">
        <v>184.20779161584053</v>
      </c>
      <c r="AY441" s="37">
        <v>-170.69089798415953</v>
      </c>
      <c r="AZ441" s="38">
        <v>0</v>
      </c>
      <c r="BA441" s="41">
        <v>0</v>
      </c>
      <c r="BB441" s="37">
        <v>0</v>
      </c>
      <c r="BC441" s="37">
        <v>0</v>
      </c>
      <c r="BD441" s="39">
        <v>0</v>
      </c>
      <c r="BE441" s="40">
        <v>334.49399983999996</v>
      </c>
      <c r="BF441" s="37">
        <v>0</v>
      </c>
      <c r="BG441" s="37">
        <v>-334.49399983999996</v>
      </c>
      <c r="BH441" s="38">
        <v>0</v>
      </c>
      <c r="BI441" s="41">
        <v>0</v>
      </c>
      <c r="BJ441" s="37">
        <v>0</v>
      </c>
      <c r="BK441" s="37">
        <v>0</v>
      </c>
      <c r="BL441" s="39">
        <v>0</v>
      </c>
      <c r="BM441" s="40">
        <v>0.22833719999999999</v>
      </c>
      <c r="BN441" s="37">
        <v>0</v>
      </c>
      <c r="BO441" s="37">
        <v>-0.22833719999999999</v>
      </c>
      <c r="BP441" s="38">
        <v>0</v>
      </c>
      <c r="BQ441" s="41">
        <v>0</v>
      </c>
      <c r="BR441" s="37">
        <v>0</v>
      </c>
      <c r="BS441" s="37">
        <v>0</v>
      </c>
      <c r="BT441" s="39">
        <v>0</v>
      </c>
      <c r="BU441" s="40">
        <v>0</v>
      </c>
      <c r="BV441" s="37">
        <v>0</v>
      </c>
      <c r="BW441" s="37">
        <v>0</v>
      </c>
      <c r="BX441" s="38">
        <v>0</v>
      </c>
      <c r="BY441" s="42">
        <v>1571.8334377200001</v>
      </c>
      <c r="BZ441" s="37">
        <v>897.61230177530115</v>
      </c>
      <c r="CA441" s="37">
        <v>-674.22113594469897</v>
      </c>
      <c r="CB441" s="39">
        <v>0</v>
      </c>
      <c r="CC441" s="58">
        <v>1</v>
      </c>
      <c r="CD441" s="43">
        <v>0.57106069907592716</v>
      </c>
      <c r="CE441" s="61" t="s">
        <v>472</v>
      </c>
      <c r="CF441" s="51">
        <v>558.56657538018487</v>
      </c>
      <c r="CG441" s="52">
        <v>466.03771745677818</v>
      </c>
      <c r="CH441" s="47">
        <v>-92.52885792340669</v>
      </c>
      <c r="CI441" s="48">
        <v>0</v>
      </c>
    </row>
    <row r="442" spans="1:87" ht="15" customHeight="1" x14ac:dyDescent="0.25">
      <c r="A442" s="33">
        <v>434</v>
      </c>
      <c r="B442" s="60" t="s">
        <v>473</v>
      </c>
      <c r="C442" s="35">
        <v>161.4</v>
      </c>
      <c r="D442" s="57"/>
      <c r="E442" s="37"/>
      <c r="F442" s="37"/>
      <c r="G442" s="37"/>
      <c r="H442" s="37"/>
      <c r="I442" s="37"/>
      <c r="J442" s="37"/>
      <c r="K442" s="37"/>
      <c r="L442" s="38"/>
      <c r="M442" s="40">
        <v>0</v>
      </c>
      <c r="N442" s="37">
        <v>0</v>
      </c>
      <c r="O442" s="37">
        <v>0</v>
      </c>
      <c r="P442" s="39">
        <v>0</v>
      </c>
      <c r="Q442" s="40">
        <v>0</v>
      </c>
      <c r="R442" s="37">
        <v>0</v>
      </c>
      <c r="S442" s="37">
        <v>0</v>
      </c>
      <c r="T442" s="38">
        <v>0</v>
      </c>
      <c r="U442" s="41">
        <v>678.1149984000001</v>
      </c>
      <c r="V442" s="37">
        <v>489.72441829144225</v>
      </c>
      <c r="W442" s="37">
        <v>-188.39058010855786</v>
      </c>
      <c r="X442" s="39">
        <v>0</v>
      </c>
      <c r="Y442" s="40">
        <v>0</v>
      </c>
      <c r="Z442" s="37">
        <v>0</v>
      </c>
      <c r="AA442" s="37">
        <v>0</v>
      </c>
      <c r="AB442" s="38">
        <v>0</v>
      </c>
      <c r="AC442" s="41">
        <v>0</v>
      </c>
      <c r="AD442" s="37">
        <v>0</v>
      </c>
      <c r="AE442" s="37">
        <v>0</v>
      </c>
      <c r="AF442" s="39">
        <v>0</v>
      </c>
      <c r="AG442" s="40">
        <v>0</v>
      </c>
      <c r="AH442" s="37">
        <v>0</v>
      </c>
      <c r="AI442" s="37">
        <v>0</v>
      </c>
      <c r="AJ442" s="38">
        <v>0</v>
      </c>
      <c r="AK442" s="41">
        <v>206.04960991999999</v>
      </c>
      <c r="AL442" s="37">
        <v>225.77840417447271</v>
      </c>
      <c r="AM442" s="37">
        <v>0</v>
      </c>
      <c r="AN442" s="39">
        <v>19.728794254472717</v>
      </c>
      <c r="AO442" s="40">
        <v>0</v>
      </c>
      <c r="AP442" s="37">
        <v>0</v>
      </c>
      <c r="AQ442" s="37">
        <v>0</v>
      </c>
      <c r="AR442" s="38">
        <v>0</v>
      </c>
      <c r="AS442" s="40">
        <v>0</v>
      </c>
      <c r="AT442" s="37">
        <v>0</v>
      </c>
      <c r="AU442" s="37">
        <v>0</v>
      </c>
      <c r="AV442" s="39">
        <v>0</v>
      </c>
      <c r="AW442" s="40">
        <v>283.0646112</v>
      </c>
      <c r="AX442" s="37">
        <v>129.35860037619426</v>
      </c>
      <c r="AY442" s="37">
        <v>-153.70601082380574</v>
      </c>
      <c r="AZ442" s="38">
        <v>0</v>
      </c>
      <c r="BA442" s="41">
        <v>0</v>
      </c>
      <c r="BB442" s="37">
        <v>0</v>
      </c>
      <c r="BC442" s="37">
        <v>0</v>
      </c>
      <c r="BD442" s="39">
        <v>0</v>
      </c>
      <c r="BE442" s="40">
        <v>346.80054583999998</v>
      </c>
      <c r="BF442" s="37">
        <v>0</v>
      </c>
      <c r="BG442" s="37">
        <v>-346.80054583999998</v>
      </c>
      <c r="BH442" s="38">
        <v>0</v>
      </c>
      <c r="BI442" s="41">
        <v>0</v>
      </c>
      <c r="BJ442" s="37">
        <v>0</v>
      </c>
      <c r="BK442" s="37">
        <v>0</v>
      </c>
      <c r="BL442" s="39">
        <v>0</v>
      </c>
      <c r="BM442" s="40">
        <v>0.2304792</v>
      </c>
      <c r="BN442" s="37">
        <v>0</v>
      </c>
      <c r="BO442" s="37">
        <v>-0.2304792</v>
      </c>
      <c r="BP442" s="38">
        <v>0</v>
      </c>
      <c r="BQ442" s="41">
        <v>0</v>
      </c>
      <c r="BR442" s="37">
        <v>0</v>
      </c>
      <c r="BS442" s="37">
        <v>0</v>
      </c>
      <c r="BT442" s="39">
        <v>0</v>
      </c>
      <c r="BU442" s="40">
        <v>0</v>
      </c>
      <c r="BV442" s="37">
        <v>0</v>
      </c>
      <c r="BW442" s="37">
        <v>0</v>
      </c>
      <c r="BX442" s="38">
        <v>0</v>
      </c>
      <c r="BY442" s="42">
        <v>1514.26024456</v>
      </c>
      <c r="BZ442" s="37">
        <v>844.86142284210928</v>
      </c>
      <c r="CA442" s="37">
        <v>-669.39882171789077</v>
      </c>
      <c r="CB442" s="39">
        <v>0</v>
      </c>
      <c r="CC442" s="58">
        <v>1</v>
      </c>
      <c r="CD442" s="43">
        <v>0.55793673899667184</v>
      </c>
      <c r="CE442" s="61" t="s">
        <v>473</v>
      </c>
      <c r="CF442" s="51">
        <v>563.80641192221287</v>
      </c>
      <c r="CG442" s="52">
        <v>457.60519203473984</v>
      </c>
      <c r="CH442" s="47">
        <v>-106.20121988747303</v>
      </c>
      <c r="CI442" s="48">
        <v>0</v>
      </c>
    </row>
    <row r="443" spans="1:87" ht="15" customHeight="1" x14ac:dyDescent="0.25">
      <c r="A443" s="33">
        <v>435</v>
      </c>
      <c r="B443" s="60" t="s">
        <v>474</v>
      </c>
      <c r="C443" s="35">
        <v>191.4</v>
      </c>
      <c r="D443" s="57"/>
      <c r="E443" s="37"/>
      <c r="F443" s="37"/>
      <c r="G443" s="37"/>
      <c r="H443" s="37"/>
      <c r="I443" s="37"/>
      <c r="J443" s="37"/>
      <c r="K443" s="37"/>
      <c r="L443" s="38"/>
      <c r="M443" s="40">
        <v>0</v>
      </c>
      <c r="N443" s="37">
        <v>0</v>
      </c>
      <c r="O443" s="37">
        <v>0</v>
      </c>
      <c r="P443" s="39">
        <v>0</v>
      </c>
      <c r="Q443" s="40">
        <v>0</v>
      </c>
      <c r="R443" s="37">
        <v>0</v>
      </c>
      <c r="S443" s="37">
        <v>0</v>
      </c>
      <c r="T443" s="38">
        <v>0</v>
      </c>
      <c r="U443" s="41">
        <v>497.29088639999998</v>
      </c>
      <c r="V443" s="37">
        <v>359.13124008039097</v>
      </c>
      <c r="W443" s="37">
        <v>-138.15964631960901</v>
      </c>
      <c r="X443" s="39">
        <v>0</v>
      </c>
      <c r="Y443" s="40">
        <v>0</v>
      </c>
      <c r="Z443" s="37">
        <v>0</v>
      </c>
      <c r="AA443" s="37">
        <v>0</v>
      </c>
      <c r="AB443" s="38">
        <v>0</v>
      </c>
      <c r="AC443" s="41">
        <v>0</v>
      </c>
      <c r="AD443" s="37">
        <v>0</v>
      </c>
      <c r="AE443" s="37">
        <v>0</v>
      </c>
      <c r="AF443" s="39">
        <v>0</v>
      </c>
      <c r="AG443" s="40">
        <v>0</v>
      </c>
      <c r="AH443" s="37">
        <v>0</v>
      </c>
      <c r="AI443" s="37">
        <v>0</v>
      </c>
      <c r="AJ443" s="38">
        <v>0</v>
      </c>
      <c r="AK443" s="41">
        <v>244.13621231999997</v>
      </c>
      <c r="AL443" s="37">
        <v>267.7446503035568</v>
      </c>
      <c r="AM443" s="37">
        <v>0</v>
      </c>
      <c r="AN443" s="39">
        <v>23.608437983556826</v>
      </c>
      <c r="AO443" s="40">
        <v>0</v>
      </c>
      <c r="AP443" s="37">
        <v>0</v>
      </c>
      <c r="AQ443" s="37">
        <v>0</v>
      </c>
      <c r="AR443" s="38">
        <v>0</v>
      </c>
      <c r="AS443" s="40">
        <v>0</v>
      </c>
      <c r="AT443" s="37">
        <v>0</v>
      </c>
      <c r="AU443" s="37">
        <v>0</v>
      </c>
      <c r="AV443" s="39">
        <v>0</v>
      </c>
      <c r="AW443" s="40">
        <v>234.69008640000004</v>
      </c>
      <c r="AX443" s="37">
        <v>110.87102897958638</v>
      </c>
      <c r="AY443" s="37">
        <v>-123.81905742041366</v>
      </c>
      <c r="AZ443" s="38">
        <v>0</v>
      </c>
      <c r="BA443" s="41">
        <v>0</v>
      </c>
      <c r="BB443" s="37">
        <v>0</v>
      </c>
      <c r="BC443" s="37">
        <v>0</v>
      </c>
      <c r="BD443" s="39">
        <v>0</v>
      </c>
      <c r="BE443" s="40">
        <v>397.67389816000002</v>
      </c>
      <c r="BF443" s="37">
        <v>0</v>
      </c>
      <c r="BG443" s="37">
        <v>-397.67389816000002</v>
      </c>
      <c r="BH443" s="38">
        <v>0</v>
      </c>
      <c r="BI443" s="41">
        <v>0</v>
      </c>
      <c r="BJ443" s="37">
        <v>0</v>
      </c>
      <c r="BK443" s="37">
        <v>0</v>
      </c>
      <c r="BL443" s="39">
        <v>0</v>
      </c>
      <c r="BM443" s="40">
        <v>0.27331920000000004</v>
      </c>
      <c r="BN443" s="37">
        <v>0</v>
      </c>
      <c r="BO443" s="37">
        <v>-0.27331920000000004</v>
      </c>
      <c r="BP443" s="38">
        <v>0</v>
      </c>
      <c r="BQ443" s="41">
        <v>0</v>
      </c>
      <c r="BR443" s="37">
        <v>0</v>
      </c>
      <c r="BS443" s="37">
        <v>0</v>
      </c>
      <c r="BT443" s="39">
        <v>0</v>
      </c>
      <c r="BU443" s="40">
        <v>0</v>
      </c>
      <c r="BV443" s="37">
        <v>0</v>
      </c>
      <c r="BW443" s="37">
        <v>0</v>
      </c>
      <c r="BX443" s="38">
        <v>0</v>
      </c>
      <c r="BY443" s="42">
        <v>1374.0644024800001</v>
      </c>
      <c r="BZ443" s="37">
        <v>737.74691936353418</v>
      </c>
      <c r="CA443" s="37">
        <v>-636.31748311646595</v>
      </c>
      <c r="CB443" s="39">
        <v>0</v>
      </c>
      <c r="CC443" s="58">
        <v>1</v>
      </c>
      <c r="CD443" s="43">
        <v>0.53690854521229203</v>
      </c>
      <c r="CE443" s="61" t="s">
        <v>474</v>
      </c>
      <c r="CF443" s="51">
        <v>668.6031427627729</v>
      </c>
      <c r="CG443" s="52">
        <v>436.73823252768125</v>
      </c>
      <c r="CH443" s="47">
        <v>-231.86491023509166</v>
      </c>
      <c r="CI443" s="48">
        <v>0</v>
      </c>
    </row>
    <row r="444" spans="1:87" ht="15" customHeight="1" x14ac:dyDescent="0.25">
      <c r="A444" s="33">
        <v>436</v>
      </c>
      <c r="B444" s="60" t="s">
        <v>475</v>
      </c>
      <c r="C444" s="35">
        <v>121.8</v>
      </c>
      <c r="D444" s="57"/>
      <c r="E444" s="37"/>
      <c r="F444" s="37"/>
      <c r="G444" s="37"/>
      <c r="H444" s="37"/>
      <c r="I444" s="37"/>
      <c r="J444" s="37"/>
      <c r="K444" s="37"/>
      <c r="L444" s="38"/>
      <c r="M444" s="40">
        <v>0</v>
      </c>
      <c r="N444" s="37">
        <v>0</v>
      </c>
      <c r="O444" s="37">
        <v>0</v>
      </c>
      <c r="P444" s="39">
        <v>0</v>
      </c>
      <c r="Q444" s="40">
        <v>0</v>
      </c>
      <c r="R444" s="37">
        <v>0</v>
      </c>
      <c r="S444" s="37">
        <v>0</v>
      </c>
      <c r="T444" s="38">
        <v>0</v>
      </c>
      <c r="U444" s="41">
        <v>226.02767039999998</v>
      </c>
      <c r="V444" s="37">
        <v>163.24147276381407</v>
      </c>
      <c r="W444" s="37">
        <v>-62.786197636185904</v>
      </c>
      <c r="X444" s="39">
        <v>0</v>
      </c>
      <c r="Y444" s="40">
        <v>0</v>
      </c>
      <c r="Z444" s="37">
        <v>0</v>
      </c>
      <c r="AA444" s="37">
        <v>0</v>
      </c>
      <c r="AB444" s="38">
        <v>0</v>
      </c>
      <c r="AC444" s="41">
        <v>0</v>
      </c>
      <c r="AD444" s="37">
        <v>0</v>
      </c>
      <c r="AE444" s="37">
        <v>0</v>
      </c>
      <c r="AF444" s="39">
        <v>0</v>
      </c>
      <c r="AG444" s="40">
        <v>0</v>
      </c>
      <c r="AH444" s="37">
        <v>0</v>
      </c>
      <c r="AI444" s="37">
        <v>0</v>
      </c>
      <c r="AJ444" s="38">
        <v>0</v>
      </c>
      <c r="AK444" s="41">
        <v>154.95197872</v>
      </c>
      <c r="AL444" s="37">
        <v>170.38295928408161</v>
      </c>
      <c r="AM444" s="37">
        <v>0</v>
      </c>
      <c r="AN444" s="39">
        <v>15.430980564081608</v>
      </c>
      <c r="AO444" s="40">
        <v>0</v>
      </c>
      <c r="AP444" s="37">
        <v>0</v>
      </c>
      <c r="AQ444" s="37">
        <v>0</v>
      </c>
      <c r="AR444" s="38">
        <v>0</v>
      </c>
      <c r="AS444" s="40">
        <v>0</v>
      </c>
      <c r="AT444" s="37">
        <v>0</v>
      </c>
      <c r="AU444" s="37">
        <v>0</v>
      </c>
      <c r="AV444" s="39">
        <v>0</v>
      </c>
      <c r="AW444" s="40">
        <v>127.8627168</v>
      </c>
      <c r="AX444" s="37">
        <v>30.973532895957817</v>
      </c>
      <c r="AY444" s="37">
        <v>-96.889183904042184</v>
      </c>
      <c r="AZ444" s="38">
        <v>0</v>
      </c>
      <c r="BA444" s="41">
        <v>0</v>
      </c>
      <c r="BB444" s="37">
        <v>0</v>
      </c>
      <c r="BC444" s="37">
        <v>0</v>
      </c>
      <c r="BD444" s="39">
        <v>0</v>
      </c>
      <c r="BE444" s="40">
        <v>203.25779376</v>
      </c>
      <c r="BF444" s="37">
        <v>0</v>
      </c>
      <c r="BG444" s="37">
        <v>-203.25779376</v>
      </c>
      <c r="BH444" s="38">
        <v>0</v>
      </c>
      <c r="BI444" s="41">
        <v>0</v>
      </c>
      <c r="BJ444" s="37">
        <v>0</v>
      </c>
      <c r="BK444" s="37">
        <v>0</v>
      </c>
      <c r="BL444" s="39">
        <v>0</v>
      </c>
      <c r="BM444" s="40">
        <v>0.17393039999999999</v>
      </c>
      <c r="BN444" s="37">
        <v>0</v>
      </c>
      <c r="BO444" s="37">
        <v>-0.17393039999999999</v>
      </c>
      <c r="BP444" s="38">
        <v>0</v>
      </c>
      <c r="BQ444" s="41">
        <v>0</v>
      </c>
      <c r="BR444" s="37">
        <v>0</v>
      </c>
      <c r="BS444" s="37">
        <v>0</v>
      </c>
      <c r="BT444" s="39">
        <v>0</v>
      </c>
      <c r="BU444" s="40">
        <v>0</v>
      </c>
      <c r="BV444" s="37">
        <v>0</v>
      </c>
      <c r="BW444" s="37">
        <v>0</v>
      </c>
      <c r="BX444" s="38">
        <v>0</v>
      </c>
      <c r="BY444" s="42">
        <v>712.27409007999995</v>
      </c>
      <c r="BZ444" s="37">
        <v>364.59796494385347</v>
      </c>
      <c r="CA444" s="37">
        <v>-347.67612513614648</v>
      </c>
      <c r="CB444" s="39">
        <v>0</v>
      </c>
      <c r="CC444" s="58">
        <v>1</v>
      </c>
      <c r="CD444" s="43">
        <v>0.51187874165534109</v>
      </c>
      <c r="CE444" s="61" t="s">
        <v>475</v>
      </c>
      <c r="CF444" s="51">
        <v>425.47472721267366</v>
      </c>
      <c r="CG444" s="52">
        <v>522.0309874571268</v>
      </c>
      <c r="CH444" s="47">
        <v>0</v>
      </c>
      <c r="CI444" s="48">
        <v>96.556260244453142</v>
      </c>
    </row>
    <row r="445" spans="1:87" ht="15" customHeight="1" x14ac:dyDescent="0.25">
      <c r="A445" s="33">
        <v>437</v>
      </c>
      <c r="B445" s="60" t="s">
        <v>476</v>
      </c>
      <c r="C445" s="35">
        <v>95</v>
      </c>
      <c r="D445" s="57"/>
      <c r="E445" s="37"/>
      <c r="F445" s="37"/>
      <c r="G445" s="37"/>
      <c r="H445" s="37"/>
      <c r="I445" s="37"/>
      <c r="J445" s="37"/>
      <c r="K445" s="37"/>
      <c r="L445" s="38"/>
      <c r="M445" s="40">
        <v>0</v>
      </c>
      <c r="N445" s="37">
        <v>0</v>
      </c>
      <c r="O445" s="37">
        <v>0</v>
      </c>
      <c r="P445" s="39">
        <v>0</v>
      </c>
      <c r="Q445" s="40">
        <v>0</v>
      </c>
      <c r="R445" s="37">
        <v>0</v>
      </c>
      <c r="S445" s="37">
        <v>0</v>
      </c>
      <c r="T445" s="38">
        <v>0</v>
      </c>
      <c r="U445" s="41">
        <v>226.04680000000002</v>
      </c>
      <c r="V445" s="37">
        <v>163.24147276381407</v>
      </c>
      <c r="W445" s="37">
        <v>-62.805327236185946</v>
      </c>
      <c r="X445" s="39">
        <v>0</v>
      </c>
      <c r="Y445" s="40">
        <v>0</v>
      </c>
      <c r="Z445" s="37">
        <v>0</v>
      </c>
      <c r="AA445" s="37">
        <v>0</v>
      </c>
      <c r="AB445" s="38">
        <v>0</v>
      </c>
      <c r="AC445" s="41">
        <v>0</v>
      </c>
      <c r="AD445" s="37">
        <v>0</v>
      </c>
      <c r="AE445" s="37">
        <v>0</v>
      </c>
      <c r="AF445" s="39">
        <v>0</v>
      </c>
      <c r="AG445" s="40">
        <v>0</v>
      </c>
      <c r="AH445" s="37">
        <v>0</v>
      </c>
      <c r="AI445" s="37">
        <v>0</v>
      </c>
      <c r="AJ445" s="38">
        <v>0</v>
      </c>
      <c r="AK445" s="41">
        <v>120.86490266666667</v>
      </c>
      <c r="AL445" s="37">
        <v>132.89311274209979</v>
      </c>
      <c r="AM445" s="37">
        <v>0</v>
      </c>
      <c r="AN445" s="39">
        <v>12.028210075433122</v>
      </c>
      <c r="AO445" s="40">
        <v>0</v>
      </c>
      <c r="AP445" s="37">
        <v>0</v>
      </c>
      <c r="AQ445" s="37">
        <v>0</v>
      </c>
      <c r="AR445" s="38">
        <v>0</v>
      </c>
      <c r="AS445" s="40">
        <v>0</v>
      </c>
      <c r="AT445" s="37">
        <v>0</v>
      </c>
      <c r="AU445" s="37">
        <v>0</v>
      </c>
      <c r="AV445" s="39">
        <v>0</v>
      </c>
      <c r="AW445" s="40">
        <v>127.88216</v>
      </c>
      <c r="AX445" s="37">
        <v>29.291148030790989</v>
      </c>
      <c r="AY445" s="37">
        <v>-98.591011969209006</v>
      </c>
      <c r="AZ445" s="38">
        <v>0</v>
      </c>
      <c r="BA445" s="41">
        <v>0</v>
      </c>
      <c r="BB445" s="37">
        <v>0</v>
      </c>
      <c r="BC445" s="37">
        <v>0</v>
      </c>
      <c r="BD445" s="39">
        <v>0</v>
      </c>
      <c r="BE445" s="40">
        <v>178.79172266666669</v>
      </c>
      <c r="BF445" s="37">
        <v>0</v>
      </c>
      <c r="BG445" s="37">
        <v>-178.79172266666669</v>
      </c>
      <c r="BH445" s="38">
        <v>0</v>
      </c>
      <c r="BI445" s="41">
        <v>0</v>
      </c>
      <c r="BJ445" s="37">
        <v>0</v>
      </c>
      <c r="BK445" s="37">
        <v>0</v>
      </c>
      <c r="BL445" s="39">
        <v>0</v>
      </c>
      <c r="BM445" s="40">
        <v>0.13566000000000003</v>
      </c>
      <c r="BN445" s="37">
        <v>0</v>
      </c>
      <c r="BO445" s="37">
        <v>-0.13566000000000003</v>
      </c>
      <c r="BP445" s="38">
        <v>0</v>
      </c>
      <c r="BQ445" s="41">
        <v>0</v>
      </c>
      <c r="BR445" s="37">
        <v>0</v>
      </c>
      <c r="BS445" s="37">
        <v>0</v>
      </c>
      <c r="BT445" s="39">
        <v>0</v>
      </c>
      <c r="BU445" s="40">
        <v>0</v>
      </c>
      <c r="BV445" s="37">
        <v>0</v>
      </c>
      <c r="BW445" s="37">
        <v>0</v>
      </c>
      <c r="BX445" s="38">
        <v>0</v>
      </c>
      <c r="BY445" s="42">
        <v>653.7212453333334</v>
      </c>
      <c r="BZ445" s="37">
        <v>325.4257335367048</v>
      </c>
      <c r="CA445" s="37">
        <v>-328.2955117966286</v>
      </c>
      <c r="CB445" s="39">
        <v>0</v>
      </c>
      <c r="CC445" s="58">
        <v>1</v>
      </c>
      <c r="CD445" s="43">
        <v>0.49780504436683826</v>
      </c>
      <c r="CE445" s="61" t="s">
        <v>476</v>
      </c>
      <c r="CF445" s="51">
        <v>331.85631432844002</v>
      </c>
      <c r="CG445" s="52">
        <v>516.26827394226871</v>
      </c>
      <c r="CH445" s="47">
        <v>0</v>
      </c>
      <c r="CI445" s="48">
        <v>184.41195961382869</v>
      </c>
    </row>
    <row r="446" spans="1:87" ht="15" customHeight="1" x14ac:dyDescent="0.25">
      <c r="A446" s="33">
        <v>438</v>
      </c>
      <c r="B446" s="60" t="s">
        <v>477</v>
      </c>
      <c r="C446" s="35">
        <v>131.15</v>
      </c>
      <c r="D446" s="57"/>
      <c r="E446" s="37"/>
      <c r="F446" s="37"/>
      <c r="G446" s="37"/>
      <c r="H446" s="37"/>
      <c r="I446" s="37"/>
      <c r="J446" s="37"/>
      <c r="K446" s="37"/>
      <c r="L446" s="38"/>
      <c r="M446" s="40">
        <v>0</v>
      </c>
      <c r="N446" s="37">
        <v>0</v>
      </c>
      <c r="O446" s="37">
        <v>0</v>
      </c>
      <c r="P446" s="39">
        <v>0</v>
      </c>
      <c r="Q446" s="40">
        <v>0</v>
      </c>
      <c r="R446" s="37">
        <v>0</v>
      </c>
      <c r="S446" s="37">
        <v>0</v>
      </c>
      <c r="T446" s="38">
        <v>0</v>
      </c>
      <c r="U446" s="41">
        <v>452.00375359999998</v>
      </c>
      <c r="V446" s="37">
        <v>359.13124008039097</v>
      </c>
      <c r="W446" s="37">
        <v>-92.872513519609015</v>
      </c>
      <c r="X446" s="39">
        <v>0</v>
      </c>
      <c r="Y446" s="40">
        <v>0</v>
      </c>
      <c r="Z446" s="37">
        <v>0</v>
      </c>
      <c r="AA446" s="37">
        <v>0</v>
      </c>
      <c r="AB446" s="38">
        <v>0</v>
      </c>
      <c r="AC446" s="41">
        <v>0</v>
      </c>
      <c r="AD446" s="37">
        <v>0</v>
      </c>
      <c r="AE446" s="37">
        <v>0</v>
      </c>
      <c r="AF446" s="39">
        <v>0</v>
      </c>
      <c r="AG446" s="40">
        <v>0</v>
      </c>
      <c r="AH446" s="37">
        <v>0</v>
      </c>
      <c r="AI446" s="37">
        <v>0</v>
      </c>
      <c r="AJ446" s="38">
        <v>0</v>
      </c>
      <c r="AK446" s="41">
        <v>166.78434682000002</v>
      </c>
      <c r="AL446" s="37">
        <v>183.46243932764617</v>
      </c>
      <c r="AM446" s="37">
        <v>0</v>
      </c>
      <c r="AN446" s="39">
        <v>16.678092507646141</v>
      </c>
      <c r="AO446" s="40">
        <v>0</v>
      </c>
      <c r="AP446" s="37">
        <v>0</v>
      </c>
      <c r="AQ446" s="37">
        <v>0</v>
      </c>
      <c r="AR446" s="38">
        <v>0</v>
      </c>
      <c r="AS446" s="40">
        <v>0</v>
      </c>
      <c r="AT446" s="37">
        <v>0</v>
      </c>
      <c r="AU446" s="37">
        <v>0</v>
      </c>
      <c r="AV446" s="39">
        <v>0</v>
      </c>
      <c r="AW446" s="40">
        <v>127.91007039999997</v>
      </c>
      <c r="AX446" s="37">
        <v>29.291148030790989</v>
      </c>
      <c r="AY446" s="37">
        <v>-98.618922369208974</v>
      </c>
      <c r="AZ446" s="38">
        <v>0</v>
      </c>
      <c r="BA446" s="41">
        <v>0</v>
      </c>
      <c r="BB446" s="37">
        <v>0</v>
      </c>
      <c r="BC446" s="37">
        <v>0</v>
      </c>
      <c r="BD446" s="39">
        <v>0</v>
      </c>
      <c r="BE446" s="40">
        <v>246.85838151333337</v>
      </c>
      <c r="BF446" s="37">
        <v>0</v>
      </c>
      <c r="BG446" s="37">
        <v>-246.85838151333337</v>
      </c>
      <c r="BH446" s="38">
        <v>0</v>
      </c>
      <c r="BI446" s="41">
        <v>0</v>
      </c>
      <c r="BJ446" s="37">
        <v>0</v>
      </c>
      <c r="BK446" s="37">
        <v>0</v>
      </c>
      <c r="BL446" s="39">
        <v>0</v>
      </c>
      <c r="BM446" s="40">
        <v>0.18728219999999998</v>
      </c>
      <c r="BN446" s="37">
        <v>0</v>
      </c>
      <c r="BO446" s="37">
        <v>-0.18728219999999998</v>
      </c>
      <c r="BP446" s="38">
        <v>0</v>
      </c>
      <c r="BQ446" s="41">
        <v>0</v>
      </c>
      <c r="BR446" s="37">
        <v>0</v>
      </c>
      <c r="BS446" s="37">
        <v>0</v>
      </c>
      <c r="BT446" s="39">
        <v>0</v>
      </c>
      <c r="BU446" s="40">
        <v>0</v>
      </c>
      <c r="BV446" s="37">
        <v>0</v>
      </c>
      <c r="BW446" s="37">
        <v>0</v>
      </c>
      <c r="BX446" s="38">
        <v>0</v>
      </c>
      <c r="BY446" s="42">
        <v>993.74383453333337</v>
      </c>
      <c r="BZ446" s="37">
        <v>571.8848274388281</v>
      </c>
      <c r="CA446" s="37">
        <v>-421.85900709450527</v>
      </c>
      <c r="CB446" s="39">
        <v>0</v>
      </c>
      <c r="CC446" s="58">
        <v>1</v>
      </c>
      <c r="CD446" s="43">
        <v>0.57548515780969633</v>
      </c>
      <c r="CE446" s="61" t="s">
        <v>477</v>
      </c>
      <c r="CF446" s="51">
        <v>458.13637499131488</v>
      </c>
      <c r="CG446" s="52">
        <v>593.14808948437394</v>
      </c>
      <c r="CH446" s="47">
        <v>0</v>
      </c>
      <c r="CI446" s="48">
        <v>135.01171449305906</v>
      </c>
    </row>
    <row r="447" spans="1:87" ht="15" customHeight="1" x14ac:dyDescent="0.25">
      <c r="A447" s="33">
        <v>439</v>
      </c>
      <c r="B447" s="60" t="s">
        <v>478</v>
      </c>
      <c r="C447" s="35">
        <v>144.69999999999999</v>
      </c>
      <c r="D447" s="57"/>
      <c r="E447" s="37"/>
      <c r="F447" s="37"/>
      <c r="G447" s="37"/>
      <c r="H447" s="37"/>
      <c r="I447" s="37"/>
      <c r="J447" s="37"/>
      <c r="K447" s="37"/>
      <c r="L447" s="38"/>
      <c r="M447" s="40">
        <v>0</v>
      </c>
      <c r="N447" s="37">
        <v>0</v>
      </c>
      <c r="O447" s="37">
        <v>0</v>
      </c>
      <c r="P447" s="39">
        <v>0</v>
      </c>
      <c r="Q447" s="40">
        <v>0</v>
      </c>
      <c r="R447" s="37">
        <v>0</v>
      </c>
      <c r="S447" s="37">
        <v>0</v>
      </c>
      <c r="T447" s="38">
        <v>0</v>
      </c>
      <c r="U447" s="41">
        <v>225.9820416</v>
      </c>
      <c r="V447" s="37">
        <v>163.24147276381407</v>
      </c>
      <c r="W447" s="37">
        <v>-62.740568836185929</v>
      </c>
      <c r="X447" s="39">
        <v>0</v>
      </c>
      <c r="Y447" s="40">
        <v>0</v>
      </c>
      <c r="Z447" s="37">
        <v>0</v>
      </c>
      <c r="AA447" s="37">
        <v>0</v>
      </c>
      <c r="AB447" s="38">
        <v>0</v>
      </c>
      <c r="AC447" s="41">
        <v>0</v>
      </c>
      <c r="AD447" s="37">
        <v>0</v>
      </c>
      <c r="AE447" s="37">
        <v>0</v>
      </c>
      <c r="AF447" s="39">
        <v>0</v>
      </c>
      <c r="AG447" s="40">
        <v>0</v>
      </c>
      <c r="AH447" s="37">
        <v>0</v>
      </c>
      <c r="AI447" s="37">
        <v>0</v>
      </c>
      <c r="AJ447" s="38">
        <v>0</v>
      </c>
      <c r="AK447" s="41">
        <v>184.00368410666667</v>
      </c>
      <c r="AL447" s="37">
        <v>202.41719382928247</v>
      </c>
      <c r="AM447" s="37">
        <v>0</v>
      </c>
      <c r="AN447" s="39">
        <v>18.4135097226158</v>
      </c>
      <c r="AO447" s="40">
        <v>0</v>
      </c>
      <c r="AP447" s="37">
        <v>0</v>
      </c>
      <c r="AQ447" s="37">
        <v>0</v>
      </c>
      <c r="AR447" s="38">
        <v>0</v>
      </c>
      <c r="AS447" s="40">
        <v>0</v>
      </c>
      <c r="AT447" s="37">
        <v>0</v>
      </c>
      <c r="AU447" s="37">
        <v>0</v>
      </c>
      <c r="AV447" s="39">
        <v>0</v>
      </c>
      <c r="AW447" s="40">
        <v>209.64599040000002</v>
      </c>
      <c r="AX447" s="37">
        <v>78.109728082109285</v>
      </c>
      <c r="AY447" s="37">
        <v>-131.53626231789073</v>
      </c>
      <c r="AZ447" s="38">
        <v>0</v>
      </c>
      <c r="BA447" s="41">
        <v>0</v>
      </c>
      <c r="BB447" s="37">
        <v>0</v>
      </c>
      <c r="BC447" s="37">
        <v>0</v>
      </c>
      <c r="BD447" s="39">
        <v>0</v>
      </c>
      <c r="BE447" s="40">
        <v>222.70537762666669</v>
      </c>
      <c r="BF447" s="37">
        <v>0</v>
      </c>
      <c r="BG447" s="37">
        <v>-222.70537762666669</v>
      </c>
      <c r="BH447" s="38">
        <v>0</v>
      </c>
      <c r="BI447" s="41">
        <v>0</v>
      </c>
      <c r="BJ447" s="37">
        <v>0</v>
      </c>
      <c r="BK447" s="37">
        <v>0</v>
      </c>
      <c r="BL447" s="39">
        <v>0</v>
      </c>
      <c r="BM447" s="40">
        <v>0.20663160000000003</v>
      </c>
      <c r="BN447" s="37">
        <v>0</v>
      </c>
      <c r="BO447" s="37">
        <v>-0.20663160000000003</v>
      </c>
      <c r="BP447" s="38">
        <v>0</v>
      </c>
      <c r="BQ447" s="41">
        <v>0</v>
      </c>
      <c r="BR447" s="37">
        <v>0</v>
      </c>
      <c r="BS447" s="37">
        <v>0</v>
      </c>
      <c r="BT447" s="39">
        <v>0</v>
      </c>
      <c r="BU447" s="40">
        <v>0</v>
      </c>
      <c r="BV447" s="37">
        <v>0</v>
      </c>
      <c r="BW447" s="37">
        <v>0</v>
      </c>
      <c r="BX447" s="38">
        <v>0</v>
      </c>
      <c r="BY447" s="42">
        <v>842.54372533333344</v>
      </c>
      <c r="BZ447" s="37">
        <v>443.76839467520585</v>
      </c>
      <c r="CA447" s="37">
        <v>-398.77533065812759</v>
      </c>
      <c r="CB447" s="39">
        <v>0</v>
      </c>
      <c r="CC447" s="58">
        <v>1</v>
      </c>
      <c r="CD447" s="43">
        <v>0.52670072938901646</v>
      </c>
      <c r="CE447" s="61" t="s">
        <v>478</v>
      </c>
      <c r="CF447" s="51">
        <v>505.46956508763441</v>
      </c>
      <c r="CG447" s="52">
        <v>365.45469509571751</v>
      </c>
      <c r="CH447" s="47">
        <v>-140.0148699919169</v>
      </c>
      <c r="CI447" s="48">
        <v>0</v>
      </c>
    </row>
    <row r="448" spans="1:87" ht="15" customHeight="1" x14ac:dyDescent="0.25">
      <c r="A448" s="33">
        <v>440</v>
      </c>
      <c r="B448" s="60" t="s">
        <v>479</v>
      </c>
      <c r="C448" s="35">
        <v>188.8</v>
      </c>
      <c r="D448" s="57"/>
      <c r="E448" s="37"/>
      <c r="F448" s="37"/>
      <c r="G448" s="37"/>
      <c r="H448" s="37"/>
      <c r="I448" s="37"/>
      <c r="J448" s="37"/>
      <c r="K448" s="37"/>
      <c r="L448" s="38"/>
      <c r="M448" s="40">
        <v>0</v>
      </c>
      <c r="N448" s="37">
        <v>0</v>
      </c>
      <c r="O448" s="37">
        <v>0</v>
      </c>
      <c r="P448" s="39">
        <v>0</v>
      </c>
      <c r="Q448" s="40">
        <v>0</v>
      </c>
      <c r="R448" s="37">
        <v>0</v>
      </c>
      <c r="S448" s="37">
        <v>0</v>
      </c>
      <c r="T448" s="38">
        <v>0</v>
      </c>
      <c r="U448" s="41">
        <v>406.90478079999997</v>
      </c>
      <c r="V448" s="37">
        <v>228.53806186933971</v>
      </c>
      <c r="W448" s="37">
        <v>-178.36671893066026</v>
      </c>
      <c r="X448" s="39">
        <v>0</v>
      </c>
      <c r="Y448" s="40">
        <v>0</v>
      </c>
      <c r="Z448" s="37">
        <v>0</v>
      </c>
      <c r="AA448" s="37">
        <v>0</v>
      </c>
      <c r="AB448" s="38">
        <v>0</v>
      </c>
      <c r="AC448" s="41">
        <v>0</v>
      </c>
      <c r="AD448" s="37">
        <v>0</v>
      </c>
      <c r="AE448" s="37">
        <v>0</v>
      </c>
      <c r="AF448" s="39">
        <v>0</v>
      </c>
      <c r="AG448" s="40">
        <v>0</v>
      </c>
      <c r="AH448" s="37">
        <v>0</v>
      </c>
      <c r="AI448" s="37">
        <v>0</v>
      </c>
      <c r="AJ448" s="38">
        <v>0</v>
      </c>
      <c r="AK448" s="41">
        <v>240.16855296000003</v>
      </c>
      <c r="AL448" s="37">
        <v>476.41757563903616</v>
      </c>
      <c r="AM448" s="37">
        <v>0</v>
      </c>
      <c r="AN448" s="39">
        <v>236.24902267903613</v>
      </c>
      <c r="AO448" s="40">
        <v>0</v>
      </c>
      <c r="AP448" s="37">
        <v>0</v>
      </c>
      <c r="AQ448" s="37">
        <v>0</v>
      </c>
      <c r="AR448" s="38">
        <v>0</v>
      </c>
      <c r="AS448" s="40">
        <v>0</v>
      </c>
      <c r="AT448" s="37">
        <v>0</v>
      </c>
      <c r="AU448" s="37">
        <v>0</v>
      </c>
      <c r="AV448" s="39">
        <v>0</v>
      </c>
      <c r="AW448" s="40">
        <v>209.5951872</v>
      </c>
      <c r="AX448" s="37">
        <v>78.109728082109285</v>
      </c>
      <c r="AY448" s="37">
        <v>-131.48545911789071</v>
      </c>
      <c r="AZ448" s="38">
        <v>0</v>
      </c>
      <c r="BA448" s="41">
        <v>0</v>
      </c>
      <c r="BB448" s="37">
        <v>0</v>
      </c>
      <c r="BC448" s="37">
        <v>0</v>
      </c>
      <c r="BD448" s="39">
        <v>0</v>
      </c>
      <c r="BE448" s="40">
        <v>273.62459264000006</v>
      </c>
      <c r="BF448" s="37">
        <v>0</v>
      </c>
      <c r="BG448" s="37">
        <v>-273.62459264000006</v>
      </c>
      <c r="BH448" s="38">
        <v>0</v>
      </c>
      <c r="BI448" s="41">
        <v>0</v>
      </c>
      <c r="BJ448" s="37">
        <v>0</v>
      </c>
      <c r="BK448" s="37">
        <v>0</v>
      </c>
      <c r="BL448" s="39">
        <v>0</v>
      </c>
      <c r="BM448" s="40">
        <v>0.26960640000000002</v>
      </c>
      <c r="BN448" s="37">
        <v>0</v>
      </c>
      <c r="BO448" s="37">
        <v>-0.26960640000000002</v>
      </c>
      <c r="BP448" s="38">
        <v>0</v>
      </c>
      <c r="BQ448" s="41">
        <v>0</v>
      </c>
      <c r="BR448" s="37">
        <v>0</v>
      </c>
      <c r="BS448" s="37">
        <v>0</v>
      </c>
      <c r="BT448" s="39">
        <v>0</v>
      </c>
      <c r="BU448" s="40">
        <v>0</v>
      </c>
      <c r="BV448" s="37">
        <v>0</v>
      </c>
      <c r="BW448" s="37">
        <v>0</v>
      </c>
      <c r="BX448" s="38">
        <v>0</v>
      </c>
      <c r="BY448" s="42">
        <v>1130.5627200000001</v>
      </c>
      <c r="BZ448" s="37">
        <v>783.06536559048516</v>
      </c>
      <c r="CA448" s="37">
        <v>-347.49735440951497</v>
      </c>
      <c r="CB448" s="39">
        <v>0</v>
      </c>
      <c r="CC448" s="58">
        <v>1</v>
      </c>
      <c r="CD448" s="43">
        <v>0.69263328052289308</v>
      </c>
      <c r="CE448" s="61" t="s">
        <v>479</v>
      </c>
      <c r="CF448" s="51">
        <v>659.52075942325769</v>
      </c>
      <c r="CG448" s="52">
        <v>446.65059948216106</v>
      </c>
      <c r="CH448" s="47">
        <v>-212.87015994109663</v>
      </c>
      <c r="CI448" s="48">
        <v>0</v>
      </c>
    </row>
    <row r="449" spans="1:87" ht="15" customHeight="1" x14ac:dyDescent="0.25">
      <c r="A449" s="33">
        <v>441</v>
      </c>
      <c r="B449" s="60" t="s">
        <v>480</v>
      </c>
      <c r="C449" s="35">
        <v>67.400000000000006</v>
      </c>
      <c r="D449" s="57"/>
      <c r="E449" s="37"/>
      <c r="F449" s="37"/>
      <c r="G449" s="37"/>
      <c r="H449" s="37"/>
      <c r="I449" s="37"/>
      <c r="J449" s="37"/>
      <c r="K449" s="37"/>
      <c r="L449" s="38"/>
      <c r="M449" s="40">
        <v>0</v>
      </c>
      <c r="N449" s="37">
        <v>0</v>
      </c>
      <c r="O449" s="37">
        <v>0</v>
      </c>
      <c r="P449" s="39">
        <v>0</v>
      </c>
      <c r="Q449" s="40">
        <v>0</v>
      </c>
      <c r="R449" s="37">
        <v>0</v>
      </c>
      <c r="S449" s="37">
        <v>0</v>
      </c>
      <c r="T449" s="38">
        <v>0</v>
      </c>
      <c r="U449" s="41">
        <v>226.00352320000002</v>
      </c>
      <c r="V449" s="37">
        <v>163.24147276381407</v>
      </c>
      <c r="W449" s="37">
        <v>-62.762050436185945</v>
      </c>
      <c r="X449" s="39">
        <v>0</v>
      </c>
      <c r="Y449" s="40">
        <v>0</v>
      </c>
      <c r="Z449" s="37">
        <v>0</v>
      </c>
      <c r="AA449" s="37">
        <v>0</v>
      </c>
      <c r="AB449" s="38">
        <v>0</v>
      </c>
      <c r="AC449" s="41">
        <v>0</v>
      </c>
      <c r="AD449" s="37">
        <v>0</v>
      </c>
      <c r="AE449" s="37">
        <v>0</v>
      </c>
      <c r="AF449" s="39">
        <v>0</v>
      </c>
      <c r="AG449" s="40">
        <v>0</v>
      </c>
      <c r="AH449" s="37">
        <v>0</v>
      </c>
      <c r="AI449" s="37">
        <v>0</v>
      </c>
      <c r="AJ449" s="38">
        <v>0</v>
      </c>
      <c r="AK449" s="41">
        <v>85.73725738666667</v>
      </c>
      <c r="AL449" s="37">
        <v>94.284166303342374</v>
      </c>
      <c r="AM449" s="37">
        <v>0</v>
      </c>
      <c r="AN449" s="39">
        <v>8.5469089166757044</v>
      </c>
      <c r="AO449" s="40">
        <v>0</v>
      </c>
      <c r="AP449" s="37">
        <v>0</v>
      </c>
      <c r="AQ449" s="37">
        <v>0</v>
      </c>
      <c r="AR449" s="38">
        <v>0</v>
      </c>
      <c r="AS449" s="40">
        <v>0</v>
      </c>
      <c r="AT449" s="37">
        <v>0</v>
      </c>
      <c r="AU449" s="37">
        <v>0</v>
      </c>
      <c r="AV449" s="39">
        <v>0</v>
      </c>
      <c r="AW449" s="40">
        <v>104.78489280000002</v>
      </c>
      <c r="AX449" s="37">
        <v>39.054864041054643</v>
      </c>
      <c r="AY449" s="37">
        <v>-65.73002875894538</v>
      </c>
      <c r="AZ449" s="38">
        <v>0</v>
      </c>
      <c r="BA449" s="41">
        <v>0</v>
      </c>
      <c r="BB449" s="37">
        <v>0</v>
      </c>
      <c r="BC449" s="37">
        <v>0</v>
      </c>
      <c r="BD449" s="39">
        <v>0</v>
      </c>
      <c r="BE449" s="40">
        <v>126.8792868</v>
      </c>
      <c r="BF449" s="37">
        <v>0</v>
      </c>
      <c r="BG449" s="37">
        <v>-126.8792868</v>
      </c>
      <c r="BH449" s="38">
        <v>0</v>
      </c>
      <c r="BI449" s="41">
        <v>0</v>
      </c>
      <c r="BJ449" s="37">
        <v>0</v>
      </c>
      <c r="BK449" s="37">
        <v>0</v>
      </c>
      <c r="BL449" s="39">
        <v>0</v>
      </c>
      <c r="BM449" s="40">
        <v>9.6247200000000005E-2</v>
      </c>
      <c r="BN449" s="37">
        <v>0</v>
      </c>
      <c r="BO449" s="37">
        <v>-9.6247200000000005E-2</v>
      </c>
      <c r="BP449" s="38">
        <v>0</v>
      </c>
      <c r="BQ449" s="41">
        <v>0</v>
      </c>
      <c r="BR449" s="37">
        <v>0</v>
      </c>
      <c r="BS449" s="37">
        <v>0</v>
      </c>
      <c r="BT449" s="39">
        <v>0</v>
      </c>
      <c r="BU449" s="40">
        <v>0</v>
      </c>
      <c r="BV449" s="37">
        <v>0</v>
      </c>
      <c r="BW449" s="37">
        <v>0</v>
      </c>
      <c r="BX449" s="38">
        <v>0</v>
      </c>
      <c r="BY449" s="42">
        <v>543.50120738666669</v>
      </c>
      <c r="BZ449" s="37">
        <v>296.58050310821113</v>
      </c>
      <c r="CA449" s="37">
        <v>-246.92070427845556</v>
      </c>
      <c r="CB449" s="39">
        <v>0</v>
      </c>
      <c r="CC449" s="58">
        <v>1</v>
      </c>
      <c r="CD449" s="43">
        <v>0.54568508602633681</v>
      </c>
      <c r="CE449" s="61" t="s">
        <v>480</v>
      </c>
      <c r="CF449" s="51">
        <v>235.44332195512484</v>
      </c>
      <c r="CG449" s="52">
        <v>515.13321731079247</v>
      </c>
      <c r="CH449" s="47">
        <v>0</v>
      </c>
      <c r="CI449" s="48">
        <v>279.68989535566766</v>
      </c>
    </row>
    <row r="450" spans="1:87" ht="15" customHeight="1" x14ac:dyDescent="0.25">
      <c r="A450" s="33">
        <v>442</v>
      </c>
      <c r="B450" s="63" t="s">
        <v>481</v>
      </c>
      <c r="C450" s="35">
        <v>84.7</v>
      </c>
      <c r="D450" s="57"/>
      <c r="E450" s="37"/>
      <c r="F450" s="37"/>
      <c r="G450" s="37"/>
      <c r="H450" s="37"/>
      <c r="I450" s="37"/>
      <c r="J450" s="37"/>
      <c r="K450" s="37"/>
      <c r="L450" s="38"/>
      <c r="M450" s="40">
        <v>0</v>
      </c>
      <c r="N450" s="37">
        <v>0</v>
      </c>
      <c r="O450" s="37">
        <v>0</v>
      </c>
      <c r="P450" s="39">
        <v>0</v>
      </c>
      <c r="Q450" s="40">
        <v>0</v>
      </c>
      <c r="R450" s="37">
        <v>0</v>
      </c>
      <c r="S450" s="37">
        <v>0</v>
      </c>
      <c r="T450" s="38">
        <v>0</v>
      </c>
      <c r="U450" s="41">
        <v>271.22950400000002</v>
      </c>
      <c r="V450" s="37">
        <v>228.53806186933971</v>
      </c>
      <c r="W450" s="37">
        <v>-42.691442130660306</v>
      </c>
      <c r="X450" s="39">
        <v>0</v>
      </c>
      <c r="Y450" s="40">
        <v>0</v>
      </c>
      <c r="Z450" s="37">
        <v>0</v>
      </c>
      <c r="AA450" s="37">
        <v>0</v>
      </c>
      <c r="AB450" s="38">
        <v>0</v>
      </c>
      <c r="AC450" s="41">
        <v>0</v>
      </c>
      <c r="AD450" s="37">
        <v>0</v>
      </c>
      <c r="AE450" s="37">
        <v>0</v>
      </c>
      <c r="AF450" s="39">
        <v>0</v>
      </c>
      <c r="AG450" s="40">
        <v>0</v>
      </c>
      <c r="AH450" s="37">
        <v>0</v>
      </c>
      <c r="AI450" s="37">
        <v>0</v>
      </c>
      <c r="AJ450" s="38">
        <v>0</v>
      </c>
      <c r="AK450" s="41">
        <v>103.77299445333333</v>
      </c>
      <c r="AL450" s="37">
        <v>118.48470157111423</v>
      </c>
      <c r="AM450" s="37">
        <v>0</v>
      </c>
      <c r="AN450" s="39">
        <v>14.711707117780904</v>
      </c>
      <c r="AO450" s="40">
        <v>0</v>
      </c>
      <c r="AP450" s="37">
        <v>0</v>
      </c>
      <c r="AQ450" s="37">
        <v>0</v>
      </c>
      <c r="AR450" s="38">
        <v>0</v>
      </c>
      <c r="AS450" s="40">
        <v>0</v>
      </c>
      <c r="AT450" s="37">
        <v>0</v>
      </c>
      <c r="AU450" s="37">
        <v>0</v>
      </c>
      <c r="AV450" s="39">
        <v>0</v>
      </c>
      <c r="AW450" s="40">
        <v>52.393387200000006</v>
      </c>
      <c r="AX450" s="37">
        <v>0</v>
      </c>
      <c r="AY450" s="37">
        <v>-52.393387200000006</v>
      </c>
      <c r="AZ450" s="38">
        <v>0</v>
      </c>
      <c r="BA450" s="41">
        <v>0</v>
      </c>
      <c r="BB450" s="37">
        <v>0</v>
      </c>
      <c r="BC450" s="37">
        <v>0</v>
      </c>
      <c r="BD450" s="39">
        <v>0</v>
      </c>
      <c r="BE450" s="40">
        <v>97.865180746666681</v>
      </c>
      <c r="BF450" s="37">
        <v>0</v>
      </c>
      <c r="BG450" s="37">
        <v>-97.865180746666681</v>
      </c>
      <c r="BH450" s="38">
        <v>0</v>
      </c>
      <c r="BI450" s="41">
        <v>0</v>
      </c>
      <c r="BJ450" s="37">
        <v>0</v>
      </c>
      <c r="BK450" s="37">
        <v>0</v>
      </c>
      <c r="BL450" s="39">
        <v>0</v>
      </c>
      <c r="BM450" s="40">
        <v>0.12095159999999999</v>
      </c>
      <c r="BN450" s="37">
        <v>0</v>
      </c>
      <c r="BO450" s="37">
        <v>-0.12095159999999999</v>
      </c>
      <c r="BP450" s="38">
        <v>0</v>
      </c>
      <c r="BQ450" s="41">
        <v>0</v>
      </c>
      <c r="BR450" s="37">
        <v>0</v>
      </c>
      <c r="BS450" s="37">
        <v>0</v>
      </c>
      <c r="BT450" s="39">
        <v>0</v>
      </c>
      <c r="BU450" s="40">
        <v>0</v>
      </c>
      <c r="BV450" s="37">
        <v>0</v>
      </c>
      <c r="BW450" s="37">
        <v>0</v>
      </c>
      <c r="BX450" s="38">
        <v>0</v>
      </c>
      <c r="BY450" s="42">
        <v>525.38201800000013</v>
      </c>
      <c r="BZ450" s="37">
        <v>347.02276344045396</v>
      </c>
      <c r="CA450" s="37">
        <v>-178.35925455954617</v>
      </c>
      <c r="CB450" s="39">
        <v>0</v>
      </c>
      <c r="CC450" s="58">
        <v>1</v>
      </c>
      <c r="CD450" s="43">
        <v>0.66051511386225992</v>
      </c>
      <c r="CE450" s="64" t="s">
        <v>482</v>
      </c>
      <c r="CF450" s="51">
        <v>115.41297040000001</v>
      </c>
      <c r="CG450" s="52">
        <v>118.25251398737814</v>
      </c>
      <c r="CH450" s="47">
        <v>0</v>
      </c>
      <c r="CI450" s="48">
        <v>2.839543587378131</v>
      </c>
    </row>
    <row r="451" spans="1:87" ht="15" customHeight="1" x14ac:dyDescent="0.25">
      <c r="A451" s="33">
        <v>443</v>
      </c>
      <c r="B451" s="63" t="s">
        <v>483</v>
      </c>
      <c r="C451" s="35">
        <v>42.3</v>
      </c>
      <c r="D451" s="57"/>
      <c r="E451" s="37"/>
      <c r="F451" s="37"/>
      <c r="G451" s="37"/>
      <c r="H451" s="37"/>
      <c r="I451" s="37"/>
      <c r="J451" s="37"/>
      <c r="K451" s="37"/>
      <c r="L451" s="38"/>
      <c r="M451" s="40">
        <v>0</v>
      </c>
      <c r="N451" s="37">
        <v>0</v>
      </c>
      <c r="O451" s="37">
        <v>0</v>
      </c>
      <c r="P451" s="39">
        <v>0</v>
      </c>
      <c r="Q451" s="40">
        <v>0</v>
      </c>
      <c r="R451" s="37">
        <v>0</v>
      </c>
      <c r="S451" s="37">
        <v>0</v>
      </c>
      <c r="T451" s="38">
        <v>0</v>
      </c>
      <c r="U451" s="41">
        <v>90.402883199999991</v>
      </c>
      <c r="V451" s="37">
        <v>65.296589105525626</v>
      </c>
      <c r="W451" s="37">
        <v>-25.106294094474364</v>
      </c>
      <c r="X451" s="39">
        <v>0</v>
      </c>
      <c r="Y451" s="40">
        <v>0</v>
      </c>
      <c r="Z451" s="37">
        <v>0</v>
      </c>
      <c r="AA451" s="37">
        <v>0</v>
      </c>
      <c r="AB451" s="38">
        <v>0</v>
      </c>
      <c r="AC451" s="41">
        <v>0</v>
      </c>
      <c r="AD451" s="37">
        <v>0</v>
      </c>
      <c r="AE451" s="37">
        <v>0</v>
      </c>
      <c r="AF451" s="39">
        <v>0</v>
      </c>
      <c r="AG451" s="40">
        <v>0</v>
      </c>
      <c r="AH451" s="37">
        <v>0</v>
      </c>
      <c r="AI451" s="37">
        <v>0</v>
      </c>
      <c r="AJ451" s="38">
        <v>0</v>
      </c>
      <c r="AK451" s="41">
        <v>53.745387360000009</v>
      </c>
      <c r="AL451" s="37">
        <v>59.172407042008636</v>
      </c>
      <c r="AM451" s="37">
        <v>0</v>
      </c>
      <c r="AN451" s="39">
        <v>5.4270196820086269</v>
      </c>
      <c r="AO451" s="40">
        <v>0</v>
      </c>
      <c r="AP451" s="37">
        <v>0</v>
      </c>
      <c r="AQ451" s="37">
        <v>0</v>
      </c>
      <c r="AR451" s="38">
        <v>0</v>
      </c>
      <c r="AS451" s="40">
        <v>0</v>
      </c>
      <c r="AT451" s="37">
        <v>0</v>
      </c>
      <c r="AU451" s="37">
        <v>0</v>
      </c>
      <c r="AV451" s="39">
        <v>0</v>
      </c>
      <c r="AW451" s="40">
        <v>52.397855999999997</v>
      </c>
      <c r="AX451" s="37">
        <v>0</v>
      </c>
      <c r="AY451" s="37">
        <v>-52.397855999999997</v>
      </c>
      <c r="AZ451" s="38">
        <v>0</v>
      </c>
      <c r="BA451" s="41">
        <v>0</v>
      </c>
      <c r="BB451" s="37">
        <v>0</v>
      </c>
      <c r="BC451" s="37">
        <v>0</v>
      </c>
      <c r="BD451" s="39">
        <v>0</v>
      </c>
      <c r="BE451" s="40">
        <v>79.672100759999992</v>
      </c>
      <c r="BF451" s="37">
        <v>0</v>
      </c>
      <c r="BG451" s="37">
        <v>-79.672100759999992</v>
      </c>
      <c r="BH451" s="38">
        <v>0</v>
      </c>
      <c r="BI451" s="41">
        <v>0</v>
      </c>
      <c r="BJ451" s="37">
        <v>0</v>
      </c>
      <c r="BK451" s="37">
        <v>0</v>
      </c>
      <c r="BL451" s="39">
        <v>0</v>
      </c>
      <c r="BM451" s="40">
        <v>6.0404400000000011E-2</v>
      </c>
      <c r="BN451" s="37">
        <v>0</v>
      </c>
      <c r="BO451" s="37">
        <v>-6.0404400000000011E-2</v>
      </c>
      <c r="BP451" s="38">
        <v>0</v>
      </c>
      <c r="BQ451" s="41">
        <v>0</v>
      </c>
      <c r="BR451" s="37">
        <v>0</v>
      </c>
      <c r="BS451" s="37">
        <v>0</v>
      </c>
      <c r="BT451" s="39">
        <v>0</v>
      </c>
      <c r="BU451" s="40">
        <v>0</v>
      </c>
      <c r="BV451" s="37">
        <v>0</v>
      </c>
      <c r="BW451" s="37">
        <v>0</v>
      </c>
      <c r="BX451" s="38">
        <v>0</v>
      </c>
      <c r="BY451" s="42">
        <v>276.27863171999996</v>
      </c>
      <c r="BZ451" s="37">
        <v>124.46899614753426</v>
      </c>
      <c r="CA451" s="37">
        <v>-151.80963557246571</v>
      </c>
      <c r="CB451" s="39">
        <v>0</v>
      </c>
      <c r="CC451" s="58">
        <v>1</v>
      </c>
      <c r="CD451" s="43">
        <v>0.45051980811053033</v>
      </c>
      <c r="CE451" s="64" t="s">
        <v>484</v>
      </c>
      <c r="CF451" s="51">
        <v>93.884012459999994</v>
      </c>
      <c r="CG451" s="52">
        <v>65.289298506483647</v>
      </c>
      <c r="CH451" s="47">
        <v>-28.594713953516347</v>
      </c>
      <c r="CI451" s="48">
        <v>0</v>
      </c>
    </row>
    <row r="452" spans="1:87" ht="15" customHeight="1" x14ac:dyDescent="0.25">
      <c r="A452" s="33">
        <v>444</v>
      </c>
      <c r="B452" s="63" t="s">
        <v>485</v>
      </c>
      <c r="C452" s="35">
        <v>24.3</v>
      </c>
      <c r="D452" s="57"/>
      <c r="E452" s="37"/>
      <c r="F452" s="37"/>
      <c r="G452" s="37"/>
      <c r="H452" s="37"/>
      <c r="I452" s="37"/>
      <c r="J452" s="37"/>
      <c r="K452" s="37"/>
      <c r="L452" s="38"/>
      <c r="M452" s="40">
        <v>0</v>
      </c>
      <c r="N452" s="37">
        <v>0</v>
      </c>
      <c r="O452" s="37">
        <v>0</v>
      </c>
      <c r="P452" s="39">
        <v>0</v>
      </c>
      <c r="Q452" s="40">
        <v>0</v>
      </c>
      <c r="R452" s="37">
        <v>0</v>
      </c>
      <c r="S452" s="37">
        <v>0</v>
      </c>
      <c r="T452" s="38">
        <v>0</v>
      </c>
      <c r="U452" s="41">
        <v>90.416995200000017</v>
      </c>
      <c r="V452" s="37">
        <v>65.296589105525626</v>
      </c>
      <c r="W452" s="37">
        <v>-25.12040609447439</v>
      </c>
      <c r="X452" s="39">
        <v>0</v>
      </c>
      <c r="Y452" s="40">
        <v>0</v>
      </c>
      <c r="Z452" s="37">
        <v>0</v>
      </c>
      <c r="AA452" s="37">
        <v>0</v>
      </c>
      <c r="AB452" s="38">
        <v>0</v>
      </c>
      <c r="AC452" s="41">
        <v>0</v>
      </c>
      <c r="AD452" s="37">
        <v>0</v>
      </c>
      <c r="AE452" s="37">
        <v>0</v>
      </c>
      <c r="AF452" s="39">
        <v>0</v>
      </c>
      <c r="AG452" s="40">
        <v>0</v>
      </c>
      <c r="AH452" s="37">
        <v>0</v>
      </c>
      <c r="AI452" s="37">
        <v>0</v>
      </c>
      <c r="AJ452" s="38">
        <v>0</v>
      </c>
      <c r="AK452" s="41">
        <v>30.951214559999997</v>
      </c>
      <c r="AL452" s="37">
        <v>33.992659364558158</v>
      </c>
      <c r="AM452" s="37">
        <v>0</v>
      </c>
      <c r="AN452" s="39">
        <v>3.0414448045581608</v>
      </c>
      <c r="AO452" s="40">
        <v>0</v>
      </c>
      <c r="AP452" s="37">
        <v>0</v>
      </c>
      <c r="AQ452" s="37">
        <v>0</v>
      </c>
      <c r="AR452" s="38">
        <v>0</v>
      </c>
      <c r="AS452" s="40">
        <v>0</v>
      </c>
      <c r="AT452" s="37">
        <v>0</v>
      </c>
      <c r="AU452" s="37">
        <v>0</v>
      </c>
      <c r="AV452" s="39">
        <v>0</v>
      </c>
      <c r="AW452" s="40">
        <v>52.390799999999992</v>
      </c>
      <c r="AX452" s="37">
        <v>0</v>
      </c>
      <c r="AY452" s="37">
        <v>-52.390799999999992</v>
      </c>
      <c r="AZ452" s="38">
        <v>0</v>
      </c>
      <c r="BA452" s="41">
        <v>0</v>
      </c>
      <c r="BB452" s="37">
        <v>0</v>
      </c>
      <c r="BC452" s="37">
        <v>0</v>
      </c>
      <c r="BD452" s="39">
        <v>0</v>
      </c>
      <c r="BE452" s="40">
        <v>47.050431120000006</v>
      </c>
      <c r="BF452" s="37">
        <v>0</v>
      </c>
      <c r="BG452" s="37">
        <v>-47.050431120000006</v>
      </c>
      <c r="BH452" s="38">
        <v>0</v>
      </c>
      <c r="BI452" s="41">
        <v>0</v>
      </c>
      <c r="BJ452" s="37">
        <v>0</v>
      </c>
      <c r="BK452" s="37">
        <v>0</v>
      </c>
      <c r="BL452" s="39">
        <v>0</v>
      </c>
      <c r="BM452" s="40">
        <v>3.4700400000000006E-2</v>
      </c>
      <c r="BN452" s="37">
        <v>0</v>
      </c>
      <c r="BO452" s="37">
        <v>-3.4700400000000006E-2</v>
      </c>
      <c r="BP452" s="38">
        <v>0</v>
      </c>
      <c r="BQ452" s="41">
        <v>0</v>
      </c>
      <c r="BR452" s="37">
        <v>0</v>
      </c>
      <c r="BS452" s="37">
        <v>0</v>
      </c>
      <c r="BT452" s="39">
        <v>0</v>
      </c>
      <c r="BU452" s="40">
        <v>0</v>
      </c>
      <c r="BV452" s="37">
        <v>0</v>
      </c>
      <c r="BW452" s="37">
        <v>0</v>
      </c>
      <c r="BX452" s="38">
        <v>0</v>
      </c>
      <c r="BY452" s="42">
        <v>220.84414128</v>
      </c>
      <c r="BZ452" s="37">
        <v>99.289248470083777</v>
      </c>
      <c r="CA452" s="37">
        <v>-121.55489280991623</v>
      </c>
      <c r="CB452" s="39">
        <v>0</v>
      </c>
      <c r="CC452" s="58">
        <v>1</v>
      </c>
      <c r="CD452" s="43">
        <v>0.44958968752627521</v>
      </c>
      <c r="CE452" s="64" t="s">
        <v>486</v>
      </c>
      <c r="CF452" s="51">
        <v>53.933368860000002</v>
      </c>
      <c r="CG452" s="52">
        <v>57.605680486672803</v>
      </c>
      <c r="CH452" s="47">
        <v>0</v>
      </c>
      <c r="CI452" s="48">
        <v>3.6723116266728013</v>
      </c>
    </row>
    <row r="453" spans="1:87" ht="15" customHeight="1" x14ac:dyDescent="0.25">
      <c r="A453" s="33">
        <v>445</v>
      </c>
      <c r="B453" s="63" t="s">
        <v>487</v>
      </c>
      <c r="C453" s="35">
        <v>14.5</v>
      </c>
      <c r="D453" s="57"/>
      <c r="E453" s="37"/>
      <c r="F453" s="37"/>
      <c r="G453" s="37"/>
      <c r="H453" s="37"/>
      <c r="I453" s="37"/>
      <c r="J453" s="37"/>
      <c r="K453" s="37"/>
      <c r="L453" s="38"/>
      <c r="M453" s="40">
        <v>0</v>
      </c>
      <c r="N453" s="37">
        <v>0</v>
      </c>
      <c r="O453" s="37">
        <v>0</v>
      </c>
      <c r="P453" s="39">
        <v>0</v>
      </c>
      <c r="Q453" s="40">
        <v>0</v>
      </c>
      <c r="R453" s="37">
        <v>0</v>
      </c>
      <c r="S453" s="37">
        <v>0</v>
      </c>
      <c r="T453" s="38">
        <v>0</v>
      </c>
      <c r="U453" s="41">
        <v>90.409704000000005</v>
      </c>
      <c r="V453" s="37">
        <v>65.296589105525626</v>
      </c>
      <c r="W453" s="37">
        <v>-25.113114894474379</v>
      </c>
      <c r="X453" s="39">
        <v>0</v>
      </c>
      <c r="Y453" s="40">
        <v>0</v>
      </c>
      <c r="Z453" s="37">
        <v>0</v>
      </c>
      <c r="AA453" s="37">
        <v>0</v>
      </c>
      <c r="AB453" s="38">
        <v>0</v>
      </c>
      <c r="AC453" s="41">
        <v>0</v>
      </c>
      <c r="AD453" s="37">
        <v>0</v>
      </c>
      <c r="AE453" s="37">
        <v>0</v>
      </c>
      <c r="AF453" s="39">
        <v>0</v>
      </c>
      <c r="AG453" s="40">
        <v>0</v>
      </c>
      <c r="AH453" s="37">
        <v>0</v>
      </c>
      <c r="AI453" s="37">
        <v>0</v>
      </c>
      <c r="AJ453" s="38">
        <v>0</v>
      </c>
      <c r="AK453" s="41">
        <v>18.435485599999996</v>
      </c>
      <c r="AL453" s="37">
        <v>20.283685629057334</v>
      </c>
      <c r="AM453" s="37">
        <v>0</v>
      </c>
      <c r="AN453" s="39">
        <v>1.8482000290573382</v>
      </c>
      <c r="AO453" s="40">
        <v>0</v>
      </c>
      <c r="AP453" s="37">
        <v>0</v>
      </c>
      <c r="AQ453" s="37">
        <v>0</v>
      </c>
      <c r="AR453" s="38">
        <v>0</v>
      </c>
      <c r="AS453" s="40">
        <v>0</v>
      </c>
      <c r="AT453" s="37">
        <v>0</v>
      </c>
      <c r="AU453" s="37">
        <v>0</v>
      </c>
      <c r="AV453" s="39">
        <v>0</v>
      </c>
      <c r="AW453" s="40">
        <v>24.907287999999994</v>
      </c>
      <c r="AX453" s="37">
        <v>0</v>
      </c>
      <c r="AY453" s="37">
        <v>-24.907287999999994</v>
      </c>
      <c r="AZ453" s="38">
        <v>0</v>
      </c>
      <c r="BA453" s="41">
        <v>0</v>
      </c>
      <c r="BB453" s="37">
        <v>0</v>
      </c>
      <c r="BC453" s="37">
        <v>0</v>
      </c>
      <c r="BD453" s="39">
        <v>0</v>
      </c>
      <c r="BE453" s="40">
        <v>28.230249133333338</v>
      </c>
      <c r="BF453" s="37">
        <v>0</v>
      </c>
      <c r="BG453" s="37">
        <v>-28.230249133333338</v>
      </c>
      <c r="BH453" s="38">
        <v>0</v>
      </c>
      <c r="BI453" s="41">
        <v>0</v>
      </c>
      <c r="BJ453" s="37">
        <v>0</v>
      </c>
      <c r="BK453" s="37">
        <v>0</v>
      </c>
      <c r="BL453" s="39">
        <v>0</v>
      </c>
      <c r="BM453" s="40">
        <v>2.0705999999999999E-2</v>
      </c>
      <c r="BN453" s="37">
        <v>0</v>
      </c>
      <c r="BO453" s="37">
        <v>-2.0705999999999999E-2</v>
      </c>
      <c r="BP453" s="38">
        <v>0</v>
      </c>
      <c r="BQ453" s="41">
        <v>0</v>
      </c>
      <c r="BR453" s="37">
        <v>0</v>
      </c>
      <c r="BS453" s="37">
        <v>0</v>
      </c>
      <c r="BT453" s="39">
        <v>0</v>
      </c>
      <c r="BU453" s="40">
        <v>0</v>
      </c>
      <c r="BV453" s="37">
        <v>0</v>
      </c>
      <c r="BW453" s="37">
        <v>0</v>
      </c>
      <c r="BX453" s="38">
        <v>0</v>
      </c>
      <c r="BY453" s="42">
        <v>162.00343273333331</v>
      </c>
      <c r="BZ453" s="37">
        <v>85.580274734582957</v>
      </c>
      <c r="CA453" s="37">
        <v>-76.423157998750355</v>
      </c>
      <c r="CB453" s="39">
        <v>0</v>
      </c>
      <c r="CC453" s="58">
        <v>1</v>
      </c>
      <c r="CD453" s="43">
        <v>0.52826210710888366</v>
      </c>
      <c r="CE453" s="64" t="s">
        <v>488</v>
      </c>
      <c r="CF453" s="51">
        <v>32.182462900000004</v>
      </c>
      <c r="CG453" s="52">
        <v>53.172823936781946</v>
      </c>
      <c r="CH453" s="47">
        <v>0</v>
      </c>
      <c r="CI453" s="48">
        <v>20.990361036781941</v>
      </c>
    </row>
    <row r="454" spans="1:87" ht="15" customHeight="1" x14ac:dyDescent="0.25">
      <c r="A454" s="33">
        <v>446</v>
      </c>
      <c r="B454" s="60" t="s">
        <v>489</v>
      </c>
      <c r="C454" s="35">
        <v>121.8</v>
      </c>
      <c r="D454" s="57"/>
      <c r="E454" s="37"/>
      <c r="F454" s="37"/>
      <c r="G454" s="37"/>
      <c r="H454" s="37"/>
      <c r="I454" s="37"/>
      <c r="J454" s="37"/>
      <c r="K454" s="37"/>
      <c r="L454" s="38"/>
      <c r="M454" s="40">
        <v>0</v>
      </c>
      <c r="N454" s="37">
        <v>0</v>
      </c>
      <c r="O454" s="37">
        <v>0</v>
      </c>
      <c r="P454" s="39">
        <v>0</v>
      </c>
      <c r="Q454" s="40">
        <v>0</v>
      </c>
      <c r="R454" s="37">
        <v>0</v>
      </c>
      <c r="S454" s="37">
        <v>0</v>
      </c>
      <c r="T454" s="38">
        <v>0</v>
      </c>
      <c r="U454" s="41">
        <v>226.02767039999998</v>
      </c>
      <c r="V454" s="37">
        <v>130.59317821105125</v>
      </c>
      <c r="W454" s="37">
        <v>-95.434492188948724</v>
      </c>
      <c r="X454" s="39">
        <v>0</v>
      </c>
      <c r="Y454" s="40">
        <v>0</v>
      </c>
      <c r="Z454" s="37">
        <v>0</v>
      </c>
      <c r="AA454" s="37">
        <v>0</v>
      </c>
      <c r="AB454" s="38">
        <v>0</v>
      </c>
      <c r="AC454" s="41">
        <v>0</v>
      </c>
      <c r="AD454" s="37">
        <v>0</v>
      </c>
      <c r="AE454" s="37">
        <v>0</v>
      </c>
      <c r="AF454" s="39">
        <v>0</v>
      </c>
      <c r="AG454" s="40">
        <v>0</v>
      </c>
      <c r="AH454" s="37">
        <v>0</v>
      </c>
      <c r="AI454" s="37">
        <v>0</v>
      </c>
      <c r="AJ454" s="38">
        <v>0</v>
      </c>
      <c r="AK454" s="41">
        <v>154.95197872</v>
      </c>
      <c r="AL454" s="37">
        <v>170.38295928408161</v>
      </c>
      <c r="AM454" s="37">
        <v>0</v>
      </c>
      <c r="AN454" s="39">
        <v>15.430980564081608</v>
      </c>
      <c r="AO454" s="40">
        <v>0</v>
      </c>
      <c r="AP454" s="37">
        <v>0</v>
      </c>
      <c r="AQ454" s="37">
        <v>0</v>
      </c>
      <c r="AR454" s="38">
        <v>0</v>
      </c>
      <c r="AS454" s="40">
        <v>0</v>
      </c>
      <c r="AT454" s="37">
        <v>0</v>
      </c>
      <c r="AU454" s="37">
        <v>0</v>
      </c>
      <c r="AV454" s="39">
        <v>0</v>
      </c>
      <c r="AW454" s="40">
        <v>157.17851519999999</v>
      </c>
      <c r="AX454" s="37">
        <v>58.582296061581978</v>
      </c>
      <c r="AY454" s="37">
        <v>-98.596219138418007</v>
      </c>
      <c r="AZ454" s="38">
        <v>0</v>
      </c>
      <c r="BA454" s="41">
        <v>0</v>
      </c>
      <c r="BB454" s="37">
        <v>0</v>
      </c>
      <c r="BC454" s="37">
        <v>0</v>
      </c>
      <c r="BD454" s="39">
        <v>0</v>
      </c>
      <c r="BE454" s="40">
        <v>229.29267367999992</v>
      </c>
      <c r="BF454" s="37">
        <v>0</v>
      </c>
      <c r="BG454" s="37">
        <v>-229.29267367999992</v>
      </c>
      <c r="BH454" s="38">
        <v>0</v>
      </c>
      <c r="BI454" s="41">
        <v>0</v>
      </c>
      <c r="BJ454" s="37">
        <v>0</v>
      </c>
      <c r="BK454" s="37">
        <v>0</v>
      </c>
      <c r="BL454" s="39">
        <v>0</v>
      </c>
      <c r="BM454" s="40">
        <v>0.17393039999999999</v>
      </c>
      <c r="BN454" s="37">
        <v>0</v>
      </c>
      <c r="BO454" s="37">
        <v>-0.17393039999999999</v>
      </c>
      <c r="BP454" s="38">
        <v>0</v>
      </c>
      <c r="BQ454" s="41">
        <v>0</v>
      </c>
      <c r="BR454" s="37">
        <v>0</v>
      </c>
      <c r="BS454" s="37">
        <v>0</v>
      </c>
      <c r="BT454" s="39">
        <v>0</v>
      </c>
      <c r="BU454" s="40">
        <v>0</v>
      </c>
      <c r="BV454" s="37">
        <v>0</v>
      </c>
      <c r="BW454" s="37">
        <v>0</v>
      </c>
      <c r="BX454" s="38">
        <v>0</v>
      </c>
      <c r="BY454" s="42">
        <v>767.62476839999988</v>
      </c>
      <c r="BZ454" s="37">
        <v>359.55843355671487</v>
      </c>
      <c r="CA454" s="37">
        <v>-408.06633484328501</v>
      </c>
      <c r="CB454" s="39">
        <v>0</v>
      </c>
      <c r="CC454" s="58">
        <v>1</v>
      </c>
      <c r="CD454" s="43">
        <v>0.46840389778740615</v>
      </c>
      <c r="CE454" s="61" t="s">
        <v>489</v>
      </c>
      <c r="CF454" s="51">
        <v>425.47472721267366</v>
      </c>
      <c r="CG454" s="52">
        <v>432.22902274198276</v>
      </c>
      <c r="CH454" s="47">
        <v>0</v>
      </c>
      <c r="CI454" s="48">
        <v>6.754295529309104</v>
      </c>
    </row>
    <row r="455" spans="1:87" ht="15" customHeight="1" x14ac:dyDescent="0.25">
      <c r="A455" s="33">
        <v>447</v>
      </c>
      <c r="B455" s="60" t="s">
        <v>490</v>
      </c>
      <c r="C455" s="35">
        <v>62.7</v>
      </c>
      <c r="D455" s="57"/>
      <c r="E455" s="37"/>
      <c r="F455" s="37"/>
      <c r="G455" s="37"/>
      <c r="H455" s="37"/>
      <c r="I455" s="37"/>
      <c r="J455" s="37"/>
      <c r="K455" s="37"/>
      <c r="L455" s="38"/>
      <c r="M455" s="40">
        <v>0</v>
      </c>
      <c r="N455" s="37">
        <v>0</v>
      </c>
      <c r="O455" s="37">
        <v>0</v>
      </c>
      <c r="P455" s="39">
        <v>0</v>
      </c>
      <c r="Q455" s="40">
        <v>0</v>
      </c>
      <c r="R455" s="37">
        <v>0</v>
      </c>
      <c r="S455" s="37">
        <v>0</v>
      </c>
      <c r="T455" s="38">
        <v>0</v>
      </c>
      <c r="U455" s="41">
        <v>271.24722239999994</v>
      </c>
      <c r="V455" s="37">
        <v>195.88976731657689</v>
      </c>
      <c r="W455" s="37">
        <v>-75.357455083423048</v>
      </c>
      <c r="X455" s="39">
        <v>0</v>
      </c>
      <c r="Y455" s="40">
        <v>0</v>
      </c>
      <c r="Z455" s="37">
        <v>0</v>
      </c>
      <c r="AA455" s="37">
        <v>0</v>
      </c>
      <c r="AB455" s="38">
        <v>0</v>
      </c>
      <c r="AC455" s="41">
        <v>0</v>
      </c>
      <c r="AD455" s="37">
        <v>0</v>
      </c>
      <c r="AE455" s="37">
        <v>0</v>
      </c>
      <c r="AF455" s="39">
        <v>0</v>
      </c>
      <c r="AG455" s="40">
        <v>0</v>
      </c>
      <c r="AH455" s="37">
        <v>0</v>
      </c>
      <c r="AI455" s="37">
        <v>0</v>
      </c>
      <c r="AJ455" s="38">
        <v>0</v>
      </c>
      <c r="AK455" s="41">
        <v>79.817534719999998</v>
      </c>
      <c r="AL455" s="37">
        <v>87.709454409785849</v>
      </c>
      <c r="AM455" s="37">
        <v>0</v>
      </c>
      <c r="AN455" s="39">
        <v>7.8919196897858512</v>
      </c>
      <c r="AO455" s="40">
        <v>0</v>
      </c>
      <c r="AP455" s="37">
        <v>0</v>
      </c>
      <c r="AQ455" s="37">
        <v>0</v>
      </c>
      <c r="AR455" s="38">
        <v>0</v>
      </c>
      <c r="AS455" s="40">
        <v>0</v>
      </c>
      <c r="AT455" s="37">
        <v>0</v>
      </c>
      <c r="AU455" s="37">
        <v>0</v>
      </c>
      <c r="AV455" s="39">
        <v>0</v>
      </c>
      <c r="AW455" s="40">
        <v>104.8022976</v>
      </c>
      <c r="AX455" s="37">
        <v>39.054864041054643</v>
      </c>
      <c r="AY455" s="37">
        <v>-65.74743355894536</v>
      </c>
      <c r="AZ455" s="38">
        <v>0</v>
      </c>
      <c r="BA455" s="41">
        <v>0</v>
      </c>
      <c r="BB455" s="37">
        <v>0</v>
      </c>
      <c r="BC455" s="37">
        <v>0</v>
      </c>
      <c r="BD455" s="39">
        <v>0</v>
      </c>
      <c r="BE455" s="40">
        <v>163.06334660000002</v>
      </c>
      <c r="BF455" s="37">
        <v>0</v>
      </c>
      <c r="BG455" s="37">
        <v>-163.06334660000002</v>
      </c>
      <c r="BH455" s="38">
        <v>0</v>
      </c>
      <c r="BI455" s="41">
        <v>0</v>
      </c>
      <c r="BJ455" s="37">
        <v>0</v>
      </c>
      <c r="BK455" s="37">
        <v>0</v>
      </c>
      <c r="BL455" s="39">
        <v>0</v>
      </c>
      <c r="BM455" s="40">
        <v>8.9535600000000007E-2</v>
      </c>
      <c r="BN455" s="37">
        <v>0</v>
      </c>
      <c r="BO455" s="37">
        <v>-8.9535600000000007E-2</v>
      </c>
      <c r="BP455" s="38">
        <v>0</v>
      </c>
      <c r="BQ455" s="41">
        <v>0</v>
      </c>
      <c r="BR455" s="37">
        <v>0</v>
      </c>
      <c r="BS455" s="37">
        <v>0</v>
      </c>
      <c r="BT455" s="39">
        <v>0</v>
      </c>
      <c r="BU455" s="40">
        <v>0</v>
      </c>
      <c r="BV455" s="37">
        <v>0</v>
      </c>
      <c r="BW455" s="37">
        <v>0</v>
      </c>
      <c r="BX455" s="38">
        <v>0</v>
      </c>
      <c r="BY455" s="42">
        <v>619.01993691999996</v>
      </c>
      <c r="BZ455" s="37">
        <v>322.65408576741743</v>
      </c>
      <c r="CA455" s="37">
        <v>-296.36585115258254</v>
      </c>
      <c r="CB455" s="39">
        <v>0</v>
      </c>
      <c r="CC455" s="58">
        <v>1</v>
      </c>
      <c r="CD455" s="43">
        <v>0.52123375439701891</v>
      </c>
      <c r="CE455" s="61" t="s">
        <v>490</v>
      </c>
      <c r="CF455" s="51">
        <v>219.02516745677042</v>
      </c>
      <c r="CG455" s="52">
        <v>274.37617400961898</v>
      </c>
      <c r="CH455" s="47">
        <v>0</v>
      </c>
      <c r="CI455" s="48">
        <v>55.35100655284856</v>
      </c>
    </row>
    <row r="456" spans="1:87" ht="15" customHeight="1" x14ac:dyDescent="0.25">
      <c r="A456" s="33">
        <v>448</v>
      </c>
      <c r="B456" s="60" t="s">
        <v>491</v>
      </c>
      <c r="C456" s="35">
        <v>137.30000000000001</v>
      </c>
      <c r="D456" s="57"/>
      <c r="E456" s="37"/>
      <c r="F456" s="37"/>
      <c r="G456" s="37"/>
      <c r="H456" s="37"/>
      <c r="I456" s="37"/>
      <c r="J456" s="37"/>
      <c r="K456" s="37"/>
      <c r="L456" s="38"/>
      <c r="M456" s="40">
        <v>0</v>
      </c>
      <c r="N456" s="37">
        <v>0</v>
      </c>
      <c r="O456" s="37">
        <v>0</v>
      </c>
      <c r="P456" s="39">
        <v>0</v>
      </c>
      <c r="Q456" s="40">
        <v>0</v>
      </c>
      <c r="R456" s="37">
        <v>0</v>
      </c>
      <c r="S456" s="37">
        <v>0</v>
      </c>
      <c r="T456" s="38">
        <v>0</v>
      </c>
      <c r="U456" s="41">
        <v>361.681152</v>
      </c>
      <c r="V456" s="37">
        <v>261.18635642210251</v>
      </c>
      <c r="W456" s="37">
        <v>-100.49479557789749</v>
      </c>
      <c r="X456" s="39">
        <v>0</v>
      </c>
      <c r="Y456" s="40">
        <v>0</v>
      </c>
      <c r="Z456" s="37">
        <v>0</v>
      </c>
      <c r="AA456" s="37">
        <v>0</v>
      </c>
      <c r="AB456" s="38">
        <v>0</v>
      </c>
      <c r="AC456" s="41">
        <v>0</v>
      </c>
      <c r="AD456" s="37">
        <v>0</v>
      </c>
      <c r="AE456" s="37">
        <v>0</v>
      </c>
      <c r="AF456" s="39">
        <v>0</v>
      </c>
      <c r="AG456" s="40">
        <v>0</v>
      </c>
      <c r="AH456" s="37">
        <v>0</v>
      </c>
      <c r="AI456" s="37">
        <v>0</v>
      </c>
      <c r="AJ456" s="38">
        <v>0</v>
      </c>
      <c r="AK456" s="41">
        <v>158.29022262666669</v>
      </c>
      <c r="AL456" s="37">
        <v>192.06551978410843</v>
      </c>
      <c r="AM456" s="37">
        <v>0</v>
      </c>
      <c r="AN456" s="39">
        <v>33.775297157441742</v>
      </c>
      <c r="AO456" s="40">
        <v>0</v>
      </c>
      <c r="AP456" s="37">
        <v>0</v>
      </c>
      <c r="AQ456" s="37">
        <v>0</v>
      </c>
      <c r="AR456" s="38">
        <v>0</v>
      </c>
      <c r="AS456" s="40">
        <v>0</v>
      </c>
      <c r="AT456" s="37">
        <v>0</v>
      </c>
      <c r="AU456" s="37">
        <v>0</v>
      </c>
      <c r="AV456" s="39">
        <v>0</v>
      </c>
      <c r="AW456" s="40">
        <v>143.5960288</v>
      </c>
      <c r="AX456" s="37">
        <v>83.259814796834632</v>
      </c>
      <c r="AY456" s="37">
        <v>-60.336214003165367</v>
      </c>
      <c r="AZ456" s="38">
        <v>0</v>
      </c>
      <c r="BA456" s="41">
        <v>0</v>
      </c>
      <c r="BB456" s="37">
        <v>0</v>
      </c>
      <c r="BC456" s="37">
        <v>0</v>
      </c>
      <c r="BD456" s="39">
        <v>0</v>
      </c>
      <c r="BE456" s="40">
        <v>279.95036132000001</v>
      </c>
      <c r="BF456" s="37">
        <v>0</v>
      </c>
      <c r="BG456" s="37">
        <v>-279.95036132000001</v>
      </c>
      <c r="BH456" s="38">
        <v>0</v>
      </c>
      <c r="BI456" s="41">
        <v>0</v>
      </c>
      <c r="BJ456" s="37">
        <v>0</v>
      </c>
      <c r="BK456" s="37">
        <v>0</v>
      </c>
      <c r="BL456" s="39">
        <v>0</v>
      </c>
      <c r="BM456" s="40">
        <v>0.19606440000000003</v>
      </c>
      <c r="BN456" s="37">
        <v>0</v>
      </c>
      <c r="BO456" s="37">
        <v>-0.19606440000000003</v>
      </c>
      <c r="BP456" s="38">
        <v>0</v>
      </c>
      <c r="BQ456" s="41">
        <v>0</v>
      </c>
      <c r="BR456" s="37">
        <v>0</v>
      </c>
      <c r="BS456" s="37">
        <v>0</v>
      </c>
      <c r="BT456" s="39">
        <v>0</v>
      </c>
      <c r="BU456" s="40">
        <v>0</v>
      </c>
      <c r="BV456" s="37">
        <v>0</v>
      </c>
      <c r="BW456" s="37">
        <v>0</v>
      </c>
      <c r="BX456" s="38">
        <v>0</v>
      </c>
      <c r="BY456" s="42">
        <v>943.71382914666663</v>
      </c>
      <c r="BZ456" s="37">
        <v>536.5116910030456</v>
      </c>
      <c r="CA456" s="37">
        <v>-407.20213814362103</v>
      </c>
      <c r="CB456" s="39">
        <v>0</v>
      </c>
      <c r="CC456" s="58">
        <v>1</v>
      </c>
      <c r="CD456" s="43">
        <v>0.56851099817852091</v>
      </c>
      <c r="CE456" s="61" t="s">
        <v>491</v>
      </c>
      <c r="CF456" s="51">
        <v>304.73463146000006</v>
      </c>
      <c r="CG456" s="52">
        <v>229.84841892346356</v>
      </c>
      <c r="CH456" s="47">
        <v>-74.886212536536505</v>
      </c>
      <c r="CI456" s="48">
        <v>0</v>
      </c>
    </row>
    <row r="457" spans="1:87" ht="15" customHeight="1" x14ac:dyDescent="0.25">
      <c r="A457" s="33">
        <v>449</v>
      </c>
      <c r="B457" s="60" t="s">
        <v>492</v>
      </c>
      <c r="C457" s="35">
        <v>207.8</v>
      </c>
      <c r="D457" s="57"/>
      <c r="E457" s="37"/>
      <c r="F457" s="37"/>
      <c r="G457" s="37"/>
      <c r="H457" s="37"/>
      <c r="I457" s="37"/>
      <c r="J457" s="37"/>
      <c r="K457" s="37"/>
      <c r="L457" s="38"/>
      <c r="M457" s="40">
        <v>0</v>
      </c>
      <c r="N457" s="37">
        <v>0</v>
      </c>
      <c r="O457" s="37">
        <v>0</v>
      </c>
      <c r="P457" s="39">
        <v>0</v>
      </c>
      <c r="Q457" s="40">
        <v>0</v>
      </c>
      <c r="R457" s="37">
        <v>0</v>
      </c>
      <c r="S457" s="37">
        <v>0</v>
      </c>
      <c r="T457" s="38">
        <v>0</v>
      </c>
      <c r="U457" s="41">
        <v>316.38131840000005</v>
      </c>
      <c r="V457" s="37">
        <v>220.80287352993307</v>
      </c>
      <c r="W457" s="37">
        <v>-95.578444870066988</v>
      </c>
      <c r="X457" s="39">
        <v>0</v>
      </c>
      <c r="Y457" s="40">
        <v>0</v>
      </c>
      <c r="Z457" s="37">
        <v>0</v>
      </c>
      <c r="AA457" s="37">
        <v>0</v>
      </c>
      <c r="AB457" s="38">
        <v>0</v>
      </c>
      <c r="AC457" s="41">
        <v>0</v>
      </c>
      <c r="AD457" s="37">
        <v>0</v>
      </c>
      <c r="AE457" s="37">
        <v>0</v>
      </c>
      <c r="AF457" s="39">
        <v>0</v>
      </c>
      <c r="AG457" s="40">
        <v>0</v>
      </c>
      <c r="AH457" s="37">
        <v>0</v>
      </c>
      <c r="AI457" s="37">
        <v>0</v>
      </c>
      <c r="AJ457" s="38">
        <v>0</v>
      </c>
      <c r="AK457" s="41">
        <v>264.34348826666667</v>
      </c>
      <c r="AL457" s="37">
        <v>290.68619818745611</v>
      </c>
      <c r="AM457" s="37">
        <v>0</v>
      </c>
      <c r="AN457" s="39">
        <v>26.342709920789446</v>
      </c>
      <c r="AO457" s="40">
        <v>0</v>
      </c>
      <c r="AP457" s="37">
        <v>0</v>
      </c>
      <c r="AQ457" s="37">
        <v>0</v>
      </c>
      <c r="AR457" s="38">
        <v>0</v>
      </c>
      <c r="AS457" s="40">
        <v>0</v>
      </c>
      <c r="AT457" s="37">
        <v>0</v>
      </c>
      <c r="AU457" s="37">
        <v>0</v>
      </c>
      <c r="AV457" s="39">
        <v>0</v>
      </c>
      <c r="AW457" s="40">
        <v>139.45541119999999</v>
      </c>
      <c r="AX457" s="37">
        <v>97.140983879645461</v>
      </c>
      <c r="AY457" s="37">
        <v>-42.314427320354525</v>
      </c>
      <c r="AZ457" s="38">
        <v>0</v>
      </c>
      <c r="BA457" s="41">
        <v>0</v>
      </c>
      <c r="BB457" s="37">
        <v>0</v>
      </c>
      <c r="BC457" s="37">
        <v>0</v>
      </c>
      <c r="BD457" s="39">
        <v>0</v>
      </c>
      <c r="BE457" s="40">
        <v>448.31683549333326</v>
      </c>
      <c r="BF457" s="37">
        <v>2057.8118559548689</v>
      </c>
      <c r="BG457" s="37">
        <v>0</v>
      </c>
      <c r="BH457" s="38">
        <v>1609.4950204615357</v>
      </c>
      <c r="BI457" s="41">
        <v>0</v>
      </c>
      <c r="BJ457" s="37">
        <v>0</v>
      </c>
      <c r="BK457" s="37">
        <v>0</v>
      </c>
      <c r="BL457" s="39">
        <v>0</v>
      </c>
      <c r="BM457" s="40">
        <v>0.29673840000000007</v>
      </c>
      <c r="BN457" s="37">
        <v>0</v>
      </c>
      <c r="BO457" s="37">
        <v>-0.29673840000000007</v>
      </c>
      <c r="BP457" s="38">
        <v>0</v>
      </c>
      <c r="BQ457" s="41">
        <v>0</v>
      </c>
      <c r="BR457" s="37">
        <v>0</v>
      </c>
      <c r="BS457" s="37">
        <v>0</v>
      </c>
      <c r="BT457" s="39">
        <v>0</v>
      </c>
      <c r="BU457" s="40">
        <v>0</v>
      </c>
      <c r="BV457" s="37">
        <v>0</v>
      </c>
      <c r="BW457" s="37">
        <v>0</v>
      </c>
      <c r="BX457" s="38">
        <v>0</v>
      </c>
      <c r="BY457" s="42">
        <v>1168.79379176</v>
      </c>
      <c r="BZ457" s="37">
        <v>2666.4419115519036</v>
      </c>
      <c r="CA457" s="37">
        <v>0</v>
      </c>
      <c r="CB457" s="39">
        <v>1497.6481197919036</v>
      </c>
      <c r="CC457" s="58">
        <v>1</v>
      </c>
      <c r="CD457" s="43">
        <v>2.2813621447601173</v>
      </c>
      <c r="CE457" s="61" t="s">
        <v>492</v>
      </c>
      <c r="CF457" s="51">
        <v>461.20798556000011</v>
      </c>
      <c r="CG457" s="52">
        <v>262.60859973560332</v>
      </c>
      <c r="CH457" s="47">
        <v>-198.59938582439679</v>
      </c>
      <c r="CI457" s="48">
        <v>0</v>
      </c>
    </row>
    <row r="458" spans="1:87" ht="15" customHeight="1" x14ac:dyDescent="0.25">
      <c r="A458" s="33">
        <v>450</v>
      </c>
      <c r="B458" s="60" t="s">
        <v>493</v>
      </c>
      <c r="C458" s="35">
        <v>180.4</v>
      </c>
      <c r="D458" s="57"/>
      <c r="E458" s="37"/>
      <c r="F458" s="37"/>
      <c r="G458" s="37"/>
      <c r="H458" s="37"/>
      <c r="I458" s="37"/>
      <c r="J458" s="37"/>
      <c r="K458" s="37"/>
      <c r="L458" s="38"/>
      <c r="M458" s="40">
        <v>0</v>
      </c>
      <c r="N458" s="37">
        <v>0</v>
      </c>
      <c r="O458" s="37">
        <v>0</v>
      </c>
      <c r="P458" s="39">
        <v>0</v>
      </c>
      <c r="Q458" s="40">
        <v>0</v>
      </c>
      <c r="R458" s="37">
        <v>0</v>
      </c>
      <c r="S458" s="37">
        <v>0</v>
      </c>
      <c r="T458" s="38">
        <v>0</v>
      </c>
      <c r="U458" s="41">
        <v>723.29143040000008</v>
      </c>
      <c r="V458" s="37">
        <v>522.37271284420501</v>
      </c>
      <c r="W458" s="37">
        <v>-200.91871755579507</v>
      </c>
      <c r="X458" s="39">
        <v>0</v>
      </c>
      <c r="Y458" s="40">
        <v>0</v>
      </c>
      <c r="Z458" s="37">
        <v>0</v>
      </c>
      <c r="AA458" s="37">
        <v>0</v>
      </c>
      <c r="AB458" s="38">
        <v>0</v>
      </c>
      <c r="AC458" s="41">
        <v>0</v>
      </c>
      <c r="AD458" s="37">
        <v>0</v>
      </c>
      <c r="AE458" s="37">
        <v>0</v>
      </c>
      <c r="AF458" s="39">
        <v>0</v>
      </c>
      <c r="AG458" s="40">
        <v>0</v>
      </c>
      <c r="AH458" s="37">
        <v>0</v>
      </c>
      <c r="AI458" s="37">
        <v>0</v>
      </c>
      <c r="AJ458" s="38">
        <v>0</v>
      </c>
      <c r="AK458" s="41">
        <v>207.95335792000003</v>
      </c>
      <c r="AL458" s="37">
        <v>252.35702672289261</v>
      </c>
      <c r="AM458" s="37">
        <v>0</v>
      </c>
      <c r="AN458" s="39">
        <v>44.403668802892582</v>
      </c>
      <c r="AO458" s="40">
        <v>0</v>
      </c>
      <c r="AP458" s="37">
        <v>0</v>
      </c>
      <c r="AQ458" s="37">
        <v>0</v>
      </c>
      <c r="AR458" s="38">
        <v>0</v>
      </c>
      <c r="AS458" s="40">
        <v>0</v>
      </c>
      <c r="AT458" s="37">
        <v>0</v>
      </c>
      <c r="AU458" s="37">
        <v>0</v>
      </c>
      <c r="AV458" s="39">
        <v>0</v>
      </c>
      <c r="AW458" s="40">
        <v>170.14462079999998</v>
      </c>
      <c r="AX458" s="37">
        <v>69.378645714023804</v>
      </c>
      <c r="AY458" s="37">
        <v>-100.76597508597618</v>
      </c>
      <c r="AZ458" s="38">
        <v>0</v>
      </c>
      <c r="BA458" s="41">
        <v>0</v>
      </c>
      <c r="BB458" s="37">
        <v>0</v>
      </c>
      <c r="BC458" s="37">
        <v>0</v>
      </c>
      <c r="BD458" s="39">
        <v>0</v>
      </c>
      <c r="BE458" s="40">
        <v>366.99308389333333</v>
      </c>
      <c r="BF458" s="37">
        <v>0</v>
      </c>
      <c r="BG458" s="37">
        <v>-366.99308389333333</v>
      </c>
      <c r="BH458" s="38">
        <v>0</v>
      </c>
      <c r="BI458" s="41">
        <v>0</v>
      </c>
      <c r="BJ458" s="37">
        <v>0</v>
      </c>
      <c r="BK458" s="37">
        <v>0</v>
      </c>
      <c r="BL458" s="39">
        <v>0</v>
      </c>
      <c r="BM458" s="40">
        <v>0.25761119999999998</v>
      </c>
      <c r="BN458" s="37">
        <v>0</v>
      </c>
      <c r="BO458" s="37">
        <v>-0.25761119999999998</v>
      </c>
      <c r="BP458" s="38">
        <v>0</v>
      </c>
      <c r="BQ458" s="41">
        <v>0</v>
      </c>
      <c r="BR458" s="37">
        <v>0</v>
      </c>
      <c r="BS458" s="37">
        <v>0</v>
      </c>
      <c r="BT458" s="39">
        <v>0</v>
      </c>
      <c r="BU458" s="40">
        <v>0</v>
      </c>
      <c r="BV458" s="37">
        <v>0</v>
      </c>
      <c r="BW458" s="37">
        <v>0</v>
      </c>
      <c r="BX458" s="38">
        <v>0</v>
      </c>
      <c r="BY458" s="42">
        <v>1468.6401042133332</v>
      </c>
      <c r="BZ458" s="37">
        <v>844.1083852811214</v>
      </c>
      <c r="CA458" s="37">
        <v>-624.53171893221179</v>
      </c>
      <c r="CB458" s="39">
        <v>0</v>
      </c>
      <c r="CC458" s="58">
        <v>1</v>
      </c>
      <c r="CD458" s="43">
        <v>0.57475509681336268</v>
      </c>
      <c r="CE458" s="61" t="s">
        <v>493</v>
      </c>
      <c r="CF458" s="51">
        <v>630.17767478790097</v>
      </c>
      <c r="CG458" s="52">
        <v>716.64615038912291</v>
      </c>
      <c r="CH458" s="47">
        <v>0</v>
      </c>
      <c r="CI458" s="48">
        <v>86.46847560122194</v>
      </c>
    </row>
    <row r="459" spans="1:87" ht="15" customHeight="1" x14ac:dyDescent="0.25">
      <c r="A459" s="33">
        <v>451</v>
      </c>
      <c r="B459" s="60" t="s">
        <v>494</v>
      </c>
      <c r="C459" s="35">
        <v>102.44</v>
      </c>
      <c r="D459" s="57"/>
      <c r="E459" s="37"/>
      <c r="F459" s="37"/>
      <c r="G459" s="37"/>
      <c r="H459" s="37"/>
      <c r="I459" s="37"/>
      <c r="J459" s="37"/>
      <c r="K459" s="37"/>
      <c r="L459" s="38"/>
      <c r="M459" s="40">
        <v>0</v>
      </c>
      <c r="N459" s="37">
        <v>0</v>
      </c>
      <c r="O459" s="37">
        <v>0</v>
      </c>
      <c r="P459" s="39">
        <v>0</v>
      </c>
      <c r="Q459" s="40">
        <v>0</v>
      </c>
      <c r="R459" s="37">
        <v>0</v>
      </c>
      <c r="S459" s="37">
        <v>0</v>
      </c>
      <c r="T459" s="38">
        <v>0</v>
      </c>
      <c r="U459" s="41">
        <v>497.21753535999994</v>
      </c>
      <c r="V459" s="37">
        <v>359.13124008039097</v>
      </c>
      <c r="W459" s="37">
        <v>-138.08629527960898</v>
      </c>
      <c r="X459" s="39">
        <v>0</v>
      </c>
      <c r="Y459" s="40">
        <v>0</v>
      </c>
      <c r="Z459" s="37">
        <v>0</v>
      </c>
      <c r="AA459" s="37">
        <v>0</v>
      </c>
      <c r="AB459" s="38">
        <v>0</v>
      </c>
      <c r="AC459" s="41">
        <v>0</v>
      </c>
      <c r="AD459" s="37">
        <v>0</v>
      </c>
      <c r="AE459" s="37">
        <v>0</v>
      </c>
      <c r="AF459" s="39">
        <v>0</v>
      </c>
      <c r="AG459" s="40">
        <v>0</v>
      </c>
      <c r="AH459" s="37">
        <v>0</v>
      </c>
      <c r="AI459" s="37">
        <v>0</v>
      </c>
      <c r="AJ459" s="38">
        <v>0</v>
      </c>
      <c r="AK459" s="41">
        <v>118.08749146133331</v>
      </c>
      <c r="AL459" s="37">
        <v>143.30074178211265</v>
      </c>
      <c r="AM459" s="37">
        <v>0</v>
      </c>
      <c r="AN459" s="39">
        <v>25.213250320779338</v>
      </c>
      <c r="AO459" s="40">
        <v>0</v>
      </c>
      <c r="AP459" s="37">
        <v>0</v>
      </c>
      <c r="AQ459" s="37">
        <v>0</v>
      </c>
      <c r="AR459" s="38">
        <v>0</v>
      </c>
      <c r="AS459" s="40">
        <v>0</v>
      </c>
      <c r="AT459" s="37">
        <v>0</v>
      </c>
      <c r="AU459" s="37">
        <v>0</v>
      </c>
      <c r="AV459" s="39">
        <v>0</v>
      </c>
      <c r="AW459" s="40">
        <v>210.66089407999999</v>
      </c>
      <c r="AX459" s="37">
        <v>69.378645714023804</v>
      </c>
      <c r="AY459" s="37">
        <v>-141.28224836597619</v>
      </c>
      <c r="AZ459" s="38">
        <v>0</v>
      </c>
      <c r="BA459" s="41">
        <v>0</v>
      </c>
      <c r="BB459" s="37">
        <v>0</v>
      </c>
      <c r="BC459" s="37">
        <v>0</v>
      </c>
      <c r="BD459" s="39">
        <v>0</v>
      </c>
      <c r="BE459" s="40">
        <v>208.90404808</v>
      </c>
      <c r="BF459" s="37">
        <v>0</v>
      </c>
      <c r="BG459" s="37">
        <v>-208.90404808</v>
      </c>
      <c r="BH459" s="38">
        <v>0</v>
      </c>
      <c r="BI459" s="41">
        <v>0</v>
      </c>
      <c r="BJ459" s="37">
        <v>0</v>
      </c>
      <c r="BK459" s="37">
        <v>0</v>
      </c>
      <c r="BL459" s="39">
        <v>0</v>
      </c>
      <c r="BM459" s="40">
        <v>0.14628431999999997</v>
      </c>
      <c r="BN459" s="37">
        <v>0</v>
      </c>
      <c r="BO459" s="37">
        <v>-0.14628431999999997</v>
      </c>
      <c r="BP459" s="38">
        <v>0</v>
      </c>
      <c r="BQ459" s="41">
        <v>0</v>
      </c>
      <c r="BR459" s="37">
        <v>0</v>
      </c>
      <c r="BS459" s="37">
        <v>0</v>
      </c>
      <c r="BT459" s="39">
        <v>0</v>
      </c>
      <c r="BU459" s="40">
        <v>0</v>
      </c>
      <c r="BV459" s="37">
        <v>0</v>
      </c>
      <c r="BW459" s="37">
        <v>0</v>
      </c>
      <c r="BX459" s="38">
        <v>0</v>
      </c>
      <c r="BY459" s="42">
        <v>1035.0162533013331</v>
      </c>
      <c r="BZ459" s="37">
        <v>571.81062757652739</v>
      </c>
      <c r="CA459" s="37">
        <v>-463.20562572480571</v>
      </c>
      <c r="CB459" s="39">
        <v>0</v>
      </c>
      <c r="CC459" s="58">
        <v>1</v>
      </c>
      <c r="CD459" s="43">
        <v>0.55246536057057583</v>
      </c>
      <c r="CE459" s="61" t="s">
        <v>494</v>
      </c>
      <c r="CF459" s="51">
        <v>227.36355168800003</v>
      </c>
      <c r="CG459" s="52">
        <v>238.53073670765269</v>
      </c>
      <c r="CH459" s="47">
        <v>0</v>
      </c>
      <c r="CI459" s="48">
        <v>11.167185019652663</v>
      </c>
    </row>
    <row r="460" spans="1:87" ht="15" customHeight="1" x14ac:dyDescent="0.25">
      <c r="A460" s="33">
        <v>452</v>
      </c>
      <c r="B460" s="60" t="s">
        <v>495</v>
      </c>
      <c r="C460" s="35">
        <v>180.22</v>
      </c>
      <c r="D460" s="57"/>
      <c r="E460" s="37"/>
      <c r="F460" s="37"/>
      <c r="G460" s="37"/>
      <c r="H460" s="37"/>
      <c r="I460" s="37"/>
      <c r="J460" s="37"/>
      <c r="K460" s="37"/>
      <c r="L460" s="38"/>
      <c r="M460" s="40">
        <v>0</v>
      </c>
      <c r="N460" s="37">
        <v>0</v>
      </c>
      <c r="O460" s="37">
        <v>0</v>
      </c>
      <c r="P460" s="39">
        <v>0</v>
      </c>
      <c r="Q460" s="40">
        <v>0</v>
      </c>
      <c r="R460" s="37">
        <v>0</v>
      </c>
      <c r="S460" s="37">
        <v>0</v>
      </c>
      <c r="T460" s="38">
        <v>0</v>
      </c>
      <c r="U460" s="41">
        <v>316.49515519999994</v>
      </c>
      <c r="V460" s="37">
        <v>228.53806186933971</v>
      </c>
      <c r="W460" s="37">
        <v>-87.957093330660229</v>
      </c>
      <c r="X460" s="39">
        <v>0</v>
      </c>
      <c r="Y460" s="40">
        <v>0</v>
      </c>
      <c r="Z460" s="37">
        <v>0</v>
      </c>
      <c r="AA460" s="37">
        <v>0</v>
      </c>
      <c r="AB460" s="38">
        <v>0</v>
      </c>
      <c r="AC460" s="41">
        <v>0</v>
      </c>
      <c r="AD460" s="37">
        <v>0</v>
      </c>
      <c r="AE460" s="37">
        <v>0</v>
      </c>
      <c r="AF460" s="39">
        <v>0</v>
      </c>
      <c r="AG460" s="40">
        <v>0</v>
      </c>
      <c r="AH460" s="37">
        <v>0</v>
      </c>
      <c r="AI460" s="37">
        <v>0</v>
      </c>
      <c r="AJ460" s="38">
        <v>0</v>
      </c>
      <c r="AK460" s="41">
        <v>207.79531802400001</v>
      </c>
      <c r="AL460" s="37">
        <v>252.10522924611809</v>
      </c>
      <c r="AM460" s="37">
        <v>0</v>
      </c>
      <c r="AN460" s="39">
        <v>44.309911222118075</v>
      </c>
      <c r="AO460" s="40">
        <v>0</v>
      </c>
      <c r="AP460" s="37">
        <v>0</v>
      </c>
      <c r="AQ460" s="37">
        <v>0</v>
      </c>
      <c r="AR460" s="38">
        <v>0</v>
      </c>
      <c r="AS460" s="40">
        <v>0</v>
      </c>
      <c r="AT460" s="37">
        <v>0</v>
      </c>
      <c r="AU460" s="37">
        <v>0</v>
      </c>
      <c r="AV460" s="39">
        <v>0</v>
      </c>
      <c r="AW460" s="40">
        <v>235.39327167999994</v>
      </c>
      <c r="AX460" s="37">
        <v>83.259814796834632</v>
      </c>
      <c r="AY460" s="37">
        <v>-152.13345688316531</v>
      </c>
      <c r="AZ460" s="38">
        <v>0</v>
      </c>
      <c r="BA460" s="41">
        <v>0</v>
      </c>
      <c r="BB460" s="37">
        <v>0</v>
      </c>
      <c r="BC460" s="37">
        <v>0</v>
      </c>
      <c r="BD460" s="39">
        <v>0</v>
      </c>
      <c r="BE460" s="40">
        <v>367.15086415466664</v>
      </c>
      <c r="BF460" s="37">
        <v>0</v>
      </c>
      <c r="BG460" s="37">
        <v>-367.15086415466664</v>
      </c>
      <c r="BH460" s="38">
        <v>0</v>
      </c>
      <c r="BI460" s="41">
        <v>0</v>
      </c>
      <c r="BJ460" s="37">
        <v>0</v>
      </c>
      <c r="BK460" s="37">
        <v>0</v>
      </c>
      <c r="BL460" s="39">
        <v>0</v>
      </c>
      <c r="BM460" s="40">
        <v>0.25735416</v>
      </c>
      <c r="BN460" s="37">
        <v>0</v>
      </c>
      <c r="BO460" s="37">
        <v>-0.25735416</v>
      </c>
      <c r="BP460" s="38">
        <v>0</v>
      </c>
      <c r="BQ460" s="41">
        <v>0</v>
      </c>
      <c r="BR460" s="37">
        <v>0</v>
      </c>
      <c r="BS460" s="37">
        <v>0</v>
      </c>
      <c r="BT460" s="39">
        <v>0</v>
      </c>
      <c r="BU460" s="40">
        <v>0</v>
      </c>
      <c r="BV460" s="37">
        <v>0</v>
      </c>
      <c r="BW460" s="37">
        <v>0</v>
      </c>
      <c r="BX460" s="38">
        <v>0</v>
      </c>
      <c r="BY460" s="42">
        <v>1127.0919632186665</v>
      </c>
      <c r="BZ460" s="37">
        <v>563.9031059122924</v>
      </c>
      <c r="CA460" s="37">
        <v>-563.18885730637408</v>
      </c>
      <c r="CB460" s="39">
        <v>0</v>
      </c>
      <c r="CC460" s="58">
        <v>1</v>
      </c>
      <c r="CD460" s="43">
        <v>0.50031685462643116</v>
      </c>
      <c r="CE460" s="61" t="s">
        <v>495</v>
      </c>
      <c r="CF460" s="51">
        <v>629.54889440285751</v>
      </c>
      <c r="CG460" s="52">
        <v>618.24955837634491</v>
      </c>
      <c r="CH460" s="47">
        <v>-11.299336026512606</v>
      </c>
      <c r="CI460" s="48">
        <v>0</v>
      </c>
    </row>
    <row r="461" spans="1:87" ht="15" customHeight="1" x14ac:dyDescent="0.25">
      <c r="A461" s="33">
        <v>453</v>
      </c>
      <c r="B461" s="60" t="s">
        <v>496</v>
      </c>
      <c r="C461" s="35">
        <v>316.5</v>
      </c>
      <c r="D461" s="57"/>
      <c r="E461" s="37"/>
      <c r="F461" s="37"/>
      <c r="G461" s="37"/>
      <c r="H461" s="37"/>
      <c r="I461" s="37"/>
      <c r="J461" s="37"/>
      <c r="K461" s="37"/>
      <c r="L461" s="38"/>
      <c r="M461" s="40">
        <v>0</v>
      </c>
      <c r="N461" s="37">
        <v>0</v>
      </c>
      <c r="O461" s="37">
        <v>0</v>
      </c>
      <c r="P461" s="39">
        <v>0</v>
      </c>
      <c r="Q461" s="40">
        <v>0</v>
      </c>
      <c r="R461" s="37">
        <v>0</v>
      </c>
      <c r="S461" s="37">
        <v>0</v>
      </c>
      <c r="T461" s="38">
        <v>0</v>
      </c>
      <c r="U461" s="41">
        <v>1130.0173808000002</v>
      </c>
      <c r="V461" s="37">
        <v>783.55906926630757</v>
      </c>
      <c r="W461" s="37">
        <v>-346.45831153369261</v>
      </c>
      <c r="X461" s="39">
        <v>0</v>
      </c>
      <c r="Y461" s="40">
        <v>0</v>
      </c>
      <c r="Z461" s="37">
        <v>0</v>
      </c>
      <c r="AA461" s="37">
        <v>0</v>
      </c>
      <c r="AB461" s="38">
        <v>0</v>
      </c>
      <c r="AC461" s="41">
        <v>0</v>
      </c>
      <c r="AD461" s="37">
        <v>0</v>
      </c>
      <c r="AE461" s="37">
        <v>0</v>
      </c>
      <c r="AF461" s="39">
        <v>0</v>
      </c>
      <c r="AG461" s="40">
        <v>0</v>
      </c>
      <c r="AH461" s="37">
        <v>0</v>
      </c>
      <c r="AI461" s="37">
        <v>0</v>
      </c>
      <c r="AJ461" s="38">
        <v>0</v>
      </c>
      <c r="AK461" s="41">
        <v>364.98117459999997</v>
      </c>
      <c r="AL461" s="37">
        <v>442.74389666183777</v>
      </c>
      <c r="AM461" s="37">
        <v>0</v>
      </c>
      <c r="AN461" s="39">
        <v>77.762722061837792</v>
      </c>
      <c r="AO461" s="40">
        <v>0</v>
      </c>
      <c r="AP461" s="37">
        <v>0</v>
      </c>
      <c r="AQ461" s="37">
        <v>0</v>
      </c>
      <c r="AR461" s="38">
        <v>0</v>
      </c>
      <c r="AS461" s="40">
        <v>0</v>
      </c>
      <c r="AT461" s="37">
        <v>0</v>
      </c>
      <c r="AU461" s="37">
        <v>0</v>
      </c>
      <c r="AV461" s="39">
        <v>0</v>
      </c>
      <c r="AW461" s="40">
        <v>225.05935199999996</v>
      </c>
      <c r="AX461" s="37">
        <v>111.02215296245629</v>
      </c>
      <c r="AY461" s="37">
        <v>-114.03719903754367</v>
      </c>
      <c r="AZ461" s="38">
        <v>0</v>
      </c>
      <c r="BA461" s="41">
        <v>0</v>
      </c>
      <c r="BB461" s="37">
        <v>0</v>
      </c>
      <c r="BC461" s="37">
        <v>0</v>
      </c>
      <c r="BD461" s="39">
        <v>0</v>
      </c>
      <c r="BE461" s="40">
        <v>540.45261479999988</v>
      </c>
      <c r="BF461" s="37">
        <v>0</v>
      </c>
      <c r="BG461" s="37">
        <v>-540.45261479999988</v>
      </c>
      <c r="BH461" s="38">
        <v>0</v>
      </c>
      <c r="BI461" s="41">
        <v>0</v>
      </c>
      <c r="BJ461" s="37">
        <v>0</v>
      </c>
      <c r="BK461" s="37">
        <v>0</v>
      </c>
      <c r="BL461" s="39">
        <v>0</v>
      </c>
      <c r="BM461" s="40">
        <v>0.45196200000000003</v>
      </c>
      <c r="BN461" s="37">
        <v>0</v>
      </c>
      <c r="BO461" s="37">
        <v>-0.45196200000000003</v>
      </c>
      <c r="BP461" s="38">
        <v>0</v>
      </c>
      <c r="BQ461" s="41">
        <v>0</v>
      </c>
      <c r="BR461" s="37">
        <v>0</v>
      </c>
      <c r="BS461" s="37">
        <v>0</v>
      </c>
      <c r="BT461" s="39">
        <v>0</v>
      </c>
      <c r="BU461" s="40">
        <v>0</v>
      </c>
      <c r="BV461" s="37">
        <v>0</v>
      </c>
      <c r="BW461" s="37">
        <v>0</v>
      </c>
      <c r="BX461" s="38">
        <v>0</v>
      </c>
      <c r="BY461" s="42">
        <v>2260.9624842000003</v>
      </c>
      <c r="BZ461" s="37">
        <v>1337.3251188906015</v>
      </c>
      <c r="CA461" s="37">
        <v>-923.63736530939877</v>
      </c>
      <c r="CB461" s="39">
        <v>0</v>
      </c>
      <c r="CC461" s="58">
        <v>1</v>
      </c>
      <c r="CD461" s="43">
        <v>0.59148487789428728</v>
      </c>
      <c r="CE461" s="61" t="s">
        <v>496</v>
      </c>
      <c r="CF461" s="51">
        <v>670.43280798000012</v>
      </c>
      <c r="CG461" s="52">
        <v>520.27303384014851</v>
      </c>
      <c r="CH461" s="47">
        <v>-150.15977413985161</v>
      </c>
      <c r="CI461" s="48">
        <v>0</v>
      </c>
    </row>
    <row r="462" spans="1:87" ht="15" customHeight="1" x14ac:dyDescent="0.25">
      <c r="A462" s="33">
        <v>454</v>
      </c>
      <c r="B462" s="60" t="s">
        <v>497</v>
      </c>
      <c r="C462" s="35">
        <v>151.80000000000001</v>
      </c>
      <c r="D462" s="57"/>
      <c r="E462" s="37"/>
      <c r="F462" s="37"/>
      <c r="G462" s="37"/>
      <c r="H462" s="37"/>
      <c r="I462" s="37"/>
      <c r="J462" s="37"/>
      <c r="K462" s="37"/>
      <c r="L462" s="38"/>
      <c r="M462" s="40">
        <v>0</v>
      </c>
      <c r="N462" s="37">
        <v>0</v>
      </c>
      <c r="O462" s="37">
        <v>0</v>
      </c>
      <c r="P462" s="39">
        <v>0</v>
      </c>
      <c r="Q462" s="40">
        <v>0</v>
      </c>
      <c r="R462" s="37">
        <v>0</v>
      </c>
      <c r="S462" s="37">
        <v>0</v>
      </c>
      <c r="T462" s="38">
        <v>0</v>
      </c>
      <c r="U462" s="41">
        <v>542.45304959999999</v>
      </c>
      <c r="V462" s="37">
        <v>391.77953463315379</v>
      </c>
      <c r="W462" s="37">
        <v>-150.6735149668462</v>
      </c>
      <c r="X462" s="39">
        <v>0</v>
      </c>
      <c r="Y462" s="40">
        <v>0</v>
      </c>
      <c r="Z462" s="37">
        <v>0</v>
      </c>
      <c r="AA462" s="37">
        <v>0</v>
      </c>
      <c r="AB462" s="38">
        <v>0</v>
      </c>
      <c r="AC462" s="41">
        <v>0</v>
      </c>
      <c r="AD462" s="37">
        <v>0</v>
      </c>
      <c r="AE462" s="37">
        <v>0</v>
      </c>
      <c r="AF462" s="39">
        <v>0</v>
      </c>
      <c r="AG462" s="40">
        <v>0</v>
      </c>
      <c r="AH462" s="37">
        <v>0</v>
      </c>
      <c r="AI462" s="37">
        <v>0</v>
      </c>
      <c r="AJ462" s="38">
        <v>0</v>
      </c>
      <c r="AK462" s="41">
        <v>175.00200256000005</v>
      </c>
      <c r="AL462" s="37">
        <v>212.34920541316578</v>
      </c>
      <c r="AM462" s="37">
        <v>0</v>
      </c>
      <c r="AN462" s="39">
        <v>37.347202853165726</v>
      </c>
      <c r="AO462" s="40">
        <v>0</v>
      </c>
      <c r="AP462" s="37">
        <v>0</v>
      </c>
      <c r="AQ462" s="37">
        <v>0</v>
      </c>
      <c r="AR462" s="38">
        <v>0</v>
      </c>
      <c r="AS462" s="40">
        <v>0</v>
      </c>
      <c r="AT462" s="37">
        <v>0</v>
      </c>
      <c r="AU462" s="37">
        <v>0</v>
      </c>
      <c r="AV462" s="39">
        <v>0</v>
      </c>
      <c r="AW462" s="40">
        <v>27.491587200000009</v>
      </c>
      <c r="AX462" s="37">
        <v>0</v>
      </c>
      <c r="AY462" s="37">
        <v>-27.491587200000009</v>
      </c>
      <c r="AZ462" s="38">
        <v>0</v>
      </c>
      <c r="BA462" s="41">
        <v>0</v>
      </c>
      <c r="BB462" s="37">
        <v>0</v>
      </c>
      <c r="BC462" s="37">
        <v>0</v>
      </c>
      <c r="BD462" s="39">
        <v>0</v>
      </c>
      <c r="BE462" s="40">
        <v>309.43507055999999</v>
      </c>
      <c r="BF462" s="37">
        <v>0</v>
      </c>
      <c r="BG462" s="37">
        <v>-309.43507055999999</v>
      </c>
      <c r="BH462" s="38">
        <v>0</v>
      </c>
      <c r="BI462" s="41">
        <v>0</v>
      </c>
      <c r="BJ462" s="37">
        <v>0</v>
      </c>
      <c r="BK462" s="37">
        <v>0</v>
      </c>
      <c r="BL462" s="39">
        <v>0</v>
      </c>
      <c r="BM462" s="40">
        <v>0.21677040000000003</v>
      </c>
      <c r="BN462" s="37">
        <v>0</v>
      </c>
      <c r="BO462" s="37">
        <v>-0.21677040000000003</v>
      </c>
      <c r="BP462" s="38">
        <v>0</v>
      </c>
      <c r="BQ462" s="41">
        <v>0</v>
      </c>
      <c r="BR462" s="37">
        <v>0</v>
      </c>
      <c r="BS462" s="37">
        <v>0</v>
      </c>
      <c r="BT462" s="39">
        <v>0</v>
      </c>
      <c r="BU462" s="40">
        <v>0</v>
      </c>
      <c r="BV462" s="37">
        <v>0</v>
      </c>
      <c r="BW462" s="37">
        <v>0</v>
      </c>
      <c r="BX462" s="38">
        <v>0</v>
      </c>
      <c r="BY462" s="42">
        <v>1054.5984803200001</v>
      </c>
      <c r="BZ462" s="37">
        <v>604.12874004631954</v>
      </c>
      <c r="CA462" s="37">
        <v>-450.4697402736806</v>
      </c>
      <c r="CB462" s="39">
        <v>0</v>
      </c>
      <c r="CC462" s="58">
        <v>1</v>
      </c>
      <c r="CD462" s="43">
        <v>0.57285189702056738</v>
      </c>
      <c r="CE462" s="61" t="s">
        <v>497</v>
      </c>
      <c r="CF462" s="51">
        <v>336.91709436000008</v>
      </c>
      <c r="CG462" s="52">
        <v>218.91791222245561</v>
      </c>
      <c r="CH462" s="47">
        <v>-117.99918213754447</v>
      </c>
      <c r="CI462" s="48">
        <v>0</v>
      </c>
    </row>
    <row r="463" spans="1:87" ht="15" customHeight="1" x14ac:dyDescent="0.25">
      <c r="A463" s="33">
        <v>455</v>
      </c>
      <c r="B463" s="60" t="s">
        <v>498</v>
      </c>
      <c r="C463" s="35">
        <v>205.2</v>
      </c>
      <c r="D463" s="57"/>
      <c r="E463" s="37"/>
      <c r="F463" s="37"/>
      <c r="G463" s="37"/>
      <c r="H463" s="37"/>
      <c r="I463" s="37"/>
      <c r="J463" s="37"/>
      <c r="K463" s="37"/>
      <c r="L463" s="38"/>
      <c r="M463" s="40">
        <v>0</v>
      </c>
      <c r="N463" s="37">
        <v>0</v>
      </c>
      <c r="O463" s="37">
        <v>0</v>
      </c>
      <c r="P463" s="39">
        <v>0</v>
      </c>
      <c r="Q463" s="40">
        <v>0</v>
      </c>
      <c r="R463" s="37">
        <v>0</v>
      </c>
      <c r="S463" s="37">
        <v>0</v>
      </c>
      <c r="T463" s="38">
        <v>0</v>
      </c>
      <c r="U463" s="41">
        <v>587.68295039999987</v>
      </c>
      <c r="V463" s="37">
        <v>457.07612373867943</v>
      </c>
      <c r="W463" s="37">
        <v>-130.60682666132044</v>
      </c>
      <c r="X463" s="39">
        <v>0</v>
      </c>
      <c r="Y463" s="40">
        <v>0</v>
      </c>
      <c r="Z463" s="37">
        <v>0</v>
      </c>
      <c r="AA463" s="37">
        <v>0</v>
      </c>
      <c r="AB463" s="38">
        <v>0</v>
      </c>
      <c r="AC463" s="41">
        <v>0</v>
      </c>
      <c r="AD463" s="37">
        <v>0</v>
      </c>
      <c r="AE463" s="37">
        <v>0</v>
      </c>
      <c r="AF463" s="39">
        <v>0</v>
      </c>
      <c r="AG463" s="40">
        <v>0</v>
      </c>
      <c r="AH463" s="37">
        <v>0</v>
      </c>
      <c r="AI463" s="37">
        <v>0</v>
      </c>
      <c r="AJ463" s="38">
        <v>0</v>
      </c>
      <c r="AK463" s="41">
        <v>236.64575087999995</v>
      </c>
      <c r="AL463" s="37">
        <v>287.04912352293553</v>
      </c>
      <c r="AM463" s="37">
        <v>0</v>
      </c>
      <c r="AN463" s="39">
        <v>50.40337264293558</v>
      </c>
      <c r="AO463" s="40">
        <v>0</v>
      </c>
      <c r="AP463" s="37">
        <v>0</v>
      </c>
      <c r="AQ463" s="37">
        <v>0</v>
      </c>
      <c r="AR463" s="38">
        <v>0</v>
      </c>
      <c r="AS463" s="40">
        <v>0</v>
      </c>
      <c r="AT463" s="37">
        <v>0</v>
      </c>
      <c r="AU463" s="37">
        <v>0</v>
      </c>
      <c r="AV463" s="39">
        <v>0</v>
      </c>
      <c r="AW463" s="40">
        <v>92.825913599999978</v>
      </c>
      <c r="AX463" s="37">
        <v>152.56480300940513</v>
      </c>
      <c r="AY463" s="37">
        <v>0</v>
      </c>
      <c r="AZ463" s="38">
        <v>59.738889409405147</v>
      </c>
      <c r="BA463" s="41">
        <v>0</v>
      </c>
      <c r="BB463" s="37">
        <v>0</v>
      </c>
      <c r="BC463" s="37">
        <v>0</v>
      </c>
      <c r="BD463" s="39">
        <v>0</v>
      </c>
      <c r="BE463" s="40">
        <v>418.43519423999993</v>
      </c>
      <c r="BF463" s="37">
        <v>22.305997335442498</v>
      </c>
      <c r="BG463" s="37">
        <v>-396.12919690455743</v>
      </c>
      <c r="BH463" s="38">
        <v>0</v>
      </c>
      <c r="BI463" s="41">
        <v>0</v>
      </c>
      <c r="BJ463" s="37">
        <v>0</v>
      </c>
      <c r="BK463" s="37">
        <v>0</v>
      </c>
      <c r="BL463" s="39">
        <v>0</v>
      </c>
      <c r="BM463" s="40">
        <v>0.29302559999999994</v>
      </c>
      <c r="BN463" s="37">
        <v>0</v>
      </c>
      <c r="BO463" s="37">
        <v>-0.29302559999999994</v>
      </c>
      <c r="BP463" s="38">
        <v>0</v>
      </c>
      <c r="BQ463" s="41">
        <v>0</v>
      </c>
      <c r="BR463" s="37">
        <v>0</v>
      </c>
      <c r="BS463" s="37">
        <v>0</v>
      </c>
      <c r="BT463" s="39">
        <v>0</v>
      </c>
      <c r="BU463" s="40">
        <v>0</v>
      </c>
      <c r="BV463" s="37">
        <v>0</v>
      </c>
      <c r="BW463" s="37">
        <v>0</v>
      </c>
      <c r="BX463" s="38">
        <v>0</v>
      </c>
      <c r="BY463" s="42">
        <v>1335.8828347199997</v>
      </c>
      <c r="BZ463" s="37">
        <v>918.99604760646253</v>
      </c>
      <c r="CA463" s="37">
        <v>-416.88678711353714</v>
      </c>
      <c r="CB463" s="39">
        <v>0</v>
      </c>
      <c r="CC463" s="58">
        <v>1</v>
      </c>
      <c r="CD463" s="43">
        <v>0.68793162373336703</v>
      </c>
      <c r="CE463" s="61" t="s">
        <v>498</v>
      </c>
      <c r="CF463" s="51">
        <v>455.43733704000005</v>
      </c>
      <c r="CG463" s="52">
        <v>356.59122411232897</v>
      </c>
      <c r="CH463" s="47">
        <v>-98.846112927671072</v>
      </c>
      <c r="CI463" s="48">
        <v>0</v>
      </c>
    </row>
    <row r="464" spans="1:87" ht="15" customHeight="1" x14ac:dyDescent="0.25">
      <c r="A464" s="33">
        <v>456</v>
      </c>
      <c r="B464" s="60" t="s">
        <v>499</v>
      </c>
      <c r="C464" s="35">
        <v>189.7</v>
      </c>
      <c r="D464" s="57"/>
      <c r="E464" s="37"/>
      <c r="F464" s="37"/>
      <c r="G464" s="37"/>
      <c r="H464" s="37"/>
      <c r="I464" s="37"/>
      <c r="J464" s="37"/>
      <c r="K464" s="37"/>
      <c r="L464" s="38"/>
      <c r="M464" s="40">
        <v>0</v>
      </c>
      <c r="N464" s="37">
        <v>0</v>
      </c>
      <c r="O464" s="37">
        <v>0</v>
      </c>
      <c r="P464" s="39">
        <v>0</v>
      </c>
      <c r="Q464" s="40">
        <v>0</v>
      </c>
      <c r="R464" s="37">
        <v>0</v>
      </c>
      <c r="S464" s="37">
        <v>0</v>
      </c>
      <c r="T464" s="38">
        <v>0</v>
      </c>
      <c r="U464" s="41">
        <v>451.97466720000006</v>
      </c>
      <c r="V464" s="37">
        <v>326.48294552762815</v>
      </c>
      <c r="W464" s="37">
        <v>-125.49172167237191</v>
      </c>
      <c r="X464" s="39">
        <v>0</v>
      </c>
      <c r="Y464" s="40">
        <v>0</v>
      </c>
      <c r="Z464" s="37">
        <v>0</v>
      </c>
      <c r="AA464" s="37">
        <v>0</v>
      </c>
      <c r="AB464" s="38">
        <v>0</v>
      </c>
      <c r="AC464" s="41">
        <v>0</v>
      </c>
      <c r="AD464" s="37">
        <v>0</v>
      </c>
      <c r="AE464" s="37">
        <v>0</v>
      </c>
      <c r="AF464" s="39">
        <v>0</v>
      </c>
      <c r="AG464" s="40">
        <v>0</v>
      </c>
      <c r="AH464" s="37">
        <v>0</v>
      </c>
      <c r="AI464" s="37">
        <v>0</v>
      </c>
      <c r="AJ464" s="38">
        <v>0</v>
      </c>
      <c r="AK464" s="41">
        <v>218.67379155999998</v>
      </c>
      <c r="AL464" s="37">
        <v>265.36656302290868</v>
      </c>
      <c r="AM464" s="37">
        <v>0</v>
      </c>
      <c r="AN464" s="39">
        <v>46.692771462908695</v>
      </c>
      <c r="AO464" s="40">
        <v>0</v>
      </c>
      <c r="AP464" s="37">
        <v>0</v>
      </c>
      <c r="AQ464" s="37">
        <v>0</v>
      </c>
      <c r="AR464" s="38">
        <v>0</v>
      </c>
      <c r="AS464" s="40">
        <v>0</v>
      </c>
      <c r="AT464" s="37">
        <v>0</v>
      </c>
      <c r="AU464" s="37">
        <v>0</v>
      </c>
      <c r="AV464" s="39">
        <v>0</v>
      </c>
      <c r="AW464" s="40">
        <v>87.747631999999982</v>
      </c>
      <c r="AX464" s="37">
        <v>135.59804728612104</v>
      </c>
      <c r="AY464" s="37">
        <v>0</v>
      </c>
      <c r="AZ464" s="38">
        <v>47.850415286121063</v>
      </c>
      <c r="BA464" s="41">
        <v>0</v>
      </c>
      <c r="BB464" s="37">
        <v>0</v>
      </c>
      <c r="BC464" s="37">
        <v>0</v>
      </c>
      <c r="BD464" s="39">
        <v>0</v>
      </c>
      <c r="BE464" s="40">
        <v>386.75512427999996</v>
      </c>
      <c r="BF464" s="37">
        <v>0</v>
      </c>
      <c r="BG464" s="37">
        <v>-386.75512427999996</v>
      </c>
      <c r="BH464" s="38">
        <v>0</v>
      </c>
      <c r="BI464" s="41">
        <v>0</v>
      </c>
      <c r="BJ464" s="37">
        <v>0</v>
      </c>
      <c r="BK464" s="37">
        <v>0</v>
      </c>
      <c r="BL464" s="39">
        <v>0</v>
      </c>
      <c r="BM464" s="40">
        <v>0.27089160000000001</v>
      </c>
      <c r="BN464" s="37">
        <v>0</v>
      </c>
      <c r="BO464" s="37">
        <v>-0.27089160000000001</v>
      </c>
      <c r="BP464" s="38">
        <v>0</v>
      </c>
      <c r="BQ464" s="41">
        <v>0</v>
      </c>
      <c r="BR464" s="37">
        <v>0</v>
      </c>
      <c r="BS464" s="37">
        <v>0</v>
      </c>
      <c r="BT464" s="39">
        <v>0</v>
      </c>
      <c r="BU464" s="40">
        <v>0</v>
      </c>
      <c r="BV464" s="37">
        <v>0</v>
      </c>
      <c r="BW464" s="37">
        <v>0</v>
      </c>
      <c r="BX464" s="38">
        <v>0</v>
      </c>
      <c r="BY464" s="42">
        <v>1145.4221066399998</v>
      </c>
      <c r="BZ464" s="37">
        <v>727.4475558366579</v>
      </c>
      <c r="CA464" s="37">
        <v>-417.97455080334191</v>
      </c>
      <c r="CB464" s="39">
        <v>0</v>
      </c>
      <c r="CC464" s="58">
        <v>1</v>
      </c>
      <c r="CD464" s="43">
        <v>0.63509124856212584</v>
      </c>
      <c r="CE464" s="61" t="s">
        <v>499</v>
      </c>
      <c r="CF464" s="51">
        <v>421.03539393999995</v>
      </c>
      <c r="CG464" s="52">
        <v>301.5284189560399</v>
      </c>
      <c r="CH464" s="47">
        <v>-119.50697498396005</v>
      </c>
      <c r="CI464" s="48">
        <v>0</v>
      </c>
    </row>
    <row r="465" spans="1:87" ht="15" customHeight="1" x14ac:dyDescent="0.25">
      <c r="A465" s="33">
        <v>457</v>
      </c>
      <c r="B465" s="60" t="s">
        <v>500</v>
      </c>
      <c r="C465" s="35">
        <v>61.2</v>
      </c>
      <c r="D465" s="57"/>
      <c r="E465" s="37"/>
      <c r="F465" s="37"/>
      <c r="G465" s="37"/>
      <c r="H465" s="37"/>
      <c r="I465" s="37"/>
      <c r="J465" s="37"/>
      <c r="K465" s="37"/>
      <c r="L465" s="38"/>
      <c r="M465" s="40">
        <v>0</v>
      </c>
      <c r="N465" s="37">
        <v>0</v>
      </c>
      <c r="O465" s="37">
        <v>0</v>
      </c>
      <c r="P465" s="39">
        <v>0</v>
      </c>
      <c r="Q465" s="40">
        <v>0</v>
      </c>
      <c r="R465" s="37">
        <v>0</v>
      </c>
      <c r="S465" s="37">
        <v>0</v>
      </c>
      <c r="T465" s="38">
        <v>0</v>
      </c>
      <c r="U465" s="41">
        <v>90.395827199999999</v>
      </c>
      <c r="V465" s="37">
        <v>65.296589105525626</v>
      </c>
      <c r="W465" s="37">
        <v>-25.099238094474373</v>
      </c>
      <c r="X465" s="39">
        <v>0</v>
      </c>
      <c r="Y465" s="40">
        <v>0</v>
      </c>
      <c r="Z465" s="37">
        <v>0</v>
      </c>
      <c r="AA465" s="37">
        <v>0</v>
      </c>
      <c r="AB465" s="38">
        <v>0</v>
      </c>
      <c r="AC465" s="41">
        <v>0</v>
      </c>
      <c r="AD465" s="37">
        <v>0</v>
      </c>
      <c r="AE465" s="37">
        <v>0</v>
      </c>
      <c r="AF465" s="39">
        <v>0</v>
      </c>
      <c r="AG465" s="40">
        <v>0</v>
      </c>
      <c r="AH465" s="37">
        <v>0</v>
      </c>
      <c r="AI465" s="37">
        <v>0</v>
      </c>
      <c r="AJ465" s="38">
        <v>0</v>
      </c>
      <c r="AK465" s="41">
        <v>70.630536480000004</v>
      </c>
      <c r="AL465" s="37">
        <v>85.611142103331659</v>
      </c>
      <c r="AM465" s="37">
        <v>0</v>
      </c>
      <c r="AN465" s="39">
        <v>14.980605623331655</v>
      </c>
      <c r="AO465" s="40">
        <v>0</v>
      </c>
      <c r="AP465" s="37">
        <v>0</v>
      </c>
      <c r="AQ465" s="37">
        <v>0</v>
      </c>
      <c r="AR465" s="38">
        <v>0</v>
      </c>
      <c r="AS465" s="40">
        <v>0</v>
      </c>
      <c r="AT465" s="37">
        <v>0</v>
      </c>
      <c r="AU465" s="37">
        <v>0</v>
      </c>
      <c r="AV465" s="39">
        <v>0</v>
      </c>
      <c r="AW465" s="40">
        <v>33.154732799999998</v>
      </c>
      <c r="AX465" s="37">
        <v>50.845867769791603</v>
      </c>
      <c r="AY465" s="37">
        <v>0</v>
      </c>
      <c r="AZ465" s="38">
        <v>17.691134969791605</v>
      </c>
      <c r="BA465" s="41">
        <v>0</v>
      </c>
      <c r="BB465" s="37">
        <v>0</v>
      </c>
      <c r="BC465" s="37">
        <v>0</v>
      </c>
      <c r="BD465" s="39">
        <v>0</v>
      </c>
      <c r="BE465" s="40">
        <v>122.48818511999998</v>
      </c>
      <c r="BF465" s="37">
        <v>0</v>
      </c>
      <c r="BG465" s="37">
        <v>-122.48818511999998</v>
      </c>
      <c r="BH465" s="38">
        <v>0</v>
      </c>
      <c r="BI465" s="41">
        <v>0</v>
      </c>
      <c r="BJ465" s="37">
        <v>0</v>
      </c>
      <c r="BK465" s="37">
        <v>0</v>
      </c>
      <c r="BL465" s="39">
        <v>0</v>
      </c>
      <c r="BM465" s="40">
        <v>8.7393600000000016E-2</v>
      </c>
      <c r="BN465" s="37">
        <v>0</v>
      </c>
      <c r="BO465" s="37">
        <v>-8.7393600000000016E-2</v>
      </c>
      <c r="BP465" s="38">
        <v>0</v>
      </c>
      <c r="BQ465" s="41">
        <v>0</v>
      </c>
      <c r="BR465" s="37">
        <v>0</v>
      </c>
      <c r="BS465" s="37">
        <v>0</v>
      </c>
      <c r="BT465" s="39">
        <v>0</v>
      </c>
      <c r="BU465" s="40">
        <v>0</v>
      </c>
      <c r="BV465" s="37">
        <v>0</v>
      </c>
      <c r="BW465" s="37">
        <v>0</v>
      </c>
      <c r="BX465" s="38">
        <v>0</v>
      </c>
      <c r="BY465" s="42">
        <v>316.75667519999996</v>
      </c>
      <c r="BZ465" s="37">
        <v>201.75359897864888</v>
      </c>
      <c r="CA465" s="37">
        <v>-115.00307622135108</v>
      </c>
      <c r="CB465" s="39">
        <v>0</v>
      </c>
      <c r="CC465" s="58">
        <v>1</v>
      </c>
      <c r="CD465" s="43">
        <v>0.63693558739136846</v>
      </c>
      <c r="CE465" s="61" t="s">
        <v>500</v>
      </c>
      <c r="CF465" s="51">
        <v>135.83218824000002</v>
      </c>
      <c r="CG465" s="52">
        <v>86.466286509458186</v>
      </c>
      <c r="CH465" s="47">
        <v>-49.365901730541836</v>
      </c>
      <c r="CI465" s="48">
        <v>0</v>
      </c>
    </row>
    <row r="466" spans="1:87" ht="15" customHeight="1" x14ac:dyDescent="0.25">
      <c r="A466" s="33">
        <v>458</v>
      </c>
      <c r="B466" s="60" t="s">
        <v>501</v>
      </c>
      <c r="C466" s="35">
        <v>213.4</v>
      </c>
      <c r="D466" s="57"/>
      <c r="E466" s="37"/>
      <c r="F466" s="37"/>
      <c r="G466" s="37"/>
      <c r="H466" s="37"/>
      <c r="I466" s="37"/>
      <c r="J466" s="37"/>
      <c r="K466" s="37"/>
      <c r="L466" s="38"/>
      <c r="M466" s="40">
        <v>0</v>
      </c>
      <c r="N466" s="37">
        <v>0</v>
      </c>
      <c r="O466" s="37">
        <v>0</v>
      </c>
      <c r="P466" s="39">
        <v>0</v>
      </c>
      <c r="Q466" s="40">
        <v>0</v>
      </c>
      <c r="R466" s="37">
        <v>0</v>
      </c>
      <c r="S466" s="37">
        <v>0</v>
      </c>
      <c r="T466" s="38">
        <v>0</v>
      </c>
      <c r="U466" s="41">
        <v>226.02986559999999</v>
      </c>
      <c r="V466" s="37">
        <v>163.24147276381407</v>
      </c>
      <c r="W466" s="37">
        <v>-62.78839283618592</v>
      </c>
      <c r="X466" s="39">
        <v>0</v>
      </c>
      <c r="Y466" s="40">
        <v>0</v>
      </c>
      <c r="Z466" s="37">
        <v>0</v>
      </c>
      <c r="AA466" s="37">
        <v>0</v>
      </c>
      <c r="AB466" s="38">
        <v>0</v>
      </c>
      <c r="AC466" s="41">
        <v>0</v>
      </c>
      <c r="AD466" s="37">
        <v>0</v>
      </c>
      <c r="AE466" s="37">
        <v>0</v>
      </c>
      <c r="AF466" s="39">
        <v>0</v>
      </c>
      <c r="AG466" s="40">
        <v>0</v>
      </c>
      <c r="AH466" s="37">
        <v>0</v>
      </c>
      <c r="AI466" s="37">
        <v>0</v>
      </c>
      <c r="AJ466" s="38">
        <v>0</v>
      </c>
      <c r="AK466" s="41">
        <v>246.10514338666673</v>
      </c>
      <c r="AL466" s="37">
        <v>298.51989746488528</v>
      </c>
      <c r="AM466" s="37">
        <v>0</v>
      </c>
      <c r="AN466" s="39">
        <v>52.41475407821855</v>
      </c>
      <c r="AO466" s="40">
        <v>0</v>
      </c>
      <c r="AP466" s="37">
        <v>0</v>
      </c>
      <c r="AQ466" s="37">
        <v>0</v>
      </c>
      <c r="AR466" s="38">
        <v>0</v>
      </c>
      <c r="AS466" s="40">
        <v>0</v>
      </c>
      <c r="AT466" s="37">
        <v>0</v>
      </c>
      <c r="AU466" s="37">
        <v>0</v>
      </c>
      <c r="AV466" s="39">
        <v>0</v>
      </c>
      <c r="AW466" s="40">
        <v>87.835440000000006</v>
      </c>
      <c r="AX466" s="37">
        <v>135.59804728612104</v>
      </c>
      <c r="AY466" s="37">
        <v>0</v>
      </c>
      <c r="AZ466" s="38">
        <v>47.762607286121039</v>
      </c>
      <c r="BA466" s="41">
        <v>0</v>
      </c>
      <c r="BB466" s="37">
        <v>0</v>
      </c>
      <c r="BC466" s="37">
        <v>0</v>
      </c>
      <c r="BD466" s="39">
        <v>0</v>
      </c>
      <c r="BE466" s="40">
        <v>435.06008802666668</v>
      </c>
      <c r="BF466" s="37">
        <v>0</v>
      </c>
      <c r="BG466" s="37">
        <v>-435.06008802666668</v>
      </c>
      <c r="BH466" s="38">
        <v>0</v>
      </c>
      <c r="BI466" s="41">
        <v>0</v>
      </c>
      <c r="BJ466" s="37">
        <v>0</v>
      </c>
      <c r="BK466" s="37">
        <v>0</v>
      </c>
      <c r="BL466" s="39">
        <v>0</v>
      </c>
      <c r="BM466" s="40">
        <v>0.30473519999999998</v>
      </c>
      <c r="BN466" s="37">
        <v>0</v>
      </c>
      <c r="BO466" s="37">
        <v>-0.30473519999999998</v>
      </c>
      <c r="BP466" s="38">
        <v>0</v>
      </c>
      <c r="BQ466" s="41">
        <v>0</v>
      </c>
      <c r="BR466" s="37">
        <v>0</v>
      </c>
      <c r="BS466" s="37">
        <v>0</v>
      </c>
      <c r="BT466" s="39">
        <v>0</v>
      </c>
      <c r="BU466" s="40">
        <v>0</v>
      </c>
      <c r="BV466" s="37">
        <v>0</v>
      </c>
      <c r="BW466" s="37">
        <v>0</v>
      </c>
      <c r="BX466" s="38">
        <v>0</v>
      </c>
      <c r="BY466" s="42">
        <v>995.33527221333338</v>
      </c>
      <c r="BZ466" s="37">
        <v>597.35941751482039</v>
      </c>
      <c r="CA466" s="37">
        <v>-397.97585469851299</v>
      </c>
      <c r="CB466" s="39">
        <v>0</v>
      </c>
      <c r="CC466" s="58">
        <v>1</v>
      </c>
      <c r="CD466" s="43">
        <v>0.60015899585922283</v>
      </c>
      <c r="CE466" s="61" t="s">
        <v>501</v>
      </c>
      <c r="CF466" s="51">
        <v>473.63707468000007</v>
      </c>
      <c r="CG466" s="52">
        <v>252.05843308075973</v>
      </c>
      <c r="CH466" s="47">
        <v>-221.57864159924034</v>
      </c>
      <c r="CI466" s="48">
        <v>0</v>
      </c>
    </row>
    <row r="467" spans="1:87" ht="15" customHeight="1" x14ac:dyDescent="0.25">
      <c r="A467" s="33">
        <v>459</v>
      </c>
      <c r="B467" s="60" t="s">
        <v>502</v>
      </c>
      <c r="C467" s="35">
        <v>127.75</v>
      </c>
      <c r="D467" s="57"/>
      <c r="E467" s="37"/>
      <c r="F467" s="37"/>
      <c r="G467" s="37"/>
      <c r="H467" s="37"/>
      <c r="I467" s="37"/>
      <c r="J467" s="37"/>
      <c r="K467" s="37"/>
      <c r="L467" s="38"/>
      <c r="M467" s="40">
        <v>0</v>
      </c>
      <c r="N467" s="37">
        <v>0</v>
      </c>
      <c r="O467" s="37">
        <v>0</v>
      </c>
      <c r="P467" s="39">
        <v>0</v>
      </c>
      <c r="Q467" s="40">
        <v>0</v>
      </c>
      <c r="R467" s="37">
        <v>0</v>
      </c>
      <c r="S467" s="37">
        <v>0</v>
      </c>
      <c r="T467" s="38">
        <v>0</v>
      </c>
      <c r="U467" s="41">
        <v>226.05209200000002</v>
      </c>
      <c r="V467" s="37">
        <v>163.24147276381407</v>
      </c>
      <c r="W467" s="37">
        <v>-62.810619236185943</v>
      </c>
      <c r="X467" s="39">
        <v>0</v>
      </c>
      <c r="Y467" s="40">
        <v>0</v>
      </c>
      <c r="Z467" s="37">
        <v>0</v>
      </c>
      <c r="AA467" s="37">
        <v>0</v>
      </c>
      <c r="AB467" s="38">
        <v>0</v>
      </c>
      <c r="AC467" s="41">
        <v>0</v>
      </c>
      <c r="AD467" s="37">
        <v>0</v>
      </c>
      <c r="AE467" s="37">
        <v>0</v>
      </c>
      <c r="AF467" s="39">
        <v>0</v>
      </c>
      <c r="AG467" s="40">
        <v>0</v>
      </c>
      <c r="AH467" s="37">
        <v>0</v>
      </c>
      <c r="AI467" s="37">
        <v>0</v>
      </c>
      <c r="AJ467" s="38">
        <v>0</v>
      </c>
      <c r="AK467" s="41">
        <v>147.25853216666667</v>
      </c>
      <c r="AL467" s="37">
        <v>178.70626476634999</v>
      </c>
      <c r="AM467" s="37">
        <v>0</v>
      </c>
      <c r="AN467" s="39">
        <v>31.44773259968332</v>
      </c>
      <c r="AO467" s="40">
        <v>0</v>
      </c>
      <c r="AP467" s="37">
        <v>0</v>
      </c>
      <c r="AQ467" s="37">
        <v>0</v>
      </c>
      <c r="AR467" s="38">
        <v>0</v>
      </c>
      <c r="AS467" s="40">
        <v>0</v>
      </c>
      <c r="AT467" s="37">
        <v>0</v>
      </c>
      <c r="AU467" s="37">
        <v>0</v>
      </c>
      <c r="AV467" s="39">
        <v>0</v>
      </c>
      <c r="AW467" s="40">
        <v>87.836811999999995</v>
      </c>
      <c r="AX467" s="37">
        <v>135.59804728612104</v>
      </c>
      <c r="AY467" s="37">
        <v>0</v>
      </c>
      <c r="AZ467" s="38">
        <v>47.76123528612105</v>
      </c>
      <c r="BA467" s="41">
        <v>0</v>
      </c>
      <c r="BB467" s="37">
        <v>0</v>
      </c>
      <c r="BC467" s="37">
        <v>0</v>
      </c>
      <c r="BD467" s="39">
        <v>0</v>
      </c>
      <c r="BE467" s="40">
        <v>260.35385273333333</v>
      </c>
      <c r="BF467" s="37">
        <v>0</v>
      </c>
      <c r="BG467" s="37">
        <v>-260.35385273333333</v>
      </c>
      <c r="BH467" s="38">
        <v>0</v>
      </c>
      <c r="BI467" s="41">
        <v>0</v>
      </c>
      <c r="BJ467" s="37">
        <v>0</v>
      </c>
      <c r="BK467" s="37">
        <v>0</v>
      </c>
      <c r="BL467" s="39">
        <v>0</v>
      </c>
      <c r="BM467" s="40">
        <v>0.18242700000000001</v>
      </c>
      <c r="BN467" s="37">
        <v>0</v>
      </c>
      <c r="BO467" s="37">
        <v>-0.18242700000000001</v>
      </c>
      <c r="BP467" s="38">
        <v>0</v>
      </c>
      <c r="BQ467" s="41">
        <v>0</v>
      </c>
      <c r="BR467" s="37">
        <v>0</v>
      </c>
      <c r="BS467" s="37">
        <v>0</v>
      </c>
      <c r="BT467" s="39">
        <v>0</v>
      </c>
      <c r="BU467" s="40">
        <v>0</v>
      </c>
      <c r="BV467" s="37">
        <v>0</v>
      </c>
      <c r="BW467" s="37">
        <v>0</v>
      </c>
      <c r="BX467" s="38">
        <v>0</v>
      </c>
      <c r="BY467" s="42">
        <v>721.68371589999992</v>
      </c>
      <c r="BZ467" s="37">
        <v>477.54578481628516</v>
      </c>
      <c r="CA467" s="37">
        <v>-244.13793108371476</v>
      </c>
      <c r="CB467" s="39">
        <v>0</v>
      </c>
      <c r="CC467" s="58">
        <v>1</v>
      </c>
      <c r="CD467" s="43">
        <v>0.66171062793171886</v>
      </c>
      <c r="CE467" s="61" t="s">
        <v>502</v>
      </c>
      <c r="CF467" s="51">
        <v>283.52971762920004</v>
      </c>
      <c r="CG467" s="52">
        <v>210.90674810927288</v>
      </c>
      <c r="CH467" s="47">
        <v>-72.622969519927153</v>
      </c>
      <c r="CI467" s="48">
        <v>0</v>
      </c>
    </row>
    <row r="468" spans="1:87" ht="15" customHeight="1" x14ac:dyDescent="0.25">
      <c r="A468" s="33">
        <v>460</v>
      </c>
      <c r="B468" s="60" t="s">
        <v>503</v>
      </c>
      <c r="C468" s="35">
        <v>147.6</v>
      </c>
      <c r="D468" s="57"/>
      <c r="E468" s="37"/>
      <c r="F468" s="37"/>
      <c r="G468" s="37"/>
      <c r="H468" s="37"/>
      <c r="I468" s="37"/>
      <c r="J468" s="37"/>
      <c r="K468" s="37"/>
      <c r="L468" s="38"/>
      <c r="M468" s="40">
        <v>0</v>
      </c>
      <c r="N468" s="37">
        <v>0</v>
      </c>
      <c r="O468" s="37">
        <v>0</v>
      </c>
      <c r="P468" s="39">
        <v>0</v>
      </c>
      <c r="Q468" s="40">
        <v>0</v>
      </c>
      <c r="R468" s="37">
        <v>0</v>
      </c>
      <c r="S468" s="37">
        <v>0</v>
      </c>
      <c r="T468" s="38">
        <v>0</v>
      </c>
      <c r="U468" s="41">
        <v>271.2439296</v>
      </c>
      <c r="V468" s="37">
        <v>195.88976731657689</v>
      </c>
      <c r="W468" s="37">
        <v>-75.354162283423108</v>
      </c>
      <c r="X468" s="39">
        <v>0</v>
      </c>
      <c r="Y468" s="40">
        <v>0</v>
      </c>
      <c r="Z468" s="37">
        <v>0</v>
      </c>
      <c r="AA468" s="37">
        <v>0</v>
      </c>
      <c r="AB468" s="38">
        <v>0</v>
      </c>
      <c r="AC468" s="41">
        <v>0</v>
      </c>
      <c r="AD468" s="37">
        <v>0</v>
      </c>
      <c r="AE468" s="37">
        <v>0</v>
      </c>
      <c r="AF468" s="39">
        <v>0</v>
      </c>
      <c r="AG468" s="40">
        <v>0</v>
      </c>
      <c r="AH468" s="37">
        <v>0</v>
      </c>
      <c r="AI468" s="37">
        <v>0</v>
      </c>
      <c r="AJ468" s="38">
        <v>0</v>
      </c>
      <c r="AK468" s="41">
        <v>170.11569120000001</v>
      </c>
      <c r="AL468" s="37">
        <v>206.47393095509395</v>
      </c>
      <c r="AM468" s="37">
        <v>0</v>
      </c>
      <c r="AN468" s="39">
        <v>36.358239755093933</v>
      </c>
      <c r="AO468" s="40">
        <v>0</v>
      </c>
      <c r="AP468" s="37">
        <v>0</v>
      </c>
      <c r="AQ468" s="37">
        <v>0</v>
      </c>
      <c r="AR468" s="38">
        <v>0</v>
      </c>
      <c r="AS468" s="40">
        <v>0</v>
      </c>
      <c r="AT468" s="37">
        <v>0</v>
      </c>
      <c r="AU468" s="37">
        <v>0</v>
      </c>
      <c r="AV468" s="39">
        <v>0</v>
      </c>
      <c r="AW468" s="40">
        <v>21.176467199999998</v>
      </c>
      <c r="AX468" s="37">
        <v>33.906311746537845</v>
      </c>
      <c r="AY468" s="37">
        <v>0</v>
      </c>
      <c r="AZ468" s="38">
        <v>12.729844546537848</v>
      </c>
      <c r="BA468" s="41">
        <v>0</v>
      </c>
      <c r="BB468" s="37">
        <v>0</v>
      </c>
      <c r="BC468" s="37">
        <v>0</v>
      </c>
      <c r="BD468" s="39">
        <v>0</v>
      </c>
      <c r="BE468" s="40">
        <v>300.96620063999995</v>
      </c>
      <c r="BF468" s="37">
        <v>0</v>
      </c>
      <c r="BG468" s="37">
        <v>-300.96620063999995</v>
      </c>
      <c r="BH468" s="38">
        <v>0</v>
      </c>
      <c r="BI468" s="41">
        <v>0</v>
      </c>
      <c r="BJ468" s="37">
        <v>0</v>
      </c>
      <c r="BK468" s="37">
        <v>0</v>
      </c>
      <c r="BL468" s="39">
        <v>0</v>
      </c>
      <c r="BM468" s="40">
        <v>0.21077280000000001</v>
      </c>
      <c r="BN468" s="37">
        <v>0</v>
      </c>
      <c r="BO468" s="37">
        <v>-0.21077280000000001</v>
      </c>
      <c r="BP468" s="38">
        <v>0</v>
      </c>
      <c r="BQ468" s="41">
        <v>0</v>
      </c>
      <c r="BR468" s="37">
        <v>0</v>
      </c>
      <c r="BS468" s="37">
        <v>0</v>
      </c>
      <c r="BT468" s="39">
        <v>0</v>
      </c>
      <c r="BU468" s="40">
        <v>0</v>
      </c>
      <c r="BV468" s="37">
        <v>0</v>
      </c>
      <c r="BW468" s="37">
        <v>0</v>
      </c>
      <c r="BX468" s="38">
        <v>0</v>
      </c>
      <c r="BY468" s="42">
        <v>763.71306143999993</v>
      </c>
      <c r="BZ468" s="37">
        <v>436.27001001820867</v>
      </c>
      <c r="CA468" s="37">
        <v>-327.44305142179127</v>
      </c>
      <c r="CB468" s="39">
        <v>0</v>
      </c>
      <c r="CC468" s="58">
        <v>1</v>
      </c>
      <c r="CD468" s="43">
        <v>0.57124859066258571</v>
      </c>
      <c r="CE468" s="61" t="s">
        <v>503</v>
      </c>
      <c r="CF468" s="51">
        <v>327.59527752000002</v>
      </c>
      <c r="CG468" s="52">
        <v>166.09042425495036</v>
      </c>
      <c r="CH468" s="47">
        <v>-161.50485326504966</v>
      </c>
      <c r="CI468" s="48">
        <v>0</v>
      </c>
    </row>
    <row r="469" spans="1:87" ht="15" customHeight="1" x14ac:dyDescent="0.25">
      <c r="A469" s="33">
        <v>461</v>
      </c>
      <c r="B469" s="60" t="s">
        <v>504</v>
      </c>
      <c r="C469" s="35">
        <v>129.05000000000001</v>
      </c>
      <c r="D469" s="57"/>
      <c r="E469" s="37"/>
      <c r="F469" s="37"/>
      <c r="G469" s="37"/>
      <c r="H469" s="37"/>
      <c r="I469" s="37"/>
      <c r="J469" s="37"/>
      <c r="K469" s="37"/>
      <c r="L469" s="38"/>
      <c r="M469" s="40">
        <v>0</v>
      </c>
      <c r="N469" s="37">
        <v>0</v>
      </c>
      <c r="O469" s="37">
        <v>0</v>
      </c>
      <c r="P469" s="39">
        <v>0</v>
      </c>
      <c r="Q469" s="40">
        <v>0</v>
      </c>
      <c r="R469" s="37">
        <v>0</v>
      </c>
      <c r="S469" s="37">
        <v>0</v>
      </c>
      <c r="T469" s="38">
        <v>0</v>
      </c>
      <c r="U469" s="41">
        <v>271.25071120000001</v>
      </c>
      <c r="V469" s="37">
        <v>228.53806186933971</v>
      </c>
      <c r="W469" s="37">
        <v>-42.712649330660298</v>
      </c>
      <c r="X469" s="39">
        <v>0</v>
      </c>
      <c r="Y469" s="40">
        <v>0</v>
      </c>
      <c r="Z469" s="37">
        <v>0</v>
      </c>
      <c r="AA469" s="37">
        <v>0</v>
      </c>
      <c r="AB469" s="38">
        <v>0</v>
      </c>
      <c r="AC469" s="41">
        <v>0</v>
      </c>
      <c r="AD469" s="37">
        <v>0</v>
      </c>
      <c r="AE469" s="37">
        <v>0</v>
      </c>
      <c r="AF469" s="39">
        <v>0</v>
      </c>
      <c r="AG469" s="40">
        <v>0</v>
      </c>
      <c r="AH469" s="37">
        <v>0</v>
      </c>
      <c r="AI469" s="37">
        <v>0</v>
      </c>
      <c r="AJ469" s="38">
        <v>0</v>
      </c>
      <c r="AK469" s="41">
        <v>148.83040545333336</v>
      </c>
      <c r="AL469" s="37">
        <v>180.52480209861025</v>
      </c>
      <c r="AM469" s="37">
        <v>0</v>
      </c>
      <c r="AN469" s="39">
        <v>31.694396645276896</v>
      </c>
      <c r="AO469" s="40">
        <v>0</v>
      </c>
      <c r="AP469" s="37">
        <v>0</v>
      </c>
      <c r="AQ469" s="37">
        <v>0</v>
      </c>
      <c r="AR469" s="38">
        <v>0</v>
      </c>
      <c r="AS469" s="40">
        <v>0</v>
      </c>
      <c r="AT469" s="37">
        <v>0</v>
      </c>
      <c r="AU469" s="37">
        <v>0</v>
      </c>
      <c r="AV469" s="39">
        <v>0</v>
      </c>
      <c r="AW469" s="40">
        <v>42.493583999999998</v>
      </c>
      <c r="AX469" s="37">
        <v>67.812623493075691</v>
      </c>
      <c r="AY469" s="37">
        <v>0</v>
      </c>
      <c r="AZ469" s="38">
        <v>25.319039493075692</v>
      </c>
      <c r="BA469" s="41">
        <v>0</v>
      </c>
      <c r="BB469" s="37">
        <v>0</v>
      </c>
      <c r="BC469" s="37">
        <v>0</v>
      </c>
      <c r="BD469" s="39">
        <v>0</v>
      </c>
      <c r="BE469" s="40">
        <v>262.85485585333333</v>
      </c>
      <c r="BF469" s="37">
        <v>0</v>
      </c>
      <c r="BG469" s="37">
        <v>-262.85485585333333</v>
      </c>
      <c r="BH469" s="38">
        <v>0</v>
      </c>
      <c r="BI469" s="41">
        <v>0</v>
      </c>
      <c r="BJ469" s="37">
        <v>0</v>
      </c>
      <c r="BK469" s="37">
        <v>0</v>
      </c>
      <c r="BL469" s="39">
        <v>0</v>
      </c>
      <c r="BM469" s="40">
        <v>0.18428339999999999</v>
      </c>
      <c r="BN469" s="37">
        <v>0</v>
      </c>
      <c r="BO469" s="37">
        <v>-0.18428339999999999</v>
      </c>
      <c r="BP469" s="38">
        <v>0</v>
      </c>
      <c r="BQ469" s="41">
        <v>0</v>
      </c>
      <c r="BR469" s="37">
        <v>0</v>
      </c>
      <c r="BS469" s="37">
        <v>0</v>
      </c>
      <c r="BT469" s="39">
        <v>0</v>
      </c>
      <c r="BU469" s="40">
        <v>0</v>
      </c>
      <c r="BV469" s="37">
        <v>0</v>
      </c>
      <c r="BW469" s="37">
        <v>0</v>
      </c>
      <c r="BX469" s="38">
        <v>0</v>
      </c>
      <c r="BY469" s="42">
        <v>725.61383990666673</v>
      </c>
      <c r="BZ469" s="37">
        <v>476.87548746102567</v>
      </c>
      <c r="CA469" s="37">
        <v>-248.73835244564106</v>
      </c>
      <c r="CB469" s="39">
        <v>0</v>
      </c>
      <c r="CC469" s="58">
        <v>1</v>
      </c>
      <c r="CD469" s="43">
        <v>0.65720285534019662</v>
      </c>
      <c r="CE469" s="61" t="s">
        <v>504</v>
      </c>
      <c r="CF469" s="51">
        <v>286.42391981000003</v>
      </c>
      <c r="CG469" s="52">
        <v>191.46789864936704</v>
      </c>
      <c r="CH469" s="47">
        <v>-94.956021160632986</v>
      </c>
      <c r="CI469" s="48">
        <v>0</v>
      </c>
    </row>
    <row r="470" spans="1:87" ht="15" customHeight="1" x14ac:dyDescent="0.25">
      <c r="A470" s="33">
        <v>462</v>
      </c>
      <c r="B470" s="60" t="s">
        <v>505</v>
      </c>
      <c r="C470" s="35">
        <v>143.1</v>
      </c>
      <c r="D470" s="57"/>
      <c r="E470" s="37"/>
      <c r="F470" s="37"/>
      <c r="G470" s="37"/>
      <c r="H470" s="37"/>
      <c r="I470" s="37"/>
      <c r="J470" s="37"/>
      <c r="K470" s="37"/>
      <c r="L470" s="38"/>
      <c r="M470" s="40">
        <v>0</v>
      </c>
      <c r="N470" s="37">
        <v>0</v>
      </c>
      <c r="O470" s="37">
        <v>0</v>
      </c>
      <c r="P470" s="39">
        <v>0</v>
      </c>
      <c r="Q470" s="40">
        <v>0</v>
      </c>
      <c r="R470" s="37">
        <v>0</v>
      </c>
      <c r="S470" s="37">
        <v>0</v>
      </c>
      <c r="T470" s="38">
        <v>0</v>
      </c>
      <c r="U470" s="41">
        <v>406.80239039999998</v>
      </c>
      <c r="V470" s="37">
        <v>195.88976731657689</v>
      </c>
      <c r="W470" s="37">
        <v>-210.91262308342309</v>
      </c>
      <c r="X470" s="39">
        <v>0</v>
      </c>
      <c r="Y470" s="40">
        <v>0</v>
      </c>
      <c r="Z470" s="37">
        <v>0</v>
      </c>
      <c r="AA470" s="37">
        <v>0</v>
      </c>
      <c r="AB470" s="38">
        <v>0</v>
      </c>
      <c r="AC470" s="41">
        <v>0</v>
      </c>
      <c r="AD470" s="37">
        <v>0</v>
      </c>
      <c r="AE470" s="37">
        <v>0</v>
      </c>
      <c r="AF470" s="39">
        <v>0</v>
      </c>
      <c r="AG470" s="40">
        <v>0</v>
      </c>
      <c r="AH470" s="37">
        <v>0</v>
      </c>
      <c r="AI470" s="37">
        <v>0</v>
      </c>
      <c r="AJ470" s="38">
        <v>0</v>
      </c>
      <c r="AK470" s="41">
        <v>164.91240864</v>
      </c>
      <c r="AL470" s="37">
        <v>200.17899403573134</v>
      </c>
      <c r="AM470" s="37">
        <v>0</v>
      </c>
      <c r="AN470" s="39">
        <v>35.26658539573134</v>
      </c>
      <c r="AO470" s="40">
        <v>0</v>
      </c>
      <c r="AP470" s="37">
        <v>0</v>
      </c>
      <c r="AQ470" s="37">
        <v>0</v>
      </c>
      <c r="AR470" s="38">
        <v>0</v>
      </c>
      <c r="AS470" s="40">
        <v>0</v>
      </c>
      <c r="AT470" s="37">
        <v>0</v>
      </c>
      <c r="AU470" s="37">
        <v>0</v>
      </c>
      <c r="AV470" s="39">
        <v>0</v>
      </c>
      <c r="AW470" s="40">
        <v>193.19186879999995</v>
      </c>
      <c r="AX470" s="37">
        <v>67.812623493075691</v>
      </c>
      <c r="AY470" s="37">
        <v>-125.37924530692426</v>
      </c>
      <c r="AZ470" s="38">
        <v>0</v>
      </c>
      <c r="BA470" s="41">
        <v>0</v>
      </c>
      <c r="BB470" s="37">
        <v>0</v>
      </c>
      <c r="BC470" s="37">
        <v>0</v>
      </c>
      <c r="BD470" s="39">
        <v>0</v>
      </c>
      <c r="BE470" s="40">
        <v>291.55573691999996</v>
      </c>
      <c r="BF470" s="37">
        <v>0</v>
      </c>
      <c r="BG470" s="37">
        <v>-291.55573691999996</v>
      </c>
      <c r="BH470" s="38">
        <v>0</v>
      </c>
      <c r="BI470" s="41">
        <v>0</v>
      </c>
      <c r="BJ470" s="37">
        <v>0</v>
      </c>
      <c r="BK470" s="37">
        <v>0</v>
      </c>
      <c r="BL470" s="39">
        <v>0</v>
      </c>
      <c r="BM470" s="40">
        <v>0.20434680000000002</v>
      </c>
      <c r="BN470" s="37">
        <v>0</v>
      </c>
      <c r="BO470" s="37">
        <v>-0.20434680000000002</v>
      </c>
      <c r="BP470" s="38">
        <v>0</v>
      </c>
      <c r="BQ470" s="41">
        <v>0</v>
      </c>
      <c r="BR470" s="37">
        <v>0</v>
      </c>
      <c r="BS470" s="37">
        <v>0</v>
      </c>
      <c r="BT470" s="39">
        <v>0</v>
      </c>
      <c r="BU470" s="40">
        <v>0</v>
      </c>
      <c r="BV470" s="37">
        <v>0</v>
      </c>
      <c r="BW470" s="37">
        <v>0</v>
      </c>
      <c r="BX470" s="38">
        <v>0</v>
      </c>
      <c r="BY470" s="42">
        <v>1056.66675156</v>
      </c>
      <c r="BZ470" s="37">
        <v>463.88138484538393</v>
      </c>
      <c r="CA470" s="37">
        <v>-592.78536671461598</v>
      </c>
      <c r="CB470" s="39">
        <v>0</v>
      </c>
      <c r="CC470" s="58">
        <v>1</v>
      </c>
      <c r="CD470" s="43">
        <v>0.43900442988343963</v>
      </c>
      <c r="CE470" s="61" t="s">
        <v>505</v>
      </c>
      <c r="CF470" s="51">
        <v>499.88040610947132</v>
      </c>
      <c r="CG470" s="52">
        <v>602.59883293833764</v>
      </c>
      <c r="CH470" s="47">
        <v>0</v>
      </c>
      <c r="CI470" s="48">
        <v>102.71842682886631</v>
      </c>
    </row>
    <row r="471" spans="1:87" ht="15" customHeight="1" x14ac:dyDescent="0.25">
      <c r="A471" s="33">
        <v>463</v>
      </c>
      <c r="B471" s="60" t="s">
        <v>506</v>
      </c>
      <c r="C471" s="35">
        <v>57.1</v>
      </c>
      <c r="D471" s="57"/>
      <c r="E471" s="37"/>
      <c r="F471" s="37"/>
      <c r="G471" s="37"/>
      <c r="H471" s="37"/>
      <c r="I471" s="37"/>
      <c r="J471" s="37"/>
      <c r="K471" s="37"/>
      <c r="L471" s="38"/>
      <c r="M471" s="40">
        <v>0</v>
      </c>
      <c r="N471" s="37">
        <v>0</v>
      </c>
      <c r="O471" s="37">
        <v>0</v>
      </c>
      <c r="P471" s="39">
        <v>0</v>
      </c>
      <c r="Q471" s="40">
        <v>0</v>
      </c>
      <c r="R471" s="37">
        <v>0</v>
      </c>
      <c r="S471" s="37">
        <v>0</v>
      </c>
      <c r="T471" s="38">
        <v>0</v>
      </c>
      <c r="U471" s="41">
        <v>226.02555360000002</v>
      </c>
      <c r="V471" s="37">
        <v>163.24147276381407</v>
      </c>
      <c r="W471" s="37">
        <v>-62.78408083618595</v>
      </c>
      <c r="X471" s="39">
        <v>0</v>
      </c>
      <c r="Y471" s="40">
        <v>0</v>
      </c>
      <c r="Z471" s="37">
        <v>0</v>
      </c>
      <c r="AA471" s="37">
        <v>0</v>
      </c>
      <c r="AB471" s="38">
        <v>0</v>
      </c>
      <c r="AC471" s="41">
        <v>0</v>
      </c>
      <c r="AD471" s="37">
        <v>0</v>
      </c>
      <c r="AE471" s="37">
        <v>0</v>
      </c>
      <c r="AF471" s="39">
        <v>0</v>
      </c>
      <c r="AG471" s="40">
        <v>0</v>
      </c>
      <c r="AH471" s="37">
        <v>0</v>
      </c>
      <c r="AI471" s="37">
        <v>0</v>
      </c>
      <c r="AJ471" s="38">
        <v>0</v>
      </c>
      <c r="AK471" s="41">
        <v>65.900990493333339</v>
      </c>
      <c r="AL471" s="37">
        <v>79.875755132356815</v>
      </c>
      <c r="AM471" s="37">
        <v>0</v>
      </c>
      <c r="AN471" s="39">
        <v>13.974764639023476</v>
      </c>
      <c r="AO471" s="40">
        <v>0</v>
      </c>
      <c r="AP471" s="37">
        <v>0</v>
      </c>
      <c r="AQ471" s="37">
        <v>0</v>
      </c>
      <c r="AR471" s="38">
        <v>0</v>
      </c>
      <c r="AS471" s="40">
        <v>0</v>
      </c>
      <c r="AT471" s="37">
        <v>0</v>
      </c>
      <c r="AU471" s="37">
        <v>0</v>
      </c>
      <c r="AV471" s="39">
        <v>0</v>
      </c>
      <c r="AW471" s="40">
        <v>54.973139200000006</v>
      </c>
      <c r="AX471" s="37">
        <v>0</v>
      </c>
      <c r="AY471" s="37">
        <v>-54.973139200000006</v>
      </c>
      <c r="AZ471" s="38">
        <v>0</v>
      </c>
      <c r="BA471" s="41">
        <v>0</v>
      </c>
      <c r="BB471" s="37">
        <v>0</v>
      </c>
      <c r="BC471" s="37">
        <v>0</v>
      </c>
      <c r="BD471" s="39">
        <v>0</v>
      </c>
      <c r="BE471" s="40">
        <v>116.37137596000002</v>
      </c>
      <c r="BF471" s="37">
        <v>0</v>
      </c>
      <c r="BG471" s="37">
        <v>-116.37137596000002</v>
      </c>
      <c r="BH471" s="38">
        <v>0</v>
      </c>
      <c r="BI471" s="41">
        <v>0</v>
      </c>
      <c r="BJ471" s="37">
        <v>0</v>
      </c>
      <c r="BK471" s="37">
        <v>0</v>
      </c>
      <c r="BL471" s="39">
        <v>0</v>
      </c>
      <c r="BM471" s="40">
        <v>8.1538800000000008E-2</v>
      </c>
      <c r="BN471" s="37">
        <v>0</v>
      </c>
      <c r="BO471" s="37">
        <v>-8.1538800000000008E-2</v>
      </c>
      <c r="BP471" s="38">
        <v>0</v>
      </c>
      <c r="BQ471" s="41">
        <v>0</v>
      </c>
      <c r="BR471" s="37">
        <v>0</v>
      </c>
      <c r="BS471" s="37">
        <v>0</v>
      </c>
      <c r="BT471" s="39">
        <v>0</v>
      </c>
      <c r="BU471" s="40">
        <v>0</v>
      </c>
      <c r="BV471" s="37">
        <v>0</v>
      </c>
      <c r="BW471" s="37">
        <v>0</v>
      </c>
      <c r="BX471" s="38">
        <v>0</v>
      </c>
      <c r="BY471" s="42">
        <v>463.35259805333334</v>
      </c>
      <c r="BZ471" s="37">
        <v>243.1172278961709</v>
      </c>
      <c r="CA471" s="37">
        <v>-220.23537015716244</v>
      </c>
      <c r="CB471" s="39">
        <v>0</v>
      </c>
      <c r="CC471" s="58">
        <v>1</v>
      </c>
      <c r="CD471" s="43">
        <v>0.52469162559478588</v>
      </c>
      <c r="CE471" s="61" t="s">
        <v>506</v>
      </c>
      <c r="CF471" s="51">
        <v>126.73231942000002</v>
      </c>
      <c r="CG471" s="52">
        <v>88.25748068682519</v>
      </c>
      <c r="CH471" s="47">
        <v>-38.474838733174835</v>
      </c>
      <c r="CI471" s="48">
        <v>0</v>
      </c>
    </row>
    <row r="472" spans="1:87" ht="15" customHeight="1" x14ac:dyDescent="0.25">
      <c r="A472" s="33">
        <v>464</v>
      </c>
      <c r="B472" s="60" t="s">
        <v>507</v>
      </c>
      <c r="C472" s="35">
        <v>117.99</v>
      </c>
      <c r="D472" s="57"/>
      <c r="E472" s="37"/>
      <c r="F472" s="37"/>
      <c r="G472" s="37"/>
      <c r="H472" s="37"/>
      <c r="I472" s="37"/>
      <c r="J472" s="37"/>
      <c r="K472" s="37"/>
      <c r="L472" s="38"/>
      <c r="M472" s="40">
        <v>0</v>
      </c>
      <c r="N472" s="37">
        <v>0</v>
      </c>
      <c r="O472" s="37">
        <v>0</v>
      </c>
      <c r="P472" s="39">
        <v>0</v>
      </c>
      <c r="Q472" s="40">
        <v>0</v>
      </c>
      <c r="R472" s="37">
        <v>0</v>
      </c>
      <c r="S472" s="37">
        <v>0</v>
      </c>
      <c r="T472" s="38">
        <v>0</v>
      </c>
      <c r="U472" s="41">
        <v>632.82095855999989</v>
      </c>
      <c r="V472" s="37">
        <v>457.07612373867943</v>
      </c>
      <c r="W472" s="37">
        <v>-175.74483482132047</v>
      </c>
      <c r="X472" s="39">
        <v>0</v>
      </c>
      <c r="Y472" s="40">
        <v>0</v>
      </c>
      <c r="Z472" s="37">
        <v>0</v>
      </c>
      <c r="AA472" s="37">
        <v>0</v>
      </c>
      <c r="AB472" s="38">
        <v>0</v>
      </c>
      <c r="AC472" s="41">
        <v>0</v>
      </c>
      <c r="AD472" s="37">
        <v>0</v>
      </c>
      <c r="AE472" s="37">
        <v>0</v>
      </c>
      <c r="AF472" s="39">
        <v>0</v>
      </c>
      <c r="AG472" s="40">
        <v>0</v>
      </c>
      <c r="AH472" s="37">
        <v>0</v>
      </c>
      <c r="AI472" s="37">
        <v>0</v>
      </c>
      <c r="AJ472" s="38">
        <v>0</v>
      </c>
      <c r="AK472" s="41">
        <v>136.059743736</v>
      </c>
      <c r="AL472" s="37">
        <v>165.05324602568788</v>
      </c>
      <c r="AM472" s="37">
        <v>0</v>
      </c>
      <c r="AN472" s="39">
        <v>28.993502289687882</v>
      </c>
      <c r="AO472" s="40">
        <v>0</v>
      </c>
      <c r="AP472" s="37">
        <v>0</v>
      </c>
      <c r="AQ472" s="37">
        <v>0</v>
      </c>
      <c r="AR472" s="38">
        <v>0</v>
      </c>
      <c r="AS472" s="40">
        <v>0</v>
      </c>
      <c r="AT472" s="37">
        <v>0</v>
      </c>
      <c r="AU472" s="37">
        <v>0</v>
      </c>
      <c r="AV472" s="39">
        <v>0</v>
      </c>
      <c r="AW472" s="40">
        <v>193.14868607999998</v>
      </c>
      <c r="AX472" s="37">
        <v>67.812623493075691</v>
      </c>
      <c r="AY472" s="37">
        <v>-125.33606258692429</v>
      </c>
      <c r="AZ472" s="38">
        <v>0</v>
      </c>
      <c r="BA472" s="41">
        <v>0</v>
      </c>
      <c r="BB472" s="37">
        <v>0</v>
      </c>
      <c r="BC472" s="37">
        <v>0</v>
      </c>
      <c r="BD472" s="39">
        <v>0</v>
      </c>
      <c r="BE472" s="40">
        <v>240.42756225600004</v>
      </c>
      <c r="BF472" s="37">
        <v>0</v>
      </c>
      <c r="BG472" s="37">
        <v>-240.42756225600004</v>
      </c>
      <c r="BH472" s="38">
        <v>0</v>
      </c>
      <c r="BI472" s="41">
        <v>0</v>
      </c>
      <c r="BJ472" s="37">
        <v>0</v>
      </c>
      <c r="BK472" s="37">
        <v>0</v>
      </c>
      <c r="BL472" s="39">
        <v>0</v>
      </c>
      <c r="BM472" s="40">
        <v>0.16848971999999998</v>
      </c>
      <c r="BN472" s="37">
        <v>0</v>
      </c>
      <c r="BO472" s="37">
        <v>-0.16848971999999998</v>
      </c>
      <c r="BP472" s="38">
        <v>0</v>
      </c>
      <c r="BQ472" s="41">
        <v>0</v>
      </c>
      <c r="BR472" s="37">
        <v>0</v>
      </c>
      <c r="BS472" s="37">
        <v>0</v>
      </c>
      <c r="BT472" s="39">
        <v>0</v>
      </c>
      <c r="BU472" s="40">
        <v>0</v>
      </c>
      <c r="BV472" s="37">
        <v>0</v>
      </c>
      <c r="BW472" s="37">
        <v>0</v>
      </c>
      <c r="BX472" s="38">
        <v>0</v>
      </c>
      <c r="BY472" s="42">
        <v>1202.6254403519999</v>
      </c>
      <c r="BZ472" s="37">
        <v>689.94199325744296</v>
      </c>
      <c r="CA472" s="37">
        <v>-512.68344709455698</v>
      </c>
      <c r="CB472" s="39">
        <v>0</v>
      </c>
      <c r="CC472" s="58">
        <v>1</v>
      </c>
      <c r="CD472" s="43">
        <v>0.5736964894535258</v>
      </c>
      <c r="CE472" s="61" t="s">
        <v>507</v>
      </c>
      <c r="CF472" s="51">
        <v>412.1655423959225</v>
      </c>
      <c r="CG472" s="52">
        <v>651.40389033113411</v>
      </c>
      <c r="CH472" s="47">
        <v>0</v>
      </c>
      <c r="CI472" s="48">
        <v>239.23834793521161</v>
      </c>
    </row>
    <row r="473" spans="1:87" ht="15" customHeight="1" x14ac:dyDescent="0.25">
      <c r="A473" s="33">
        <v>465</v>
      </c>
      <c r="B473" s="60" t="s">
        <v>508</v>
      </c>
      <c r="C473" s="35">
        <v>182.5</v>
      </c>
      <c r="D473" s="57"/>
      <c r="E473" s="37"/>
      <c r="F473" s="37"/>
      <c r="G473" s="37"/>
      <c r="H473" s="37"/>
      <c r="I473" s="37"/>
      <c r="J473" s="37"/>
      <c r="K473" s="37"/>
      <c r="L473" s="38"/>
      <c r="M473" s="40">
        <v>0</v>
      </c>
      <c r="N473" s="37">
        <v>0</v>
      </c>
      <c r="O473" s="37">
        <v>0</v>
      </c>
      <c r="P473" s="39">
        <v>0</v>
      </c>
      <c r="Q473" s="40">
        <v>0</v>
      </c>
      <c r="R473" s="37">
        <v>0</v>
      </c>
      <c r="S473" s="37">
        <v>0</v>
      </c>
      <c r="T473" s="38">
        <v>0</v>
      </c>
      <c r="U473" s="41">
        <v>587.62955999999997</v>
      </c>
      <c r="V473" s="37">
        <v>457.07612373867943</v>
      </c>
      <c r="W473" s="37">
        <v>-130.55343626132054</v>
      </c>
      <c r="X473" s="39">
        <v>0</v>
      </c>
      <c r="Y473" s="40">
        <v>0</v>
      </c>
      <c r="Z473" s="37">
        <v>0</v>
      </c>
      <c r="AA473" s="37">
        <v>0</v>
      </c>
      <c r="AB473" s="38">
        <v>0</v>
      </c>
      <c r="AC473" s="41">
        <v>0</v>
      </c>
      <c r="AD473" s="37">
        <v>0</v>
      </c>
      <c r="AE473" s="37">
        <v>0</v>
      </c>
      <c r="AF473" s="39">
        <v>0</v>
      </c>
      <c r="AG473" s="40">
        <v>0</v>
      </c>
      <c r="AH473" s="37">
        <v>0</v>
      </c>
      <c r="AI473" s="37">
        <v>0</v>
      </c>
      <c r="AJ473" s="38">
        <v>0</v>
      </c>
      <c r="AK473" s="41">
        <v>210.47425700000005</v>
      </c>
      <c r="AL473" s="37">
        <v>255.29466395192856</v>
      </c>
      <c r="AM473" s="37">
        <v>0</v>
      </c>
      <c r="AN473" s="39">
        <v>44.820406951928504</v>
      </c>
      <c r="AO473" s="40">
        <v>0</v>
      </c>
      <c r="AP473" s="37">
        <v>0</v>
      </c>
      <c r="AQ473" s="37">
        <v>0</v>
      </c>
      <c r="AR473" s="38">
        <v>0</v>
      </c>
      <c r="AS473" s="40">
        <v>0</v>
      </c>
      <c r="AT473" s="37">
        <v>0</v>
      </c>
      <c r="AU473" s="37">
        <v>0</v>
      </c>
      <c r="AV473" s="39">
        <v>0</v>
      </c>
      <c r="AW473" s="40">
        <v>196.87808000000001</v>
      </c>
      <c r="AX473" s="37">
        <v>84.752179516329448</v>
      </c>
      <c r="AY473" s="37">
        <v>-112.12590048367056</v>
      </c>
      <c r="AZ473" s="38">
        <v>0</v>
      </c>
      <c r="BA473" s="41">
        <v>0</v>
      </c>
      <c r="BB473" s="37">
        <v>0</v>
      </c>
      <c r="BC473" s="37">
        <v>0</v>
      </c>
      <c r="BD473" s="39">
        <v>0</v>
      </c>
      <c r="BE473" s="40">
        <v>321.51149099999998</v>
      </c>
      <c r="BF473" s="37">
        <v>0</v>
      </c>
      <c r="BG473" s="37">
        <v>-321.51149099999998</v>
      </c>
      <c r="BH473" s="38">
        <v>0</v>
      </c>
      <c r="BI473" s="41">
        <v>0</v>
      </c>
      <c r="BJ473" s="37">
        <v>0</v>
      </c>
      <c r="BK473" s="37">
        <v>0</v>
      </c>
      <c r="BL473" s="39">
        <v>0</v>
      </c>
      <c r="BM473" s="40">
        <v>0.26060999999999995</v>
      </c>
      <c r="BN473" s="37">
        <v>0</v>
      </c>
      <c r="BO473" s="37">
        <v>-0.26060999999999995</v>
      </c>
      <c r="BP473" s="38">
        <v>0</v>
      </c>
      <c r="BQ473" s="41">
        <v>0</v>
      </c>
      <c r="BR473" s="37">
        <v>0</v>
      </c>
      <c r="BS473" s="37">
        <v>0</v>
      </c>
      <c r="BT473" s="39">
        <v>0</v>
      </c>
      <c r="BU473" s="40">
        <v>0</v>
      </c>
      <c r="BV473" s="37">
        <v>0</v>
      </c>
      <c r="BW473" s="37">
        <v>0</v>
      </c>
      <c r="BX473" s="38">
        <v>0</v>
      </c>
      <c r="BY473" s="42">
        <v>1316.7539980000001</v>
      </c>
      <c r="BZ473" s="37">
        <v>797.12296720693746</v>
      </c>
      <c r="CA473" s="37">
        <v>-519.63103079306268</v>
      </c>
      <c r="CB473" s="39">
        <v>0</v>
      </c>
      <c r="CC473" s="58">
        <v>1</v>
      </c>
      <c r="CD473" s="43">
        <v>0.60536969579562827</v>
      </c>
      <c r="CE473" s="61" t="s">
        <v>508</v>
      </c>
      <c r="CF473" s="51">
        <v>405.0551365</v>
      </c>
      <c r="CG473" s="52">
        <v>289.39305547249967</v>
      </c>
      <c r="CH473" s="47">
        <v>-115.66208102750034</v>
      </c>
      <c r="CI473" s="48">
        <v>0</v>
      </c>
    </row>
    <row r="474" spans="1:87" ht="15" customHeight="1" x14ac:dyDescent="0.25">
      <c r="A474" s="33">
        <v>466</v>
      </c>
      <c r="B474" s="60" t="s">
        <v>509</v>
      </c>
      <c r="C474" s="35">
        <v>56.2</v>
      </c>
      <c r="D474" s="57"/>
      <c r="E474" s="37"/>
      <c r="F474" s="37"/>
      <c r="G474" s="37"/>
      <c r="H474" s="37"/>
      <c r="I474" s="37"/>
      <c r="J474" s="37"/>
      <c r="K474" s="37"/>
      <c r="L474" s="38"/>
      <c r="M474" s="40">
        <v>0</v>
      </c>
      <c r="N474" s="37">
        <v>0</v>
      </c>
      <c r="O474" s="37">
        <v>0</v>
      </c>
      <c r="P474" s="39">
        <v>0</v>
      </c>
      <c r="Q474" s="40">
        <v>0</v>
      </c>
      <c r="R474" s="37">
        <v>0</v>
      </c>
      <c r="S474" s="37">
        <v>0</v>
      </c>
      <c r="T474" s="38">
        <v>0</v>
      </c>
      <c r="U474" s="41">
        <v>316.44466560000001</v>
      </c>
      <c r="V474" s="37">
        <v>228.53806186933971</v>
      </c>
      <c r="W474" s="37">
        <v>-87.906603730660294</v>
      </c>
      <c r="X474" s="39">
        <v>0</v>
      </c>
      <c r="Y474" s="40">
        <v>0</v>
      </c>
      <c r="Z474" s="37">
        <v>0</v>
      </c>
      <c r="AA474" s="37">
        <v>0</v>
      </c>
      <c r="AB474" s="38">
        <v>0</v>
      </c>
      <c r="AC474" s="41">
        <v>0</v>
      </c>
      <c r="AD474" s="37">
        <v>0</v>
      </c>
      <c r="AE474" s="37">
        <v>0</v>
      </c>
      <c r="AF474" s="39">
        <v>0</v>
      </c>
      <c r="AG474" s="40">
        <v>0</v>
      </c>
      <c r="AH474" s="37">
        <v>0</v>
      </c>
      <c r="AI474" s="37">
        <v>0</v>
      </c>
      <c r="AJ474" s="38">
        <v>0</v>
      </c>
      <c r="AK474" s="41">
        <v>64.798015519999993</v>
      </c>
      <c r="AL474" s="37">
        <v>78.616767748484293</v>
      </c>
      <c r="AM474" s="37">
        <v>0</v>
      </c>
      <c r="AN474" s="39">
        <v>13.8187522284843</v>
      </c>
      <c r="AO474" s="40">
        <v>0</v>
      </c>
      <c r="AP474" s="37">
        <v>0</v>
      </c>
      <c r="AQ474" s="37">
        <v>0</v>
      </c>
      <c r="AR474" s="38">
        <v>0</v>
      </c>
      <c r="AS474" s="40">
        <v>0</v>
      </c>
      <c r="AT474" s="37">
        <v>0</v>
      </c>
      <c r="AU474" s="37">
        <v>0</v>
      </c>
      <c r="AV474" s="39">
        <v>0</v>
      </c>
      <c r="AW474" s="40">
        <v>21.237305599999999</v>
      </c>
      <c r="AX474" s="37">
        <v>33.906311746537845</v>
      </c>
      <c r="AY474" s="37">
        <v>0</v>
      </c>
      <c r="AZ474" s="38">
        <v>12.669006146537846</v>
      </c>
      <c r="BA474" s="41">
        <v>0</v>
      </c>
      <c r="BB474" s="37">
        <v>0</v>
      </c>
      <c r="BC474" s="37">
        <v>0</v>
      </c>
      <c r="BD474" s="39">
        <v>0</v>
      </c>
      <c r="BE474" s="40">
        <v>114.64620160000001</v>
      </c>
      <c r="BF474" s="37">
        <v>0</v>
      </c>
      <c r="BG474" s="37">
        <v>-114.64620160000001</v>
      </c>
      <c r="BH474" s="38">
        <v>0</v>
      </c>
      <c r="BI474" s="41">
        <v>0</v>
      </c>
      <c r="BJ474" s="37">
        <v>0</v>
      </c>
      <c r="BK474" s="37">
        <v>0</v>
      </c>
      <c r="BL474" s="39">
        <v>0</v>
      </c>
      <c r="BM474" s="40">
        <v>8.0253599999999994E-2</v>
      </c>
      <c r="BN474" s="37">
        <v>0</v>
      </c>
      <c r="BO474" s="37">
        <v>-8.0253599999999994E-2</v>
      </c>
      <c r="BP474" s="38">
        <v>0</v>
      </c>
      <c r="BQ474" s="41">
        <v>0</v>
      </c>
      <c r="BR474" s="37">
        <v>0</v>
      </c>
      <c r="BS474" s="37">
        <v>0</v>
      </c>
      <c r="BT474" s="39">
        <v>0</v>
      </c>
      <c r="BU474" s="40">
        <v>0</v>
      </c>
      <c r="BV474" s="37">
        <v>0</v>
      </c>
      <c r="BW474" s="37">
        <v>0</v>
      </c>
      <c r="BX474" s="38">
        <v>0</v>
      </c>
      <c r="BY474" s="42">
        <v>517.20644191999997</v>
      </c>
      <c r="BZ474" s="37">
        <v>341.06114136436184</v>
      </c>
      <c r="CA474" s="37">
        <v>-176.14530055563813</v>
      </c>
      <c r="CB474" s="39">
        <v>0</v>
      </c>
      <c r="CC474" s="58">
        <v>1</v>
      </c>
      <c r="CD474" s="43">
        <v>0.6594294148739861</v>
      </c>
      <c r="CE474" s="61" t="s">
        <v>509</v>
      </c>
      <c r="CF474" s="51">
        <v>196.31920910798243</v>
      </c>
      <c r="CG474" s="52">
        <v>514.40644225741778</v>
      </c>
      <c r="CH474" s="47">
        <v>0</v>
      </c>
      <c r="CI474" s="48">
        <v>318.08723314943535</v>
      </c>
    </row>
    <row r="475" spans="1:87" ht="15" customHeight="1" x14ac:dyDescent="0.25">
      <c r="A475" s="33">
        <v>467</v>
      </c>
      <c r="B475" s="60" t="s">
        <v>510</v>
      </c>
      <c r="C475" s="35">
        <v>229</v>
      </c>
      <c r="D475" s="57"/>
      <c r="E475" s="37"/>
      <c r="F475" s="37"/>
      <c r="G475" s="37"/>
      <c r="H475" s="37"/>
      <c r="I475" s="37"/>
      <c r="J475" s="37"/>
      <c r="K475" s="37"/>
      <c r="L475" s="38"/>
      <c r="M475" s="40">
        <v>0</v>
      </c>
      <c r="N475" s="37">
        <v>0</v>
      </c>
      <c r="O475" s="37">
        <v>0</v>
      </c>
      <c r="P475" s="39">
        <v>0</v>
      </c>
      <c r="Q475" s="40">
        <v>0</v>
      </c>
      <c r="R475" s="37">
        <v>0</v>
      </c>
      <c r="S475" s="37">
        <v>0</v>
      </c>
      <c r="T475" s="38">
        <v>0</v>
      </c>
      <c r="U475" s="41">
        <v>497.31471999999997</v>
      </c>
      <c r="V475" s="37">
        <v>359.13124008039097</v>
      </c>
      <c r="W475" s="37">
        <v>-138.183479919609</v>
      </c>
      <c r="X475" s="39">
        <v>0</v>
      </c>
      <c r="Y475" s="40">
        <v>0</v>
      </c>
      <c r="Z475" s="37">
        <v>0</v>
      </c>
      <c r="AA475" s="37">
        <v>0</v>
      </c>
      <c r="AB475" s="38">
        <v>0</v>
      </c>
      <c r="AC475" s="41">
        <v>0</v>
      </c>
      <c r="AD475" s="37">
        <v>0</v>
      </c>
      <c r="AE475" s="37">
        <v>0</v>
      </c>
      <c r="AF475" s="39">
        <v>0</v>
      </c>
      <c r="AG475" s="40">
        <v>0</v>
      </c>
      <c r="AH475" s="37">
        <v>0</v>
      </c>
      <c r="AI475" s="37">
        <v>0</v>
      </c>
      <c r="AJ475" s="38">
        <v>0</v>
      </c>
      <c r="AK475" s="41">
        <v>264.07950240000002</v>
      </c>
      <c r="AL475" s="37">
        <v>320.34234545200894</v>
      </c>
      <c r="AM475" s="37">
        <v>0</v>
      </c>
      <c r="AN475" s="39">
        <v>56.262843052008918</v>
      </c>
      <c r="AO475" s="40">
        <v>0</v>
      </c>
      <c r="AP475" s="37">
        <v>0</v>
      </c>
      <c r="AQ475" s="37">
        <v>0</v>
      </c>
      <c r="AR475" s="38">
        <v>0</v>
      </c>
      <c r="AS475" s="40">
        <v>0</v>
      </c>
      <c r="AT475" s="37">
        <v>0</v>
      </c>
      <c r="AU475" s="37">
        <v>0</v>
      </c>
      <c r="AV475" s="39">
        <v>0</v>
      </c>
      <c r="AW475" s="40">
        <v>143.26972799999999</v>
      </c>
      <c r="AX475" s="37">
        <v>67.812623493075691</v>
      </c>
      <c r="AY475" s="37">
        <v>-75.457104506924296</v>
      </c>
      <c r="AZ475" s="38">
        <v>0</v>
      </c>
      <c r="BA475" s="41">
        <v>0</v>
      </c>
      <c r="BB475" s="37">
        <v>0</v>
      </c>
      <c r="BC475" s="37">
        <v>0</v>
      </c>
      <c r="BD475" s="39">
        <v>0</v>
      </c>
      <c r="BE475" s="40">
        <v>466.73973919999997</v>
      </c>
      <c r="BF475" s="37">
        <v>882.07173803199134</v>
      </c>
      <c r="BG475" s="37">
        <v>0</v>
      </c>
      <c r="BH475" s="38">
        <v>415.33199883199137</v>
      </c>
      <c r="BI475" s="41">
        <v>0</v>
      </c>
      <c r="BJ475" s="37">
        <v>0</v>
      </c>
      <c r="BK475" s="37">
        <v>0</v>
      </c>
      <c r="BL475" s="39">
        <v>0</v>
      </c>
      <c r="BM475" s="40">
        <v>0.32701199999999997</v>
      </c>
      <c r="BN475" s="37">
        <v>0</v>
      </c>
      <c r="BO475" s="37">
        <v>-0.32701199999999997</v>
      </c>
      <c r="BP475" s="38">
        <v>0</v>
      </c>
      <c r="BQ475" s="41">
        <v>0</v>
      </c>
      <c r="BR475" s="37">
        <v>0</v>
      </c>
      <c r="BS475" s="37">
        <v>0</v>
      </c>
      <c r="BT475" s="39">
        <v>0</v>
      </c>
      <c r="BU475" s="40">
        <v>0</v>
      </c>
      <c r="BV475" s="37">
        <v>0</v>
      </c>
      <c r="BW475" s="37">
        <v>0</v>
      </c>
      <c r="BX475" s="38">
        <v>0</v>
      </c>
      <c r="BY475" s="42">
        <v>1371.7307016</v>
      </c>
      <c r="BZ475" s="37">
        <v>1629.3579470574668</v>
      </c>
      <c r="CA475" s="37">
        <v>0</v>
      </c>
      <c r="CB475" s="39">
        <v>257.62724545746687</v>
      </c>
      <c r="CC475" s="58">
        <v>1</v>
      </c>
      <c r="CD475" s="43">
        <v>1.187811824257464</v>
      </c>
      <c r="CE475" s="61" t="s">
        <v>510</v>
      </c>
      <c r="CF475" s="51">
        <v>799.94837874960808</v>
      </c>
      <c r="CG475" s="52">
        <v>668.20039973157179</v>
      </c>
      <c r="CH475" s="47">
        <v>-131.74797901803629</v>
      </c>
      <c r="CI475" s="48">
        <v>0</v>
      </c>
    </row>
    <row r="476" spans="1:87" ht="15" customHeight="1" x14ac:dyDescent="0.25">
      <c r="A476" s="33">
        <v>468</v>
      </c>
      <c r="B476" s="60" t="s">
        <v>511</v>
      </c>
      <c r="C476" s="35">
        <v>144.5</v>
      </c>
      <c r="D476" s="57"/>
      <c r="E476" s="37"/>
      <c r="F476" s="37"/>
      <c r="G476" s="37"/>
      <c r="H476" s="37"/>
      <c r="I476" s="37"/>
      <c r="J476" s="37"/>
      <c r="K476" s="37"/>
      <c r="L476" s="38"/>
      <c r="M476" s="40">
        <v>0</v>
      </c>
      <c r="N476" s="37">
        <v>0</v>
      </c>
      <c r="O476" s="37">
        <v>0</v>
      </c>
      <c r="P476" s="39">
        <v>0</v>
      </c>
      <c r="Q476" s="40">
        <v>0</v>
      </c>
      <c r="R476" s="37">
        <v>0</v>
      </c>
      <c r="S476" s="37">
        <v>0</v>
      </c>
      <c r="T476" s="38">
        <v>0</v>
      </c>
      <c r="U476" s="41">
        <v>452.01911999999999</v>
      </c>
      <c r="V476" s="37">
        <v>326.48294552762815</v>
      </c>
      <c r="W476" s="37">
        <v>-125.53617447237184</v>
      </c>
      <c r="X476" s="39">
        <v>0</v>
      </c>
      <c r="Y476" s="40">
        <v>0</v>
      </c>
      <c r="Z476" s="37">
        <v>0</v>
      </c>
      <c r="AA476" s="37">
        <v>0</v>
      </c>
      <c r="AB476" s="38">
        <v>0</v>
      </c>
      <c r="AC476" s="41">
        <v>0</v>
      </c>
      <c r="AD476" s="37">
        <v>0</v>
      </c>
      <c r="AE476" s="37">
        <v>0</v>
      </c>
      <c r="AF476" s="39">
        <v>0</v>
      </c>
      <c r="AG476" s="40">
        <v>0</v>
      </c>
      <c r="AH476" s="37">
        <v>0</v>
      </c>
      <c r="AI476" s="37">
        <v>0</v>
      </c>
      <c r="AJ476" s="38">
        <v>0</v>
      </c>
      <c r="AK476" s="41">
        <v>166.64570393333338</v>
      </c>
      <c r="AL476" s="37">
        <v>202.13741885508864</v>
      </c>
      <c r="AM476" s="37">
        <v>0</v>
      </c>
      <c r="AN476" s="39">
        <v>35.491714921755261</v>
      </c>
      <c r="AO476" s="40">
        <v>0</v>
      </c>
      <c r="AP476" s="37">
        <v>0</v>
      </c>
      <c r="AQ476" s="37">
        <v>0</v>
      </c>
      <c r="AR476" s="38">
        <v>0</v>
      </c>
      <c r="AS476" s="40">
        <v>0</v>
      </c>
      <c r="AT476" s="37">
        <v>0</v>
      </c>
      <c r="AU476" s="37">
        <v>0</v>
      </c>
      <c r="AV476" s="39">
        <v>0</v>
      </c>
      <c r="AW476" s="40">
        <v>193.15604000000002</v>
      </c>
      <c r="AX476" s="37">
        <v>67.812623493075691</v>
      </c>
      <c r="AY476" s="37">
        <v>-125.34341650692433</v>
      </c>
      <c r="AZ476" s="38">
        <v>0</v>
      </c>
      <c r="BA476" s="41">
        <v>0</v>
      </c>
      <c r="BB476" s="37">
        <v>0</v>
      </c>
      <c r="BC476" s="37">
        <v>0</v>
      </c>
      <c r="BD476" s="39">
        <v>0</v>
      </c>
      <c r="BE476" s="40">
        <v>294.69229813333334</v>
      </c>
      <c r="BF476" s="37">
        <v>0</v>
      </c>
      <c r="BG476" s="37">
        <v>-294.69229813333334</v>
      </c>
      <c r="BH476" s="38">
        <v>0</v>
      </c>
      <c r="BI476" s="41">
        <v>0</v>
      </c>
      <c r="BJ476" s="37">
        <v>0</v>
      </c>
      <c r="BK476" s="37">
        <v>0</v>
      </c>
      <c r="BL476" s="39">
        <v>0</v>
      </c>
      <c r="BM476" s="40">
        <v>0.206346</v>
      </c>
      <c r="BN476" s="37">
        <v>0</v>
      </c>
      <c r="BO476" s="37">
        <v>-0.206346</v>
      </c>
      <c r="BP476" s="38">
        <v>0</v>
      </c>
      <c r="BQ476" s="41">
        <v>0</v>
      </c>
      <c r="BR476" s="37">
        <v>0</v>
      </c>
      <c r="BS476" s="37">
        <v>0</v>
      </c>
      <c r="BT476" s="39">
        <v>0</v>
      </c>
      <c r="BU476" s="40">
        <v>0</v>
      </c>
      <c r="BV476" s="37">
        <v>0</v>
      </c>
      <c r="BW476" s="37">
        <v>0</v>
      </c>
      <c r="BX476" s="38">
        <v>0</v>
      </c>
      <c r="BY476" s="42">
        <v>1106.7195080666665</v>
      </c>
      <c r="BZ476" s="37">
        <v>596.43298787579249</v>
      </c>
      <c r="CA476" s="37">
        <v>-510.28652019087406</v>
      </c>
      <c r="CB476" s="39">
        <v>0</v>
      </c>
      <c r="CC476" s="58">
        <v>1</v>
      </c>
      <c r="CD476" s="43">
        <v>0.53891973849607477</v>
      </c>
      <c r="CE476" s="61" t="s">
        <v>511</v>
      </c>
      <c r="CF476" s="51">
        <v>504.77092021536407</v>
      </c>
      <c r="CG476" s="52">
        <v>615.50717256731946</v>
      </c>
      <c r="CH476" s="47">
        <v>0</v>
      </c>
      <c r="CI476" s="48">
        <v>110.73625235195539</v>
      </c>
    </row>
    <row r="477" spans="1:87" ht="15" customHeight="1" x14ac:dyDescent="0.25">
      <c r="A477" s="33">
        <v>469</v>
      </c>
      <c r="B477" s="60" t="s">
        <v>512</v>
      </c>
      <c r="C477" s="35">
        <v>54.1</v>
      </c>
      <c r="D477" s="57"/>
      <c r="E477" s="37"/>
      <c r="F477" s="37"/>
      <c r="G477" s="37"/>
      <c r="H477" s="37"/>
      <c r="I477" s="37"/>
      <c r="J477" s="37"/>
      <c r="K477" s="37"/>
      <c r="L477" s="38"/>
      <c r="M477" s="40">
        <v>0</v>
      </c>
      <c r="N477" s="37">
        <v>0</v>
      </c>
      <c r="O477" s="37">
        <v>0</v>
      </c>
      <c r="P477" s="39">
        <v>0</v>
      </c>
      <c r="Q477" s="40">
        <v>0</v>
      </c>
      <c r="R477" s="37">
        <v>0</v>
      </c>
      <c r="S477" s="37">
        <v>0</v>
      </c>
      <c r="T477" s="38">
        <v>0</v>
      </c>
      <c r="U477" s="41">
        <v>542.43776160000004</v>
      </c>
      <c r="V477" s="37">
        <v>424.42782918591661</v>
      </c>
      <c r="W477" s="37">
        <v>-118.00993241408344</v>
      </c>
      <c r="X477" s="39">
        <v>0</v>
      </c>
      <c r="Y477" s="40">
        <v>0</v>
      </c>
      <c r="Z477" s="37">
        <v>0</v>
      </c>
      <c r="AA477" s="37">
        <v>0</v>
      </c>
      <c r="AB477" s="38">
        <v>0</v>
      </c>
      <c r="AC477" s="41">
        <v>0</v>
      </c>
      <c r="AD477" s="37">
        <v>0</v>
      </c>
      <c r="AE477" s="37">
        <v>0</v>
      </c>
      <c r="AF477" s="39">
        <v>0</v>
      </c>
      <c r="AG477" s="40">
        <v>0</v>
      </c>
      <c r="AH477" s="37">
        <v>0</v>
      </c>
      <c r="AI477" s="37">
        <v>0</v>
      </c>
      <c r="AJ477" s="38">
        <v>0</v>
      </c>
      <c r="AK477" s="41">
        <v>62.432582986666667</v>
      </c>
      <c r="AL477" s="37">
        <v>75.679130519448407</v>
      </c>
      <c r="AM477" s="37">
        <v>0</v>
      </c>
      <c r="AN477" s="39">
        <v>13.24654753278174</v>
      </c>
      <c r="AO477" s="40">
        <v>0</v>
      </c>
      <c r="AP477" s="37">
        <v>0</v>
      </c>
      <c r="AQ477" s="37">
        <v>0</v>
      </c>
      <c r="AR477" s="38">
        <v>0</v>
      </c>
      <c r="AS477" s="40">
        <v>0</v>
      </c>
      <c r="AT477" s="37">
        <v>0</v>
      </c>
      <c r="AU477" s="37">
        <v>0</v>
      </c>
      <c r="AV477" s="39">
        <v>0</v>
      </c>
      <c r="AW477" s="40">
        <v>0</v>
      </c>
      <c r="AX477" s="37">
        <v>0</v>
      </c>
      <c r="AY477" s="37">
        <v>0</v>
      </c>
      <c r="AZ477" s="38">
        <v>0</v>
      </c>
      <c r="BA477" s="41">
        <v>0</v>
      </c>
      <c r="BB477" s="37">
        <v>0</v>
      </c>
      <c r="BC477" s="37">
        <v>0</v>
      </c>
      <c r="BD477" s="39">
        <v>0</v>
      </c>
      <c r="BE477" s="40">
        <v>115.43043614666669</v>
      </c>
      <c r="BF477" s="37">
        <v>0</v>
      </c>
      <c r="BG477" s="37">
        <v>-115.43043614666669</v>
      </c>
      <c r="BH477" s="38">
        <v>0</v>
      </c>
      <c r="BI477" s="41">
        <v>0</v>
      </c>
      <c r="BJ477" s="37">
        <v>0</v>
      </c>
      <c r="BK477" s="37">
        <v>0</v>
      </c>
      <c r="BL477" s="39">
        <v>0</v>
      </c>
      <c r="BM477" s="40">
        <v>7.7254799999999998E-2</v>
      </c>
      <c r="BN477" s="37">
        <v>0</v>
      </c>
      <c r="BO477" s="37">
        <v>-7.7254799999999998E-2</v>
      </c>
      <c r="BP477" s="38">
        <v>0</v>
      </c>
      <c r="BQ477" s="41">
        <v>0</v>
      </c>
      <c r="BR477" s="37">
        <v>0</v>
      </c>
      <c r="BS477" s="37">
        <v>0</v>
      </c>
      <c r="BT477" s="39">
        <v>0</v>
      </c>
      <c r="BU477" s="40">
        <v>0</v>
      </c>
      <c r="BV477" s="37">
        <v>0</v>
      </c>
      <c r="BW477" s="37">
        <v>0</v>
      </c>
      <c r="BX477" s="38">
        <v>0</v>
      </c>
      <c r="BY477" s="42">
        <v>720.37803553333345</v>
      </c>
      <c r="BZ477" s="37">
        <v>500.106959705365</v>
      </c>
      <c r="CA477" s="37">
        <v>-220.27107582796845</v>
      </c>
      <c r="CB477" s="39">
        <v>0</v>
      </c>
      <c r="CC477" s="58">
        <v>1</v>
      </c>
      <c r="CD477" s="43">
        <v>0.69422849536925391</v>
      </c>
      <c r="CE477" s="61" t="s">
        <v>512</v>
      </c>
      <c r="CF477" s="51">
        <v>120.07387882000002</v>
      </c>
      <c r="CG477" s="52">
        <v>173.22254928733062</v>
      </c>
      <c r="CH477" s="47">
        <v>0</v>
      </c>
      <c r="CI477" s="48">
        <v>53.148670467330604</v>
      </c>
    </row>
    <row r="478" spans="1:87" ht="15" customHeight="1" x14ac:dyDescent="0.25">
      <c r="A478" s="33">
        <v>470</v>
      </c>
      <c r="B478" s="60" t="s">
        <v>513</v>
      </c>
      <c r="C478" s="35">
        <v>50</v>
      </c>
      <c r="D478" s="57"/>
      <c r="E478" s="37"/>
      <c r="F478" s="37"/>
      <c r="G478" s="37"/>
      <c r="H478" s="37"/>
      <c r="I478" s="37"/>
      <c r="J478" s="37"/>
      <c r="K478" s="37"/>
      <c r="L478" s="38"/>
      <c r="M478" s="40">
        <v>0</v>
      </c>
      <c r="N478" s="37">
        <v>0</v>
      </c>
      <c r="O478" s="37">
        <v>0</v>
      </c>
      <c r="P478" s="39">
        <v>0</v>
      </c>
      <c r="Q478" s="40">
        <v>0</v>
      </c>
      <c r="R478" s="37">
        <v>0</v>
      </c>
      <c r="S478" s="37">
        <v>0</v>
      </c>
      <c r="T478" s="38">
        <v>0</v>
      </c>
      <c r="U478" s="41">
        <v>226.02719999999999</v>
      </c>
      <c r="V478" s="37">
        <v>97.944883658288447</v>
      </c>
      <c r="W478" s="37">
        <v>-128.08231634171153</v>
      </c>
      <c r="X478" s="39">
        <v>0</v>
      </c>
      <c r="Y478" s="40">
        <v>0</v>
      </c>
      <c r="Z478" s="37">
        <v>0</v>
      </c>
      <c r="AA478" s="37">
        <v>0</v>
      </c>
      <c r="AB478" s="38">
        <v>0</v>
      </c>
      <c r="AC478" s="41">
        <v>0</v>
      </c>
      <c r="AD478" s="37">
        <v>0</v>
      </c>
      <c r="AE478" s="37">
        <v>0</v>
      </c>
      <c r="AF478" s="39">
        <v>0</v>
      </c>
      <c r="AG478" s="40">
        <v>0</v>
      </c>
      <c r="AH478" s="37">
        <v>0</v>
      </c>
      <c r="AI478" s="37">
        <v>0</v>
      </c>
      <c r="AJ478" s="38">
        <v>0</v>
      </c>
      <c r="AK478" s="41">
        <v>57.702726666666649</v>
      </c>
      <c r="AL478" s="37">
        <v>69.943743548473577</v>
      </c>
      <c r="AM478" s="37">
        <v>0</v>
      </c>
      <c r="AN478" s="39">
        <v>12.241016881806928</v>
      </c>
      <c r="AO478" s="40">
        <v>0</v>
      </c>
      <c r="AP478" s="37">
        <v>0</v>
      </c>
      <c r="AQ478" s="37">
        <v>0</v>
      </c>
      <c r="AR478" s="38">
        <v>0</v>
      </c>
      <c r="AS478" s="40">
        <v>0</v>
      </c>
      <c r="AT478" s="37">
        <v>0</v>
      </c>
      <c r="AU478" s="37">
        <v>0</v>
      </c>
      <c r="AV478" s="39">
        <v>0</v>
      </c>
      <c r="AW478" s="40">
        <v>69.070400000000006</v>
      </c>
      <c r="AX478" s="37">
        <v>37.021255517554344</v>
      </c>
      <c r="AY478" s="37">
        <v>-32.049144482445662</v>
      </c>
      <c r="AZ478" s="38">
        <v>0</v>
      </c>
      <c r="BA478" s="41">
        <v>0</v>
      </c>
      <c r="BB478" s="37">
        <v>0</v>
      </c>
      <c r="BC478" s="37">
        <v>0</v>
      </c>
      <c r="BD478" s="39">
        <v>0</v>
      </c>
      <c r="BE478" s="40">
        <v>101.94253999999998</v>
      </c>
      <c r="BF478" s="37">
        <v>0</v>
      </c>
      <c r="BG478" s="37">
        <v>-101.94253999999998</v>
      </c>
      <c r="BH478" s="38">
        <v>0</v>
      </c>
      <c r="BI478" s="41">
        <v>0</v>
      </c>
      <c r="BJ478" s="37">
        <v>0</v>
      </c>
      <c r="BK478" s="37">
        <v>0</v>
      </c>
      <c r="BL478" s="39">
        <v>0</v>
      </c>
      <c r="BM478" s="40">
        <v>7.1400000000000005E-2</v>
      </c>
      <c r="BN478" s="37">
        <v>0</v>
      </c>
      <c r="BO478" s="37">
        <v>-7.1400000000000005E-2</v>
      </c>
      <c r="BP478" s="38">
        <v>0</v>
      </c>
      <c r="BQ478" s="41">
        <v>0</v>
      </c>
      <c r="BR478" s="37">
        <v>0</v>
      </c>
      <c r="BS478" s="37">
        <v>0</v>
      </c>
      <c r="BT478" s="39">
        <v>0</v>
      </c>
      <c r="BU478" s="40">
        <v>0</v>
      </c>
      <c r="BV478" s="37">
        <v>0</v>
      </c>
      <c r="BW478" s="37">
        <v>0</v>
      </c>
      <c r="BX478" s="38">
        <v>0</v>
      </c>
      <c r="BY478" s="42">
        <v>454.81426666666658</v>
      </c>
      <c r="BZ478" s="37">
        <v>204.90988272431636</v>
      </c>
      <c r="CA478" s="37">
        <v>-249.90438394235022</v>
      </c>
      <c r="CB478" s="39">
        <v>0</v>
      </c>
      <c r="CC478" s="58">
        <v>1</v>
      </c>
      <c r="CD478" s="43">
        <v>0.45053530142337167</v>
      </c>
      <c r="CE478" s="61" t="s">
        <v>513</v>
      </c>
      <c r="CF478" s="51">
        <v>174.66121806760003</v>
      </c>
      <c r="CG478" s="52">
        <v>221.05296632857059</v>
      </c>
      <c r="CH478" s="47">
        <v>0</v>
      </c>
      <c r="CI478" s="48">
        <v>46.391748260970559</v>
      </c>
    </row>
    <row r="479" spans="1:87" ht="15" customHeight="1" x14ac:dyDescent="0.25">
      <c r="A479" s="33">
        <v>471</v>
      </c>
      <c r="B479" s="60" t="s">
        <v>514</v>
      </c>
      <c r="C479" s="35">
        <v>86</v>
      </c>
      <c r="D479" s="57"/>
      <c r="E479" s="37"/>
      <c r="F479" s="37"/>
      <c r="G479" s="37"/>
      <c r="H479" s="37"/>
      <c r="I479" s="37"/>
      <c r="J479" s="37"/>
      <c r="K479" s="37"/>
      <c r="L479" s="38"/>
      <c r="M479" s="40">
        <v>0</v>
      </c>
      <c r="N479" s="37">
        <v>0</v>
      </c>
      <c r="O479" s="37">
        <v>0</v>
      </c>
      <c r="P479" s="39">
        <v>0</v>
      </c>
      <c r="Q479" s="40">
        <v>0</v>
      </c>
      <c r="R479" s="37">
        <v>0</v>
      </c>
      <c r="S479" s="37">
        <v>0</v>
      </c>
      <c r="T479" s="38">
        <v>0</v>
      </c>
      <c r="U479" s="41">
        <v>271.24675200000001</v>
      </c>
      <c r="V479" s="37">
        <v>228.53806186933971</v>
      </c>
      <c r="W479" s="37">
        <v>-42.708690130660301</v>
      </c>
      <c r="X479" s="39">
        <v>0</v>
      </c>
      <c r="Y479" s="40">
        <v>0</v>
      </c>
      <c r="Z479" s="37">
        <v>0</v>
      </c>
      <c r="AA479" s="37">
        <v>0</v>
      </c>
      <c r="AB479" s="38">
        <v>0</v>
      </c>
      <c r="AC479" s="41">
        <v>0</v>
      </c>
      <c r="AD479" s="37">
        <v>0</v>
      </c>
      <c r="AE479" s="37">
        <v>0</v>
      </c>
      <c r="AF479" s="39">
        <v>0</v>
      </c>
      <c r="AG479" s="40">
        <v>0</v>
      </c>
      <c r="AH479" s="37">
        <v>0</v>
      </c>
      <c r="AI479" s="37">
        <v>0</v>
      </c>
      <c r="AJ479" s="38">
        <v>0</v>
      </c>
      <c r="AK479" s="41">
        <v>99.167781066666663</v>
      </c>
      <c r="AL479" s="37">
        <v>120.30323890337452</v>
      </c>
      <c r="AM479" s="37">
        <v>0</v>
      </c>
      <c r="AN479" s="39">
        <v>21.135457836707857</v>
      </c>
      <c r="AO479" s="40">
        <v>0</v>
      </c>
      <c r="AP479" s="37">
        <v>0</v>
      </c>
      <c r="AQ479" s="37">
        <v>0</v>
      </c>
      <c r="AR479" s="38">
        <v>0</v>
      </c>
      <c r="AS479" s="40">
        <v>0</v>
      </c>
      <c r="AT479" s="37">
        <v>0</v>
      </c>
      <c r="AU479" s="37">
        <v>0</v>
      </c>
      <c r="AV479" s="39">
        <v>0</v>
      </c>
      <c r="AW479" s="40">
        <v>42.477119999999999</v>
      </c>
      <c r="AX479" s="37">
        <v>74.042511035108689</v>
      </c>
      <c r="AY479" s="37">
        <v>0</v>
      </c>
      <c r="AZ479" s="38">
        <v>31.565391035108689</v>
      </c>
      <c r="BA479" s="41">
        <v>0</v>
      </c>
      <c r="BB479" s="37">
        <v>0</v>
      </c>
      <c r="BC479" s="37">
        <v>0</v>
      </c>
      <c r="BD479" s="39">
        <v>0</v>
      </c>
      <c r="BE479" s="40">
        <v>175.34116879999996</v>
      </c>
      <c r="BF479" s="37">
        <v>0</v>
      </c>
      <c r="BG479" s="37">
        <v>-175.34116879999996</v>
      </c>
      <c r="BH479" s="38">
        <v>0</v>
      </c>
      <c r="BI479" s="41">
        <v>0</v>
      </c>
      <c r="BJ479" s="37">
        <v>0</v>
      </c>
      <c r="BK479" s="37">
        <v>0</v>
      </c>
      <c r="BL479" s="39">
        <v>0</v>
      </c>
      <c r="BM479" s="40">
        <v>0.12280800000000001</v>
      </c>
      <c r="BN479" s="37">
        <v>0</v>
      </c>
      <c r="BO479" s="37">
        <v>-0.12280800000000001</v>
      </c>
      <c r="BP479" s="38">
        <v>0</v>
      </c>
      <c r="BQ479" s="41">
        <v>0</v>
      </c>
      <c r="BR479" s="37">
        <v>0</v>
      </c>
      <c r="BS479" s="37">
        <v>0</v>
      </c>
      <c r="BT479" s="39">
        <v>0</v>
      </c>
      <c r="BU479" s="40">
        <v>0</v>
      </c>
      <c r="BV479" s="37">
        <v>0</v>
      </c>
      <c r="BW479" s="37">
        <v>0</v>
      </c>
      <c r="BX479" s="38">
        <v>0</v>
      </c>
      <c r="BY479" s="42">
        <v>588.35562986666662</v>
      </c>
      <c r="BZ479" s="37">
        <v>422.88381180782295</v>
      </c>
      <c r="CA479" s="37">
        <v>-165.47181805884367</v>
      </c>
      <c r="CB479" s="39">
        <v>0</v>
      </c>
      <c r="CC479" s="58">
        <v>1</v>
      </c>
      <c r="CD479" s="43">
        <v>0.71875544371634048</v>
      </c>
      <c r="CE479" s="61" t="s">
        <v>515</v>
      </c>
      <c r="CF479" s="51">
        <v>215.18262065928326</v>
      </c>
      <c r="CG479" s="52">
        <v>491.57592398482694</v>
      </c>
      <c r="CH479" s="47">
        <v>0</v>
      </c>
      <c r="CI479" s="48">
        <v>276.39330332554368</v>
      </c>
    </row>
    <row r="480" spans="1:87" ht="15" customHeight="1" x14ac:dyDescent="0.25">
      <c r="A480" s="33">
        <v>472</v>
      </c>
      <c r="B480" s="60" t="s">
        <v>516</v>
      </c>
      <c r="C480" s="35">
        <v>256.60000000000002</v>
      </c>
      <c r="D480" s="57"/>
      <c r="E480" s="37"/>
      <c r="F480" s="37"/>
      <c r="G480" s="37"/>
      <c r="H480" s="37"/>
      <c r="I480" s="37"/>
      <c r="J480" s="37"/>
      <c r="K480" s="37"/>
      <c r="L480" s="38"/>
      <c r="M480" s="40">
        <v>0</v>
      </c>
      <c r="N480" s="37">
        <v>0</v>
      </c>
      <c r="O480" s="37">
        <v>0</v>
      </c>
      <c r="P480" s="39">
        <v>0</v>
      </c>
      <c r="Q480" s="40">
        <v>0</v>
      </c>
      <c r="R480" s="37">
        <v>0</v>
      </c>
      <c r="S480" s="37">
        <v>0</v>
      </c>
      <c r="T480" s="38">
        <v>0</v>
      </c>
      <c r="U480" s="41">
        <v>904.07775360000005</v>
      </c>
      <c r="V480" s="37">
        <v>652.96589105525629</v>
      </c>
      <c r="W480" s="37">
        <v>-251.11186254474376</v>
      </c>
      <c r="X480" s="39">
        <v>0</v>
      </c>
      <c r="Y480" s="40">
        <v>0</v>
      </c>
      <c r="Z480" s="37">
        <v>0</v>
      </c>
      <c r="AA480" s="37">
        <v>0</v>
      </c>
      <c r="AB480" s="38">
        <v>0</v>
      </c>
      <c r="AC480" s="41">
        <v>0</v>
      </c>
      <c r="AD480" s="37">
        <v>0</v>
      </c>
      <c r="AE480" s="37">
        <v>0</v>
      </c>
      <c r="AF480" s="39">
        <v>0</v>
      </c>
      <c r="AG480" s="40">
        <v>0</v>
      </c>
      <c r="AH480" s="37">
        <v>0</v>
      </c>
      <c r="AI480" s="37">
        <v>0</v>
      </c>
      <c r="AJ480" s="38">
        <v>0</v>
      </c>
      <c r="AK480" s="41">
        <v>295.92586594666665</v>
      </c>
      <c r="AL480" s="37">
        <v>358.95129189076641</v>
      </c>
      <c r="AM480" s="37">
        <v>0</v>
      </c>
      <c r="AN480" s="39">
        <v>63.025425944099766</v>
      </c>
      <c r="AO480" s="40">
        <v>0</v>
      </c>
      <c r="AP480" s="37">
        <v>0</v>
      </c>
      <c r="AQ480" s="37">
        <v>0</v>
      </c>
      <c r="AR480" s="38">
        <v>0</v>
      </c>
      <c r="AS480" s="40">
        <v>0</v>
      </c>
      <c r="AT480" s="37">
        <v>0</v>
      </c>
      <c r="AU480" s="37">
        <v>0</v>
      </c>
      <c r="AV480" s="39">
        <v>0</v>
      </c>
      <c r="AW480" s="40">
        <v>327.91427200000004</v>
      </c>
      <c r="AX480" s="37">
        <v>203.60330549653369</v>
      </c>
      <c r="AY480" s="37">
        <v>-124.31096650346635</v>
      </c>
      <c r="AZ480" s="38">
        <v>0</v>
      </c>
      <c r="BA480" s="41">
        <v>0</v>
      </c>
      <c r="BB480" s="37">
        <v>0</v>
      </c>
      <c r="BC480" s="37">
        <v>0</v>
      </c>
      <c r="BD480" s="39">
        <v>0</v>
      </c>
      <c r="BE480" s="40">
        <v>521.94698080000012</v>
      </c>
      <c r="BF480" s="37">
        <v>0</v>
      </c>
      <c r="BG480" s="37">
        <v>-521.94698080000012</v>
      </c>
      <c r="BH480" s="38">
        <v>0</v>
      </c>
      <c r="BI480" s="41">
        <v>0</v>
      </c>
      <c r="BJ480" s="37">
        <v>0</v>
      </c>
      <c r="BK480" s="37">
        <v>0</v>
      </c>
      <c r="BL480" s="39">
        <v>0</v>
      </c>
      <c r="BM480" s="40">
        <v>0.36642480000000005</v>
      </c>
      <c r="BN480" s="37">
        <v>0</v>
      </c>
      <c r="BO480" s="37">
        <v>-0.36642480000000005</v>
      </c>
      <c r="BP480" s="38">
        <v>0</v>
      </c>
      <c r="BQ480" s="41">
        <v>0</v>
      </c>
      <c r="BR480" s="37">
        <v>0</v>
      </c>
      <c r="BS480" s="37">
        <v>0</v>
      </c>
      <c r="BT480" s="39">
        <v>0</v>
      </c>
      <c r="BU480" s="40">
        <v>0</v>
      </c>
      <c r="BV480" s="37">
        <v>0</v>
      </c>
      <c r="BW480" s="37">
        <v>0</v>
      </c>
      <c r="BX480" s="38">
        <v>0</v>
      </c>
      <c r="BY480" s="42">
        <v>2050.2312971466667</v>
      </c>
      <c r="BZ480" s="37">
        <v>1215.5204884425564</v>
      </c>
      <c r="CA480" s="37">
        <v>-834.71080870411038</v>
      </c>
      <c r="CB480" s="39">
        <v>0</v>
      </c>
      <c r="CC480" s="58">
        <v>1</v>
      </c>
      <c r="CD480" s="43">
        <v>0.59286993137516331</v>
      </c>
      <c r="CE480" s="61" t="s">
        <v>514</v>
      </c>
      <c r="CF480" s="51">
        <v>190.87529720000001</v>
      </c>
      <c r="CG480" s="52">
        <v>158.6855854883745</v>
      </c>
      <c r="CH480" s="47">
        <v>-32.189711711625506</v>
      </c>
      <c r="CI480" s="48">
        <v>0</v>
      </c>
    </row>
    <row r="481" spans="1:87" ht="15" customHeight="1" x14ac:dyDescent="0.25">
      <c r="A481" s="33">
        <v>473</v>
      </c>
      <c r="B481" s="60" t="s">
        <v>515</v>
      </c>
      <c r="C481" s="35">
        <v>61.6</v>
      </c>
      <c r="D481" s="57"/>
      <c r="E481" s="37"/>
      <c r="F481" s="37"/>
      <c r="G481" s="37"/>
      <c r="H481" s="37"/>
      <c r="I481" s="37"/>
      <c r="J481" s="37"/>
      <c r="K481" s="37"/>
      <c r="L481" s="38"/>
      <c r="M481" s="40">
        <v>0</v>
      </c>
      <c r="N481" s="37">
        <v>0</v>
      </c>
      <c r="O481" s="37">
        <v>0</v>
      </c>
      <c r="P481" s="39">
        <v>0</v>
      </c>
      <c r="Q481" s="40">
        <v>0</v>
      </c>
      <c r="R481" s="37">
        <v>0</v>
      </c>
      <c r="S481" s="37">
        <v>0</v>
      </c>
      <c r="T481" s="38">
        <v>0</v>
      </c>
      <c r="U481" s="41">
        <v>180.81423359999999</v>
      </c>
      <c r="V481" s="37">
        <v>163.24147276381407</v>
      </c>
      <c r="W481" s="37">
        <v>-17.572760836185921</v>
      </c>
      <c r="X481" s="39">
        <v>0</v>
      </c>
      <c r="Y481" s="40">
        <v>0</v>
      </c>
      <c r="Z481" s="37">
        <v>0</v>
      </c>
      <c r="AA481" s="37">
        <v>0</v>
      </c>
      <c r="AB481" s="38">
        <v>0</v>
      </c>
      <c r="AC481" s="41">
        <v>0</v>
      </c>
      <c r="AD481" s="37">
        <v>0</v>
      </c>
      <c r="AE481" s="37">
        <v>0</v>
      </c>
      <c r="AF481" s="39">
        <v>0</v>
      </c>
      <c r="AG481" s="40">
        <v>0</v>
      </c>
      <c r="AH481" s="37">
        <v>0</v>
      </c>
      <c r="AI481" s="37">
        <v>0</v>
      </c>
      <c r="AJ481" s="38">
        <v>0</v>
      </c>
      <c r="AK481" s="41">
        <v>70.947693226666658</v>
      </c>
      <c r="AL481" s="37">
        <v>86.170692051719428</v>
      </c>
      <c r="AM481" s="37">
        <v>0</v>
      </c>
      <c r="AN481" s="39">
        <v>15.22299882505277</v>
      </c>
      <c r="AO481" s="40">
        <v>0</v>
      </c>
      <c r="AP481" s="37">
        <v>0</v>
      </c>
      <c r="AQ481" s="37">
        <v>0</v>
      </c>
      <c r="AR481" s="38">
        <v>0</v>
      </c>
      <c r="AS481" s="40">
        <v>0</v>
      </c>
      <c r="AT481" s="37">
        <v>0</v>
      </c>
      <c r="AU481" s="37">
        <v>0</v>
      </c>
      <c r="AV481" s="39">
        <v>0</v>
      </c>
      <c r="AW481" s="40">
        <v>144.88319999999999</v>
      </c>
      <c r="AX481" s="37">
        <v>55.518283426316351</v>
      </c>
      <c r="AY481" s="37">
        <v>-89.364916573683644</v>
      </c>
      <c r="AZ481" s="38">
        <v>0</v>
      </c>
      <c r="BA481" s="41">
        <v>0</v>
      </c>
      <c r="BB481" s="37">
        <v>0</v>
      </c>
      <c r="BC481" s="37">
        <v>0</v>
      </c>
      <c r="BD481" s="39">
        <v>0</v>
      </c>
      <c r="BE481" s="40">
        <v>125.62460064000001</v>
      </c>
      <c r="BF481" s="37">
        <v>0</v>
      </c>
      <c r="BG481" s="37">
        <v>-125.62460064000001</v>
      </c>
      <c r="BH481" s="38">
        <v>0</v>
      </c>
      <c r="BI481" s="41">
        <v>0</v>
      </c>
      <c r="BJ481" s="37">
        <v>0</v>
      </c>
      <c r="BK481" s="37">
        <v>0</v>
      </c>
      <c r="BL481" s="39">
        <v>0</v>
      </c>
      <c r="BM481" s="40">
        <v>8.796480000000001E-2</v>
      </c>
      <c r="BN481" s="37">
        <v>0</v>
      </c>
      <c r="BO481" s="37">
        <v>-8.796480000000001E-2</v>
      </c>
      <c r="BP481" s="38">
        <v>0</v>
      </c>
      <c r="BQ481" s="41">
        <v>0</v>
      </c>
      <c r="BR481" s="37">
        <v>0</v>
      </c>
      <c r="BS481" s="37">
        <v>0</v>
      </c>
      <c r="BT481" s="39">
        <v>0</v>
      </c>
      <c r="BU481" s="40">
        <v>0</v>
      </c>
      <c r="BV481" s="37">
        <v>0</v>
      </c>
      <c r="BW481" s="37">
        <v>0</v>
      </c>
      <c r="BX481" s="38">
        <v>0</v>
      </c>
      <c r="BY481" s="42">
        <v>522.35769226666662</v>
      </c>
      <c r="BZ481" s="37">
        <v>304.93044824184989</v>
      </c>
      <c r="CA481" s="37">
        <v>-217.42724402481673</v>
      </c>
      <c r="CB481" s="39">
        <v>0</v>
      </c>
      <c r="CC481" s="58">
        <v>1</v>
      </c>
      <c r="CD481" s="43">
        <v>0.583757935905309</v>
      </c>
      <c r="CE481" s="61" t="s">
        <v>516</v>
      </c>
      <c r="CF481" s="51">
        <v>896.3613711229234</v>
      </c>
      <c r="CG481" s="52">
        <v>868.37489291106135</v>
      </c>
      <c r="CH481" s="47">
        <v>-27.98647821186205</v>
      </c>
      <c r="CI481" s="48">
        <v>0</v>
      </c>
    </row>
    <row r="482" spans="1:87" ht="15" customHeight="1" x14ac:dyDescent="0.25">
      <c r="A482" s="33">
        <v>474</v>
      </c>
      <c r="B482" s="60" t="s">
        <v>517</v>
      </c>
      <c r="C482" s="35">
        <v>56.1</v>
      </c>
      <c r="D482" s="57"/>
      <c r="E482" s="37"/>
      <c r="F482" s="37"/>
      <c r="G482" s="37"/>
      <c r="H482" s="37"/>
      <c r="I482" s="37"/>
      <c r="J482" s="37"/>
      <c r="K482" s="37"/>
      <c r="L482" s="38"/>
      <c r="M482" s="40">
        <v>0</v>
      </c>
      <c r="N482" s="37">
        <v>0</v>
      </c>
      <c r="O482" s="37">
        <v>0</v>
      </c>
      <c r="P482" s="39">
        <v>0</v>
      </c>
      <c r="Q482" s="40">
        <v>0</v>
      </c>
      <c r="R482" s="37">
        <v>0</v>
      </c>
      <c r="S482" s="37">
        <v>0</v>
      </c>
      <c r="T482" s="38">
        <v>0</v>
      </c>
      <c r="U482" s="41">
        <v>361.6232928</v>
      </c>
      <c r="V482" s="37">
        <v>261.18635642210251</v>
      </c>
      <c r="W482" s="37">
        <v>-100.4369363778975</v>
      </c>
      <c r="X482" s="39">
        <v>0</v>
      </c>
      <c r="Y482" s="40">
        <v>0</v>
      </c>
      <c r="Z482" s="37">
        <v>0</v>
      </c>
      <c r="AA482" s="37">
        <v>0</v>
      </c>
      <c r="AB482" s="38">
        <v>0</v>
      </c>
      <c r="AC482" s="41">
        <v>0</v>
      </c>
      <c r="AD482" s="37">
        <v>0</v>
      </c>
      <c r="AE482" s="37">
        <v>0</v>
      </c>
      <c r="AF482" s="39">
        <v>0</v>
      </c>
      <c r="AG482" s="40">
        <v>0</v>
      </c>
      <c r="AH482" s="37">
        <v>0</v>
      </c>
      <c r="AI482" s="37">
        <v>0</v>
      </c>
      <c r="AJ482" s="38">
        <v>0</v>
      </c>
      <c r="AK482" s="41">
        <v>71.641465280000006</v>
      </c>
      <c r="AL482" s="37">
        <v>78.47688026138735</v>
      </c>
      <c r="AM482" s="37">
        <v>0</v>
      </c>
      <c r="AN482" s="39">
        <v>6.8354149813873448</v>
      </c>
      <c r="AO482" s="40">
        <v>0</v>
      </c>
      <c r="AP482" s="37">
        <v>0</v>
      </c>
      <c r="AQ482" s="37">
        <v>0</v>
      </c>
      <c r="AR482" s="38">
        <v>0</v>
      </c>
      <c r="AS482" s="40">
        <v>0</v>
      </c>
      <c r="AT482" s="37">
        <v>0</v>
      </c>
      <c r="AU482" s="37">
        <v>0</v>
      </c>
      <c r="AV482" s="39">
        <v>0</v>
      </c>
      <c r="AW482" s="40">
        <v>74.286273600000001</v>
      </c>
      <c r="AX482" s="37">
        <v>55.57199113097613</v>
      </c>
      <c r="AY482" s="37">
        <v>-18.714282469023871</v>
      </c>
      <c r="AZ482" s="38">
        <v>0</v>
      </c>
      <c r="BA482" s="41">
        <v>0</v>
      </c>
      <c r="BB482" s="37">
        <v>0</v>
      </c>
      <c r="BC482" s="37">
        <v>0</v>
      </c>
      <c r="BD482" s="39">
        <v>0</v>
      </c>
      <c r="BE482" s="40">
        <v>116.82458480000003</v>
      </c>
      <c r="BF482" s="37">
        <v>0</v>
      </c>
      <c r="BG482" s="37">
        <v>-116.82458480000003</v>
      </c>
      <c r="BH482" s="38">
        <v>0</v>
      </c>
      <c r="BI482" s="41">
        <v>0</v>
      </c>
      <c r="BJ482" s="37">
        <v>0</v>
      </c>
      <c r="BK482" s="37">
        <v>0</v>
      </c>
      <c r="BL482" s="39">
        <v>0</v>
      </c>
      <c r="BM482" s="40">
        <v>8.011080000000001E-2</v>
      </c>
      <c r="BN482" s="37">
        <v>0</v>
      </c>
      <c r="BO482" s="37">
        <v>-8.011080000000001E-2</v>
      </c>
      <c r="BP482" s="38">
        <v>0</v>
      </c>
      <c r="BQ482" s="41">
        <v>0</v>
      </c>
      <c r="BR482" s="37">
        <v>0</v>
      </c>
      <c r="BS482" s="37">
        <v>0</v>
      </c>
      <c r="BT482" s="39">
        <v>0</v>
      </c>
      <c r="BU482" s="40">
        <v>0</v>
      </c>
      <c r="BV482" s="37">
        <v>0</v>
      </c>
      <c r="BW482" s="37">
        <v>0</v>
      </c>
      <c r="BX482" s="38">
        <v>0</v>
      </c>
      <c r="BY482" s="42">
        <v>624.45572728000002</v>
      </c>
      <c r="BZ482" s="37">
        <v>395.23522781446599</v>
      </c>
      <c r="CA482" s="37">
        <v>-229.22049946553403</v>
      </c>
      <c r="CB482" s="39">
        <v>0</v>
      </c>
      <c r="CC482" s="58">
        <v>1</v>
      </c>
      <c r="CD482" s="43">
        <v>0.63292754081386826</v>
      </c>
      <c r="CE482" s="61" t="s">
        <v>517</v>
      </c>
      <c r="CF482" s="51">
        <v>124.51283922</v>
      </c>
      <c r="CG482" s="52">
        <v>146.13785963529082</v>
      </c>
      <c r="CH482" s="47">
        <v>0</v>
      </c>
      <c r="CI482" s="48">
        <v>21.62502041529082</v>
      </c>
    </row>
    <row r="483" spans="1:87" ht="15" customHeight="1" x14ac:dyDescent="0.25">
      <c r="A483" s="33">
        <v>475</v>
      </c>
      <c r="B483" s="60" t="s">
        <v>518</v>
      </c>
      <c r="C483" s="35">
        <v>180</v>
      </c>
      <c r="D483" s="57"/>
      <c r="E483" s="37"/>
      <c r="F483" s="37"/>
      <c r="G483" s="37"/>
      <c r="H483" s="37"/>
      <c r="I483" s="37"/>
      <c r="J483" s="37"/>
      <c r="K483" s="37"/>
      <c r="L483" s="38"/>
      <c r="M483" s="40">
        <v>0</v>
      </c>
      <c r="N483" s="37">
        <v>0</v>
      </c>
      <c r="O483" s="37">
        <v>0</v>
      </c>
      <c r="P483" s="39">
        <v>0</v>
      </c>
      <c r="Q483" s="40">
        <v>0</v>
      </c>
      <c r="R483" s="37">
        <v>0</v>
      </c>
      <c r="S483" s="37">
        <v>0</v>
      </c>
      <c r="T483" s="38">
        <v>0</v>
      </c>
      <c r="U483" s="41">
        <v>994.47263999999984</v>
      </c>
      <c r="V483" s="37">
        <v>685.61418560801906</v>
      </c>
      <c r="W483" s="37">
        <v>-308.85845439198079</v>
      </c>
      <c r="X483" s="39">
        <v>0</v>
      </c>
      <c r="Y483" s="40">
        <v>0</v>
      </c>
      <c r="Z483" s="37">
        <v>0</v>
      </c>
      <c r="AA483" s="37">
        <v>0</v>
      </c>
      <c r="AB483" s="38">
        <v>0</v>
      </c>
      <c r="AC483" s="41">
        <v>0</v>
      </c>
      <c r="AD483" s="37">
        <v>0</v>
      </c>
      <c r="AE483" s="37">
        <v>0</v>
      </c>
      <c r="AF483" s="39">
        <v>0</v>
      </c>
      <c r="AG483" s="40">
        <v>0</v>
      </c>
      <c r="AH483" s="37">
        <v>0</v>
      </c>
      <c r="AI483" s="37">
        <v>0</v>
      </c>
      <c r="AJ483" s="38">
        <v>0</v>
      </c>
      <c r="AK483" s="41">
        <v>207.48050399999997</v>
      </c>
      <c r="AL483" s="37">
        <v>251.79747677450482</v>
      </c>
      <c r="AM483" s="37">
        <v>0</v>
      </c>
      <c r="AN483" s="39">
        <v>44.316972774504848</v>
      </c>
      <c r="AO483" s="40">
        <v>0</v>
      </c>
      <c r="AP483" s="37">
        <v>0</v>
      </c>
      <c r="AQ483" s="37">
        <v>0</v>
      </c>
      <c r="AR483" s="38">
        <v>0</v>
      </c>
      <c r="AS483" s="40">
        <v>0</v>
      </c>
      <c r="AT483" s="37">
        <v>0</v>
      </c>
      <c r="AU483" s="37">
        <v>0</v>
      </c>
      <c r="AV483" s="39">
        <v>0</v>
      </c>
      <c r="AW483" s="40">
        <v>165.67488</v>
      </c>
      <c r="AX483" s="37">
        <v>38.618326552682134</v>
      </c>
      <c r="AY483" s="37">
        <v>-127.05655344731787</v>
      </c>
      <c r="AZ483" s="38">
        <v>0</v>
      </c>
      <c r="BA483" s="41">
        <v>0</v>
      </c>
      <c r="BB483" s="37">
        <v>0</v>
      </c>
      <c r="BC483" s="37">
        <v>0</v>
      </c>
      <c r="BD483" s="39">
        <v>0</v>
      </c>
      <c r="BE483" s="40">
        <v>370.1307119999999</v>
      </c>
      <c r="BF483" s="37">
        <v>0</v>
      </c>
      <c r="BG483" s="37">
        <v>-370.1307119999999</v>
      </c>
      <c r="BH483" s="38">
        <v>0</v>
      </c>
      <c r="BI483" s="41">
        <v>0</v>
      </c>
      <c r="BJ483" s="37">
        <v>0</v>
      </c>
      <c r="BK483" s="37">
        <v>0</v>
      </c>
      <c r="BL483" s="39">
        <v>0</v>
      </c>
      <c r="BM483" s="40">
        <v>0.25704000000000005</v>
      </c>
      <c r="BN483" s="37">
        <v>0</v>
      </c>
      <c r="BO483" s="37">
        <v>-0.25704000000000005</v>
      </c>
      <c r="BP483" s="38">
        <v>0</v>
      </c>
      <c r="BQ483" s="41">
        <v>0</v>
      </c>
      <c r="BR483" s="37">
        <v>0</v>
      </c>
      <c r="BS483" s="37">
        <v>0</v>
      </c>
      <c r="BT483" s="39">
        <v>0</v>
      </c>
      <c r="BU483" s="40">
        <v>0</v>
      </c>
      <c r="BV483" s="37">
        <v>0</v>
      </c>
      <c r="BW483" s="37">
        <v>0</v>
      </c>
      <c r="BX483" s="38">
        <v>0</v>
      </c>
      <c r="BY483" s="42">
        <v>1738.0157759999997</v>
      </c>
      <c r="BZ483" s="37">
        <v>976.02998893520601</v>
      </c>
      <c r="CA483" s="37">
        <v>-761.98578706479373</v>
      </c>
      <c r="CB483" s="39">
        <v>0</v>
      </c>
      <c r="CC483" s="58">
        <v>1</v>
      </c>
      <c r="CD483" s="43">
        <v>0.56157717462238166</v>
      </c>
      <c r="CE483" s="61" t="s">
        <v>518</v>
      </c>
      <c r="CF483" s="51">
        <v>628.78038504336007</v>
      </c>
      <c r="CG483" s="52">
        <v>779.30990168613198</v>
      </c>
      <c r="CH483" s="47">
        <v>0</v>
      </c>
      <c r="CI483" s="48">
        <v>150.52951664277191</v>
      </c>
    </row>
    <row r="484" spans="1:87" ht="15" customHeight="1" x14ac:dyDescent="0.25">
      <c r="A484" s="33">
        <v>476</v>
      </c>
      <c r="B484" s="63" t="s">
        <v>519</v>
      </c>
      <c r="C484" s="35">
        <v>54.7</v>
      </c>
      <c r="D484" s="57"/>
      <c r="E484" s="37"/>
      <c r="F484" s="37"/>
      <c r="G484" s="37"/>
      <c r="H484" s="37"/>
      <c r="I484" s="37"/>
      <c r="J484" s="37"/>
      <c r="K484" s="37"/>
      <c r="L484" s="38"/>
      <c r="M484" s="40">
        <v>0</v>
      </c>
      <c r="N484" s="37">
        <v>0</v>
      </c>
      <c r="O484" s="37">
        <v>0</v>
      </c>
      <c r="P484" s="39">
        <v>0</v>
      </c>
      <c r="Q484" s="40">
        <v>0</v>
      </c>
      <c r="R484" s="37">
        <v>0</v>
      </c>
      <c r="S484" s="37">
        <v>0</v>
      </c>
      <c r="T484" s="38">
        <v>0</v>
      </c>
      <c r="U484" s="41">
        <v>361.64751840000008</v>
      </c>
      <c r="V484" s="37">
        <v>293.83465097486533</v>
      </c>
      <c r="W484" s="37">
        <v>-67.812867425134755</v>
      </c>
      <c r="X484" s="39">
        <v>0</v>
      </c>
      <c r="Y484" s="40">
        <v>0</v>
      </c>
      <c r="Z484" s="37">
        <v>0</v>
      </c>
      <c r="AA484" s="37">
        <v>0</v>
      </c>
      <c r="AB484" s="38">
        <v>0</v>
      </c>
      <c r="AC484" s="41">
        <v>0</v>
      </c>
      <c r="AD484" s="37">
        <v>0</v>
      </c>
      <c r="AE484" s="37">
        <v>0</v>
      </c>
      <c r="AF484" s="39">
        <v>0</v>
      </c>
      <c r="AG484" s="40">
        <v>0</v>
      </c>
      <c r="AH484" s="37">
        <v>0</v>
      </c>
      <c r="AI484" s="37">
        <v>0</v>
      </c>
      <c r="AJ484" s="38">
        <v>0</v>
      </c>
      <c r="AK484" s="41">
        <v>63.063885266666681</v>
      </c>
      <c r="AL484" s="37">
        <v>76.518455442030088</v>
      </c>
      <c r="AM484" s="37">
        <v>0</v>
      </c>
      <c r="AN484" s="39">
        <v>13.454570175363408</v>
      </c>
      <c r="AO484" s="40">
        <v>0</v>
      </c>
      <c r="AP484" s="37">
        <v>0</v>
      </c>
      <c r="AQ484" s="37">
        <v>0</v>
      </c>
      <c r="AR484" s="38">
        <v>0</v>
      </c>
      <c r="AS484" s="40">
        <v>0</v>
      </c>
      <c r="AT484" s="37">
        <v>0</v>
      </c>
      <c r="AU484" s="37">
        <v>0</v>
      </c>
      <c r="AV484" s="39">
        <v>0</v>
      </c>
      <c r="AW484" s="40">
        <v>0</v>
      </c>
      <c r="AX484" s="37">
        <v>0</v>
      </c>
      <c r="AY484" s="37">
        <v>0</v>
      </c>
      <c r="AZ484" s="38">
        <v>0</v>
      </c>
      <c r="BA484" s="41">
        <v>0</v>
      </c>
      <c r="BB484" s="37">
        <v>0</v>
      </c>
      <c r="BC484" s="37">
        <v>0</v>
      </c>
      <c r="BD484" s="39">
        <v>0</v>
      </c>
      <c r="BE484" s="40">
        <v>111.50941433333335</v>
      </c>
      <c r="BF484" s="37">
        <v>0</v>
      </c>
      <c r="BG484" s="37">
        <v>-111.50941433333335</v>
      </c>
      <c r="BH484" s="38">
        <v>0</v>
      </c>
      <c r="BI484" s="41">
        <v>0</v>
      </c>
      <c r="BJ484" s="37">
        <v>0</v>
      </c>
      <c r="BK484" s="37">
        <v>0</v>
      </c>
      <c r="BL484" s="39">
        <v>0</v>
      </c>
      <c r="BM484" s="40">
        <v>7.8111599999999989E-2</v>
      </c>
      <c r="BN484" s="37">
        <v>0</v>
      </c>
      <c r="BO484" s="37">
        <v>-7.8111599999999989E-2</v>
      </c>
      <c r="BP484" s="38">
        <v>0</v>
      </c>
      <c r="BQ484" s="41">
        <v>0</v>
      </c>
      <c r="BR484" s="37">
        <v>0</v>
      </c>
      <c r="BS484" s="37">
        <v>0</v>
      </c>
      <c r="BT484" s="39">
        <v>0</v>
      </c>
      <c r="BU484" s="40">
        <v>0</v>
      </c>
      <c r="BV484" s="37">
        <v>0</v>
      </c>
      <c r="BW484" s="37">
        <v>0</v>
      </c>
      <c r="BX484" s="38">
        <v>0</v>
      </c>
      <c r="BY484" s="42">
        <v>536.29892960000018</v>
      </c>
      <c r="BZ484" s="37">
        <v>370.3531064168954</v>
      </c>
      <c r="CA484" s="37">
        <v>-165.94582318310478</v>
      </c>
      <c r="CB484" s="39">
        <v>0</v>
      </c>
      <c r="CC484" s="58">
        <v>1</v>
      </c>
      <c r="CD484" s="43">
        <v>0.69057215290943086</v>
      </c>
      <c r="CE484" s="64" t="s">
        <v>520</v>
      </c>
      <c r="CF484" s="51">
        <v>121.40556694000003</v>
      </c>
      <c r="CG484" s="52">
        <v>123.62091669010336</v>
      </c>
      <c r="CH484" s="47">
        <v>0</v>
      </c>
      <c r="CI484" s="48">
        <v>2.2153497501033286</v>
      </c>
    </row>
    <row r="485" spans="1:87" ht="15" customHeight="1" x14ac:dyDescent="0.25">
      <c r="A485" s="33">
        <v>477</v>
      </c>
      <c r="B485" s="60" t="s">
        <v>521</v>
      </c>
      <c r="C485" s="35">
        <v>87.5</v>
      </c>
      <c r="D485" s="57"/>
      <c r="E485" s="37"/>
      <c r="F485" s="37"/>
      <c r="G485" s="37"/>
      <c r="H485" s="37"/>
      <c r="I485" s="37"/>
      <c r="J485" s="37"/>
      <c r="K485" s="37"/>
      <c r="L485" s="38"/>
      <c r="M485" s="40">
        <v>0</v>
      </c>
      <c r="N485" s="37">
        <v>0</v>
      </c>
      <c r="O485" s="37">
        <v>0</v>
      </c>
      <c r="P485" s="39">
        <v>0</v>
      </c>
      <c r="Q485" s="40">
        <v>0</v>
      </c>
      <c r="R485" s="37">
        <v>0</v>
      </c>
      <c r="S485" s="37">
        <v>0</v>
      </c>
      <c r="T485" s="38">
        <v>0</v>
      </c>
      <c r="U485" s="41">
        <v>271.24439999999998</v>
      </c>
      <c r="V485" s="37">
        <v>195.88976731657689</v>
      </c>
      <c r="W485" s="37">
        <v>-75.354632683423091</v>
      </c>
      <c r="X485" s="39">
        <v>0</v>
      </c>
      <c r="Y485" s="40">
        <v>0</v>
      </c>
      <c r="Z485" s="37">
        <v>0</v>
      </c>
      <c r="AA485" s="37">
        <v>0</v>
      </c>
      <c r="AB485" s="38">
        <v>0</v>
      </c>
      <c r="AC485" s="41">
        <v>0</v>
      </c>
      <c r="AD485" s="37">
        <v>0</v>
      </c>
      <c r="AE485" s="37">
        <v>0</v>
      </c>
      <c r="AF485" s="39">
        <v>0</v>
      </c>
      <c r="AG485" s="40">
        <v>0</v>
      </c>
      <c r="AH485" s="37">
        <v>0</v>
      </c>
      <c r="AI485" s="37">
        <v>0</v>
      </c>
      <c r="AJ485" s="38">
        <v>0</v>
      </c>
      <c r="AK485" s="41">
        <v>111.63506666666667</v>
      </c>
      <c r="AL485" s="37">
        <v>122.40155120982874</v>
      </c>
      <c r="AM485" s="37">
        <v>0</v>
      </c>
      <c r="AN485" s="39">
        <v>10.766484543162065</v>
      </c>
      <c r="AO485" s="40">
        <v>0</v>
      </c>
      <c r="AP485" s="37">
        <v>0</v>
      </c>
      <c r="AQ485" s="37">
        <v>0</v>
      </c>
      <c r="AR485" s="38">
        <v>0</v>
      </c>
      <c r="AS485" s="40">
        <v>0</v>
      </c>
      <c r="AT485" s="37">
        <v>0</v>
      </c>
      <c r="AU485" s="37">
        <v>0</v>
      </c>
      <c r="AV485" s="39">
        <v>0</v>
      </c>
      <c r="AW485" s="40">
        <v>31.075799999999997</v>
      </c>
      <c r="AX485" s="37">
        <v>111.14398226195226</v>
      </c>
      <c r="AY485" s="37">
        <v>0</v>
      </c>
      <c r="AZ485" s="38">
        <v>80.068182261952259</v>
      </c>
      <c r="BA485" s="41">
        <v>0</v>
      </c>
      <c r="BB485" s="37">
        <v>0</v>
      </c>
      <c r="BC485" s="37">
        <v>0</v>
      </c>
      <c r="BD485" s="39">
        <v>0</v>
      </c>
      <c r="BE485" s="40">
        <v>181.9111933333333</v>
      </c>
      <c r="BF485" s="37">
        <v>0</v>
      </c>
      <c r="BG485" s="37">
        <v>-181.9111933333333</v>
      </c>
      <c r="BH485" s="38">
        <v>0</v>
      </c>
      <c r="BI485" s="41">
        <v>0</v>
      </c>
      <c r="BJ485" s="37">
        <v>0</v>
      </c>
      <c r="BK485" s="37">
        <v>0</v>
      </c>
      <c r="BL485" s="39">
        <v>0</v>
      </c>
      <c r="BM485" s="40">
        <v>0.12495000000000002</v>
      </c>
      <c r="BN485" s="37">
        <v>0</v>
      </c>
      <c r="BO485" s="37">
        <v>-0.12495000000000002</v>
      </c>
      <c r="BP485" s="38">
        <v>0</v>
      </c>
      <c r="BQ485" s="41">
        <v>0</v>
      </c>
      <c r="BR485" s="37">
        <v>0</v>
      </c>
      <c r="BS485" s="37">
        <v>0</v>
      </c>
      <c r="BT485" s="39">
        <v>0</v>
      </c>
      <c r="BU485" s="40">
        <v>0</v>
      </c>
      <c r="BV485" s="37">
        <v>0</v>
      </c>
      <c r="BW485" s="37">
        <v>0</v>
      </c>
      <c r="BX485" s="38">
        <v>0</v>
      </c>
      <c r="BY485" s="42">
        <v>595.99140999999997</v>
      </c>
      <c r="BZ485" s="37">
        <v>429.43530078835789</v>
      </c>
      <c r="CA485" s="37">
        <v>-166.55610921164208</v>
      </c>
      <c r="CB485" s="39">
        <v>0</v>
      </c>
      <c r="CC485" s="58">
        <v>1</v>
      </c>
      <c r="CD485" s="43">
        <v>0.72053941312402126</v>
      </c>
      <c r="CE485" s="61" t="s">
        <v>521</v>
      </c>
      <c r="CF485" s="51">
        <v>194.20451750000001</v>
      </c>
      <c r="CG485" s="52">
        <v>159.31357349960905</v>
      </c>
      <c r="CH485" s="47">
        <v>-34.890944000390959</v>
      </c>
      <c r="CI485" s="48">
        <v>0</v>
      </c>
    </row>
    <row r="486" spans="1:87" ht="15" customHeight="1" x14ac:dyDescent="0.25">
      <c r="A486" s="33">
        <v>478</v>
      </c>
      <c r="B486" s="60" t="s">
        <v>522</v>
      </c>
      <c r="C486" s="35">
        <v>511.6</v>
      </c>
      <c r="D486" s="57"/>
      <c r="E486" s="37"/>
      <c r="F486" s="37"/>
      <c r="G486" s="37"/>
      <c r="H486" s="37"/>
      <c r="I486" s="37"/>
      <c r="J486" s="37"/>
      <c r="K486" s="37"/>
      <c r="L486" s="38"/>
      <c r="M486" s="40">
        <v>0</v>
      </c>
      <c r="N486" s="37">
        <v>0</v>
      </c>
      <c r="O486" s="37">
        <v>0</v>
      </c>
      <c r="P486" s="39">
        <v>0</v>
      </c>
      <c r="Q486" s="40">
        <v>0</v>
      </c>
      <c r="R486" s="37">
        <v>0</v>
      </c>
      <c r="S486" s="37">
        <v>0</v>
      </c>
      <c r="T486" s="38">
        <v>0</v>
      </c>
      <c r="U486" s="41">
        <v>1220.5302591999998</v>
      </c>
      <c r="V486" s="37">
        <v>848.85565837183321</v>
      </c>
      <c r="W486" s="37">
        <v>-371.6746008281666</v>
      </c>
      <c r="X486" s="39">
        <v>0</v>
      </c>
      <c r="Y486" s="40">
        <v>0</v>
      </c>
      <c r="Z486" s="37">
        <v>0</v>
      </c>
      <c r="AA486" s="37">
        <v>0</v>
      </c>
      <c r="AB486" s="38">
        <v>0</v>
      </c>
      <c r="AC486" s="41">
        <v>0</v>
      </c>
      <c r="AD486" s="37">
        <v>0</v>
      </c>
      <c r="AE486" s="37">
        <v>0</v>
      </c>
      <c r="AF486" s="39">
        <v>0</v>
      </c>
      <c r="AG486" s="40">
        <v>0</v>
      </c>
      <c r="AH486" s="37">
        <v>0</v>
      </c>
      <c r="AI486" s="37">
        <v>0</v>
      </c>
      <c r="AJ486" s="38">
        <v>0</v>
      </c>
      <c r="AK486" s="41">
        <v>652.59395861333337</v>
      </c>
      <c r="AL486" s="37">
        <v>715.66438398798152</v>
      </c>
      <c r="AM486" s="37">
        <v>0</v>
      </c>
      <c r="AN486" s="39">
        <v>63.070425374648153</v>
      </c>
      <c r="AO486" s="40">
        <v>0</v>
      </c>
      <c r="AP486" s="37">
        <v>0</v>
      </c>
      <c r="AQ486" s="37">
        <v>0</v>
      </c>
      <c r="AR486" s="38">
        <v>0</v>
      </c>
      <c r="AS486" s="40">
        <v>0</v>
      </c>
      <c r="AT486" s="37">
        <v>0</v>
      </c>
      <c r="AU486" s="37">
        <v>0</v>
      </c>
      <c r="AV486" s="39">
        <v>0</v>
      </c>
      <c r="AW486" s="40">
        <v>232.23365760000002</v>
      </c>
      <c r="AX486" s="37">
        <v>666.20888824316432</v>
      </c>
      <c r="AY486" s="37">
        <v>0</v>
      </c>
      <c r="AZ486" s="38">
        <v>433.97523064316431</v>
      </c>
      <c r="BA486" s="41">
        <v>0</v>
      </c>
      <c r="BB486" s="37">
        <v>41.378632198710314</v>
      </c>
      <c r="BC486" s="37">
        <v>0</v>
      </c>
      <c r="BD486" s="39">
        <v>41.378632198710314</v>
      </c>
      <c r="BE486" s="40">
        <v>1318.3404710933335</v>
      </c>
      <c r="BF486" s="37">
        <v>1392.1559360547135</v>
      </c>
      <c r="BG486" s="37">
        <v>0</v>
      </c>
      <c r="BH486" s="38">
        <v>73.81546496138003</v>
      </c>
      <c r="BI486" s="41">
        <v>0</v>
      </c>
      <c r="BJ486" s="37">
        <v>0</v>
      </c>
      <c r="BK486" s="37">
        <v>0</v>
      </c>
      <c r="BL486" s="39">
        <v>0</v>
      </c>
      <c r="BM486" s="40">
        <v>0.7305647999999999</v>
      </c>
      <c r="BN486" s="37">
        <v>0</v>
      </c>
      <c r="BO486" s="37">
        <v>-0.7305647999999999</v>
      </c>
      <c r="BP486" s="38">
        <v>0</v>
      </c>
      <c r="BQ486" s="41">
        <v>0</v>
      </c>
      <c r="BR486" s="37">
        <v>778.96365097650983</v>
      </c>
      <c r="BS486" s="37">
        <v>0</v>
      </c>
      <c r="BT486" s="39">
        <v>778.96365097650983</v>
      </c>
      <c r="BU486" s="40">
        <v>0</v>
      </c>
      <c r="BV486" s="37">
        <v>0</v>
      </c>
      <c r="BW486" s="37">
        <v>0</v>
      </c>
      <c r="BX486" s="38">
        <v>0</v>
      </c>
      <c r="BY486" s="42">
        <v>3424.428911306667</v>
      </c>
      <c r="BZ486" s="37">
        <v>4443.2271498329128</v>
      </c>
      <c r="CA486" s="37">
        <v>0</v>
      </c>
      <c r="CB486" s="39">
        <v>1018.7982385262458</v>
      </c>
      <c r="CC486" s="58">
        <v>1</v>
      </c>
      <c r="CD486" s="43">
        <v>1.297508946721718</v>
      </c>
      <c r="CE486" s="61" t="s">
        <v>522</v>
      </c>
      <c r="CF486" s="51">
        <v>1787.1335832676834</v>
      </c>
      <c r="CG486" s="52">
        <v>1275.3207484800134</v>
      </c>
      <c r="CH486" s="47">
        <v>-511.81283478767</v>
      </c>
      <c r="CI486" s="48">
        <v>0</v>
      </c>
    </row>
    <row r="487" spans="1:87" ht="15" customHeight="1" x14ac:dyDescent="0.25">
      <c r="A487" s="33">
        <v>479</v>
      </c>
      <c r="B487" s="60" t="s">
        <v>523</v>
      </c>
      <c r="C487" s="35">
        <v>179.6</v>
      </c>
      <c r="D487" s="57"/>
      <c r="E487" s="37"/>
      <c r="F487" s="37"/>
      <c r="G487" s="37"/>
      <c r="H487" s="37"/>
      <c r="I487" s="37"/>
      <c r="J487" s="37"/>
      <c r="K487" s="37"/>
      <c r="L487" s="38"/>
      <c r="M487" s="40">
        <v>0</v>
      </c>
      <c r="N487" s="37">
        <v>0</v>
      </c>
      <c r="O487" s="37">
        <v>0</v>
      </c>
      <c r="P487" s="39">
        <v>0</v>
      </c>
      <c r="Q487" s="40">
        <v>0</v>
      </c>
      <c r="R487" s="37">
        <v>0</v>
      </c>
      <c r="S487" s="37">
        <v>0</v>
      </c>
      <c r="T487" s="38">
        <v>0</v>
      </c>
      <c r="U487" s="41">
        <v>135.59656319999999</v>
      </c>
      <c r="V487" s="37">
        <v>97.944883658288447</v>
      </c>
      <c r="W487" s="37">
        <v>-37.651679541711545</v>
      </c>
      <c r="X487" s="39">
        <v>0</v>
      </c>
      <c r="Y487" s="40">
        <v>0</v>
      </c>
      <c r="Z487" s="37">
        <v>0</v>
      </c>
      <c r="AA487" s="37">
        <v>0</v>
      </c>
      <c r="AB487" s="38">
        <v>0</v>
      </c>
      <c r="AC487" s="41">
        <v>0</v>
      </c>
      <c r="AD487" s="37">
        <v>0</v>
      </c>
      <c r="AE487" s="37">
        <v>0</v>
      </c>
      <c r="AF487" s="39">
        <v>0</v>
      </c>
      <c r="AG487" s="40">
        <v>0</v>
      </c>
      <c r="AH487" s="37">
        <v>0</v>
      </c>
      <c r="AI487" s="37">
        <v>0</v>
      </c>
      <c r="AJ487" s="38">
        <v>0</v>
      </c>
      <c r="AK487" s="41">
        <v>228.84560160000001</v>
      </c>
      <c r="AL487" s="37">
        <v>251.23792682611702</v>
      </c>
      <c r="AM487" s="37">
        <v>0</v>
      </c>
      <c r="AN487" s="39">
        <v>22.392325226117009</v>
      </c>
      <c r="AO487" s="40">
        <v>0</v>
      </c>
      <c r="AP487" s="37">
        <v>0</v>
      </c>
      <c r="AQ487" s="37">
        <v>0</v>
      </c>
      <c r="AR487" s="38">
        <v>0</v>
      </c>
      <c r="AS487" s="40">
        <v>0</v>
      </c>
      <c r="AT487" s="37">
        <v>0</v>
      </c>
      <c r="AU487" s="37">
        <v>0</v>
      </c>
      <c r="AV487" s="39">
        <v>0</v>
      </c>
      <c r="AW487" s="40">
        <v>69.13594239999999</v>
      </c>
      <c r="AX487" s="37">
        <v>55.57199113097613</v>
      </c>
      <c r="AY487" s="37">
        <v>-13.56395126902386</v>
      </c>
      <c r="AZ487" s="38">
        <v>0</v>
      </c>
      <c r="BA487" s="41">
        <v>0</v>
      </c>
      <c r="BB487" s="37">
        <v>0</v>
      </c>
      <c r="BC487" s="37">
        <v>0</v>
      </c>
      <c r="BD487" s="39">
        <v>0</v>
      </c>
      <c r="BE487" s="40">
        <v>370.45107791999999</v>
      </c>
      <c r="BF487" s="37">
        <v>0</v>
      </c>
      <c r="BG487" s="37">
        <v>-370.45107791999999</v>
      </c>
      <c r="BH487" s="38">
        <v>0</v>
      </c>
      <c r="BI487" s="41">
        <v>0</v>
      </c>
      <c r="BJ487" s="37">
        <v>0</v>
      </c>
      <c r="BK487" s="37">
        <v>0</v>
      </c>
      <c r="BL487" s="39">
        <v>0</v>
      </c>
      <c r="BM487" s="40">
        <v>0.25646880000000005</v>
      </c>
      <c r="BN487" s="37">
        <v>0</v>
      </c>
      <c r="BO487" s="37">
        <v>-0.25646880000000005</v>
      </c>
      <c r="BP487" s="38">
        <v>0</v>
      </c>
      <c r="BQ487" s="41">
        <v>0</v>
      </c>
      <c r="BR487" s="37">
        <v>0</v>
      </c>
      <c r="BS487" s="37">
        <v>0</v>
      </c>
      <c r="BT487" s="39">
        <v>0</v>
      </c>
      <c r="BU487" s="40">
        <v>0</v>
      </c>
      <c r="BV487" s="37">
        <v>0</v>
      </c>
      <c r="BW487" s="37">
        <v>0</v>
      </c>
      <c r="BX487" s="38">
        <v>0</v>
      </c>
      <c r="BY487" s="42">
        <v>804.28565391999996</v>
      </c>
      <c r="BZ487" s="37">
        <v>404.75480161538161</v>
      </c>
      <c r="CA487" s="37">
        <v>-399.53085230461835</v>
      </c>
      <c r="CB487" s="39">
        <v>0</v>
      </c>
      <c r="CC487" s="58">
        <v>1</v>
      </c>
      <c r="CD487" s="43">
        <v>0.50324757086322647</v>
      </c>
      <c r="CE487" s="61" t="s">
        <v>523</v>
      </c>
      <c r="CF487" s="51">
        <v>398.61864392000001</v>
      </c>
      <c r="CG487" s="52">
        <v>144.94906968257203</v>
      </c>
      <c r="CH487" s="47">
        <v>-253.66957423742798</v>
      </c>
      <c r="CI487" s="48">
        <v>0</v>
      </c>
    </row>
    <row r="488" spans="1:87" ht="15" customHeight="1" x14ac:dyDescent="0.25">
      <c r="A488" s="33">
        <v>480</v>
      </c>
      <c r="B488" s="60" t="s">
        <v>524</v>
      </c>
      <c r="C488" s="35">
        <v>82.2</v>
      </c>
      <c r="D488" s="57"/>
      <c r="E488" s="37"/>
      <c r="F488" s="37"/>
      <c r="G488" s="37"/>
      <c r="H488" s="37"/>
      <c r="I488" s="37"/>
      <c r="J488" s="37"/>
      <c r="K488" s="37"/>
      <c r="L488" s="38"/>
      <c r="M488" s="40">
        <v>0</v>
      </c>
      <c r="N488" s="37">
        <v>0</v>
      </c>
      <c r="O488" s="37">
        <v>0</v>
      </c>
      <c r="P488" s="39">
        <v>0</v>
      </c>
      <c r="Q488" s="40">
        <v>0</v>
      </c>
      <c r="R488" s="37">
        <v>0</v>
      </c>
      <c r="S488" s="37">
        <v>0</v>
      </c>
      <c r="T488" s="38">
        <v>0</v>
      </c>
      <c r="U488" s="41">
        <v>180.83210879999999</v>
      </c>
      <c r="V488" s="37">
        <v>130.59317821105125</v>
      </c>
      <c r="W488" s="37">
        <v>-50.238930588948733</v>
      </c>
      <c r="X488" s="39">
        <v>0</v>
      </c>
      <c r="Y488" s="40">
        <v>0</v>
      </c>
      <c r="Z488" s="37">
        <v>0</v>
      </c>
      <c r="AA488" s="37">
        <v>0</v>
      </c>
      <c r="AB488" s="38">
        <v>0</v>
      </c>
      <c r="AC488" s="41">
        <v>0</v>
      </c>
      <c r="AD488" s="37">
        <v>0</v>
      </c>
      <c r="AE488" s="37">
        <v>0</v>
      </c>
      <c r="AF488" s="39">
        <v>0</v>
      </c>
      <c r="AG488" s="40">
        <v>0</v>
      </c>
      <c r="AH488" s="37">
        <v>0</v>
      </c>
      <c r="AI488" s="37">
        <v>0</v>
      </c>
      <c r="AJ488" s="38">
        <v>0</v>
      </c>
      <c r="AK488" s="41">
        <v>105.01441272000002</v>
      </c>
      <c r="AL488" s="37">
        <v>114.98751439369056</v>
      </c>
      <c r="AM488" s="37">
        <v>0</v>
      </c>
      <c r="AN488" s="39">
        <v>9.973101673690536</v>
      </c>
      <c r="AO488" s="40">
        <v>0</v>
      </c>
      <c r="AP488" s="37">
        <v>0</v>
      </c>
      <c r="AQ488" s="37">
        <v>0</v>
      </c>
      <c r="AR488" s="38">
        <v>0</v>
      </c>
      <c r="AS488" s="40">
        <v>0</v>
      </c>
      <c r="AT488" s="37">
        <v>0</v>
      </c>
      <c r="AU488" s="37">
        <v>0</v>
      </c>
      <c r="AV488" s="39">
        <v>0</v>
      </c>
      <c r="AW488" s="40">
        <v>89.90049599999999</v>
      </c>
      <c r="AX488" s="37">
        <v>83.357986696464195</v>
      </c>
      <c r="AY488" s="37">
        <v>-6.5425093035357946</v>
      </c>
      <c r="AZ488" s="38">
        <v>0</v>
      </c>
      <c r="BA488" s="41">
        <v>0</v>
      </c>
      <c r="BB488" s="37">
        <v>0</v>
      </c>
      <c r="BC488" s="37">
        <v>0</v>
      </c>
      <c r="BD488" s="39">
        <v>0</v>
      </c>
      <c r="BE488" s="40">
        <v>175.19157767999997</v>
      </c>
      <c r="BF488" s="37">
        <v>0</v>
      </c>
      <c r="BG488" s="37">
        <v>-175.19157767999997</v>
      </c>
      <c r="BH488" s="38">
        <v>0</v>
      </c>
      <c r="BI488" s="41">
        <v>0</v>
      </c>
      <c r="BJ488" s="37">
        <v>0</v>
      </c>
      <c r="BK488" s="37">
        <v>0</v>
      </c>
      <c r="BL488" s="39">
        <v>0</v>
      </c>
      <c r="BM488" s="40">
        <v>0.1173816</v>
      </c>
      <c r="BN488" s="37">
        <v>0</v>
      </c>
      <c r="BO488" s="37">
        <v>-0.1173816</v>
      </c>
      <c r="BP488" s="38">
        <v>0</v>
      </c>
      <c r="BQ488" s="41">
        <v>0</v>
      </c>
      <c r="BR488" s="37">
        <v>0</v>
      </c>
      <c r="BS488" s="37">
        <v>0</v>
      </c>
      <c r="BT488" s="39">
        <v>0</v>
      </c>
      <c r="BU488" s="40">
        <v>0</v>
      </c>
      <c r="BV488" s="37">
        <v>0</v>
      </c>
      <c r="BW488" s="37">
        <v>0</v>
      </c>
      <c r="BX488" s="38">
        <v>0</v>
      </c>
      <c r="BY488" s="42">
        <v>551.05597680000005</v>
      </c>
      <c r="BZ488" s="37">
        <v>328.93867930120598</v>
      </c>
      <c r="CA488" s="37">
        <v>-222.11729749879407</v>
      </c>
      <c r="CB488" s="39">
        <v>0</v>
      </c>
      <c r="CC488" s="58">
        <v>1</v>
      </c>
      <c r="CD488" s="43">
        <v>0.59692425660885406</v>
      </c>
      <c r="CE488" s="61" t="s">
        <v>524</v>
      </c>
      <c r="CF488" s="51">
        <v>182.44127244000003</v>
      </c>
      <c r="CG488" s="52">
        <v>122.21995253342715</v>
      </c>
      <c r="CH488" s="47">
        <v>-60.221319906572887</v>
      </c>
      <c r="CI488" s="48">
        <v>0</v>
      </c>
    </row>
    <row r="489" spans="1:87" ht="15" customHeight="1" x14ac:dyDescent="0.25">
      <c r="A489" s="33">
        <v>481</v>
      </c>
      <c r="B489" s="60" t="s">
        <v>525</v>
      </c>
      <c r="C489" s="35">
        <v>65.599999999999994</v>
      </c>
      <c r="D489" s="57"/>
      <c r="E489" s="37"/>
      <c r="F489" s="37"/>
      <c r="G489" s="37"/>
      <c r="H489" s="37"/>
      <c r="I489" s="37"/>
      <c r="J489" s="37"/>
      <c r="K489" s="37"/>
      <c r="L489" s="38"/>
      <c r="M489" s="40">
        <v>0</v>
      </c>
      <c r="N489" s="37">
        <v>0</v>
      </c>
      <c r="O489" s="37">
        <v>0</v>
      </c>
      <c r="P489" s="39">
        <v>0</v>
      </c>
      <c r="Q489" s="40">
        <v>0</v>
      </c>
      <c r="R489" s="37">
        <v>0</v>
      </c>
      <c r="S489" s="37">
        <v>0</v>
      </c>
      <c r="T489" s="38">
        <v>0</v>
      </c>
      <c r="U489" s="41">
        <v>226.03660800000003</v>
      </c>
      <c r="V489" s="37">
        <v>163.24147276381407</v>
      </c>
      <c r="W489" s="37">
        <v>-62.795135236185956</v>
      </c>
      <c r="X489" s="39">
        <v>0</v>
      </c>
      <c r="Y489" s="40">
        <v>0</v>
      </c>
      <c r="Z489" s="37">
        <v>0</v>
      </c>
      <c r="AA489" s="37">
        <v>0</v>
      </c>
      <c r="AB489" s="38">
        <v>0</v>
      </c>
      <c r="AC489" s="41">
        <v>0</v>
      </c>
      <c r="AD489" s="37">
        <v>0</v>
      </c>
      <c r="AE489" s="37">
        <v>0</v>
      </c>
      <c r="AF489" s="39">
        <v>0</v>
      </c>
      <c r="AG489" s="40">
        <v>0</v>
      </c>
      <c r="AH489" s="37">
        <v>0</v>
      </c>
      <c r="AI489" s="37">
        <v>0</v>
      </c>
      <c r="AJ489" s="38">
        <v>0</v>
      </c>
      <c r="AK489" s="41">
        <v>83.963556693333317</v>
      </c>
      <c r="AL489" s="37">
        <v>91.766191535597301</v>
      </c>
      <c r="AM489" s="37">
        <v>0</v>
      </c>
      <c r="AN489" s="39">
        <v>7.8026348422639842</v>
      </c>
      <c r="AO489" s="40">
        <v>0</v>
      </c>
      <c r="AP489" s="37">
        <v>0</v>
      </c>
      <c r="AQ489" s="37">
        <v>0</v>
      </c>
      <c r="AR489" s="38">
        <v>0</v>
      </c>
      <c r="AS489" s="40">
        <v>0</v>
      </c>
      <c r="AT489" s="37">
        <v>0</v>
      </c>
      <c r="AU489" s="37">
        <v>0</v>
      </c>
      <c r="AV489" s="39">
        <v>0</v>
      </c>
      <c r="AW489" s="40">
        <v>58.579225599999987</v>
      </c>
      <c r="AX489" s="37">
        <v>111.14398226195226</v>
      </c>
      <c r="AY489" s="37">
        <v>0</v>
      </c>
      <c r="AZ489" s="38">
        <v>52.564756661952273</v>
      </c>
      <c r="BA489" s="41">
        <v>0</v>
      </c>
      <c r="BB489" s="37">
        <v>0</v>
      </c>
      <c r="BC489" s="37">
        <v>0</v>
      </c>
      <c r="BD489" s="39">
        <v>0</v>
      </c>
      <c r="BE489" s="40">
        <v>138.02162154666664</v>
      </c>
      <c r="BF489" s="37">
        <v>0</v>
      </c>
      <c r="BG489" s="37">
        <v>-138.02162154666664</v>
      </c>
      <c r="BH489" s="38">
        <v>0</v>
      </c>
      <c r="BI489" s="41">
        <v>0</v>
      </c>
      <c r="BJ489" s="37">
        <v>0</v>
      </c>
      <c r="BK489" s="37">
        <v>0</v>
      </c>
      <c r="BL489" s="39">
        <v>0</v>
      </c>
      <c r="BM489" s="40">
        <v>9.3676800000000005E-2</v>
      </c>
      <c r="BN489" s="37">
        <v>0</v>
      </c>
      <c r="BO489" s="37">
        <v>-9.3676800000000005E-2</v>
      </c>
      <c r="BP489" s="38">
        <v>0</v>
      </c>
      <c r="BQ489" s="41">
        <v>0</v>
      </c>
      <c r="BR489" s="37">
        <v>0</v>
      </c>
      <c r="BS489" s="37">
        <v>0</v>
      </c>
      <c r="BT489" s="39">
        <v>0</v>
      </c>
      <c r="BU489" s="40">
        <v>0</v>
      </c>
      <c r="BV489" s="37">
        <v>0</v>
      </c>
      <c r="BW489" s="37">
        <v>0</v>
      </c>
      <c r="BX489" s="38">
        <v>0</v>
      </c>
      <c r="BY489" s="42">
        <v>506.69468863999998</v>
      </c>
      <c r="BZ489" s="37">
        <v>366.15164656136363</v>
      </c>
      <c r="CA489" s="37">
        <v>-140.54304207863635</v>
      </c>
      <c r="CB489" s="39">
        <v>0</v>
      </c>
      <c r="CC489" s="58">
        <v>1</v>
      </c>
      <c r="CD489" s="43">
        <v>0.72262775744529195</v>
      </c>
      <c r="CE489" s="61" t="s">
        <v>525</v>
      </c>
      <c r="CF489" s="51">
        <v>145.59790112000002</v>
      </c>
      <c r="CG489" s="52">
        <v>136.72683040336551</v>
      </c>
      <c r="CH489" s="47">
        <v>-8.871070716634506</v>
      </c>
      <c r="CI489" s="48">
        <v>0</v>
      </c>
    </row>
    <row r="490" spans="1:87" ht="15" customHeight="1" x14ac:dyDescent="0.25">
      <c r="A490" s="33">
        <v>482</v>
      </c>
      <c r="B490" s="60" t="s">
        <v>526</v>
      </c>
      <c r="C490" s="35">
        <v>83.5</v>
      </c>
      <c r="D490" s="57"/>
      <c r="E490" s="37"/>
      <c r="F490" s="37"/>
      <c r="G490" s="37"/>
      <c r="H490" s="37"/>
      <c r="I490" s="37"/>
      <c r="J490" s="37"/>
      <c r="K490" s="37"/>
      <c r="L490" s="38"/>
      <c r="M490" s="40">
        <v>0</v>
      </c>
      <c r="N490" s="37">
        <v>0</v>
      </c>
      <c r="O490" s="37">
        <v>0</v>
      </c>
      <c r="P490" s="39">
        <v>0</v>
      </c>
      <c r="Q490" s="40">
        <v>0</v>
      </c>
      <c r="R490" s="37">
        <v>0</v>
      </c>
      <c r="S490" s="37">
        <v>0</v>
      </c>
      <c r="T490" s="38">
        <v>0</v>
      </c>
      <c r="U490" s="41">
        <v>316.45297600000004</v>
      </c>
      <c r="V490" s="37">
        <v>228.53806186933971</v>
      </c>
      <c r="W490" s="37">
        <v>-87.914914130660321</v>
      </c>
      <c r="X490" s="39">
        <v>0</v>
      </c>
      <c r="Y490" s="40">
        <v>0</v>
      </c>
      <c r="Z490" s="37">
        <v>0</v>
      </c>
      <c r="AA490" s="37">
        <v>0</v>
      </c>
      <c r="AB490" s="38">
        <v>0</v>
      </c>
      <c r="AC490" s="41">
        <v>0</v>
      </c>
      <c r="AD490" s="37">
        <v>0</v>
      </c>
      <c r="AE490" s="37">
        <v>0</v>
      </c>
      <c r="AF490" s="39">
        <v>0</v>
      </c>
      <c r="AG490" s="40">
        <v>0</v>
      </c>
      <c r="AH490" s="37">
        <v>0</v>
      </c>
      <c r="AI490" s="37">
        <v>0</v>
      </c>
      <c r="AJ490" s="38">
        <v>0</v>
      </c>
      <c r="AK490" s="41">
        <v>106.58521160000002</v>
      </c>
      <c r="AL490" s="37">
        <v>116.80605172595085</v>
      </c>
      <c r="AM490" s="37">
        <v>0</v>
      </c>
      <c r="AN490" s="39">
        <v>10.220840125950829</v>
      </c>
      <c r="AO490" s="40">
        <v>0</v>
      </c>
      <c r="AP490" s="37">
        <v>0</v>
      </c>
      <c r="AQ490" s="37">
        <v>0</v>
      </c>
      <c r="AR490" s="38">
        <v>0</v>
      </c>
      <c r="AS490" s="40">
        <v>0</v>
      </c>
      <c r="AT490" s="37">
        <v>0</v>
      </c>
      <c r="AU490" s="37">
        <v>0</v>
      </c>
      <c r="AV490" s="39">
        <v>0</v>
      </c>
      <c r="AW490" s="40">
        <v>101.40373599999999</v>
      </c>
      <c r="AX490" s="37">
        <v>138.92997782744033</v>
      </c>
      <c r="AY490" s="37">
        <v>0</v>
      </c>
      <c r="AZ490" s="38">
        <v>37.52624182744033</v>
      </c>
      <c r="BA490" s="41">
        <v>0</v>
      </c>
      <c r="BB490" s="37">
        <v>0</v>
      </c>
      <c r="BC490" s="37">
        <v>0</v>
      </c>
      <c r="BD490" s="39">
        <v>0</v>
      </c>
      <c r="BE490" s="40">
        <v>162.75223253333334</v>
      </c>
      <c r="BF490" s="37">
        <v>0</v>
      </c>
      <c r="BG490" s="37">
        <v>-162.75223253333334</v>
      </c>
      <c r="BH490" s="38">
        <v>0</v>
      </c>
      <c r="BI490" s="41">
        <v>0</v>
      </c>
      <c r="BJ490" s="37">
        <v>0</v>
      </c>
      <c r="BK490" s="37">
        <v>0</v>
      </c>
      <c r="BL490" s="39">
        <v>0</v>
      </c>
      <c r="BM490" s="40">
        <v>0.11923799999999998</v>
      </c>
      <c r="BN490" s="37">
        <v>0</v>
      </c>
      <c r="BO490" s="37">
        <v>-0.11923799999999998</v>
      </c>
      <c r="BP490" s="38">
        <v>0</v>
      </c>
      <c r="BQ490" s="41">
        <v>0</v>
      </c>
      <c r="BR490" s="37">
        <v>0</v>
      </c>
      <c r="BS490" s="37">
        <v>0</v>
      </c>
      <c r="BT490" s="39">
        <v>0</v>
      </c>
      <c r="BU490" s="40">
        <v>0</v>
      </c>
      <c r="BV490" s="37">
        <v>0</v>
      </c>
      <c r="BW490" s="37">
        <v>0</v>
      </c>
      <c r="BX490" s="38">
        <v>0</v>
      </c>
      <c r="BY490" s="42">
        <v>687.31339413333342</v>
      </c>
      <c r="BZ490" s="37">
        <v>484.27409142273086</v>
      </c>
      <c r="CA490" s="37">
        <v>-203.03930271060256</v>
      </c>
      <c r="CB490" s="39">
        <v>0</v>
      </c>
      <c r="CC490" s="58">
        <v>1</v>
      </c>
      <c r="CD490" s="43">
        <v>0.70458992296138123</v>
      </c>
      <c r="CE490" s="61" t="s">
        <v>526</v>
      </c>
      <c r="CF490" s="51">
        <v>185.32659670000004</v>
      </c>
      <c r="CG490" s="52">
        <v>178.14248650569101</v>
      </c>
      <c r="CH490" s="47">
        <v>-7.184110194309028</v>
      </c>
      <c r="CI490" s="48">
        <v>0</v>
      </c>
    </row>
    <row r="491" spans="1:87" ht="15" customHeight="1" x14ac:dyDescent="0.25">
      <c r="A491" s="33">
        <v>483</v>
      </c>
      <c r="B491" s="60" t="s">
        <v>527</v>
      </c>
      <c r="C491" s="35">
        <v>322.55</v>
      </c>
      <c r="D491" s="57"/>
      <c r="E491" s="37"/>
      <c r="F491" s="37"/>
      <c r="G491" s="37"/>
      <c r="H491" s="37"/>
      <c r="I491" s="37"/>
      <c r="J491" s="37"/>
      <c r="K491" s="37"/>
      <c r="L491" s="38"/>
      <c r="M491" s="40">
        <v>0</v>
      </c>
      <c r="N491" s="37">
        <v>0</v>
      </c>
      <c r="O491" s="37">
        <v>0</v>
      </c>
      <c r="P491" s="39">
        <v>0</v>
      </c>
      <c r="Q491" s="40">
        <v>0</v>
      </c>
      <c r="R491" s="37">
        <v>0</v>
      </c>
      <c r="S491" s="37">
        <v>0</v>
      </c>
      <c r="T491" s="38">
        <v>0</v>
      </c>
      <c r="U491" s="41">
        <v>316.35187920000004</v>
      </c>
      <c r="V491" s="37">
        <v>228.53806186933971</v>
      </c>
      <c r="W491" s="37">
        <v>-87.813817330660328</v>
      </c>
      <c r="X491" s="39">
        <v>0</v>
      </c>
      <c r="Y491" s="40">
        <v>0</v>
      </c>
      <c r="Z491" s="37">
        <v>0</v>
      </c>
      <c r="AA491" s="37">
        <v>0</v>
      </c>
      <c r="AB491" s="38">
        <v>0</v>
      </c>
      <c r="AC491" s="41">
        <v>0</v>
      </c>
      <c r="AD491" s="37">
        <v>0</v>
      </c>
      <c r="AE491" s="37">
        <v>0</v>
      </c>
      <c r="AF491" s="39">
        <v>0</v>
      </c>
      <c r="AG491" s="40">
        <v>0</v>
      </c>
      <c r="AH491" s="37">
        <v>0</v>
      </c>
      <c r="AI491" s="37">
        <v>0</v>
      </c>
      <c r="AJ491" s="38">
        <v>0</v>
      </c>
      <c r="AK491" s="41">
        <v>411.41549246</v>
      </c>
      <c r="AL491" s="37">
        <v>451.20708963120296</v>
      </c>
      <c r="AM491" s="37">
        <v>0</v>
      </c>
      <c r="AN491" s="39">
        <v>39.791597171202966</v>
      </c>
      <c r="AO491" s="40">
        <v>0</v>
      </c>
      <c r="AP491" s="37">
        <v>0</v>
      </c>
      <c r="AQ491" s="37">
        <v>0</v>
      </c>
      <c r="AR491" s="38">
        <v>0</v>
      </c>
      <c r="AS491" s="40">
        <v>0</v>
      </c>
      <c r="AT491" s="37">
        <v>0</v>
      </c>
      <c r="AU491" s="37">
        <v>0</v>
      </c>
      <c r="AV491" s="39">
        <v>0</v>
      </c>
      <c r="AW491" s="40">
        <v>140.8537144</v>
      </c>
      <c r="AX491" s="37">
        <v>129.35860037619426</v>
      </c>
      <c r="AY491" s="37">
        <v>-11.495114023805741</v>
      </c>
      <c r="AZ491" s="38">
        <v>0</v>
      </c>
      <c r="BA491" s="41">
        <v>0</v>
      </c>
      <c r="BB491" s="37">
        <v>0</v>
      </c>
      <c r="BC491" s="37">
        <v>0</v>
      </c>
      <c r="BD491" s="39">
        <v>0</v>
      </c>
      <c r="BE491" s="40">
        <v>529.31409747999999</v>
      </c>
      <c r="BF491" s="37">
        <v>0</v>
      </c>
      <c r="BG491" s="37">
        <v>-529.31409747999999</v>
      </c>
      <c r="BH491" s="38">
        <v>0</v>
      </c>
      <c r="BI491" s="41">
        <v>0</v>
      </c>
      <c r="BJ491" s="37">
        <v>0</v>
      </c>
      <c r="BK491" s="37">
        <v>0</v>
      </c>
      <c r="BL491" s="39">
        <v>0</v>
      </c>
      <c r="BM491" s="40">
        <v>0.46060139999999994</v>
      </c>
      <c r="BN491" s="37">
        <v>0</v>
      </c>
      <c r="BO491" s="37">
        <v>-0.46060139999999994</v>
      </c>
      <c r="BP491" s="38">
        <v>0</v>
      </c>
      <c r="BQ491" s="41">
        <v>0</v>
      </c>
      <c r="BR491" s="37">
        <v>0</v>
      </c>
      <c r="BS491" s="37">
        <v>0</v>
      </c>
      <c r="BT491" s="39">
        <v>0</v>
      </c>
      <c r="BU491" s="40">
        <v>0</v>
      </c>
      <c r="BV491" s="37">
        <v>0</v>
      </c>
      <c r="BW491" s="37">
        <v>0</v>
      </c>
      <c r="BX491" s="38">
        <v>0</v>
      </c>
      <c r="BY491" s="42">
        <v>1398.3957849399999</v>
      </c>
      <c r="BZ491" s="37">
        <v>809.10375187673685</v>
      </c>
      <c r="CA491" s="37">
        <v>-589.29203306326303</v>
      </c>
      <c r="CB491" s="39">
        <v>0</v>
      </c>
      <c r="CC491" s="58">
        <v>1</v>
      </c>
      <c r="CD491" s="43">
        <v>0.57859424391174963</v>
      </c>
      <c r="CE491" s="61" t="s">
        <v>527</v>
      </c>
      <c r="CF491" s="51">
        <v>715.89333851000015</v>
      </c>
      <c r="CG491" s="52">
        <v>284.58818012881221</v>
      </c>
      <c r="CH491" s="47">
        <v>-431.30515838118794</v>
      </c>
      <c r="CI491" s="48">
        <v>0</v>
      </c>
    </row>
    <row r="492" spans="1:87" ht="15" customHeight="1" x14ac:dyDescent="0.25">
      <c r="A492" s="33">
        <v>484</v>
      </c>
      <c r="B492" s="60" t="s">
        <v>528</v>
      </c>
      <c r="C492" s="35">
        <v>105.02</v>
      </c>
      <c r="D492" s="57"/>
      <c r="E492" s="37"/>
      <c r="F492" s="37"/>
      <c r="G492" s="37"/>
      <c r="H492" s="37"/>
      <c r="I492" s="37"/>
      <c r="J492" s="37"/>
      <c r="K492" s="37"/>
      <c r="L492" s="38"/>
      <c r="M492" s="40">
        <v>0</v>
      </c>
      <c r="N492" s="37">
        <v>0</v>
      </c>
      <c r="O492" s="37">
        <v>0</v>
      </c>
      <c r="P492" s="39">
        <v>0</v>
      </c>
      <c r="Q492" s="40">
        <v>0</v>
      </c>
      <c r="R492" s="37">
        <v>0</v>
      </c>
      <c r="S492" s="37">
        <v>0</v>
      </c>
      <c r="T492" s="38">
        <v>0</v>
      </c>
      <c r="U492" s="41">
        <v>406.82059487999993</v>
      </c>
      <c r="V492" s="37">
        <v>293.83465097486533</v>
      </c>
      <c r="W492" s="37">
        <v>-112.9859439051346</v>
      </c>
      <c r="X492" s="39">
        <v>0</v>
      </c>
      <c r="Y492" s="40">
        <v>0</v>
      </c>
      <c r="Z492" s="37">
        <v>0</v>
      </c>
      <c r="AA492" s="37">
        <v>0</v>
      </c>
      <c r="AB492" s="38">
        <v>0</v>
      </c>
      <c r="AC492" s="41">
        <v>0</v>
      </c>
      <c r="AD492" s="37">
        <v>0</v>
      </c>
      <c r="AE492" s="37">
        <v>0</v>
      </c>
      <c r="AF492" s="39">
        <v>0</v>
      </c>
      <c r="AG492" s="40">
        <v>0</v>
      </c>
      <c r="AH492" s="37">
        <v>0</v>
      </c>
      <c r="AI492" s="37">
        <v>0</v>
      </c>
      <c r="AJ492" s="38">
        <v>0</v>
      </c>
      <c r="AK492" s="41">
        <v>134.38692463466666</v>
      </c>
      <c r="AL492" s="37">
        <v>146.90983894921388</v>
      </c>
      <c r="AM492" s="37">
        <v>0</v>
      </c>
      <c r="AN492" s="39">
        <v>12.522914314547222</v>
      </c>
      <c r="AO492" s="40">
        <v>0</v>
      </c>
      <c r="AP492" s="37">
        <v>0</v>
      </c>
      <c r="AQ492" s="37">
        <v>0</v>
      </c>
      <c r="AR492" s="38">
        <v>0</v>
      </c>
      <c r="AS492" s="40">
        <v>0</v>
      </c>
      <c r="AT492" s="37">
        <v>0</v>
      </c>
      <c r="AU492" s="37">
        <v>0</v>
      </c>
      <c r="AV492" s="39">
        <v>0</v>
      </c>
      <c r="AW492" s="40">
        <v>177.02171199999998</v>
      </c>
      <c r="AX492" s="37">
        <v>75.919419785095855</v>
      </c>
      <c r="AY492" s="37">
        <v>-101.10229221490412</v>
      </c>
      <c r="AZ492" s="38">
        <v>0</v>
      </c>
      <c r="BA492" s="41">
        <v>0</v>
      </c>
      <c r="BB492" s="37">
        <v>0</v>
      </c>
      <c r="BC492" s="37">
        <v>0</v>
      </c>
      <c r="BD492" s="39">
        <v>0</v>
      </c>
      <c r="BE492" s="40">
        <v>221.88642403200004</v>
      </c>
      <c r="BF492" s="37">
        <v>0</v>
      </c>
      <c r="BG492" s="37">
        <v>-221.88642403200004</v>
      </c>
      <c r="BH492" s="38">
        <v>0</v>
      </c>
      <c r="BI492" s="41">
        <v>0</v>
      </c>
      <c r="BJ492" s="37">
        <v>0</v>
      </c>
      <c r="BK492" s="37">
        <v>0</v>
      </c>
      <c r="BL492" s="39">
        <v>0</v>
      </c>
      <c r="BM492" s="40">
        <v>0.14996855999999997</v>
      </c>
      <c r="BN492" s="37">
        <v>0</v>
      </c>
      <c r="BO492" s="37">
        <v>-0.14996855999999997</v>
      </c>
      <c r="BP492" s="38">
        <v>0</v>
      </c>
      <c r="BQ492" s="41">
        <v>0</v>
      </c>
      <c r="BR492" s="37">
        <v>0</v>
      </c>
      <c r="BS492" s="37">
        <v>0</v>
      </c>
      <c r="BT492" s="39">
        <v>0</v>
      </c>
      <c r="BU492" s="40">
        <v>0</v>
      </c>
      <c r="BV492" s="37">
        <v>0</v>
      </c>
      <c r="BW492" s="37">
        <v>0</v>
      </c>
      <c r="BX492" s="38">
        <v>0</v>
      </c>
      <c r="BY492" s="42">
        <v>940.26562410666668</v>
      </c>
      <c r="BZ492" s="37">
        <v>516.66390970917507</v>
      </c>
      <c r="CA492" s="37">
        <v>-423.60171439749161</v>
      </c>
      <c r="CB492" s="39">
        <v>0</v>
      </c>
      <c r="CC492" s="58">
        <v>1</v>
      </c>
      <c r="CD492" s="43">
        <v>0.54948718368817351</v>
      </c>
      <c r="CE492" s="61" t="s">
        <v>528</v>
      </c>
      <c r="CF492" s="51">
        <v>233.08981060400001</v>
      </c>
      <c r="CG492" s="52">
        <v>204.31847249889989</v>
      </c>
      <c r="CH492" s="47">
        <v>-28.771338105100114</v>
      </c>
      <c r="CI492" s="48">
        <v>0</v>
      </c>
    </row>
    <row r="493" spans="1:87" ht="15" customHeight="1" x14ac:dyDescent="0.25">
      <c r="A493" s="33">
        <v>485</v>
      </c>
      <c r="B493" s="60" t="s">
        <v>529</v>
      </c>
      <c r="C493" s="35">
        <v>140.69999999999999</v>
      </c>
      <c r="D493" s="57"/>
      <c r="E493" s="37"/>
      <c r="F493" s="37"/>
      <c r="G493" s="37"/>
      <c r="H493" s="37"/>
      <c r="I493" s="37"/>
      <c r="J493" s="37"/>
      <c r="K493" s="37"/>
      <c r="L493" s="38"/>
      <c r="M493" s="40">
        <v>0</v>
      </c>
      <c r="N493" s="37">
        <v>0</v>
      </c>
      <c r="O493" s="37">
        <v>0</v>
      </c>
      <c r="P493" s="39">
        <v>0</v>
      </c>
      <c r="Q493" s="40">
        <v>0</v>
      </c>
      <c r="R493" s="37">
        <v>0</v>
      </c>
      <c r="S493" s="37">
        <v>0</v>
      </c>
      <c r="T493" s="38">
        <v>0</v>
      </c>
      <c r="U493" s="41">
        <v>813.63770879999993</v>
      </c>
      <c r="V493" s="37">
        <v>587.66930194973065</v>
      </c>
      <c r="W493" s="37">
        <v>-225.96840685026928</v>
      </c>
      <c r="X493" s="39">
        <v>0</v>
      </c>
      <c r="Y493" s="40">
        <v>0</v>
      </c>
      <c r="Z493" s="37">
        <v>0</v>
      </c>
      <c r="AA493" s="37">
        <v>0</v>
      </c>
      <c r="AB493" s="38">
        <v>0</v>
      </c>
      <c r="AC493" s="41">
        <v>0</v>
      </c>
      <c r="AD493" s="37">
        <v>0</v>
      </c>
      <c r="AE493" s="37">
        <v>0</v>
      </c>
      <c r="AF493" s="39">
        <v>0</v>
      </c>
      <c r="AG493" s="40">
        <v>0</v>
      </c>
      <c r="AH493" s="37">
        <v>0</v>
      </c>
      <c r="AI493" s="37">
        <v>0</v>
      </c>
      <c r="AJ493" s="38">
        <v>0</v>
      </c>
      <c r="AK493" s="41">
        <v>179.94766467999995</v>
      </c>
      <c r="AL493" s="37">
        <v>196.82169434540461</v>
      </c>
      <c r="AM493" s="37">
        <v>0</v>
      </c>
      <c r="AN493" s="39">
        <v>16.874029665404663</v>
      </c>
      <c r="AO493" s="40">
        <v>0</v>
      </c>
      <c r="AP493" s="37">
        <v>0</v>
      </c>
      <c r="AQ493" s="37">
        <v>0</v>
      </c>
      <c r="AR493" s="38">
        <v>0</v>
      </c>
      <c r="AS493" s="40">
        <v>0</v>
      </c>
      <c r="AT493" s="37">
        <v>0</v>
      </c>
      <c r="AU493" s="37">
        <v>0</v>
      </c>
      <c r="AV493" s="39">
        <v>0</v>
      </c>
      <c r="AW493" s="40">
        <v>323.31509279999995</v>
      </c>
      <c r="AX493" s="37">
        <v>151.81163987016137</v>
      </c>
      <c r="AY493" s="37">
        <v>-171.50345292983857</v>
      </c>
      <c r="AZ493" s="38">
        <v>0</v>
      </c>
      <c r="BA493" s="41">
        <v>0</v>
      </c>
      <c r="BB493" s="37">
        <v>0</v>
      </c>
      <c r="BC493" s="37">
        <v>0</v>
      </c>
      <c r="BD493" s="39">
        <v>0</v>
      </c>
      <c r="BE493" s="40">
        <v>297.54603787999997</v>
      </c>
      <c r="BF493" s="37">
        <v>0</v>
      </c>
      <c r="BG493" s="37">
        <v>-297.54603787999997</v>
      </c>
      <c r="BH493" s="38">
        <v>0</v>
      </c>
      <c r="BI493" s="41">
        <v>0</v>
      </c>
      <c r="BJ493" s="37">
        <v>0</v>
      </c>
      <c r="BK493" s="37">
        <v>0</v>
      </c>
      <c r="BL493" s="39">
        <v>0</v>
      </c>
      <c r="BM493" s="40">
        <v>0.20091959999999998</v>
      </c>
      <c r="BN493" s="37">
        <v>0</v>
      </c>
      <c r="BO493" s="37">
        <v>-0.20091959999999998</v>
      </c>
      <c r="BP493" s="38">
        <v>0</v>
      </c>
      <c r="BQ493" s="41">
        <v>0</v>
      </c>
      <c r="BR493" s="37">
        <v>0</v>
      </c>
      <c r="BS493" s="37">
        <v>0</v>
      </c>
      <c r="BT493" s="39">
        <v>0</v>
      </c>
      <c r="BU493" s="40">
        <v>0</v>
      </c>
      <c r="BV493" s="37">
        <v>0</v>
      </c>
      <c r="BW493" s="37">
        <v>0</v>
      </c>
      <c r="BX493" s="38">
        <v>0</v>
      </c>
      <c r="BY493" s="42">
        <v>1614.6474237599996</v>
      </c>
      <c r="BZ493" s="37">
        <v>936.30263616529658</v>
      </c>
      <c r="CA493" s="37">
        <v>-678.34478759470301</v>
      </c>
      <c r="CB493" s="39">
        <v>0</v>
      </c>
      <c r="CC493" s="58">
        <v>1</v>
      </c>
      <c r="CD493" s="43">
        <v>0.57988055001193139</v>
      </c>
      <c r="CE493" s="61" t="s">
        <v>529</v>
      </c>
      <c r="CF493" s="51">
        <v>491.49666764222638</v>
      </c>
      <c r="CG493" s="52">
        <v>755.38534804475614</v>
      </c>
      <c r="CH493" s="47">
        <v>0</v>
      </c>
      <c r="CI493" s="48">
        <v>263.88868040252976</v>
      </c>
    </row>
    <row r="494" spans="1:87" ht="15" customHeight="1" x14ac:dyDescent="0.25">
      <c r="A494" s="33">
        <v>486</v>
      </c>
      <c r="B494" s="60" t="s">
        <v>530</v>
      </c>
      <c r="C494" s="35">
        <v>100.2</v>
      </c>
      <c r="D494" s="57"/>
      <c r="E494" s="37"/>
      <c r="F494" s="37"/>
      <c r="G494" s="37"/>
      <c r="H494" s="37"/>
      <c r="I494" s="37"/>
      <c r="J494" s="37"/>
      <c r="K494" s="37"/>
      <c r="L494" s="38"/>
      <c r="M494" s="40">
        <v>0</v>
      </c>
      <c r="N494" s="37">
        <v>0</v>
      </c>
      <c r="O494" s="37">
        <v>0</v>
      </c>
      <c r="P494" s="39">
        <v>0</v>
      </c>
      <c r="Q494" s="40">
        <v>0</v>
      </c>
      <c r="R494" s="37">
        <v>0</v>
      </c>
      <c r="S494" s="37">
        <v>0</v>
      </c>
      <c r="T494" s="38">
        <v>0</v>
      </c>
      <c r="U494" s="41">
        <v>452.0158272000001</v>
      </c>
      <c r="V494" s="37">
        <v>228.53806186933971</v>
      </c>
      <c r="W494" s="37">
        <v>-223.47776533066039</v>
      </c>
      <c r="X494" s="39">
        <v>0</v>
      </c>
      <c r="Y494" s="40">
        <v>0</v>
      </c>
      <c r="Z494" s="37">
        <v>0</v>
      </c>
      <c r="AA494" s="37">
        <v>0</v>
      </c>
      <c r="AB494" s="38">
        <v>0</v>
      </c>
      <c r="AC494" s="41">
        <v>0</v>
      </c>
      <c r="AD494" s="37">
        <v>0</v>
      </c>
      <c r="AE494" s="37">
        <v>0</v>
      </c>
      <c r="AF494" s="39">
        <v>0</v>
      </c>
      <c r="AG494" s="40">
        <v>0</v>
      </c>
      <c r="AH494" s="37">
        <v>0</v>
      </c>
      <c r="AI494" s="37">
        <v>0</v>
      </c>
      <c r="AJ494" s="38">
        <v>0</v>
      </c>
      <c r="AK494" s="41">
        <v>128.13726967999997</v>
      </c>
      <c r="AL494" s="37">
        <v>140.16726207114101</v>
      </c>
      <c r="AM494" s="37">
        <v>0</v>
      </c>
      <c r="AN494" s="39">
        <v>12.029992391141036</v>
      </c>
      <c r="AO494" s="40">
        <v>0</v>
      </c>
      <c r="AP494" s="37">
        <v>0</v>
      </c>
      <c r="AQ494" s="37">
        <v>0</v>
      </c>
      <c r="AR494" s="38">
        <v>0</v>
      </c>
      <c r="AS494" s="40">
        <v>0</v>
      </c>
      <c r="AT494" s="37">
        <v>0</v>
      </c>
      <c r="AU494" s="37">
        <v>0</v>
      </c>
      <c r="AV494" s="39">
        <v>0</v>
      </c>
      <c r="AW494" s="40">
        <v>147.05832960000001</v>
      </c>
      <c r="AX494" s="37">
        <v>170.79149481643532</v>
      </c>
      <c r="AY494" s="37">
        <v>0</v>
      </c>
      <c r="AZ494" s="38">
        <v>23.73316521643531</v>
      </c>
      <c r="BA494" s="41">
        <v>0</v>
      </c>
      <c r="BB494" s="37">
        <v>0</v>
      </c>
      <c r="BC494" s="37">
        <v>0</v>
      </c>
      <c r="BD494" s="39">
        <v>0</v>
      </c>
      <c r="BE494" s="40">
        <v>211.76163792</v>
      </c>
      <c r="BF494" s="37">
        <v>0</v>
      </c>
      <c r="BG494" s="37">
        <v>-211.76163792</v>
      </c>
      <c r="BH494" s="38">
        <v>0</v>
      </c>
      <c r="BI494" s="41">
        <v>0</v>
      </c>
      <c r="BJ494" s="37">
        <v>0</v>
      </c>
      <c r="BK494" s="37">
        <v>0</v>
      </c>
      <c r="BL494" s="39">
        <v>0</v>
      </c>
      <c r="BM494" s="40">
        <v>0.14308560000000003</v>
      </c>
      <c r="BN494" s="37">
        <v>0</v>
      </c>
      <c r="BO494" s="37">
        <v>-0.14308560000000003</v>
      </c>
      <c r="BP494" s="38">
        <v>0</v>
      </c>
      <c r="BQ494" s="41">
        <v>0</v>
      </c>
      <c r="BR494" s="37">
        <v>0</v>
      </c>
      <c r="BS494" s="37">
        <v>0</v>
      </c>
      <c r="BT494" s="39">
        <v>0</v>
      </c>
      <c r="BU494" s="40">
        <v>0</v>
      </c>
      <c r="BV494" s="37">
        <v>0</v>
      </c>
      <c r="BW494" s="37">
        <v>0</v>
      </c>
      <c r="BX494" s="38">
        <v>0</v>
      </c>
      <c r="BY494" s="42">
        <v>939.11614999999995</v>
      </c>
      <c r="BZ494" s="37">
        <v>539.49681875691613</v>
      </c>
      <c r="CA494" s="37">
        <v>-399.61933124308382</v>
      </c>
      <c r="CB494" s="39">
        <v>0</v>
      </c>
      <c r="CC494" s="58">
        <v>1</v>
      </c>
      <c r="CD494" s="43">
        <v>0.57447294326363796</v>
      </c>
      <c r="CE494" s="61" t="s">
        <v>530</v>
      </c>
      <c r="CF494" s="51">
        <v>222.39191604000007</v>
      </c>
      <c r="CG494" s="52">
        <v>269.64411405682074</v>
      </c>
      <c r="CH494" s="47">
        <v>0</v>
      </c>
      <c r="CI494" s="48">
        <v>47.252198016820671</v>
      </c>
    </row>
    <row r="495" spans="1:87" ht="15" customHeight="1" x14ac:dyDescent="0.25">
      <c r="A495" s="33">
        <v>487</v>
      </c>
      <c r="B495" s="60" t="s">
        <v>531</v>
      </c>
      <c r="C495" s="35">
        <v>46.5</v>
      </c>
      <c r="D495" s="57"/>
      <c r="E495" s="37"/>
      <c r="F495" s="37"/>
      <c r="G495" s="37"/>
      <c r="H495" s="37"/>
      <c r="I495" s="37"/>
      <c r="J495" s="37"/>
      <c r="K495" s="37"/>
      <c r="L495" s="38"/>
      <c r="M495" s="40">
        <v>0</v>
      </c>
      <c r="N495" s="37">
        <v>0</v>
      </c>
      <c r="O495" s="37">
        <v>0</v>
      </c>
      <c r="P495" s="39">
        <v>0</v>
      </c>
      <c r="Q495" s="40">
        <v>0</v>
      </c>
      <c r="R495" s="37">
        <v>0</v>
      </c>
      <c r="S495" s="37">
        <v>0</v>
      </c>
      <c r="T495" s="38">
        <v>0</v>
      </c>
      <c r="U495" s="41">
        <v>135.61632</v>
      </c>
      <c r="V495" s="37">
        <v>97.944883658288447</v>
      </c>
      <c r="W495" s="37">
        <v>-37.671436341711555</v>
      </c>
      <c r="X495" s="39">
        <v>0</v>
      </c>
      <c r="Y495" s="40">
        <v>0</v>
      </c>
      <c r="Z495" s="37">
        <v>0</v>
      </c>
      <c r="AA495" s="37">
        <v>0</v>
      </c>
      <c r="AB495" s="38">
        <v>0</v>
      </c>
      <c r="AC495" s="41">
        <v>0</v>
      </c>
      <c r="AD495" s="37">
        <v>0</v>
      </c>
      <c r="AE495" s="37">
        <v>0</v>
      </c>
      <c r="AF495" s="39">
        <v>0</v>
      </c>
      <c r="AG495" s="40">
        <v>0</v>
      </c>
      <c r="AH495" s="37">
        <v>0</v>
      </c>
      <c r="AI495" s="37">
        <v>0</v>
      </c>
      <c r="AJ495" s="38">
        <v>0</v>
      </c>
      <c r="AK495" s="41">
        <v>53.604294800000005</v>
      </c>
      <c r="AL495" s="37">
        <v>65.047681500080415</v>
      </c>
      <c r="AM495" s="37">
        <v>0</v>
      </c>
      <c r="AN495" s="39">
        <v>11.44338670008041</v>
      </c>
      <c r="AO495" s="40">
        <v>0</v>
      </c>
      <c r="AP495" s="37">
        <v>0</v>
      </c>
      <c r="AQ495" s="37">
        <v>0</v>
      </c>
      <c r="AR495" s="38">
        <v>0</v>
      </c>
      <c r="AS495" s="40">
        <v>0</v>
      </c>
      <c r="AT495" s="37">
        <v>0</v>
      </c>
      <c r="AU495" s="37">
        <v>0</v>
      </c>
      <c r="AV495" s="39">
        <v>0</v>
      </c>
      <c r="AW495" s="40">
        <v>60.662783999999995</v>
      </c>
      <c r="AX495" s="37">
        <v>55.518283426316351</v>
      </c>
      <c r="AY495" s="37">
        <v>-5.1445005736836436</v>
      </c>
      <c r="AZ495" s="38">
        <v>0</v>
      </c>
      <c r="BA495" s="41">
        <v>0</v>
      </c>
      <c r="BB495" s="37">
        <v>0</v>
      </c>
      <c r="BC495" s="37">
        <v>0</v>
      </c>
      <c r="BD495" s="39">
        <v>0</v>
      </c>
      <c r="BE495" s="40">
        <v>94.884942600000016</v>
      </c>
      <c r="BF495" s="37">
        <v>0</v>
      </c>
      <c r="BG495" s="37">
        <v>-94.884942600000016</v>
      </c>
      <c r="BH495" s="38">
        <v>0</v>
      </c>
      <c r="BI495" s="41">
        <v>0</v>
      </c>
      <c r="BJ495" s="37">
        <v>0</v>
      </c>
      <c r="BK495" s="37">
        <v>0</v>
      </c>
      <c r="BL495" s="39">
        <v>0</v>
      </c>
      <c r="BM495" s="40">
        <v>6.6402000000000003E-2</v>
      </c>
      <c r="BN495" s="37">
        <v>0</v>
      </c>
      <c r="BO495" s="37">
        <v>-6.6402000000000003E-2</v>
      </c>
      <c r="BP495" s="38">
        <v>0</v>
      </c>
      <c r="BQ495" s="41">
        <v>0</v>
      </c>
      <c r="BR495" s="37">
        <v>0</v>
      </c>
      <c r="BS495" s="37">
        <v>0</v>
      </c>
      <c r="BT495" s="39">
        <v>0</v>
      </c>
      <c r="BU495" s="40">
        <v>0</v>
      </c>
      <c r="BV495" s="37">
        <v>0</v>
      </c>
      <c r="BW495" s="37">
        <v>0</v>
      </c>
      <c r="BX495" s="38">
        <v>0</v>
      </c>
      <c r="BY495" s="42">
        <v>344.83474340000004</v>
      </c>
      <c r="BZ495" s="37">
        <v>218.51084858468519</v>
      </c>
      <c r="CA495" s="37">
        <v>-126.32389481531484</v>
      </c>
      <c r="CB495" s="39">
        <v>0</v>
      </c>
      <c r="CC495" s="58">
        <v>1</v>
      </c>
      <c r="CD495" s="43">
        <v>0.63366830856488798</v>
      </c>
      <c r="CE495" s="61" t="s">
        <v>531</v>
      </c>
      <c r="CF495" s="51">
        <v>162.43493280286805</v>
      </c>
      <c r="CG495" s="52">
        <v>282.15017759481174</v>
      </c>
      <c r="CH495" s="47">
        <v>0</v>
      </c>
      <c r="CI495" s="48">
        <v>119.71524479194369</v>
      </c>
    </row>
    <row r="496" spans="1:87" ht="15" customHeight="1" x14ac:dyDescent="0.25">
      <c r="A496" s="33">
        <v>488</v>
      </c>
      <c r="B496" s="60" t="s">
        <v>532</v>
      </c>
      <c r="C496" s="35">
        <v>18.600000000000001</v>
      </c>
      <c r="D496" s="57"/>
      <c r="E496" s="37"/>
      <c r="F496" s="37"/>
      <c r="G496" s="37"/>
      <c r="H496" s="37"/>
      <c r="I496" s="37"/>
      <c r="J496" s="37"/>
      <c r="K496" s="37"/>
      <c r="L496" s="38"/>
      <c r="M496" s="40">
        <v>0</v>
      </c>
      <c r="N496" s="37">
        <v>0</v>
      </c>
      <c r="O496" s="37">
        <v>0</v>
      </c>
      <c r="P496" s="39">
        <v>0</v>
      </c>
      <c r="Q496" s="40">
        <v>0</v>
      </c>
      <c r="R496" s="37">
        <v>0</v>
      </c>
      <c r="S496" s="37">
        <v>0</v>
      </c>
      <c r="T496" s="38">
        <v>0</v>
      </c>
      <c r="U496" s="41">
        <v>90.41088000000002</v>
      </c>
      <c r="V496" s="37">
        <v>65.296589105525626</v>
      </c>
      <c r="W496" s="37">
        <v>-25.114290894474394</v>
      </c>
      <c r="X496" s="39">
        <v>0</v>
      </c>
      <c r="Y496" s="40">
        <v>0</v>
      </c>
      <c r="Z496" s="37">
        <v>0</v>
      </c>
      <c r="AA496" s="37">
        <v>0</v>
      </c>
      <c r="AB496" s="38">
        <v>0</v>
      </c>
      <c r="AC496" s="41">
        <v>0</v>
      </c>
      <c r="AD496" s="37">
        <v>0</v>
      </c>
      <c r="AE496" s="37">
        <v>0</v>
      </c>
      <c r="AF496" s="39">
        <v>0</v>
      </c>
      <c r="AG496" s="40">
        <v>0</v>
      </c>
      <c r="AH496" s="37">
        <v>0</v>
      </c>
      <c r="AI496" s="37">
        <v>0</v>
      </c>
      <c r="AJ496" s="38">
        <v>0</v>
      </c>
      <c r="AK496" s="41">
        <v>21.441717919999999</v>
      </c>
      <c r="AL496" s="37">
        <v>26.019072600032164</v>
      </c>
      <c r="AM496" s="37">
        <v>0</v>
      </c>
      <c r="AN496" s="39">
        <v>4.5773546800321654</v>
      </c>
      <c r="AO496" s="40">
        <v>0</v>
      </c>
      <c r="AP496" s="37">
        <v>0</v>
      </c>
      <c r="AQ496" s="37">
        <v>0</v>
      </c>
      <c r="AR496" s="38">
        <v>0</v>
      </c>
      <c r="AS496" s="40">
        <v>0</v>
      </c>
      <c r="AT496" s="37">
        <v>0</v>
      </c>
      <c r="AU496" s="37">
        <v>0</v>
      </c>
      <c r="AV496" s="39">
        <v>0</v>
      </c>
      <c r="AW496" s="40">
        <v>43.470134400000006</v>
      </c>
      <c r="AX496" s="37">
        <v>18.497027908762007</v>
      </c>
      <c r="AY496" s="37">
        <v>-24.973106491237999</v>
      </c>
      <c r="AZ496" s="38">
        <v>0</v>
      </c>
      <c r="BA496" s="41">
        <v>0</v>
      </c>
      <c r="BB496" s="37">
        <v>0</v>
      </c>
      <c r="BC496" s="37">
        <v>0</v>
      </c>
      <c r="BD496" s="39">
        <v>0</v>
      </c>
      <c r="BE496" s="40">
        <v>37.953977040000005</v>
      </c>
      <c r="BF496" s="37">
        <v>0</v>
      </c>
      <c r="BG496" s="37">
        <v>-37.953977040000005</v>
      </c>
      <c r="BH496" s="38">
        <v>0</v>
      </c>
      <c r="BI496" s="41">
        <v>0</v>
      </c>
      <c r="BJ496" s="37">
        <v>0</v>
      </c>
      <c r="BK496" s="37">
        <v>0</v>
      </c>
      <c r="BL496" s="39">
        <v>0</v>
      </c>
      <c r="BM496" s="40">
        <v>2.6560800000000002E-2</v>
      </c>
      <c r="BN496" s="37">
        <v>0</v>
      </c>
      <c r="BO496" s="37">
        <v>-2.6560800000000002E-2</v>
      </c>
      <c r="BP496" s="38">
        <v>0</v>
      </c>
      <c r="BQ496" s="41">
        <v>0</v>
      </c>
      <c r="BR496" s="37">
        <v>0</v>
      </c>
      <c r="BS496" s="37">
        <v>0</v>
      </c>
      <c r="BT496" s="39">
        <v>0</v>
      </c>
      <c r="BU496" s="40">
        <v>0</v>
      </c>
      <c r="BV496" s="37">
        <v>0</v>
      </c>
      <c r="BW496" s="37">
        <v>0</v>
      </c>
      <c r="BX496" s="38">
        <v>0</v>
      </c>
      <c r="BY496" s="42">
        <v>193.30327016000004</v>
      </c>
      <c r="BZ496" s="37">
        <v>109.81268961431979</v>
      </c>
      <c r="CA496" s="37">
        <v>-83.490580545680245</v>
      </c>
      <c r="CB496" s="39">
        <v>0</v>
      </c>
      <c r="CC496" s="58">
        <v>1</v>
      </c>
      <c r="CD496" s="43">
        <v>0.56808500716737054</v>
      </c>
      <c r="CE496" s="61" t="s">
        <v>532</v>
      </c>
      <c r="CF496" s="51">
        <v>64.97397312114721</v>
      </c>
      <c r="CG496" s="52">
        <v>424.4026614446397</v>
      </c>
      <c r="CH496" s="47">
        <v>0</v>
      </c>
      <c r="CI496" s="48">
        <v>359.42868832349251</v>
      </c>
    </row>
    <row r="497" spans="1:87" ht="15" customHeight="1" x14ac:dyDescent="0.25">
      <c r="A497" s="33">
        <v>489</v>
      </c>
      <c r="B497" s="60" t="s">
        <v>533</v>
      </c>
      <c r="C497" s="35">
        <v>77.05</v>
      </c>
      <c r="D497" s="57"/>
      <c r="E497" s="37"/>
      <c r="F497" s="37"/>
      <c r="G497" s="37"/>
      <c r="H497" s="37"/>
      <c r="I497" s="37"/>
      <c r="J497" s="37"/>
      <c r="K497" s="37"/>
      <c r="L497" s="38"/>
      <c r="M497" s="40">
        <v>0</v>
      </c>
      <c r="N497" s="37">
        <v>0</v>
      </c>
      <c r="O497" s="37">
        <v>0</v>
      </c>
      <c r="P497" s="39">
        <v>0</v>
      </c>
      <c r="Q497" s="40">
        <v>0</v>
      </c>
      <c r="R497" s="37">
        <v>0</v>
      </c>
      <c r="S497" s="37">
        <v>0</v>
      </c>
      <c r="T497" s="38">
        <v>0</v>
      </c>
      <c r="U497" s="41">
        <v>271.22832800000003</v>
      </c>
      <c r="V497" s="37">
        <v>130.59317821105125</v>
      </c>
      <c r="W497" s="37">
        <v>-140.63514978894878</v>
      </c>
      <c r="X497" s="39">
        <v>0</v>
      </c>
      <c r="Y497" s="40">
        <v>0</v>
      </c>
      <c r="Z497" s="37">
        <v>0</v>
      </c>
      <c r="AA497" s="37">
        <v>0</v>
      </c>
      <c r="AB497" s="38">
        <v>0</v>
      </c>
      <c r="AC497" s="41">
        <v>0</v>
      </c>
      <c r="AD497" s="37">
        <v>0</v>
      </c>
      <c r="AE497" s="37">
        <v>0</v>
      </c>
      <c r="AF497" s="39">
        <v>0</v>
      </c>
      <c r="AG497" s="40">
        <v>0</v>
      </c>
      <c r="AH497" s="37">
        <v>0</v>
      </c>
      <c r="AI497" s="37">
        <v>0</v>
      </c>
      <c r="AJ497" s="38">
        <v>0</v>
      </c>
      <c r="AK497" s="41">
        <v>88.762843073333329</v>
      </c>
      <c r="AL497" s="37">
        <v>107.78330880819776</v>
      </c>
      <c r="AM497" s="37">
        <v>0</v>
      </c>
      <c r="AN497" s="39">
        <v>19.02046573486443</v>
      </c>
      <c r="AO497" s="40">
        <v>0</v>
      </c>
      <c r="AP497" s="37">
        <v>0</v>
      </c>
      <c r="AQ497" s="37">
        <v>0</v>
      </c>
      <c r="AR497" s="38">
        <v>0</v>
      </c>
      <c r="AS497" s="40">
        <v>0</v>
      </c>
      <c r="AT497" s="37">
        <v>0</v>
      </c>
      <c r="AU497" s="37">
        <v>0</v>
      </c>
      <c r="AV497" s="39">
        <v>0</v>
      </c>
      <c r="AW497" s="40">
        <v>97.013963199999992</v>
      </c>
      <c r="AX497" s="37">
        <v>55.518283426316351</v>
      </c>
      <c r="AY497" s="37">
        <v>-41.495679773683641</v>
      </c>
      <c r="AZ497" s="38">
        <v>0</v>
      </c>
      <c r="BA497" s="41">
        <v>0</v>
      </c>
      <c r="BB497" s="37">
        <v>0</v>
      </c>
      <c r="BC497" s="37">
        <v>0</v>
      </c>
      <c r="BD497" s="39">
        <v>0</v>
      </c>
      <c r="BE497" s="40">
        <v>163.57867045333333</v>
      </c>
      <c r="BF497" s="37">
        <v>0</v>
      </c>
      <c r="BG497" s="37">
        <v>-163.57867045333333</v>
      </c>
      <c r="BH497" s="38">
        <v>0</v>
      </c>
      <c r="BI497" s="41">
        <v>0</v>
      </c>
      <c r="BJ497" s="37">
        <v>0</v>
      </c>
      <c r="BK497" s="37">
        <v>0</v>
      </c>
      <c r="BL497" s="39">
        <v>0</v>
      </c>
      <c r="BM497" s="40">
        <v>0.1100274</v>
      </c>
      <c r="BN497" s="37">
        <v>0</v>
      </c>
      <c r="BO497" s="37">
        <v>-0.1100274</v>
      </c>
      <c r="BP497" s="38">
        <v>0</v>
      </c>
      <c r="BQ497" s="41">
        <v>0</v>
      </c>
      <c r="BR497" s="37">
        <v>0</v>
      </c>
      <c r="BS497" s="37">
        <v>0</v>
      </c>
      <c r="BT497" s="39">
        <v>0</v>
      </c>
      <c r="BU497" s="40">
        <v>0</v>
      </c>
      <c r="BV497" s="37">
        <v>0</v>
      </c>
      <c r="BW497" s="37">
        <v>0</v>
      </c>
      <c r="BX497" s="38">
        <v>0</v>
      </c>
      <c r="BY497" s="42">
        <v>620.69383212666673</v>
      </c>
      <c r="BZ497" s="37">
        <v>293.89477044556537</v>
      </c>
      <c r="CA497" s="37">
        <v>-326.79906168110136</v>
      </c>
      <c r="CB497" s="39">
        <v>0</v>
      </c>
      <c r="CC497" s="58">
        <v>1</v>
      </c>
      <c r="CD497" s="43">
        <v>0.47349394376709297</v>
      </c>
      <c r="CE497" s="61" t="s">
        <v>533</v>
      </c>
      <c r="CF497" s="51">
        <v>269.15293704217163</v>
      </c>
      <c r="CG497" s="52">
        <v>524.85457843510687</v>
      </c>
      <c r="CH497" s="47">
        <v>0</v>
      </c>
      <c r="CI497" s="48">
        <v>255.70164139293524</v>
      </c>
    </row>
    <row r="498" spans="1:87" ht="15" customHeight="1" x14ac:dyDescent="0.25">
      <c r="A498" s="33">
        <v>490</v>
      </c>
      <c r="B498" s="60" t="s">
        <v>534</v>
      </c>
      <c r="C498" s="35">
        <v>115.5</v>
      </c>
      <c r="D498" s="57"/>
      <c r="E498" s="37"/>
      <c r="F498" s="37"/>
      <c r="G498" s="37"/>
      <c r="H498" s="37"/>
      <c r="I498" s="37"/>
      <c r="J498" s="37"/>
      <c r="K498" s="37"/>
      <c r="L498" s="38"/>
      <c r="M498" s="40">
        <v>0</v>
      </c>
      <c r="N498" s="37">
        <v>0</v>
      </c>
      <c r="O498" s="37">
        <v>0</v>
      </c>
      <c r="P498" s="39">
        <v>0</v>
      </c>
      <c r="Q498" s="40">
        <v>0</v>
      </c>
      <c r="R498" s="37">
        <v>0</v>
      </c>
      <c r="S498" s="37">
        <v>0</v>
      </c>
      <c r="T498" s="38">
        <v>0</v>
      </c>
      <c r="U498" s="41">
        <v>271.20323999999994</v>
      </c>
      <c r="V498" s="37">
        <v>195.88976731657689</v>
      </c>
      <c r="W498" s="37">
        <v>-75.313472683423043</v>
      </c>
      <c r="X498" s="39">
        <v>0</v>
      </c>
      <c r="Y498" s="40">
        <v>0</v>
      </c>
      <c r="Z498" s="37">
        <v>0</v>
      </c>
      <c r="AA498" s="37">
        <v>0</v>
      </c>
      <c r="AB498" s="38">
        <v>0</v>
      </c>
      <c r="AC498" s="41">
        <v>0</v>
      </c>
      <c r="AD498" s="37">
        <v>0</v>
      </c>
      <c r="AE498" s="37">
        <v>0</v>
      </c>
      <c r="AF498" s="39">
        <v>0</v>
      </c>
      <c r="AG498" s="40">
        <v>0</v>
      </c>
      <c r="AH498" s="37">
        <v>0</v>
      </c>
      <c r="AI498" s="37">
        <v>0</v>
      </c>
      <c r="AJ498" s="38">
        <v>0</v>
      </c>
      <c r="AK498" s="41">
        <v>146.95004940000001</v>
      </c>
      <c r="AL498" s="37">
        <v>161.57004759697395</v>
      </c>
      <c r="AM498" s="37">
        <v>0</v>
      </c>
      <c r="AN498" s="39">
        <v>14.619998196973938</v>
      </c>
      <c r="AO498" s="40">
        <v>0</v>
      </c>
      <c r="AP498" s="37">
        <v>0</v>
      </c>
      <c r="AQ498" s="37">
        <v>0</v>
      </c>
      <c r="AR498" s="38">
        <v>0</v>
      </c>
      <c r="AS498" s="40">
        <v>0</v>
      </c>
      <c r="AT498" s="37">
        <v>0</v>
      </c>
      <c r="AU498" s="37">
        <v>0</v>
      </c>
      <c r="AV498" s="39">
        <v>0</v>
      </c>
      <c r="AW498" s="40">
        <v>157.198272</v>
      </c>
      <c r="AX498" s="37">
        <v>58.582296061581978</v>
      </c>
      <c r="AY498" s="37">
        <v>-98.615975938418018</v>
      </c>
      <c r="AZ498" s="38">
        <v>0</v>
      </c>
      <c r="BA498" s="41">
        <v>0</v>
      </c>
      <c r="BB498" s="37">
        <v>0</v>
      </c>
      <c r="BC498" s="37">
        <v>0</v>
      </c>
      <c r="BD498" s="39">
        <v>0</v>
      </c>
      <c r="BE498" s="40">
        <v>312.10105080000005</v>
      </c>
      <c r="BF498" s="37">
        <v>0</v>
      </c>
      <c r="BG498" s="37">
        <v>-312.10105080000005</v>
      </c>
      <c r="BH498" s="38">
        <v>0</v>
      </c>
      <c r="BI498" s="41">
        <v>0</v>
      </c>
      <c r="BJ498" s="37">
        <v>0</v>
      </c>
      <c r="BK498" s="37">
        <v>0</v>
      </c>
      <c r="BL498" s="39">
        <v>0</v>
      </c>
      <c r="BM498" s="40">
        <v>0.164934</v>
      </c>
      <c r="BN498" s="37">
        <v>0</v>
      </c>
      <c r="BO498" s="37">
        <v>-0.164934</v>
      </c>
      <c r="BP498" s="38">
        <v>0</v>
      </c>
      <c r="BQ498" s="41">
        <v>0</v>
      </c>
      <c r="BR498" s="37">
        <v>0</v>
      </c>
      <c r="BS498" s="37">
        <v>0</v>
      </c>
      <c r="BT498" s="39">
        <v>0</v>
      </c>
      <c r="BU498" s="40">
        <v>0</v>
      </c>
      <c r="BV498" s="37">
        <v>0</v>
      </c>
      <c r="BW498" s="37">
        <v>0</v>
      </c>
      <c r="BX498" s="38">
        <v>0</v>
      </c>
      <c r="BY498" s="42">
        <v>887.61754619999999</v>
      </c>
      <c r="BZ498" s="37">
        <v>416.04211097513286</v>
      </c>
      <c r="CA498" s="37">
        <v>-471.57543522486714</v>
      </c>
      <c r="CB498" s="39">
        <v>0</v>
      </c>
      <c r="CC498" s="58">
        <v>1</v>
      </c>
      <c r="CD498" s="43">
        <v>0.46871776336132648</v>
      </c>
      <c r="CE498" s="61" t="s">
        <v>534</v>
      </c>
      <c r="CF498" s="51">
        <v>403.46741373615612</v>
      </c>
      <c r="CG498" s="52">
        <v>593.11392276391405</v>
      </c>
      <c r="CH498" s="47">
        <v>0</v>
      </c>
      <c r="CI498" s="48">
        <v>189.64650902775793</v>
      </c>
    </row>
    <row r="499" spans="1:87" ht="15" customHeight="1" x14ac:dyDescent="0.25">
      <c r="A499" s="33">
        <v>491</v>
      </c>
      <c r="B499" s="60" t="s">
        <v>535</v>
      </c>
      <c r="C499" s="35">
        <v>189.7</v>
      </c>
      <c r="D499" s="57"/>
      <c r="E499" s="37"/>
      <c r="F499" s="37"/>
      <c r="G499" s="37"/>
      <c r="H499" s="37"/>
      <c r="I499" s="37"/>
      <c r="J499" s="37"/>
      <c r="K499" s="37"/>
      <c r="L499" s="38"/>
      <c r="M499" s="40">
        <v>0</v>
      </c>
      <c r="N499" s="37">
        <v>0</v>
      </c>
      <c r="O499" s="37">
        <v>0</v>
      </c>
      <c r="P499" s="39">
        <v>0</v>
      </c>
      <c r="Q499" s="40">
        <v>0</v>
      </c>
      <c r="R499" s="37">
        <v>0</v>
      </c>
      <c r="S499" s="37">
        <v>0</v>
      </c>
      <c r="T499" s="38">
        <v>0</v>
      </c>
      <c r="U499" s="41">
        <v>587.61168479999992</v>
      </c>
      <c r="V499" s="37">
        <v>391.77953463315379</v>
      </c>
      <c r="W499" s="37">
        <v>-195.83215016684613</v>
      </c>
      <c r="X499" s="39">
        <v>0</v>
      </c>
      <c r="Y499" s="40">
        <v>0</v>
      </c>
      <c r="Z499" s="37">
        <v>0</v>
      </c>
      <c r="AA499" s="37">
        <v>0</v>
      </c>
      <c r="AB499" s="38">
        <v>0</v>
      </c>
      <c r="AC499" s="41">
        <v>0</v>
      </c>
      <c r="AD499" s="37">
        <v>0</v>
      </c>
      <c r="AE499" s="37">
        <v>0</v>
      </c>
      <c r="AF499" s="39">
        <v>0</v>
      </c>
      <c r="AG499" s="40">
        <v>0</v>
      </c>
      <c r="AH499" s="37">
        <v>0</v>
      </c>
      <c r="AI499" s="37">
        <v>0</v>
      </c>
      <c r="AJ499" s="38">
        <v>0</v>
      </c>
      <c r="AK499" s="41">
        <v>241.22294998666666</v>
      </c>
      <c r="AL499" s="37">
        <v>265.36656302290868</v>
      </c>
      <c r="AM499" s="37">
        <v>0</v>
      </c>
      <c r="AN499" s="39">
        <v>24.143613036242016</v>
      </c>
      <c r="AO499" s="40">
        <v>0</v>
      </c>
      <c r="AP499" s="37">
        <v>0</v>
      </c>
      <c r="AQ499" s="37">
        <v>0</v>
      </c>
      <c r="AR499" s="38">
        <v>0</v>
      </c>
      <c r="AS499" s="40">
        <v>0</v>
      </c>
      <c r="AT499" s="37">
        <v>0</v>
      </c>
      <c r="AU499" s="37">
        <v>0</v>
      </c>
      <c r="AV499" s="39">
        <v>0</v>
      </c>
      <c r="AW499" s="40">
        <v>209.5532432</v>
      </c>
      <c r="AX499" s="37">
        <v>78.109728082109285</v>
      </c>
      <c r="AY499" s="37">
        <v>-131.44351511789071</v>
      </c>
      <c r="AZ499" s="38">
        <v>0</v>
      </c>
      <c r="BA499" s="41">
        <v>0</v>
      </c>
      <c r="BB499" s="37">
        <v>0</v>
      </c>
      <c r="BC499" s="37">
        <v>0</v>
      </c>
      <c r="BD499" s="39">
        <v>0</v>
      </c>
      <c r="BE499" s="40">
        <v>356.95563185333333</v>
      </c>
      <c r="BF499" s="37">
        <v>0</v>
      </c>
      <c r="BG499" s="37">
        <v>-356.95563185333333</v>
      </c>
      <c r="BH499" s="38">
        <v>0</v>
      </c>
      <c r="BI499" s="41">
        <v>0</v>
      </c>
      <c r="BJ499" s="37">
        <v>0</v>
      </c>
      <c r="BK499" s="37">
        <v>0</v>
      </c>
      <c r="BL499" s="39">
        <v>0</v>
      </c>
      <c r="BM499" s="40">
        <v>0.27089160000000001</v>
      </c>
      <c r="BN499" s="37">
        <v>0</v>
      </c>
      <c r="BO499" s="37">
        <v>-0.27089160000000001</v>
      </c>
      <c r="BP499" s="38">
        <v>0</v>
      </c>
      <c r="BQ499" s="41">
        <v>0</v>
      </c>
      <c r="BR499" s="37">
        <v>0</v>
      </c>
      <c r="BS499" s="37">
        <v>0</v>
      </c>
      <c r="BT499" s="39">
        <v>0</v>
      </c>
      <c r="BU499" s="40">
        <v>0</v>
      </c>
      <c r="BV499" s="37">
        <v>0</v>
      </c>
      <c r="BW499" s="37">
        <v>0</v>
      </c>
      <c r="BX499" s="38">
        <v>0</v>
      </c>
      <c r="BY499" s="42">
        <v>1395.6144014399999</v>
      </c>
      <c r="BZ499" s="37">
        <v>735.25582573817178</v>
      </c>
      <c r="CA499" s="37">
        <v>-660.35857570182816</v>
      </c>
      <c r="CB499" s="39">
        <v>0</v>
      </c>
      <c r="CC499" s="58">
        <v>1</v>
      </c>
      <c r="CD499" s="43">
        <v>0.52683307436461835</v>
      </c>
      <c r="CE499" s="61" t="s">
        <v>535</v>
      </c>
      <c r="CF499" s="51">
        <v>421.03539393999995</v>
      </c>
      <c r="CG499" s="52">
        <v>331.01832003071263</v>
      </c>
      <c r="CH499" s="47">
        <v>-90.017073909287319</v>
      </c>
      <c r="CI499" s="48">
        <v>0</v>
      </c>
    </row>
    <row r="500" spans="1:87" ht="15" customHeight="1" x14ac:dyDescent="0.25">
      <c r="A500" s="33">
        <v>492</v>
      </c>
      <c r="B500" s="60" t="s">
        <v>536</v>
      </c>
      <c r="C500" s="35">
        <v>147</v>
      </c>
      <c r="D500" s="57"/>
      <c r="E500" s="37"/>
      <c r="F500" s="37"/>
      <c r="G500" s="37"/>
      <c r="H500" s="37"/>
      <c r="I500" s="37"/>
      <c r="J500" s="37"/>
      <c r="K500" s="37"/>
      <c r="L500" s="38"/>
      <c r="M500" s="40">
        <v>0</v>
      </c>
      <c r="N500" s="37">
        <v>0</v>
      </c>
      <c r="O500" s="37">
        <v>0</v>
      </c>
      <c r="P500" s="39">
        <v>0</v>
      </c>
      <c r="Q500" s="40">
        <v>0</v>
      </c>
      <c r="R500" s="37">
        <v>0</v>
      </c>
      <c r="S500" s="37">
        <v>0</v>
      </c>
      <c r="T500" s="38">
        <v>0</v>
      </c>
      <c r="U500" s="41">
        <v>497.29512000000005</v>
      </c>
      <c r="V500" s="37">
        <v>293.83465097486533</v>
      </c>
      <c r="W500" s="37">
        <v>-203.46046902513473</v>
      </c>
      <c r="X500" s="39">
        <v>0</v>
      </c>
      <c r="Y500" s="40">
        <v>0</v>
      </c>
      <c r="Z500" s="37">
        <v>0</v>
      </c>
      <c r="AA500" s="37">
        <v>0</v>
      </c>
      <c r="AB500" s="38">
        <v>0</v>
      </c>
      <c r="AC500" s="41">
        <v>0</v>
      </c>
      <c r="AD500" s="37">
        <v>0</v>
      </c>
      <c r="AE500" s="37">
        <v>0</v>
      </c>
      <c r="AF500" s="39">
        <v>0</v>
      </c>
      <c r="AG500" s="40">
        <v>0</v>
      </c>
      <c r="AH500" s="37">
        <v>0</v>
      </c>
      <c r="AI500" s="37">
        <v>0</v>
      </c>
      <c r="AJ500" s="38">
        <v>0</v>
      </c>
      <c r="AK500" s="41">
        <v>186.95722640000002</v>
      </c>
      <c r="AL500" s="37">
        <v>205.63460603251229</v>
      </c>
      <c r="AM500" s="37">
        <v>0</v>
      </c>
      <c r="AN500" s="39">
        <v>18.67737963251227</v>
      </c>
      <c r="AO500" s="40">
        <v>0</v>
      </c>
      <c r="AP500" s="37">
        <v>0</v>
      </c>
      <c r="AQ500" s="37">
        <v>0</v>
      </c>
      <c r="AR500" s="38">
        <v>0</v>
      </c>
      <c r="AS500" s="40">
        <v>0</v>
      </c>
      <c r="AT500" s="37">
        <v>0</v>
      </c>
      <c r="AU500" s="37">
        <v>0</v>
      </c>
      <c r="AV500" s="39">
        <v>0</v>
      </c>
      <c r="AW500" s="40">
        <v>209.63611199999997</v>
      </c>
      <c r="AX500" s="37">
        <v>78.109728082109285</v>
      </c>
      <c r="AY500" s="37">
        <v>-131.52638391789068</v>
      </c>
      <c r="AZ500" s="38">
        <v>0</v>
      </c>
      <c r="BA500" s="41">
        <v>0</v>
      </c>
      <c r="BB500" s="37">
        <v>0</v>
      </c>
      <c r="BC500" s="37">
        <v>0</v>
      </c>
      <c r="BD500" s="39">
        <v>0</v>
      </c>
      <c r="BE500" s="40">
        <v>537.94308959999989</v>
      </c>
      <c r="BF500" s="37">
        <v>0</v>
      </c>
      <c r="BG500" s="37">
        <v>-537.94308959999989</v>
      </c>
      <c r="BH500" s="38">
        <v>0</v>
      </c>
      <c r="BI500" s="41">
        <v>0</v>
      </c>
      <c r="BJ500" s="37">
        <v>0</v>
      </c>
      <c r="BK500" s="37">
        <v>0</v>
      </c>
      <c r="BL500" s="39">
        <v>0</v>
      </c>
      <c r="BM500" s="40">
        <v>0.20991600000000005</v>
      </c>
      <c r="BN500" s="37">
        <v>0</v>
      </c>
      <c r="BO500" s="37">
        <v>-0.20991600000000005</v>
      </c>
      <c r="BP500" s="38">
        <v>0</v>
      </c>
      <c r="BQ500" s="41">
        <v>0</v>
      </c>
      <c r="BR500" s="37">
        <v>0</v>
      </c>
      <c r="BS500" s="37">
        <v>0</v>
      </c>
      <c r="BT500" s="39">
        <v>0</v>
      </c>
      <c r="BU500" s="40">
        <v>0</v>
      </c>
      <c r="BV500" s="37">
        <v>0</v>
      </c>
      <c r="BW500" s="37">
        <v>0</v>
      </c>
      <c r="BX500" s="38">
        <v>0</v>
      </c>
      <c r="BY500" s="42">
        <v>1432.0414639999999</v>
      </c>
      <c r="BZ500" s="37">
        <v>577.57898508948688</v>
      </c>
      <c r="CA500" s="37">
        <v>-854.46247891051303</v>
      </c>
      <c r="CB500" s="39">
        <v>0</v>
      </c>
      <c r="CC500" s="58">
        <v>1</v>
      </c>
      <c r="CD500" s="43">
        <v>0.40332560167370052</v>
      </c>
      <c r="CE500" s="61" t="s">
        <v>536</v>
      </c>
      <c r="CF500" s="51">
        <v>326.2635894</v>
      </c>
      <c r="CG500" s="52">
        <v>349.30856344416304</v>
      </c>
      <c r="CH500" s="47">
        <v>0</v>
      </c>
      <c r="CI500" s="48">
        <v>23.044974044163041</v>
      </c>
    </row>
    <row r="501" spans="1:87" ht="15" customHeight="1" x14ac:dyDescent="0.25">
      <c r="A501" s="33">
        <v>493</v>
      </c>
      <c r="B501" s="60" t="s">
        <v>537</v>
      </c>
      <c r="C501" s="35">
        <v>88.3</v>
      </c>
      <c r="D501" s="57"/>
      <c r="E501" s="37"/>
      <c r="F501" s="37"/>
      <c r="G501" s="37"/>
      <c r="H501" s="37"/>
      <c r="I501" s="37"/>
      <c r="J501" s="37"/>
      <c r="K501" s="37"/>
      <c r="L501" s="38"/>
      <c r="M501" s="40">
        <v>0</v>
      </c>
      <c r="N501" s="37">
        <v>0</v>
      </c>
      <c r="O501" s="37">
        <v>0</v>
      </c>
      <c r="P501" s="39">
        <v>0</v>
      </c>
      <c r="Q501" s="40">
        <v>0</v>
      </c>
      <c r="R501" s="37">
        <v>0</v>
      </c>
      <c r="S501" s="37">
        <v>0</v>
      </c>
      <c r="T501" s="38">
        <v>0</v>
      </c>
      <c r="U501" s="41">
        <v>180.82144639999999</v>
      </c>
      <c r="V501" s="37">
        <v>130.59317821105125</v>
      </c>
      <c r="W501" s="37">
        <v>-50.228268188948732</v>
      </c>
      <c r="X501" s="39">
        <v>0</v>
      </c>
      <c r="Y501" s="40">
        <v>0</v>
      </c>
      <c r="Z501" s="37">
        <v>0</v>
      </c>
      <c r="AA501" s="37">
        <v>0</v>
      </c>
      <c r="AB501" s="38">
        <v>0</v>
      </c>
      <c r="AC501" s="41">
        <v>0</v>
      </c>
      <c r="AD501" s="37">
        <v>0</v>
      </c>
      <c r="AE501" s="37">
        <v>0</v>
      </c>
      <c r="AF501" s="39">
        <v>0</v>
      </c>
      <c r="AG501" s="40">
        <v>0</v>
      </c>
      <c r="AH501" s="37">
        <v>0</v>
      </c>
      <c r="AI501" s="37">
        <v>0</v>
      </c>
      <c r="AJ501" s="38">
        <v>0</v>
      </c>
      <c r="AK501" s="41">
        <v>112.34305394666666</v>
      </c>
      <c r="AL501" s="37">
        <v>123.5206511066043</v>
      </c>
      <c r="AM501" s="37">
        <v>0</v>
      </c>
      <c r="AN501" s="39">
        <v>11.177597159937648</v>
      </c>
      <c r="AO501" s="40">
        <v>0</v>
      </c>
      <c r="AP501" s="37">
        <v>0</v>
      </c>
      <c r="AQ501" s="37">
        <v>0</v>
      </c>
      <c r="AR501" s="38">
        <v>0</v>
      </c>
      <c r="AS501" s="40">
        <v>0</v>
      </c>
      <c r="AT501" s="37">
        <v>0</v>
      </c>
      <c r="AU501" s="37">
        <v>0</v>
      </c>
      <c r="AV501" s="39">
        <v>0</v>
      </c>
      <c r="AW501" s="40">
        <v>104.80998080000001</v>
      </c>
      <c r="AX501" s="37">
        <v>39.054864041054643</v>
      </c>
      <c r="AY501" s="37">
        <v>-65.755116758945363</v>
      </c>
      <c r="AZ501" s="38">
        <v>0</v>
      </c>
      <c r="BA501" s="41">
        <v>0</v>
      </c>
      <c r="BB501" s="37">
        <v>0</v>
      </c>
      <c r="BC501" s="37">
        <v>0</v>
      </c>
      <c r="BD501" s="39">
        <v>0</v>
      </c>
      <c r="BE501" s="40">
        <v>169.38165159999994</v>
      </c>
      <c r="BF501" s="37">
        <v>0</v>
      </c>
      <c r="BG501" s="37">
        <v>-169.38165159999994</v>
      </c>
      <c r="BH501" s="38">
        <v>0</v>
      </c>
      <c r="BI501" s="41">
        <v>0</v>
      </c>
      <c r="BJ501" s="37">
        <v>0</v>
      </c>
      <c r="BK501" s="37">
        <v>0</v>
      </c>
      <c r="BL501" s="39">
        <v>0</v>
      </c>
      <c r="BM501" s="40">
        <v>0.12609240000000002</v>
      </c>
      <c r="BN501" s="37">
        <v>0</v>
      </c>
      <c r="BO501" s="37">
        <v>-0.12609240000000002</v>
      </c>
      <c r="BP501" s="38">
        <v>0</v>
      </c>
      <c r="BQ501" s="41">
        <v>0</v>
      </c>
      <c r="BR501" s="37">
        <v>0</v>
      </c>
      <c r="BS501" s="37">
        <v>0</v>
      </c>
      <c r="BT501" s="39">
        <v>0</v>
      </c>
      <c r="BU501" s="40">
        <v>0</v>
      </c>
      <c r="BV501" s="37">
        <v>0</v>
      </c>
      <c r="BW501" s="37">
        <v>0</v>
      </c>
      <c r="BX501" s="38">
        <v>0</v>
      </c>
      <c r="BY501" s="42">
        <v>567.48222514666656</v>
      </c>
      <c r="BZ501" s="37">
        <v>293.16869335871019</v>
      </c>
      <c r="CA501" s="37">
        <v>-274.31353178795638</v>
      </c>
      <c r="CB501" s="39">
        <v>0</v>
      </c>
      <c r="CC501" s="58">
        <v>1</v>
      </c>
      <c r="CD501" s="43">
        <v>0.51661299749598388</v>
      </c>
      <c r="CE501" s="61" t="s">
        <v>537</v>
      </c>
      <c r="CF501" s="51">
        <v>308.45171110738164</v>
      </c>
      <c r="CG501" s="52">
        <v>512.97455481529607</v>
      </c>
      <c r="CH501" s="47">
        <v>0</v>
      </c>
      <c r="CI501" s="48">
        <v>204.52284370791443</v>
      </c>
    </row>
    <row r="502" spans="1:87" ht="15" customHeight="1" x14ac:dyDescent="0.25">
      <c r="A502" s="33">
        <v>494</v>
      </c>
      <c r="B502" s="60" t="s">
        <v>538</v>
      </c>
      <c r="C502" s="35">
        <v>63</v>
      </c>
      <c r="D502" s="57"/>
      <c r="E502" s="37"/>
      <c r="F502" s="37"/>
      <c r="G502" s="37"/>
      <c r="H502" s="37"/>
      <c r="I502" s="37"/>
      <c r="J502" s="37"/>
      <c r="K502" s="37"/>
      <c r="L502" s="38"/>
      <c r="M502" s="40">
        <v>0</v>
      </c>
      <c r="N502" s="37">
        <v>0</v>
      </c>
      <c r="O502" s="37">
        <v>0</v>
      </c>
      <c r="P502" s="39">
        <v>0</v>
      </c>
      <c r="Q502" s="40">
        <v>0</v>
      </c>
      <c r="R502" s="37">
        <v>0</v>
      </c>
      <c r="S502" s="37">
        <v>0</v>
      </c>
      <c r="T502" s="38">
        <v>0</v>
      </c>
      <c r="U502" s="41">
        <v>226.01779200000001</v>
      </c>
      <c r="V502" s="37">
        <v>130.59317821105125</v>
      </c>
      <c r="W502" s="37">
        <v>-95.424613788948761</v>
      </c>
      <c r="X502" s="39">
        <v>0</v>
      </c>
      <c r="Y502" s="40">
        <v>0</v>
      </c>
      <c r="Z502" s="37">
        <v>0</v>
      </c>
      <c r="AA502" s="37">
        <v>0</v>
      </c>
      <c r="AB502" s="38">
        <v>0</v>
      </c>
      <c r="AC502" s="41">
        <v>0</v>
      </c>
      <c r="AD502" s="37">
        <v>0</v>
      </c>
      <c r="AE502" s="37">
        <v>0</v>
      </c>
      <c r="AF502" s="39">
        <v>0</v>
      </c>
      <c r="AG502" s="40">
        <v>0</v>
      </c>
      <c r="AH502" s="37">
        <v>0</v>
      </c>
      <c r="AI502" s="37">
        <v>0</v>
      </c>
      <c r="AJ502" s="38">
        <v>0</v>
      </c>
      <c r="AK502" s="41">
        <v>72.680739599999995</v>
      </c>
      <c r="AL502" s="37">
        <v>88.12911687107669</v>
      </c>
      <c r="AM502" s="37">
        <v>0</v>
      </c>
      <c r="AN502" s="39">
        <v>15.448377271076694</v>
      </c>
      <c r="AO502" s="40">
        <v>0</v>
      </c>
      <c r="AP502" s="37">
        <v>0</v>
      </c>
      <c r="AQ502" s="37">
        <v>0</v>
      </c>
      <c r="AR502" s="38">
        <v>0</v>
      </c>
      <c r="AS502" s="40">
        <v>0</v>
      </c>
      <c r="AT502" s="37">
        <v>0</v>
      </c>
      <c r="AU502" s="37">
        <v>0</v>
      </c>
      <c r="AV502" s="39">
        <v>0</v>
      </c>
      <c r="AW502" s="40">
        <v>128.36980799999998</v>
      </c>
      <c r="AX502" s="37">
        <v>61.974265491945971</v>
      </c>
      <c r="AY502" s="37">
        <v>-66.395542508054007</v>
      </c>
      <c r="AZ502" s="38">
        <v>0</v>
      </c>
      <c r="BA502" s="41">
        <v>0</v>
      </c>
      <c r="BB502" s="37">
        <v>0</v>
      </c>
      <c r="BC502" s="37">
        <v>0</v>
      </c>
      <c r="BD502" s="39">
        <v>0</v>
      </c>
      <c r="BE502" s="40">
        <v>118.56714239999999</v>
      </c>
      <c r="BF502" s="37">
        <v>236.72110851228689</v>
      </c>
      <c r="BG502" s="37">
        <v>0</v>
      </c>
      <c r="BH502" s="38">
        <v>118.15396611228689</v>
      </c>
      <c r="BI502" s="41">
        <v>0</v>
      </c>
      <c r="BJ502" s="37">
        <v>0</v>
      </c>
      <c r="BK502" s="37">
        <v>0</v>
      </c>
      <c r="BL502" s="39">
        <v>0</v>
      </c>
      <c r="BM502" s="40">
        <v>8.9964000000000002E-2</v>
      </c>
      <c r="BN502" s="37">
        <v>0</v>
      </c>
      <c r="BO502" s="37">
        <v>-8.9964000000000002E-2</v>
      </c>
      <c r="BP502" s="38">
        <v>0</v>
      </c>
      <c r="BQ502" s="41">
        <v>0</v>
      </c>
      <c r="BR502" s="37">
        <v>0</v>
      </c>
      <c r="BS502" s="37">
        <v>0</v>
      </c>
      <c r="BT502" s="39">
        <v>0</v>
      </c>
      <c r="BU502" s="40">
        <v>0</v>
      </c>
      <c r="BV502" s="37">
        <v>0</v>
      </c>
      <c r="BW502" s="37">
        <v>0</v>
      </c>
      <c r="BX502" s="38">
        <v>0</v>
      </c>
      <c r="BY502" s="42">
        <v>545.72544600000003</v>
      </c>
      <c r="BZ502" s="37">
        <v>517.41766908636077</v>
      </c>
      <c r="CA502" s="37">
        <v>-28.307776913639259</v>
      </c>
      <c r="CB502" s="39">
        <v>0</v>
      </c>
      <c r="CC502" s="58">
        <v>1</v>
      </c>
      <c r="CD502" s="43">
        <v>0.94812817118731296</v>
      </c>
      <c r="CE502" s="61" t="s">
        <v>538</v>
      </c>
      <c r="CF502" s="51">
        <v>220.07313476517601</v>
      </c>
      <c r="CG502" s="52">
        <v>535.35985103853636</v>
      </c>
      <c r="CH502" s="47">
        <v>0</v>
      </c>
      <c r="CI502" s="48">
        <v>315.28671627336035</v>
      </c>
    </row>
    <row r="503" spans="1:87" ht="15" customHeight="1" x14ac:dyDescent="0.25">
      <c r="A503" s="33">
        <v>495</v>
      </c>
      <c r="B503" s="60" t="s">
        <v>539</v>
      </c>
      <c r="C503" s="35">
        <v>209.5</v>
      </c>
      <c r="D503" s="57"/>
      <c r="E503" s="37"/>
      <c r="F503" s="37"/>
      <c r="G503" s="37"/>
      <c r="H503" s="37"/>
      <c r="I503" s="37"/>
      <c r="J503" s="37"/>
      <c r="K503" s="37"/>
      <c r="L503" s="38"/>
      <c r="M503" s="40">
        <v>0</v>
      </c>
      <c r="N503" s="37">
        <v>0</v>
      </c>
      <c r="O503" s="37">
        <v>0</v>
      </c>
      <c r="P503" s="39">
        <v>0</v>
      </c>
      <c r="Q503" s="40">
        <v>0</v>
      </c>
      <c r="R503" s="37">
        <v>0</v>
      </c>
      <c r="S503" s="37">
        <v>0</v>
      </c>
      <c r="T503" s="38">
        <v>0</v>
      </c>
      <c r="U503" s="41">
        <v>587.67934400000001</v>
      </c>
      <c r="V503" s="37">
        <v>457.07612373867943</v>
      </c>
      <c r="W503" s="37">
        <v>-130.60322026132059</v>
      </c>
      <c r="X503" s="39">
        <v>0</v>
      </c>
      <c r="Y503" s="40">
        <v>0</v>
      </c>
      <c r="Z503" s="37">
        <v>0</v>
      </c>
      <c r="AA503" s="37">
        <v>0</v>
      </c>
      <c r="AB503" s="38">
        <v>0</v>
      </c>
      <c r="AC503" s="41">
        <v>0</v>
      </c>
      <c r="AD503" s="37">
        <v>0</v>
      </c>
      <c r="AE503" s="37">
        <v>0</v>
      </c>
      <c r="AF503" s="39">
        <v>0</v>
      </c>
      <c r="AG503" s="40">
        <v>0</v>
      </c>
      <c r="AH503" s="37">
        <v>0</v>
      </c>
      <c r="AI503" s="37">
        <v>0</v>
      </c>
      <c r="AJ503" s="38">
        <v>0</v>
      </c>
      <c r="AK503" s="41">
        <v>266.43626193333336</v>
      </c>
      <c r="AL503" s="37">
        <v>293.06428546810423</v>
      </c>
      <c r="AM503" s="37">
        <v>0</v>
      </c>
      <c r="AN503" s="39">
        <v>26.628023534770875</v>
      </c>
      <c r="AO503" s="40">
        <v>0</v>
      </c>
      <c r="AP503" s="37">
        <v>0</v>
      </c>
      <c r="AQ503" s="37">
        <v>0</v>
      </c>
      <c r="AR503" s="38">
        <v>0</v>
      </c>
      <c r="AS503" s="40">
        <v>0</v>
      </c>
      <c r="AT503" s="37">
        <v>0</v>
      </c>
      <c r="AU503" s="37">
        <v>0</v>
      </c>
      <c r="AV503" s="39">
        <v>0</v>
      </c>
      <c r="AW503" s="40">
        <v>271.66619199999997</v>
      </c>
      <c r="AX503" s="37">
        <v>97.637160102636614</v>
      </c>
      <c r="AY503" s="37">
        <v>-174.02903189736335</v>
      </c>
      <c r="AZ503" s="38">
        <v>0</v>
      </c>
      <c r="BA503" s="41">
        <v>0</v>
      </c>
      <c r="BB503" s="37">
        <v>0</v>
      </c>
      <c r="BC503" s="37">
        <v>0</v>
      </c>
      <c r="BD503" s="39">
        <v>0</v>
      </c>
      <c r="BE503" s="40">
        <v>394.28279893333325</v>
      </c>
      <c r="BF503" s="37">
        <v>0</v>
      </c>
      <c r="BG503" s="37">
        <v>-394.28279893333325</v>
      </c>
      <c r="BH503" s="38">
        <v>0</v>
      </c>
      <c r="BI503" s="41">
        <v>0</v>
      </c>
      <c r="BJ503" s="37">
        <v>0</v>
      </c>
      <c r="BK503" s="37">
        <v>0</v>
      </c>
      <c r="BL503" s="39">
        <v>0</v>
      </c>
      <c r="BM503" s="40">
        <v>0.29916599999999999</v>
      </c>
      <c r="BN503" s="37">
        <v>0</v>
      </c>
      <c r="BO503" s="37">
        <v>-0.29916599999999999</v>
      </c>
      <c r="BP503" s="38">
        <v>0</v>
      </c>
      <c r="BQ503" s="41">
        <v>0</v>
      </c>
      <c r="BR503" s="37">
        <v>0</v>
      </c>
      <c r="BS503" s="37">
        <v>0</v>
      </c>
      <c r="BT503" s="39">
        <v>0</v>
      </c>
      <c r="BU503" s="40">
        <v>0</v>
      </c>
      <c r="BV503" s="37">
        <v>0</v>
      </c>
      <c r="BW503" s="37">
        <v>0</v>
      </c>
      <c r="BX503" s="38">
        <v>0</v>
      </c>
      <c r="BY503" s="42">
        <v>1520.3637628666665</v>
      </c>
      <c r="BZ503" s="37">
        <v>847.7775693094203</v>
      </c>
      <c r="CA503" s="37">
        <v>-672.58619355724625</v>
      </c>
      <c r="CB503" s="39">
        <v>0</v>
      </c>
      <c r="CC503" s="58">
        <v>1</v>
      </c>
      <c r="CD503" s="43">
        <v>0.55761495374694026</v>
      </c>
      <c r="CE503" s="61" t="s">
        <v>539</v>
      </c>
      <c r="CF503" s="51">
        <v>464.9811019</v>
      </c>
      <c r="CG503" s="52">
        <v>361.99463089194182</v>
      </c>
      <c r="CH503" s="47">
        <v>-102.98647100805817</v>
      </c>
      <c r="CI503" s="48">
        <v>0</v>
      </c>
    </row>
    <row r="504" spans="1:87" ht="15" customHeight="1" x14ac:dyDescent="0.25">
      <c r="A504" s="33">
        <v>496</v>
      </c>
      <c r="B504" s="60" t="s">
        <v>540</v>
      </c>
      <c r="C504" s="35">
        <v>191.2</v>
      </c>
      <c r="D504" s="57"/>
      <c r="E504" s="37"/>
      <c r="F504" s="37"/>
      <c r="G504" s="37"/>
      <c r="H504" s="37"/>
      <c r="I504" s="37"/>
      <c r="J504" s="37"/>
      <c r="K504" s="37"/>
      <c r="L504" s="38"/>
      <c r="M504" s="40">
        <v>0</v>
      </c>
      <c r="N504" s="37">
        <v>0</v>
      </c>
      <c r="O504" s="37">
        <v>0</v>
      </c>
      <c r="P504" s="39">
        <v>0</v>
      </c>
      <c r="Q504" s="40">
        <v>0</v>
      </c>
      <c r="R504" s="37">
        <v>0</v>
      </c>
      <c r="S504" s="37">
        <v>0</v>
      </c>
      <c r="T504" s="38">
        <v>0</v>
      </c>
      <c r="U504" s="41">
        <v>858.93158399999993</v>
      </c>
      <c r="V504" s="37">
        <v>555.02100739696778</v>
      </c>
      <c r="W504" s="37">
        <v>-303.91057660303215</v>
      </c>
      <c r="X504" s="39">
        <v>0</v>
      </c>
      <c r="Y504" s="40">
        <v>0</v>
      </c>
      <c r="Z504" s="37">
        <v>0</v>
      </c>
      <c r="AA504" s="37">
        <v>0</v>
      </c>
      <c r="AB504" s="38">
        <v>0</v>
      </c>
      <c r="AC504" s="41">
        <v>0</v>
      </c>
      <c r="AD504" s="37">
        <v>0</v>
      </c>
      <c r="AE504" s="37">
        <v>0</v>
      </c>
      <c r="AF504" s="39">
        <v>0</v>
      </c>
      <c r="AG504" s="40">
        <v>0</v>
      </c>
      <c r="AH504" s="37">
        <v>0</v>
      </c>
      <c r="AI504" s="37">
        <v>0</v>
      </c>
      <c r="AJ504" s="38">
        <v>0</v>
      </c>
      <c r="AK504" s="41">
        <v>243.13535008000002</v>
      </c>
      <c r="AL504" s="37">
        <v>267.46487532936288</v>
      </c>
      <c r="AM504" s="37">
        <v>0</v>
      </c>
      <c r="AN504" s="39">
        <v>24.32952524936286</v>
      </c>
      <c r="AO504" s="40">
        <v>0</v>
      </c>
      <c r="AP504" s="37">
        <v>0</v>
      </c>
      <c r="AQ504" s="37">
        <v>0</v>
      </c>
      <c r="AR504" s="38">
        <v>0</v>
      </c>
      <c r="AS504" s="40">
        <v>0</v>
      </c>
      <c r="AT504" s="37">
        <v>0</v>
      </c>
      <c r="AU504" s="37">
        <v>0</v>
      </c>
      <c r="AV504" s="39">
        <v>0</v>
      </c>
      <c r="AW504" s="40">
        <v>184.52788480000001</v>
      </c>
      <c r="AX504" s="37">
        <v>115.99914536767439</v>
      </c>
      <c r="AY504" s="37">
        <v>-68.528739432325622</v>
      </c>
      <c r="AZ504" s="38">
        <v>0</v>
      </c>
      <c r="BA504" s="41">
        <v>0</v>
      </c>
      <c r="BB504" s="37">
        <v>0</v>
      </c>
      <c r="BC504" s="37">
        <v>0</v>
      </c>
      <c r="BD504" s="39">
        <v>0</v>
      </c>
      <c r="BE504" s="40">
        <v>359.77940842666658</v>
      </c>
      <c r="BF504" s="37">
        <v>0</v>
      </c>
      <c r="BG504" s="37">
        <v>-359.77940842666658</v>
      </c>
      <c r="BH504" s="38">
        <v>0</v>
      </c>
      <c r="BI504" s="41">
        <v>0</v>
      </c>
      <c r="BJ504" s="37">
        <v>0</v>
      </c>
      <c r="BK504" s="37">
        <v>0</v>
      </c>
      <c r="BL504" s="39">
        <v>0</v>
      </c>
      <c r="BM504" s="40">
        <v>0.27303359999999999</v>
      </c>
      <c r="BN504" s="37">
        <v>0</v>
      </c>
      <c r="BO504" s="37">
        <v>-0.27303359999999999</v>
      </c>
      <c r="BP504" s="38">
        <v>0</v>
      </c>
      <c r="BQ504" s="41">
        <v>0</v>
      </c>
      <c r="BR504" s="37">
        <v>0</v>
      </c>
      <c r="BS504" s="37">
        <v>0</v>
      </c>
      <c r="BT504" s="39">
        <v>0</v>
      </c>
      <c r="BU504" s="40">
        <v>0</v>
      </c>
      <c r="BV504" s="37">
        <v>0</v>
      </c>
      <c r="BW504" s="37">
        <v>0</v>
      </c>
      <c r="BX504" s="38">
        <v>0</v>
      </c>
      <c r="BY504" s="42">
        <v>1646.6472609066666</v>
      </c>
      <c r="BZ504" s="37">
        <v>938.48502809400497</v>
      </c>
      <c r="CA504" s="37">
        <v>-708.16223281266161</v>
      </c>
      <c r="CB504" s="39">
        <v>0</v>
      </c>
      <c r="CC504" s="58">
        <v>1</v>
      </c>
      <c r="CD504" s="43">
        <v>0.5699368956392411</v>
      </c>
      <c r="CE504" s="61" t="s">
        <v>540</v>
      </c>
      <c r="CF504" s="51">
        <v>424.36461424000004</v>
      </c>
      <c r="CG504" s="52">
        <v>404.70042973719626</v>
      </c>
      <c r="CH504" s="47">
        <v>-19.664184502803778</v>
      </c>
      <c r="CI504" s="48">
        <v>0</v>
      </c>
    </row>
    <row r="505" spans="1:87" ht="15" customHeight="1" x14ac:dyDescent="0.25">
      <c r="A505" s="33">
        <v>497</v>
      </c>
      <c r="B505" s="60" t="s">
        <v>541</v>
      </c>
      <c r="C505" s="35">
        <v>166.6</v>
      </c>
      <c r="D505" s="57"/>
      <c r="E505" s="37"/>
      <c r="F505" s="37"/>
      <c r="G505" s="37"/>
      <c r="H505" s="37"/>
      <c r="I505" s="37"/>
      <c r="J505" s="37"/>
      <c r="K505" s="37"/>
      <c r="L505" s="38"/>
      <c r="M505" s="40">
        <v>0</v>
      </c>
      <c r="N505" s="37">
        <v>0</v>
      </c>
      <c r="O505" s="37">
        <v>0</v>
      </c>
      <c r="P505" s="39">
        <v>0</v>
      </c>
      <c r="Q505" s="40">
        <v>0</v>
      </c>
      <c r="R505" s="37">
        <v>0</v>
      </c>
      <c r="S505" s="37">
        <v>0</v>
      </c>
      <c r="T505" s="38">
        <v>0</v>
      </c>
      <c r="U505" s="41">
        <v>271.28610879999997</v>
      </c>
      <c r="V505" s="37">
        <v>228.53806186933971</v>
      </c>
      <c r="W505" s="37">
        <v>-42.748046930660252</v>
      </c>
      <c r="X505" s="39">
        <v>0</v>
      </c>
      <c r="Y505" s="40">
        <v>0</v>
      </c>
      <c r="Z505" s="37">
        <v>0</v>
      </c>
      <c r="AA505" s="37">
        <v>0</v>
      </c>
      <c r="AB505" s="38">
        <v>0</v>
      </c>
      <c r="AC505" s="41">
        <v>0</v>
      </c>
      <c r="AD505" s="37">
        <v>0</v>
      </c>
      <c r="AE505" s="37">
        <v>0</v>
      </c>
      <c r="AF505" s="39">
        <v>0</v>
      </c>
      <c r="AG505" s="40">
        <v>0</v>
      </c>
      <c r="AH505" s="37">
        <v>0</v>
      </c>
      <c r="AI505" s="37">
        <v>0</v>
      </c>
      <c r="AJ505" s="38">
        <v>0</v>
      </c>
      <c r="AK505" s="41">
        <v>211.83261082666672</v>
      </c>
      <c r="AL505" s="37">
        <v>233.05255350351391</v>
      </c>
      <c r="AM505" s="37">
        <v>0</v>
      </c>
      <c r="AN505" s="39">
        <v>21.219942676847182</v>
      </c>
      <c r="AO505" s="40">
        <v>0</v>
      </c>
      <c r="AP505" s="37">
        <v>0</v>
      </c>
      <c r="AQ505" s="37">
        <v>0</v>
      </c>
      <c r="AR505" s="38">
        <v>0</v>
      </c>
      <c r="AS505" s="40">
        <v>0</v>
      </c>
      <c r="AT505" s="37">
        <v>0</v>
      </c>
      <c r="AU505" s="37">
        <v>0</v>
      </c>
      <c r="AV505" s="39">
        <v>0</v>
      </c>
      <c r="AW505" s="40">
        <v>230.66503039999998</v>
      </c>
      <c r="AX505" s="37">
        <v>136.82203478723295</v>
      </c>
      <c r="AY505" s="37">
        <v>-93.842995612767027</v>
      </c>
      <c r="AZ505" s="38">
        <v>0</v>
      </c>
      <c r="BA505" s="41">
        <v>0</v>
      </c>
      <c r="BB505" s="37">
        <v>0</v>
      </c>
      <c r="BC505" s="37">
        <v>0</v>
      </c>
      <c r="BD505" s="39">
        <v>0</v>
      </c>
      <c r="BE505" s="40">
        <v>313.51265586666665</v>
      </c>
      <c r="BF505" s="37">
        <v>0</v>
      </c>
      <c r="BG505" s="37">
        <v>-313.51265586666665</v>
      </c>
      <c r="BH505" s="38">
        <v>0</v>
      </c>
      <c r="BI505" s="41">
        <v>0</v>
      </c>
      <c r="BJ505" s="37">
        <v>0</v>
      </c>
      <c r="BK505" s="37">
        <v>0</v>
      </c>
      <c r="BL505" s="39">
        <v>0</v>
      </c>
      <c r="BM505" s="40">
        <v>0.2379048</v>
      </c>
      <c r="BN505" s="37">
        <v>0</v>
      </c>
      <c r="BO505" s="37">
        <v>-0.2379048</v>
      </c>
      <c r="BP505" s="38">
        <v>0</v>
      </c>
      <c r="BQ505" s="41">
        <v>0</v>
      </c>
      <c r="BR505" s="37">
        <v>0</v>
      </c>
      <c r="BS505" s="37">
        <v>0</v>
      </c>
      <c r="BT505" s="39">
        <v>0</v>
      </c>
      <c r="BU505" s="40">
        <v>0</v>
      </c>
      <c r="BV505" s="37">
        <v>0</v>
      </c>
      <c r="BW505" s="37">
        <v>0</v>
      </c>
      <c r="BX505" s="38">
        <v>0</v>
      </c>
      <c r="BY505" s="42">
        <v>1027.5343106933333</v>
      </c>
      <c r="BZ505" s="37">
        <v>598.41265016008651</v>
      </c>
      <c r="CA505" s="37">
        <v>-429.12166053324677</v>
      </c>
      <c r="CB505" s="39">
        <v>0</v>
      </c>
      <c r="CC505" s="58">
        <v>1</v>
      </c>
      <c r="CD505" s="43">
        <v>0.5823772928383335</v>
      </c>
      <c r="CE505" s="61" t="s">
        <v>541</v>
      </c>
      <c r="CF505" s="51">
        <v>369.76540132000002</v>
      </c>
      <c r="CG505" s="52">
        <v>257.7835767706602</v>
      </c>
      <c r="CH505" s="47">
        <v>-111.98182454933982</v>
      </c>
      <c r="CI505" s="48">
        <v>0</v>
      </c>
    </row>
    <row r="506" spans="1:87" ht="15" customHeight="1" x14ac:dyDescent="0.25">
      <c r="A506" s="33">
        <v>498</v>
      </c>
      <c r="B506" s="60" t="s">
        <v>542</v>
      </c>
      <c r="C506" s="35">
        <v>89.99</v>
      </c>
      <c r="D506" s="57"/>
      <c r="E506" s="37"/>
      <c r="F506" s="37"/>
      <c r="G506" s="37"/>
      <c r="H506" s="37"/>
      <c r="I506" s="37"/>
      <c r="J506" s="37"/>
      <c r="K506" s="37"/>
      <c r="L506" s="38"/>
      <c r="M506" s="40">
        <v>0</v>
      </c>
      <c r="N506" s="37">
        <v>0</v>
      </c>
      <c r="O506" s="37">
        <v>0</v>
      </c>
      <c r="P506" s="39">
        <v>0</v>
      </c>
      <c r="Q506" s="40">
        <v>0</v>
      </c>
      <c r="R506" s="37">
        <v>0</v>
      </c>
      <c r="S506" s="37">
        <v>0</v>
      </c>
      <c r="T506" s="38">
        <v>0</v>
      </c>
      <c r="U506" s="41">
        <v>271.20250304000001</v>
      </c>
      <c r="V506" s="37">
        <v>195.88976731657689</v>
      </c>
      <c r="W506" s="37">
        <v>-75.312735723423117</v>
      </c>
      <c r="X506" s="39">
        <v>0</v>
      </c>
      <c r="Y506" s="40">
        <v>0</v>
      </c>
      <c r="Z506" s="37">
        <v>0</v>
      </c>
      <c r="AA506" s="37">
        <v>0</v>
      </c>
      <c r="AB506" s="38">
        <v>0</v>
      </c>
      <c r="AC506" s="41">
        <v>0</v>
      </c>
      <c r="AD506" s="37">
        <v>0</v>
      </c>
      <c r="AE506" s="37">
        <v>0</v>
      </c>
      <c r="AF506" s="39">
        <v>0</v>
      </c>
      <c r="AG506" s="40">
        <v>0</v>
      </c>
      <c r="AH506" s="37">
        <v>0</v>
      </c>
      <c r="AI506" s="37">
        <v>0</v>
      </c>
      <c r="AJ506" s="38">
        <v>0</v>
      </c>
      <c r="AK506" s="41">
        <v>114.43677938933331</v>
      </c>
      <c r="AL506" s="37">
        <v>125.88474963854271</v>
      </c>
      <c r="AM506" s="37">
        <v>0</v>
      </c>
      <c r="AN506" s="39">
        <v>11.447970249209405</v>
      </c>
      <c r="AO506" s="40">
        <v>0</v>
      </c>
      <c r="AP506" s="37">
        <v>0</v>
      </c>
      <c r="AQ506" s="37">
        <v>0</v>
      </c>
      <c r="AR506" s="38">
        <v>0</v>
      </c>
      <c r="AS506" s="40">
        <v>0</v>
      </c>
      <c r="AT506" s="37">
        <v>0</v>
      </c>
      <c r="AU506" s="37">
        <v>0</v>
      </c>
      <c r="AV506" s="39">
        <v>0</v>
      </c>
      <c r="AW506" s="40">
        <v>138.42333791999999</v>
      </c>
      <c r="AX506" s="37">
        <v>80.979019715561776</v>
      </c>
      <c r="AY506" s="37">
        <v>-57.444318204438218</v>
      </c>
      <c r="AZ506" s="38">
        <v>0</v>
      </c>
      <c r="BA506" s="41">
        <v>0</v>
      </c>
      <c r="BB506" s="37">
        <v>0</v>
      </c>
      <c r="BC506" s="37">
        <v>0</v>
      </c>
      <c r="BD506" s="39">
        <v>0</v>
      </c>
      <c r="BE506" s="40">
        <v>169.38162572799999</v>
      </c>
      <c r="BF506" s="37">
        <v>0</v>
      </c>
      <c r="BG506" s="37">
        <v>-169.38162572799999</v>
      </c>
      <c r="BH506" s="38">
        <v>0</v>
      </c>
      <c r="BI506" s="41">
        <v>0</v>
      </c>
      <c r="BJ506" s="37">
        <v>0</v>
      </c>
      <c r="BK506" s="37">
        <v>0</v>
      </c>
      <c r="BL506" s="39">
        <v>0</v>
      </c>
      <c r="BM506" s="40">
        <v>0.12850572000000002</v>
      </c>
      <c r="BN506" s="37">
        <v>0</v>
      </c>
      <c r="BO506" s="37">
        <v>-0.12850572000000002</v>
      </c>
      <c r="BP506" s="38">
        <v>0</v>
      </c>
      <c r="BQ506" s="41">
        <v>0</v>
      </c>
      <c r="BR506" s="37">
        <v>0</v>
      </c>
      <c r="BS506" s="37">
        <v>0</v>
      </c>
      <c r="BT506" s="39">
        <v>0</v>
      </c>
      <c r="BU506" s="40">
        <v>0</v>
      </c>
      <c r="BV506" s="37">
        <v>0</v>
      </c>
      <c r="BW506" s="37">
        <v>0</v>
      </c>
      <c r="BX506" s="38">
        <v>0</v>
      </c>
      <c r="BY506" s="42">
        <v>693.57275179733335</v>
      </c>
      <c r="BZ506" s="37">
        <v>402.7535366706814</v>
      </c>
      <c r="CA506" s="37">
        <v>-290.81921512665195</v>
      </c>
      <c r="CB506" s="39">
        <v>0</v>
      </c>
      <c r="CC506" s="58">
        <v>1</v>
      </c>
      <c r="CD506" s="43">
        <v>0.58069400164147267</v>
      </c>
      <c r="CE506" s="61" t="s">
        <v>542</v>
      </c>
      <c r="CF506" s="51">
        <v>199.73102319800003</v>
      </c>
      <c r="CG506" s="52">
        <v>179.46632628485474</v>
      </c>
      <c r="CH506" s="47">
        <v>-20.264696913145286</v>
      </c>
      <c r="CI506" s="48">
        <v>0</v>
      </c>
    </row>
    <row r="507" spans="1:87" ht="15" customHeight="1" x14ac:dyDescent="0.25">
      <c r="A507" s="33">
        <v>499</v>
      </c>
      <c r="B507" s="60" t="s">
        <v>543</v>
      </c>
      <c r="C507" s="35">
        <v>225.6</v>
      </c>
      <c r="D507" s="57"/>
      <c r="E507" s="37"/>
      <c r="F507" s="37"/>
      <c r="G507" s="37"/>
      <c r="H507" s="37"/>
      <c r="I507" s="37"/>
      <c r="J507" s="37"/>
      <c r="K507" s="37"/>
      <c r="L507" s="38"/>
      <c r="M507" s="40">
        <v>0</v>
      </c>
      <c r="N507" s="37">
        <v>0</v>
      </c>
      <c r="O507" s="37">
        <v>0</v>
      </c>
      <c r="P507" s="39">
        <v>0</v>
      </c>
      <c r="Q507" s="40">
        <v>0</v>
      </c>
      <c r="R507" s="37">
        <v>0</v>
      </c>
      <c r="S507" s="37">
        <v>0</v>
      </c>
      <c r="T507" s="38">
        <v>0</v>
      </c>
      <c r="U507" s="41">
        <v>768.50188800000001</v>
      </c>
      <c r="V507" s="37">
        <v>587.66930194973065</v>
      </c>
      <c r="W507" s="37">
        <v>-180.83258605026936</v>
      </c>
      <c r="X507" s="39">
        <v>0</v>
      </c>
      <c r="Y507" s="40">
        <v>0</v>
      </c>
      <c r="Z507" s="37">
        <v>0</v>
      </c>
      <c r="AA507" s="37">
        <v>0</v>
      </c>
      <c r="AB507" s="38">
        <v>0</v>
      </c>
      <c r="AC507" s="41">
        <v>0</v>
      </c>
      <c r="AD507" s="37">
        <v>0</v>
      </c>
      <c r="AE507" s="37">
        <v>0</v>
      </c>
      <c r="AF507" s="39">
        <v>0</v>
      </c>
      <c r="AG507" s="40">
        <v>0</v>
      </c>
      <c r="AH507" s="37">
        <v>0</v>
      </c>
      <c r="AI507" s="37">
        <v>0</v>
      </c>
      <c r="AJ507" s="38">
        <v>0</v>
      </c>
      <c r="AK507" s="41">
        <v>286.95306303999996</v>
      </c>
      <c r="AL507" s="37">
        <v>315.58617089071271</v>
      </c>
      <c r="AM507" s="37">
        <v>0</v>
      </c>
      <c r="AN507" s="39">
        <v>28.633107850712747</v>
      </c>
      <c r="AO507" s="40">
        <v>0</v>
      </c>
      <c r="AP507" s="37">
        <v>0</v>
      </c>
      <c r="AQ507" s="37">
        <v>0</v>
      </c>
      <c r="AR507" s="38">
        <v>0</v>
      </c>
      <c r="AS507" s="40">
        <v>0</v>
      </c>
      <c r="AT507" s="37">
        <v>0</v>
      </c>
      <c r="AU507" s="37">
        <v>0</v>
      </c>
      <c r="AV507" s="39">
        <v>0</v>
      </c>
      <c r="AW507" s="40">
        <v>325.97214719999999</v>
      </c>
      <c r="AX507" s="37">
        <v>117.16459212316396</v>
      </c>
      <c r="AY507" s="37">
        <v>-208.80755507683602</v>
      </c>
      <c r="AZ507" s="38">
        <v>0</v>
      </c>
      <c r="BA507" s="41">
        <v>0</v>
      </c>
      <c r="BB507" s="37">
        <v>0</v>
      </c>
      <c r="BC507" s="37">
        <v>0</v>
      </c>
      <c r="BD507" s="39">
        <v>0</v>
      </c>
      <c r="BE507" s="40">
        <v>484.61900032000005</v>
      </c>
      <c r="BF507" s="37">
        <v>0</v>
      </c>
      <c r="BG507" s="37">
        <v>-484.61900032000005</v>
      </c>
      <c r="BH507" s="38">
        <v>0</v>
      </c>
      <c r="BI507" s="41">
        <v>0</v>
      </c>
      <c r="BJ507" s="37">
        <v>0</v>
      </c>
      <c r="BK507" s="37">
        <v>0</v>
      </c>
      <c r="BL507" s="39">
        <v>0</v>
      </c>
      <c r="BM507" s="40">
        <v>0.32215680000000002</v>
      </c>
      <c r="BN507" s="37">
        <v>0</v>
      </c>
      <c r="BO507" s="37">
        <v>-0.32215680000000002</v>
      </c>
      <c r="BP507" s="38">
        <v>0</v>
      </c>
      <c r="BQ507" s="41">
        <v>0</v>
      </c>
      <c r="BR507" s="37">
        <v>0</v>
      </c>
      <c r="BS507" s="37">
        <v>0</v>
      </c>
      <c r="BT507" s="39">
        <v>0</v>
      </c>
      <c r="BU507" s="40">
        <v>0</v>
      </c>
      <c r="BV507" s="37">
        <v>0</v>
      </c>
      <c r="BW507" s="37">
        <v>0</v>
      </c>
      <c r="BX507" s="38">
        <v>0</v>
      </c>
      <c r="BY507" s="42">
        <v>1866.3682553599997</v>
      </c>
      <c r="BZ507" s="37">
        <v>1020.4200649636074</v>
      </c>
      <c r="CA507" s="37">
        <v>-845.94819039639231</v>
      </c>
      <c r="CB507" s="39">
        <v>0</v>
      </c>
      <c r="CC507" s="58">
        <v>1</v>
      </c>
      <c r="CD507" s="43">
        <v>0.54674100999793351</v>
      </c>
      <c r="CE507" s="61" t="s">
        <v>543</v>
      </c>
      <c r="CF507" s="51">
        <v>500.71473312000001</v>
      </c>
      <c r="CG507" s="52">
        <v>454.13494185136369</v>
      </c>
      <c r="CH507" s="47">
        <v>-46.579791268636313</v>
      </c>
      <c r="CI507" s="48">
        <v>0</v>
      </c>
    </row>
    <row r="508" spans="1:87" ht="15" customHeight="1" x14ac:dyDescent="0.25">
      <c r="A508" s="33">
        <v>500</v>
      </c>
      <c r="B508" s="60" t="s">
        <v>544</v>
      </c>
      <c r="C508" s="35">
        <v>94.8</v>
      </c>
      <c r="D508" s="57"/>
      <c r="E508" s="37"/>
      <c r="F508" s="37"/>
      <c r="G508" s="37"/>
      <c r="H508" s="37"/>
      <c r="I508" s="37"/>
      <c r="J508" s="37"/>
      <c r="K508" s="37"/>
      <c r="L508" s="38"/>
      <c r="M508" s="40">
        <v>0</v>
      </c>
      <c r="N508" s="37">
        <v>0</v>
      </c>
      <c r="O508" s="37">
        <v>0</v>
      </c>
      <c r="P508" s="39">
        <v>0</v>
      </c>
      <c r="Q508" s="40">
        <v>0</v>
      </c>
      <c r="R508" s="37">
        <v>0</v>
      </c>
      <c r="S508" s="37">
        <v>0</v>
      </c>
      <c r="T508" s="38">
        <v>0</v>
      </c>
      <c r="U508" s="41">
        <v>271.2053568</v>
      </c>
      <c r="V508" s="37">
        <v>195.88976731657689</v>
      </c>
      <c r="W508" s="37">
        <v>-75.315589483423111</v>
      </c>
      <c r="X508" s="39">
        <v>0</v>
      </c>
      <c r="Y508" s="40">
        <v>0</v>
      </c>
      <c r="Z508" s="37">
        <v>0</v>
      </c>
      <c r="AA508" s="37">
        <v>0</v>
      </c>
      <c r="AB508" s="38">
        <v>0</v>
      </c>
      <c r="AC508" s="41">
        <v>0</v>
      </c>
      <c r="AD508" s="37">
        <v>0</v>
      </c>
      <c r="AE508" s="37">
        <v>0</v>
      </c>
      <c r="AF508" s="39">
        <v>0</v>
      </c>
      <c r="AG508" s="40">
        <v>0</v>
      </c>
      <c r="AH508" s="37">
        <v>0</v>
      </c>
      <c r="AI508" s="37">
        <v>0</v>
      </c>
      <c r="AJ508" s="38">
        <v>0</v>
      </c>
      <c r="AK508" s="41">
        <v>120.52683664</v>
      </c>
      <c r="AL508" s="37">
        <v>132.61333776790588</v>
      </c>
      <c r="AM508" s="37">
        <v>0</v>
      </c>
      <c r="AN508" s="39">
        <v>12.086501127905876</v>
      </c>
      <c r="AO508" s="40">
        <v>0</v>
      </c>
      <c r="AP508" s="37">
        <v>0</v>
      </c>
      <c r="AQ508" s="37">
        <v>0</v>
      </c>
      <c r="AR508" s="38">
        <v>0</v>
      </c>
      <c r="AS508" s="40">
        <v>0</v>
      </c>
      <c r="AT508" s="37">
        <v>0</v>
      </c>
      <c r="AU508" s="37">
        <v>0</v>
      </c>
      <c r="AV508" s="39">
        <v>0</v>
      </c>
      <c r="AW508" s="40">
        <v>104.79571200000001</v>
      </c>
      <c r="AX508" s="37">
        <v>39.054864041054643</v>
      </c>
      <c r="AY508" s="37">
        <v>-65.740847958945366</v>
      </c>
      <c r="AZ508" s="38">
        <v>0</v>
      </c>
      <c r="BA508" s="41">
        <v>0</v>
      </c>
      <c r="BB508" s="37">
        <v>0</v>
      </c>
      <c r="BC508" s="37">
        <v>0</v>
      </c>
      <c r="BD508" s="39">
        <v>0</v>
      </c>
      <c r="BE508" s="40">
        <v>167.81311456</v>
      </c>
      <c r="BF508" s="37">
        <v>0</v>
      </c>
      <c r="BG508" s="37">
        <v>-167.81311456</v>
      </c>
      <c r="BH508" s="38">
        <v>0</v>
      </c>
      <c r="BI508" s="41">
        <v>0</v>
      </c>
      <c r="BJ508" s="37">
        <v>0</v>
      </c>
      <c r="BK508" s="37">
        <v>0</v>
      </c>
      <c r="BL508" s="39">
        <v>0</v>
      </c>
      <c r="BM508" s="40">
        <v>0.13537440000000001</v>
      </c>
      <c r="BN508" s="37">
        <v>0</v>
      </c>
      <c r="BO508" s="37">
        <v>-0.13537440000000001</v>
      </c>
      <c r="BP508" s="38">
        <v>0</v>
      </c>
      <c r="BQ508" s="41">
        <v>0</v>
      </c>
      <c r="BR508" s="37">
        <v>0</v>
      </c>
      <c r="BS508" s="37">
        <v>0</v>
      </c>
      <c r="BT508" s="39">
        <v>0</v>
      </c>
      <c r="BU508" s="40">
        <v>0</v>
      </c>
      <c r="BV508" s="37">
        <v>0</v>
      </c>
      <c r="BW508" s="37">
        <v>0</v>
      </c>
      <c r="BX508" s="38">
        <v>0</v>
      </c>
      <c r="BY508" s="42">
        <v>664.47639440000012</v>
      </c>
      <c r="BZ508" s="37">
        <v>367.5579691255374</v>
      </c>
      <c r="CA508" s="37">
        <v>-296.91842527446272</v>
      </c>
      <c r="CB508" s="39">
        <v>0</v>
      </c>
      <c r="CC508" s="58">
        <v>1</v>
      </c>
      <c r="CD508" s="43">
        <v>0.55315429144391193</v>
      </c>
      <c r="CE508" s="61" t="s">
        <v>544</v>
      </c>
      <c r="CF508" s="51">
        <v>331.15766945616963</v>
      </c>
      <c r="CG508" s="52">
        <v>536.94421051080519</v>
      </c>
      <c r="CH508" s="47">
        <v>0</v>
      </c>
      <c r="CI508" s="48">
        <v>205.78654105463556</v>
      </c>
    </row>
    <row r="509" spans="1:87" ht="15" customHeight="1" x14ac:dyDescent="0.25">
      <c r="A509" s="33">
        <v>501</v>
      </c>
      <c r="B509" s="60" t="s">
        <v>545</v>
      </c>
      <c r="C509" s="35">
        <v>188.44</v>
      </c>
      <c r="D509" s="57"/>
      <c r="E509" s="37"/>
      <c r="F509" s="37"/>
      <c r="G509" s="37"/>
      <c r="H509" s="37"/>
      <c r="I509" s="37"/>
      <c r="J509" s="37"/>
      <c r="K509" s="37"/>
      <c r="L509" s="38"/>
      <c r="M509" s="40">
        <v>0</v>
      </c>
      <c r="N509" s="37">
        <v>0</v>
      </c>
      <c r="O509" s="37">
        <v>0</v>
      </c>
      <c r="P509" s="39">
        <v>0</v>
      </c>
      <c r="Q509" s="40">
        <v>0</v>
      </c>
      <c r="R509" s="37">
        <v>0</v>
      </c>
      <c r="S509" s="37">
        <v>0</v>
      </c>
      <c r="T509" s="38">
        <v>0</v>
      </c>
      <c r="U509" s="41">
        <v>587.69762688000003</v>
      </c>
      <c r="V509" s="37">
        <v>424.42782918591661</v>
      </c>
      <c r="W509" s="37">
        <v>-163.26979769408342</v>
      </c>
      <c r="X509" s="39">
        <v>0</v>
      </c>
      <c r="Y509" s="40">
        <v>0</v>
      </c>
      <c r="Z509" s="37">
        <v>0</v>
      </c>
      <c r="AA509" s="37">
        <v>0</v>
      </c>
      <c r="AB509" s="38">
        <v>0</v>
      </c>
      <c r="AC509" s="41">
        <v>0</v>
      </c>
      <c r="AD509" s="37">
        <v>0</v>
      </c>
      <c r="AE509" s="37">
        <v>0</v>
      </c>
      <c r="AF509" s="39">
        <v>0</v>
      </c>
      <c r="AG509" s="40">
        <v>0</v>
      </c>
      <c r="AH509" s="37">
        <v>0</v>
      </c>
      <c r="AI509" s="37">
        <v>0</v>
      </c>
      <c r="AJ509" s="38">
        <v>0</v>
      </c>
      <c r="AK509" s="41">
        <v>239.65397194666664</v>
      </c>
      <c r="AL509" s="37">
        <v>263.60398068548716</v>
      </c>
      <c r="AM509" s="37">
        <v>0</v>
      </c>
      <c r="AN509" s="39">
        <v>23.950008738820515</v>
      </c>
      <c r="AO509" s="40">
        <v>0</v>
      </c>
      <c r="AP509" s="37">
        <v>0</v>
      </c>
      <c r="AQ509" s="37">
        <v>0</v>
      </c>
      <c r="AR509" s="38">
        <v>0</v>
      </c>
      <c r="AS509" s="40">
        <v>0</v>
      </c>
      <c r="AT509" s="37">
        <v>0</v>
      </c>
      <c r="AU509" s="37">
        <v>0</v>
      </c>
      <c r="AV509" s="39">
        <v>0</v>
      </c>
      <c r="AW509" s="40">
        <v>297.24676351999994</v>
      </c>
      <c r="AX509" s="37">
        <v>154.92206387984976</v>
      </c>
      <c r="AY509" s="37">
        <v>-142.32469964015019</v>
      </c>
      <c r="AZ509" s="38">
        <v>0</v>
      </c>
      <c r="BA509" s="41">
        <v>0</v>
      </c>
      <c r="BB509" s="37">
        <v>0</v>
      </c>
      <c r="BC509" s="37">
        <v>0</v>
      </c>
      <c r="BD509" s="39">
        <v>0</v>
      </c>
      <c r="BE509" s="40">
        <v>384.55930688000001</v>
      </c>
      <c r="BF509" s="37">
        <v>0</v>
      </c>
      <c r="BG509" s="37">
        <v>-384.55930688000001</v>
      </c>
      <c r="BH509" s="38">
        <v>0</v>
      </c>
      <c r="BI509" s="41">
        <v>0</v>
      </c>
      <c r="BJ509" s="37">
        <v>0</v>
      </c>
      <c r="BK509" s="37">
        <v>0</v>
      </c>
      <c r="BL509" s="39">
        <v>0</v>
      </c>
      <c r="BM509" s="40">
        <v>0.26909232</v>
      </c>
      <c r="BN509" s="37">
        <v>0</v>
      </c>
      <c r="BO509" s="37">
        <v>-0.26909232</v>
      </c>
      <c r="BP509" s="38">
        <v>0</v>
      </c>
      <c r="BQ509" s="41">
        <v>0</v>
      </c>
      <c r="BR509" s="37">
        <v>0</v>
      </c>
      <c r="BS509" s="37">
        <v>0</v>
      </c>
      <c r="BT509" s="39">
        <v>0</v>
      </c>
      <c r="BU509" s="40">
        <v>0</v>
      </c>
      <c r="BV509" s="37">
        <v>0</v>
      </c>
      <c r="BW509" s="37">
        <v>0</v>
      </c>
      <c r="BX509" s="38">
        <v>0</v>
      </c>
      <c r="BY509" s="42">
        <v>1509.4267615466667</v>
      </c>
      <c r="BZ509" s="37">
        <v>842.95387375125347</v>
      </c>
      <c r="CA509" s="37">
        <v>-666.47288779541327</v>
      </c>
      <c r="CB509" s="39">
        <v>0</v>
      </c>
      <c r="CC509" s="58">
        <v>1</v>
      </c>
      <c r="CD509" s="43">
        <v>0.55845960547797802</v>
      </c>
      <c r="CE509" s="61" t="s">
        <v>545</v>
      </c>
      <c r="CF509" s="51">
        <v>658.263198653171</v>
      </c>
      <c r="CG509" s="52">
        <v>795.19728607674926</v>
      </c>
      <c r="CH509" s="47">
        <v>0</v>
      </c>
      <c r="CI509" s="48">
        <v>136.93408742357826</v>
      </c>
    </row>
    <row r="510" spans="1:87" ht="15" customHeight="1" x14ac:dyDescent="0.25">
      <c r="A510" s="33">
        <v>502</v>
      </c>
      <c r="B510" s="60" t="s">
        <v>546</v>
      </c>
      <c r="C510" s="35">
        <v>237</v>
      </c>
      <c r="D510" s="57"/>
      <c r="E510" s="37"/>
      <c r="F510" s="37"/>
      <c r="G510" s="37"/>
      <c r="H510" s="37"/>
      <c r="I510" s="37"/>
      <c r="J510" s="37"/>
      <c r="K510" s="37"/>
      <c r="L510" s="38"/>
      <c r="M510" s="40">
        <v>0</v>
      </c>
      <c r="N510" s="37">
        <v>0</v>
      </c>
      <c r="O510" s="37">
        <v>0</v>
      </c>
      <c r="P510" s="39">
        <v>0</v>
      </c>
      <c r="Q510" s="40">
        <v>0</v>
      </c>
      <c r="R510" s="37">
        <v>0</v>
      </c>
      <c r="S510" s="37">
        <v>0</v>
      </c>
      <c r="T510" s="38">
        <v>0</v>
      </c>
      <c r="U510" s="41">
        <v>678.01339199999995</v>
      </c>
      <c r="V510" s="37">
        <v>424.42782918591661</v>
      </c>
      <c r="W510" s="37">
        <v>-253.58556281408335</v>
      </c>
      <c r="X510" s="39">
        <v>0</v>
      </c>
      <c r="Y510" s="40">
        <v>0</v>
      </c>
      <c r="Z510" s="37">
        <v>0</v>
      </c>
      <c r="AA510" s="37">
        <v>0</v>
      </c>
      <c r="AB510" s="38">
        <v>0</v>
      </c>
      <c r="AC510" s="41">
        <v>0</v>
      </c>
      <c r="AD510" s="37">
        <v>0</v>
      </c>
      <c r="AE510" s="37">
        <v>0</v>
      </c>
      <c r="AF510" s="39">
        <v>0</v>
      </c>
      <c r="AG510" s="40">
        <v>0</v>
      </c>
      <c r="AH510" s="37">
        <v>0</v>
      </c>
      <c r="AI510" s="37">
        <v>0</v>
      </c>
      <c r="AJ510" s="38">
        <v>0</v>
      </c>
      <c r="AK510" s="41">
        <v>302.22290560000005</v>
      </c>
      <c r="AL510" s="37">
        <v>331.53334441976477</v>
      </c>
      <c r="AM510" s="37">
        <v>0</v>
      </c>
      <c r="AN510" s="39">
        <v>29.310438819764727</v>
      </c>
      <c r="AO510" s="40">
        <v>0</v>
      </c>
      <c r="AP510" s="37">
        <v>0</v>
      </c>
      <c r="AQ510" s="37">
        <v>0</v>
      </c>
      <c r="AR510" s="38">
        <v>0</v>
      </c>
      <c r="AS510" s="40">
        <v>0</v>
      </c>
      <c r="AT510" s="37">
        <v>0</v>
      </c>
      <c r="AU510" s="37">
        <v>0</v>
      </c>
      <c r="AV510" s="39">
        <v>0</v>
      </c>
      <c r="AW510" s="40">
        <v>300.63734399999998</v>
      </c>
      <c r="AX510" s="37">
        <v>151.81163987016137</v>
      </c>
      <c r="AY510" s="37">
        <v>-148.82570412983861</v>
      </c>
      <c r="AZ510" s="38">
        <v>0</v>
      </c>
      <c r="BA510" s="41">
        <v>0</v>
      </c>
      <c r="BB510" s="37">
        <v>0</v>
      </c>
      <c r="BC510" s="37">
        <v>0</v>
      </c>
      <c r="BD510" s="39">
        <v>0</v>
      </c>
      <c r="BE510" s="40">
        <v>491.5844836</v>
      </c>
      <c r="BF510" s="37">
        <v>0</v>
      </c>
      <c r="BG510" s="37">
        <v>-491.5844836</v>
      </c>
      <c r="BH510" s="38">
        <v>0</v>
      </c>
      <c r="BI510" s="41">
        <v>0</v>
      </c>
      <c r="BJ510" s="37">
        <v>0</v>
      </c>
      <c r="BK510" s="37">
        <v>0</v>
      </c>
      <c r="BL510" s="39">
        <v>0</v>
      </c>
      <c r="BM510" s="40">
        <v>0.33843600000000001</v>
      </c>
      <c r="BN510" s="37">
        <v>0</v>
      </c>
      <c r="BO510" s="37">
        <v>-0.33843600000000001</v>
      </c>
      <c r="BP510" s="38">
        <v>0</v>
      </c>
      <c r="BQ510" s="41">
        <v>0</v>
      </c>
      <c r="BR510" s="37">
        <v>0</v>
      </c>
      <c r="BS510" s="37">
        <v>0</v>
      </c>
      <c r="BT510" s="39">
        <v>0</v>
      </c>
      <c r="BU510" s="40">
        <v>0</v>
      </c>
      <c r="BV510" s="37">
        <v>0</v>
      </c>
      <c r="BW510" s="37">
        <v>0</v>
      </c>
      <c r="BX510" s="38">
        <v>0</v>
      </c>
      <c r="BY510" s="42">
        <v>1772.7965611999998</v>
      </c>
      <c r="BZ510" s="37">
        <v>907.77281347584267</v>
      </c>
      <c r="CA510" s="37">
        <v>-865.02374772415715</v>
      </c>
      <c r="CB510" s="39">
        <v>0</v>
      </c>
      <c r="CC510" s="58">
        <v>1</v>
      </c>
      <c r="CD510" s="43">
        <v>0.51205695754586433</v>
      </c>
      <c r="CE510" s="61" t="s">
        <v>546</v>
      </c>
      <c r="CF510" s="51">
        <v>827.89417364042413</v>
      </c>
      <c r="CG510" s="52">
        <v>764.94152508037212</v>
      </c>
      <c r="CH510" s="47">
        <v>-62.952648560052012</v>
      </c>
      <c r="CI510" s="48">
        <v>0</v>
      </c>
    </row>
    <row r="511" spans="1:87" ht="15" customHeight="1" x14ac:dyDescent="0.25">
      <c r="A511" s="33">
        <v>503</v>
      </c>
      <c r="B511" s="60" t="s">
        <v>547</v>
      </c>
      <c r="C511" s="35">
        <v>146.1</v>
      </c>
      <c r="D511" s="57"/>
      <c r="E511" s="37"/>
      <c r="F511" s="37"/>
      <c r="G511" s="37"/>
      <c r="H511" s="37"/>
      <c r="I511" s="37"/>
      <c r="J511" s="37"/>
      <c r="K511" s="37"/>
      <c r="L511" s="38"/>
      <c r="M511" s="40">
        <v>0</v>
      </c>
      <c r="N511" s="37">
        <v>0</v>
      </c>
      <c r="O511" s="37">
        <v>0</v>
      </c>
      <c r="P511" s="39">
        <v>0</v>
      </c>
      <c r="Q511" s="40">
        <v>0</v>
      </c>
      <c r="R511" s="37">
        <v>0</v>
      </c>
      <c r="S511" s="37">
        <v>0</v>
      </c>
      <c r="T511" s="38">
        <v>0</v>
      </c>
      <c r="U511" s="41">
        <v>452.09885279999997</v>
      </c>
      <c r="V511" s="37">
        <v>359.13124008039097</v>
      </c>
      <c r="W511" s="37">
        <v>-92.967612719609008</v>
      </c>
      <c r="X511" s="39">
        <v>0</v>
      </c>
      <c r="Y511" s="40">
        <v>0</v>
      </c>
      <c r="Z511" s="37">
        <v>0</v>
      </c>
      <c r="AA511" s="37">
        <v>0</v>
      </c>
      <c r="AB511" s="38">
        <v>0</v>
      </c>
      <c r="AC511" s="41">
        <v>0</v>
      </c>
      <c r="AD511" s="37">
        <v>0</v>
      </c>
      <c r="AE511" s="37">
        <v>0</v>
      </c>
      <c r="AF511" s="39">
        <v>0</v>
      </c>
      <c r="AG511" s="40">
        <v>0</v>
      </c>
      <c r="AH511" s="37">
        <v>0</v>
      </c>
      <c r="AI511" s="37">
        <v>0</v>
      </c>
      <c r="AJ511" s="38">
        <v>0</v>
      </c>
      <c r="AK511" s="41">
        <v>186.40152916000002</v>
      </c>
      <c r="AL511" s="37">
        <v>204.37561864863974</v>
      </c>
      <c r="AM511" s="37">
        <v>0</v>
      </c>
      <c r="AN511" s="39">
        <v>17.97408948863972</v>
      </c>
      <c r="AO511" s="40">
        <v>0</v>
      </c>
      <c r="AP511" s="37">
        <v>0</v>
      </c>
      <c r="AQ511" s="37">
        <v>0</v>
      </c>
      <c r="AR511" s="38">
        <v>0</v>
      </c>
      <c r="AS511" s="40">
        <v>0</v>
      </c>
      <c r="AT511" s="37">
        <v>0</v>
      </c>
      <c r="AU511" s="37">
        <v>0</v>
      </c>
      <c r="AV511" s="39">
        <v>0</v>
      </c>
      <c r="AW511" s="40">
        <v>158.64122399999997</v>
      </c>
      <c r="AX511" s="37">
        <v>113.85192997761345</v>
      </c>
      <c r="AY511" s="37">
        <v>-44.789294022386514</v>
      </c>
      <c r="AZ511" s="38">
        <v>0</v>
      </c>
      <c r="BA511" s="41">
        <v>0</v>
      </c>
      <c r="BB511" s="37">
        <v>0</v>
      </c>
      <c r="BC511" s="37">
        <v>0</v>
      </c>
      <c r="BD511" s="39">
        <v>0</v>
      </c>
      <c r="BE511" s="40">
        <v>303.76262671999996</v>
      </c>
      <c r="BF511" s="37">
        <v>0</v>
      </c>
      <c r="BG511" s="37">
        <v>-303.76262671999996</v>
      </c>
      <c r="BH511" s="38">
        <v>0</v>
      </c>
      <c r="BI511" s="41">
        <v>0</v>
      </c>
      <c r="BJ511" s="37">
        <v>0</v>
      </c>
      <c r="BK511" s="37">
        <v>0</v>
      </c>
      <c r="BL511" s="39">
        <v>0</v>
      </c>
      <c r="BM511" s="40">
        <v>0.20863080000000001</v>
      </c>
      <c r="BN511" s="37">
        <v>0</v>
      </c>
      <c r="BO511" s="37">
        <v>-0.20863080000000001</v>
      </c>
      <c r="BP511" s="38">
        <v>0</v>
      </c>
      <c r="BQ511" s="41">
        <v>0</v>
      </c>
      <c r="BR511" s="37">
        <v>0</v>
      </c>
      <c r="BS511" s="37">
        <v>0</v>
      </c>
      <c r="BT511" s="39">
        <v>0</v>
      </c>
      <c r="BU511" s="40">
        <v>0</v>
      </c>
      <c r="BV511" s="37">
        <v>0</v>
      </c>
      <c r="BW511" s="37">
        <v>0</v>
      </c>
      <c r="BX511" s="38">
        <v>0</v>
      </c>
      <c r="BY511" s="42">
        <v>1101.11286348</v>
      </c>
      <c r="BZ511" s="37">
        <v>677.35878870664419</v>
      </c>
      <c r="CA511" s="37">
        <v>-423.7540747733558</v>
      </c>
      <c r="CB511" s="39">
        <v>0</v>
      </c>
      <c r="CC511" s="58">
        <v>1</v>
      </c>
      <c r="CD511" s="43">
        <v>0.61515836493444742</v>
      </c>
      <c r="CE511" s="61" t="s">
        <v>547</v>
      </c>
      <c r="CF511" s="51">
        <v>324.26605721999999</v>
      </c>
      <c r="CG511" s="52">
        <v>258.39869305385992</v>
      </c>
      <c r="CH511" s="47">
        <v>-65.867364166140078</v>
      </c>
      <c r="CI511" s="48">
        <v>0</v>
      </c>
    </row>
    <row r="512" spans="1:87" ht="15" customHeight="1" x14ac:dyDescent="0.25">
      <c r="A512" s="33">
        <v>504</v>
      </c>
      <c r="B512" s="60" t="s">
        <v>548</v>
      </c>
      <c r="C512" s="35">
        <v>93.9</v>
      </c>
      <c r="D512" s="57"/>
      <c r="E512" s="37"/>
      <c r="F512" s="37"/>
      <c r="G512" s="37"/>
      <c r="H512" s="37"/>
      <c r="I512" s="37"/>
      <c r="J512" s="37"/>
      <c r="K512" s="37"/>
      <c r="L512" s="38"/>
      <c r="M512" s="40">
        <v>0</v>
      </c>
      <c r="N512" s="37">
        <v>0</v>
      </c>
      <c r="O512" s="37">
        <v>0</v>
      </c>
      <c r="P512" s="39">
        <v>0</v>
      </c>
      <c r="Q512" s="40">
        <v>0</v>
      </c>
      <c r="R512" s="37">
        <v>0</v>
      </c>
      <c r="S512" s="37">
        <v>0</v>
      </c>
      <c r="T512" s="38">
        <v>0</v>
      </c>
      <c r="U512" s="41">
        <v>768.49412640000014</v>
      </c>
      <c r="V512" s="37">
        <v>457.07612373867943</v>
      </c>
      <c r="W512" s="37">
        <v>-311.41800266132071</v>
      </c>
      <c r="X512" s="39">
        <v>0</v>
      </c>
      <c r="Y512" s="40">
        <v>0</v>
      </c>
      <c r="Z512" s="37">
        <v>0</v>
      </c>
      <c r="AA512" s="37">
        <v>0</v>
      </c>
      <c r="AB512" s="38">
        <v>0</v>
      </c>
      <c r="AC512" s="41">
        <v>0</v>
      </c>
      <c r="AD512" s="37">
        <v>0</v>
      </c>
      <c r="AE512" s="37">
        <v>0</v>
      </c>
      <c r="AF512" s="39">
        <v>0</v>
      </c>
      <c r="AG512" s="40">
        <v>0</v>
      </c>
      <c r="AH512" s="37">
        <v>0</v>
      </c>
      <c r="AI512" s="37">
        <v>0</v>
      </c>
      <c r="AJ512" s="38">
        <v>0</v>
      </c>
      <c r="AK512" s="41">
        <v>120.12735923999998</v>
      </c>
      <c r="AL512" s="37">
        <v>131.35435038403338</v>
      </c>
      <c r="AM512" s="37">
        <v>0</v>
      </c>
      <c r="AN512" s="39">
        <v>11.226991144033406</v>
      </c>
      <c r="AO512" s="40">
        <v>0</v>
      </c>
      <c r="AP512" s="37">
        <v>0</v>
      </c>
      <c r="AQ512" s="37">
        <v>0</v>
      </c>
      <c r="AR512" s="38">
        <v>0</v>
      </c>
      <c r="AS512" s="40">
        <v>0</v>
      </c>
      <c r="AT512" s="37">
        <v>0</v>
      </c>
      <c r="AU512" s="37">
        <v>0</v>
      </c>
      <c r="AV512" s="39">
        <v>0</v>
      </c>
      <c r="AW512" s="40">
        <v>134.35211999999999</v>
      </c>
      <c r="AX512" s="37">
        <v>113.85192997761345</v>
      </c>
      <c r="AY512" s="37">
        <v>-20.500190022386533</v>
      </c>
      <c r="AZ512" s="38">
        <v>0</v>
      </c>
      <c r="BA512" s="41">
        <v>0</v>
      </c>
      <c r="BB512" s="37">
        <v>0</v>
      </c>
      <c r="BC512" s="37">
        <v>0</v>
      </c>
      <c r="BD512" s="39">
        <v>0</v>
      </c>
      <c r="BE512" s="40">
        <v>219.85589499999998</v>
      </c>
      <c r="BF512" s="37">
        <v>0</v>
      </c>
      <c r="BG512" s="37">
        <v>-219.85589499999998</v>
      </c>
      <c r="BH512" s="38">
        <v>0</v>
      </c>
      <c r="BI512" s="41">
        <v>0</v>
      </c>
      <c r="BJ512" s="37">
        <v>0</v>
      </c>
      <c r="BK512" s="37">
        <v>0</v>
      </c>
      <c r="BL512" s="39">
        <v>0</v>
      </c>
      <c r="BM512" s="40">
        <v>0.13408919999999999</v>
      </c>
      <c r="BN512" s="37">
        <v>0</v>
      </c>
      <c r="BO512" s="37">
        <v>-0.13408919999999999</v>
      </c>
      <c r="BP512" s="38">
        <v>0</v>
      </c>
      <c r="BQ512" s="41">
        <v>0</v>
      </c>
      <c r="BR512" s="37">
        <v>0</v>
      </c>
      <c r="BS512" s="37">
        <v>0</v>
      </c>
      <c r="BT512" s="39">
        <v>0</v>
      </c>
      <c r="BU512" s="40">
        <v>0</v>
      </c>
      <c r="BV512" s="37">
        <v>0</v>
      </c>
      <c r="BW512" s="37">
        <v>0</v>
      </c>
      <c r="BX512" s="38">
        <v>0</v>
      </c>
      <c r="BY512" s="42">
        <v>1242.9635898400002</v>
      </c>
      <c r="BZ512" s="37">
        <v>702.28240410032618</v>
      </c>
      <c r="CA512" s="37">
        <v>-540.68118573967399</v>
      </c>
      <c r="CB512" s="39">
        <v>0</v>
      </c>
      <c r="CC512" s="58">
        <v>1</v>
      </c>
      <c r="CD512" s="43">
        <v>0.56500641679353381</v>
      </c>
      <c r="CE512" s="61" t="s">
        <v>548</v>
      </c>
      <c r="CF512" s="51">
        <v>208.40919078000005</v>
      </c>
      <c r="CG512" s="52">
        <v>323.82225236359642</v>
      </c>
      <c r="CH512" s="47">
        <v>0</v>
      </c>
      <c r="CI512" s="48">
        <v>115.41306158359637</v>
      </c>
    </row>
    <row r="513" spans="1:87" ht="15" customHeight="1" x14ac:dyDescent="0.25">
      <c r="A513" s="33">
        <v>505</v>
      </c>
      <c r="B513" s="60" t="s">
        <v>549</v>
      </c>
      <c r="C513" s="35">
        <v>284.7</v>
      </c>
      <c r="D513" s="57"/>
      <c r="E513" s="37"/>
      <c r="F513" s="37"/>
      <c r="G513" s="37"/>
      <c r="H513" s="37"/>
      <c r="I513" s="37"/>
      <c r="J513" s="37"/>
      <c r="K513" s="37"/>
      <c r="L513" s="38"/>
      <c r="M513" s="40">
        <v>0</v>
      </c>
      <c r="N513" s="37">
        <v>0</v>
      </c>
      <c r="O513" s="37">
        <v>0</v>
      </c>
      <c r="P513" s="39">
        <v>0</v>
      </c>
      <c r="Q513" s="40">
        <v>0</v>
      </c>
      <c r="R513" s="37">
        <v>0</v>
      </c>
      <c r="S513" s="37">
        <v>0</v>
      </c>
      <c r="T513" s="38">
        <v>0</v>
      </c>
      <c r="U513" s="41">
        <v>587.69823839999992</v>
      </c>
      <c r="V513" s="37">
        <v>457.07612373867943</v>
      </c>
      <c r="W513" s="37">
        <v>-130.6221146613205</v>
      </c>
      <c r="X513" s="39">
        <v>0</v>
      </c>
      <c r="Y513" s="40">
        <v>0</v>
      </c>
      <c r="Z513" s="37">
        <v>0</v>
      </c>
      <c r="AA513" s="37">
        <v>0</v>
      </c>
      <c r="AB513" s="38">
        <v>0</v>
      </c>
      <c r="AC513" s="41">
        <v>0</v>
      </c>
      <c r="AD513" s="37">
        <v>0</v>
      </c>
      <c r="AE513" s="37">
        <v>0</v>
      </c>
      <c r="AF513" s="39">
        <v>0</v>
      </c>
      <c r="AG513" s="40">
        <v>0</v>
      </c>
      <c r="AH513" s="37">
        <v>0</v>
      </c>
      <c r="AI513" s="37">
        <v>0</v>
      </c>
      <c r="AJ513" s="38">
        <v>0</v>
      </c>
      <c r="AK513" s="41">
        <v>363.57085855999998</v>
      </c>
      <c r="AL513" s="37">
        <v>398.25967576500841</v>
      </c>
      <c r="AM513" s="37">
        <v>0</v>
      </c>
      <c r="AN513" s="39">
        <v>34.688817205008434</v>
      </c>
      <c r="AO513" s="40">
        <v>0</v>
      </c>
      <c r="AP513" s="37">
        <v>0</v>
      </c>
      <c r="AQ513" s="37">
        <v>0</v>
      </c>
      <c r="AR513" s="38">
        <v>0</v>
      </c>
      <c r="AS513" s="40">
        <v>0</v>
      </c>
      <c r="AT513" s="37">
        <v>0</v>
      </c>
      <c r="AU513" s="37">
        <v>0</v>
      </c>
      <c r="AV513" s="39">
        <v>0</v>
      </c>
      <c r="AW513" s="40">
        <v>407.57196480000005</v>
      </c>
      <c r="AX513" s="37">
        <v>341.58298963287064</v>
      </c>
      <c r="AY513" s="37">
        <v>-65.988975167129411</v>
      </c>
      <c r="AZ513" s="38">
        <v>0</v>
      </c>
      <c r="BA513" s="41">
        <v>0</v>
      </c>
      <c r="BB513" s="37">
        <v>0</v>
      </c>
      <c r="BC513" s="37">
        <v>0</v>
      </c>
      <c r="BD513" s="39">
        <v>0</v>
      </c>
      <c r="BE513" s="40">
        <v>563.23127223999995</v>
      </c>
      <c r="BF513" s="37">
        <v>0</v>
      </c>
      <c r="BG513" s="37">
        <v>-563.23127223999995</v>
      </c>
      <c r="BH513" s="38">
        <v>0</v>
      </c>
      <c r="BI513" s="41">
        <v>0</v>
      </c>
      <c r="BJ513" s="37">
        <v>0</v>
      </c>
      <c r="BK513" s="37">
        <v>0</v>
      </c>
      <c r="BL513" s="39">
        <v>0</v>
      </c>
      <c r="BM513" s="40">
        <v>0.40655159999999996</v>
      </c>
      <c r="BN513" s="37">
        <v>0</v>
      </c>
      <c r="BO513" s="37">
        <v>-0.40655159999999996</v>
      </c>
      <c r="BP513" s="38">
        <v>0</v>
      </c>
      <c r="BQ513" s="41">
        <v>0</v>
      </c>
      <c r="BR513" s="37">
        <v>0</v>
      </c>
      <c r="BS513" s="37">
        <v>0</v>
      </c>
      <c r="BT513" s="39">
        <v>0</v>
      </c>
      <c r="BU513" s="40">
        <v>0</v>
      </c>
      <c r="BV513" s="37">
        <v>0</v>
      </c>
      <c r="BW513" s="37">
        <v>0</v>
      </c>
      <c r="BX513" s="38">
        <v>0</v>
      </c>
      <c r="BY513" s="42">
        <v>1922.4788855999998</v>
      </c>
      <c r="BZ513" s="37">
        <v>1196.9187891365586</v>
      </c>
      <c r="CA513" s="37">
        <v>-725.56009646344114</v>
      </c>
      <c r="CB513" s="39">
        <v>0</v>
      </c>
      <c r="CC513" s="58">
        <v>1</v>
      </c>
      <c r="CD513" s="43">
        <v>0.62259138350068477</v>
      </c>
      <c r="CE513" s="61" t="s">
        <v>549</v>
      </c>
      <c r="CF513" s="51">
        <v>994.52097567691453</v>
      </c>
      <c r="CG513" s="52">
        <v>677.02397229552491</v>
      </c>
      <c r="CH513" s="47">
        <v>-317.49700338138962</v>
      </c>
      <c r="CI513" s="48">
        <v>0</v>
      </c>
    </row>
    <row r="514" spans="1:87" ht="15" customHeight="1" x14ac:dyDescent="0.25">
      <c r="A514" s="33">
        <v>506</v>
      </c>
      <c r="B514" s="60" t="s">
        <v>550</v>
      </c>
      <c r="C514" s="35">
        <v>132.41999999999999</v>
      </c>
      <c r="D514" s="57"/>
      <c r="E514" s="37"/>
      <c r="F514" s="37"/>
      <c r="G514" s="37"/>
      <c r="H514" s="37"/>
      <c r="I514" s="37"/>
      <c r="J514" s="37"/>
      <c r="K514" s="37"/>
      <c r="L514" s="38"/>
      <c r="M514" s="40">
        <v>0</v>
      </c>
      <c r="N514" s="37">
        <v>0</v>
      </c>
      <c r="O514" s="37">
        <v>0</v>
      </c>
      <c r="P514" s="39">
        <v>0</v>
      </c>
      <c r="Q514" s="40">
        <v>0</v>
      </c>
      <c r="R514" s="37">
        <v>0</v>
      </c>
      <c r="S514" s="37">
        <v>0</v>
      </c>
      <c r="T514" s="38">
        <v>0</v>
      </c>
      <c r="U514" s="41">
        <v>723.29498976000002</v>
      </c>
      <c r="V514" s="37">
        <v>522.37271284420501</v>
      </c>
      <c r="W514" s="37">
        <v>-200.92227691579501</v>
      </c>
      <c r="X514" s="39">
        <v>0</v>
      </c>
      <c r="Y514" s="40">
        <v>0</v>
      </c>
      <c r="Z514" s="37">
        <v>0</v>
      </c>
      <c r="AA514" s="37">
        <v>0</v>
      </c>
      <c r="AB514" s="38">
        <v>0</v>
      </c>
      <c r="AC514" s="41">
        <v>0</v>
      </c>
      <c r="AD514" s="37">
        <v>0</v>
      </c>
      <c r="AE514" s="37">
        <v>0</v>
      </c>
      <c r="AF514" s="39">
        <v>0</v>
      </c>
      <c r="AG514" s="40">
        <v>0</v>
      </c>
      <c r="AH514" s="37">
        <v>0</v>
      </c>
      <c r="AI514" s="37">
        <v>0</v>
      </c>
      <c r="AJ514" s="38">
        <v>0</v>
      </c>
      <c r="AK514" s="41">
        <v>169.017992416</v>
      </c>
      <c r="AL514" s="37">
        <v>185.23901041377738</v>
      </c>
      <c r="AM514" s="37">
        <v>0</v>
      </c>
      <c r="AN514" s="39">
        <v>16.221017997777381</v>
      </c>
      <c r="AO514" s="40">
        <v>0</v>
      </c>
      <c r="AP514" s="37">
        <v>0</v>
      </c>
      <c r="AQ514" s="37">
        <v>0</v>
      </c>
      <c r="AR514" s="38">
        <v>0</v>
      </c>
      <c r="AS514" s="40">
        <v>0</v>
      </c>
      <c r="AT514" s="37">
        <v>0</v>
      </c>
      <c r="AU514" s="37">
        <v>0</v>
      </c>
      <c r="AV514" s="39">
        <v>0</v>
      </c>
      <c r="AW514" s="40">
        <v>266.70659231999997</v>
      </c>
      <c r="AX514" s="37">
        <v>151.81163987016137</v>
      </c>
      <c r="AY514" s="37">
        <v>-114.8949524498386</v>
      </c>
      <c r="AZ514" s="38">
        <v>0</v>
      </c>
      <c r="BA514" s="41">
        <v>0</v>
      </c>
      <c r="BB514" s="37">
        <v>0</v>
      </c>
      <c r="BC514" s="37">
        <v>0</v>
      </c>
      <c r="BD514" s="39">
        <v>0</v>
      </c>
      <c r="BE514" s="40">
        <v>277.38073899199992</v>
      </c>
      <c r="BF514" s="37">
        <v>6944.2556940186414</v>
      </c>
      <c r="BG514" s="37">
        <v>0</v>
      </c>
      <c r="BH514" s="38">
        <v>6666.8749550266411</v>
      </c>
      <c r="BI514" s="41">
        <v>0</v>
      </c>
      <c r="BJ514" s="37">
        <v>0</v>
      </c>
      <c r="BK514" s="37">
        <v>0</v>
      </c>
      <c r="BL514" s="39">
        <v>0</v>
      </c>
      <c r="BM514" s="40">
        <v>0.18909575999999995</v>
      </c>
      <c r="BN514" s="37">
        <v>0</v>
      </c>
      <c r="BO514" s="37">
        <v>-0.18909575999999995</v>
      </c>
      <c r="BP514" s="38">
        <v>0</v>
      </c>
      <c r="BQ514" s="41">
        <v>0</v>
      </c>
      <c r="BR514" s="37">
        <v>0</v>
      </c>
      <c r="BS514" s="37">
        <v>0</v>
      </c>
      <c r="BT514" s="39">
        <v>0</v>
      </c>
      <c r="BU514" s="40">
        <v>0</v>
      </c>
      <c r="BV514" s="37">
        <v>0</v>
      </c>
      <c r="BW514" s="37">
        <v>0</v>
      </c>
      <c r="BX514" s="38">
        <v>0</v>
      </c>
      <c r="BY514" s="42">
        <v>1436.589409248</v>
      </c>
      <c r="BZ514" s="37">
        <v>7803.6790571467855</v>
      </c>
      <c r="CA514" s="37">
        <v>0</v>
      </c>
      <c r="CB514" s="39">
        <v>6367.0896478987852</v>
      </c>
      <c r="CC514" s="58">
        <v>1</v>
      </c>
      <c r="CD514" s="43">
        <v>5.4320872804093101</v>
      </c>
      <c r="CE514" s="61" t="s">
        <v>550</v>
      </c>
      <c r="CF514" s="51">
        <v>462.5727699302318</v>
      </c>
      <c r="CG514" s="52">
        <v>727.0567167418543</v>
      </c>
      <c r="CH514" s="47">
        <v>0</v>
      </c>
      <c r="CI514" s="48">
        <v>264.4839468116225</v>
      </c>
    </row>
    <row r="515" spans="1:87" ht="15" customHeight="1" x14ac:dyDescent="0.25">
      <c r="A515" s="33">
        <v>507</v>
      </c>
      <c r="B515" s="60" t="s">
        <v>551</v>
      </c>
      <c r="C515" s="35">
        <v>266.95</v>
      </c>
      <c r="D515" s="57"/>
      <c r="E515" s="37"/>
      <c r="F515" s="37"/>
      <c r="G515" s="37"/>
      <c r="H515" s="37"/>
      <c r="I515" s="37"/>
      <c r="J515" s="37"/>
      <c r="K515" s="37"/>
      <c r="L515" s="38"/>
      <c r="M515" s="40">
        <v>0</v>
      </c>
      <c r="N515" s="37">
        <v>0</v>
      </c>
      <c r="O515" s="37">
        <v>0</v>
      </c>
      <c r="P515" s="39">
        <v>0</v>
      </c>
      <c r="Q515" s="40">
        <v>0</v>
      </c>
      <c r="R515" s="37">
        <v>0</v>
      </c>
      <c r="S515" s="37">
        <v>0</v>
      </c>
      <c r="T515" s="38">
        <v>0</v>
      </c>
      <c r="U515" s="41">
        <v>678.09571200000005</v>
      </c>
      <c r="V515" s="37">
        <v>522.37271284420501</v>
      </c>
      <c r="W515" s="37">
        <v>-155.72299915579504</v>
      </c>
      <c r="X515" s="39">
        <v>0</v>
      </c>
      <c r="Y515" s="40">
        <v>0</v>
      </c>
      <c r="Z515" s="37">
        <v>0</v>
      </c>
      <c r="AA515" s="37">
        <v>0</v>
      </c>
      <c r="AB515" s="38">
        <v>0</v>
      </c>
      <c r="AC515" s="41">
        <v>0</v>
      </c>
      <c r="AD515" s="37">
        <v>0</v>
      </c>
      <c r="AE515" s="37">
        <v>0</v>
      </c>
      <c r="AF515" s="39">
        <v>0</v>
      </c>
      <c r="AG515" s="40">
        <v>0</v>
      </c>
      <c r="AH515" s="37">
        <v>0</v>
      </c>
      <c r="AI515" s="37">
        <v>0</v>
      </c>
      <c r="AJ515" s="38">
        <v>0</v>
      </c>
      <c r="AK515" s="41">
        <v>340.80413784666666</v>
      </c>
      <c r="AL515" s="37">
        <v>373.42964680530037</v>
      </c>
      <c r="AM515" s="37">
        <v>0</v>
      </c>
      <c r="AN515" s="39">
        <v>32.625508958633702</v>
      </c>
      <c r="AO515" s="40">
        <v>0</v>
      </c>
      <c r="AP515" s="37">
        <v>0</v>
      </c>
      <c r="AQ515" s="37">
        <v>0</v>
      </c>
      <c r="AR515" s="38">
        <v>0</v>
      </c>
      <c r="AS515" s="40">
        <v>0</v>
      </c>
      <c r="AT515" s="37">
        <v>0</v>
      </c>
      <c r="AU515" s="37">
        <v>0</v>
      </c>
      <c r="AV515" s="39">
        <v>0</v>
      </c>
      <c r="AW515" s="40">
        <v>440.97150159999995</v>
      </c>
      <c r="AX515" s="37">
        <v>379.54269952541864</v>
      </c>
      <c r="AY515" s="37">
        <v>-61.428802074581313</v>
      </c>
      <c r="AZ515" s="38">
        <v>0</v>
      </c>
      <c r="BA515" s="41">
        <v>0</v>
      </c>
      <c r="BB515" s="37">
        <v>0</v>
      </c>
      <c r="BC515" s="37">
        <v>0</v>
      </c>
      <c r="BD515" s="39">
        <v>0</v>
      </c>
      <c r="BE515" s="40">
        <v>558.29531473333338</v>
      </c>
      <c r="BF515" s="37">
        <v>0</v>
      </c>
      <c r="BG515" s="37">
        <v>-558.29531473333338</v>
      </c>
      <c r="BH515" s="38">
        <v>0</v>
      </c>
      <c r="BI515" s="41">
        <v>0</v>
      </c>
      <c r="BJ515" s="37">
        <v>0</v>
      </c>
      <c r="BK515" s="37">
        <v>0</v>
      </c>
      <c r="BL515" s="39">
        <v>0</v>
      </c>
      <c r="BM515" s="40">
        <v>0.3812046</v>
      </c>
      <c r="BN515" s="37">
        <v>0</v>
      </c>
      <c r="BO515" s="37">
        <v>-0.3812046</v>
      </c>
      <c r="BP515" s="38">
        <v>0</v>
      </c>
      <c r="BQ515" s="41">
        <v>0</v>
      </c>
      <c r="BR515" s="37">
        <v>0</v>
      </c>
      <c r="BS515" s="37">
        <v>0</v>
      </c>
      <c r="BT515" s="39">
        <v>0</v>
      </c>
      <c r="BU515" s="40">
        <v>0</v>
      </c>
      <c r="BV515" s="37">
        <v>0</v>
      </c>
      <c r="BW515" s="37">
        <v>0</v>
      </c>
      <c r="BX515" s="38">
        <v>0</v>
      </c>
      <c r="BY515" s="42">
        <v>2018.54787078</v>
      </c>
      <c r="BZ515" s="37">
        <v>1275.345059174924</v>
      </c>
      <c r="CA515" s="37">
        <v>-743.20281160507602</v>
      </c>
      <c r="CB515" s="39">
        <v>0</v>
      </c>
      <c r="CC515" s="58">
        <v>1</v>
      </c>
      <c r="CD515" s="43">
        <v>0.6318131353912898</v>
      </c>
      <c r="CE515" s="61" t="s">
        <v>551</v>
      </c>
      <c r="CF515" s="51">
        <v>932.51624326291653</v>
      </c>
      <c r="CG515" s="52">
        <v>722.58705915499422</v>
      </c>
      <c r="CH515" s="47">
        <v>-209.92918410792231</v>
      </c>
      <c r="CI515" s="48">
        <v>0</v>
      </c>
    </row>
    <row r="516" spans="1:87" ht="15" customHeight="1" x14ac:dyDescent="0.25">
      <c r="A516" s="33">
        <v>508</v>
      </c>
      <c r="B516" s="60" t="s">
        <v>552</v>
      </c>
      <c r="C516" s="35">
        <v>90.7</v>
      </c>
      <c r="D516" s="57"/>
      <c r="E516" s="37"/>
      <c r="F516" s="37"/>
      <c r="G516" s="37"/>
      <c r="H516" s="37"/>
      <c r="I516" s="37"/>
      <c r="J516" s="37"/>
      <c r="K516" s="37"/>
      <c r="L516" s="38"/>
      <c r="M516" s="40">
        <v>0</v>
      </c>
      <c r="N516" s="37">
        <v>0</v>
      </c>
      <c r="O516" s="37">
        <v>0</v>
      </c>
      <c r="P516" s="39">
        <v>0</v>
      </c>
      <c r="Q516" s="40">
        <v>0</v>
      </c>
      <c r="R516" s="37">
        <v>0</v>
      </c>
      <c r="S516" s="37">
        <v>0</v>
      </c>
      <c r="T516" s="38">
        <v>0</v>
      </c>
      <c r="U516" s="41">
        <v>361.65935679999996</v>
      </c>
      <c r="V516" s="37">
        <v>228.53806186933971</v>
      </c>
      <c r="W516" s="37">
        <v>-133.12129493066024</v>
      </c>
      <c r="X516" s="39">
        <v>0</v>
      </c>
      <c r="Y516" s="40">
        <v>0</v>
      </c>
      <c r="Z516" s="37">
        <v>0</v>
      </c>
      <c r="AA516" s="37">
        <v>0</v>
      </c>
      <c r="AB516" s="38">
        <v>0</v>
      </c>
      <c r="AC516" s="41">
        <v>0</v>
      </c>
      <c r="AD516" s="37">
        <v>0</v>
      </c>
      <c r="AE516" s="37">
        <v>0</v>
      </c>
      <c r="AF516" s="39">
        <v>0</v>
      </c>
      <c r="AG516" s="40">
        <v>0</v>
      </c>
      <c r="AH516" s="37">
        <v>0</v>
      </c>
      <c r="AI516" s="37">
        <v>0</v>
      </c>
      <c r="AJ516" s="38">
        <v>0</v>
      </c>
      <c r="AK516" s="41">
        <v>115.30943750666665</v>
      </c>
      <c r="AL516" s="37">
        <v>126.87795079693105</v>
      </c>
      <c r="AM516" s="37">
        <v>0</v>
      </c>
      <c r="AN516" s="39">
        <v>11.568513290264391</v>
      </c>
      <c r="AO516" s="40">
        <v>0</v>
      </c>
      <c r="AP516" s="37">
        <v>0</v>
      </c>
      <c r="AQ516" s="37">
        <v>0</v>
      </c>
      <c r="AR516" s="38">
        <v>0</v>
      </c>
      <c r="AS516" s="40">
        <v>0</v>
      </c>
      <c r="AT516" s="37">
        <v>0</v>
      </c>
      <c r="AU516" s="37">
        <v>0</v>
      </c>
      <c r="AV516" s="39">
        <v>0</v>
      </c>
      <c r="AW516" s="40">
        <v>209.55763360000003</v>
      </c>
      <c r="AX516" s="37">
        <v>78.109728082109285</v>
      </c>
      <c r="AY516" s="37">
        <v>-131.44790551789075</v>
      </c>
      <c r="AZ516" s="38">
        <v>0</v>
      </c>
      <c r="BA516" s="41">
        <v>0</v>
      </c>
      <c r="BB516" s="37">
        <v>0</v>
      </c>
      <c r="BC516" s="37">
        <v>0</v>
      </c>
      <c r="BD516" s="39">
        <v>0</v>
      </c>
      <c r="BE516" s="40">
        <v>170.63623192000003</v>
      </c>
      <c r="BF516" s="37">
        <v>0</v>
      </c>
      <c r="BG516" s="37">
        <v>-170.63623192000003</v>
      </c>
      <c r="BH516" s="38">
        <v>0</v>
      </c>
      <c r="BI516" s="41">
        <v>0</v>
      </c>
      <c r="BJ516" s="37">
        <v>0</v>
      </c>
      <c r="BK516" s="37">
        <v>0</v>
      </c>
      <c r="BL516" s="39">
        <v>0</v>
      </c>
      <c r="BM516" s="40">
        <v>0.12951960000000001</v>
      </c>
      <c r="BN516" s="37">
        <v>0</v>
      </c>
      <c r="BO516" s="37">
        <v>-0.12951960000000001</v>
      </c>
      <c r="BP516" s="38">
        <v>0</v>
      </c>
      <c r="BQ516" s="41">
        <v>0</v>
      </c>
      <c r="BR516" s="37">
        <v>0</v>
      </c>
      <c r="BS516" s="37">
        <v>0</v>
      </c>
      <c r="BT516" s="39">
        <v>0</v>
      </c>
      <c r="BU516" s="40">
        <v>0</v>
      </c>
      <c r="BV516" s="37">
        <v>0</v>
      </c>
      <c r="BW516" s="37">
        <v>0</v>
      </c>
      <c r="BX516" s="38">
        <v>0</v>
      </c>
      <c r="BY516" s="42">
        <v>857.29217942666662</v>
      </c>
      <c r="BZ516" s="37">
        <v>433.52574074838003</v>
      </c>
      <c r="CA516" s="37">
        <v>-423.76643867828659</v>
      </c>
      <c r="CB516" s="39">
        <v>0</v>
      </c>
      <c r="CC516" s="58">
        <v>1</v>
      </c>
      <c r="CD516" s="43">
        <v>0.50569193461943174</v>
      </c>
      <c r="CE516" s="61" t="s">
        <v>552</v>
      </c>
      <c r="CF516" s="51">
        <v>316.83544957462652</v>
      </c>
      <c r="CG516" s="52">
        <v>416.30127298798652</v>
      </c>
      <c r="CH516" s="47">
        <v>0</v>
      </c>
      <c r="CI516" s="48">
        <v>99.465823413359999</v>
      </c>
    </row>
    <row r="517" spans="1:87" ht="15" customHeight="1" x14ac:dyDescent="0.25">
      <c r="A517" s="33">
        <v>509</v>
      </c>
      <c r="B517" s="60" t="s">
        <v>553</v>
      </c>
      <c r="C517" s="35">
        <v>171</v>
      </c>
      <c r="D517" s="57"/>
      <c r="E517" s="37"/>
      <c r="F517" s="37"/>
      <c r="G517" s="37"/>
      <c r="H517" s="37"/>
      <c r="I517" s="37"/>
      <c r="J517" s="37"/>
      <c r="K517" s="37"/>
      <c r="L517" s="38"/>
      <c r="M517" s="40">
        <v>0</v>
      </c>
      <c r="N517" s="37">
        <v>0</v>
      </c>
      <c r="O517" s="37">
        <v>0</v>
      </c>
      <c r="P517" s="39">
        <v>0</v>
      </c>
      <c r="Q517" s="40">
        <v>0</v>
      </c>
      <c r="R517" s="37">
        <v>0</v>
      </c>
      <c r="S517" s="37">
        <v>0</v>
      </c>
      <c r="T517" s="38">
        <v>0</v>
      </c>
      <c r="U517" s="41">
        <v>316.39103999999998</v>
      </c>
      <c r="V517" s="37">
        <v>228.53806186933971</v>
      </c>
      <c r="W517" s="37">
        <v>-87.852978130660262</v>
      </c>
      <c r="X517" s="39">
        <v>0</v>
      </c>
      <c r="Y517" s="40">
        <v>0</v>
      </c>
      <c r="Z517" s="37">
        <v>0</v>
      </c>
      <c r="AA517" s="37">
        <v>0</v>
      </c>
      <c r="AB517" s="38">
        <v>0</v>
      </c>
      <c r="AC517" s="41">
        <v>0</v>
      </c>
      <c r="AD517" s="37">
        <v>0</v>
      </c>
      <c r="AE517" s="37">
        <v>0</v>
      </c>
      <c r="AF517" s="39">
        <v>0</v>
      </c>
      <c r="AG517" s="40">
        <v>0</v>
      </c>
      <c r="AH517" s="37">
        <v>0</v>
      </c>
      <c r="AI517" s="37">
        <v>0</v>
      </c>
      <c r="AJ517" s="38">
        <v>0</v>
      </c>
      <c r="AK517" s="41">
        <v>217.55682479999993</v>
      </c>
      <c r="AL517" s="37">
        <v>239.20760293577959</v>
      </c>
      <c r="AM517" s="37">
        <v>0</v>
      </c>
      <c r="AN517" s="39">
        <v>21.65077813577966</v>
      </c>
      <c r="AO517" s="40">
        <v>0</v>
      </c>
      <c r="AP517" s="37">
        <v>0</v>
      </c>
      <c r="AQ517" s="37">
        <v>0</v>
      </c>
      <c r="AR517" s="38">
        <v>0</v>
      </c>
      <c r="AS517" s="40">
        <v>0</v>
      </c>
      <c r="AT517" s="37">
        <v>0</v>
      </c>
      <c r="AU517" s="37">
        <v>0</v>
      </c>
      <c r="AV517" s="39">
        <v>0</v>
      </c>
      <c r="AW517" s="40">
        <v>157.25707199999999</v>
      </c>
      <c r="AX517" s="37">
        <v>58.582296061581978</v>
      </c>
      <c r="AY517" s="37">
        <v>-98.674775938418009</v>
      </c>
      <c r="AZ517" s="38">
        <v>0</v>
      </c>
      <c r="BA517" s="41">
        <v>0</v>
      </c>
      <c r="BB517" s="37">
        <v>0</v>
      </c>
      <c r="BC517" s="37">
        <v>0</v>
      </c>
      <c r="BD517" s="39">
        <v>0</v>
      </c>
      <c r="BE517" s="40">
        <v>319.94261879999993</v>
      </c>
      <c r="BF517" s="37">
        <v>0</v>
      </c>
      <c r="BG517" s="37">
        <v>-319.94261879999993</v>
      </c>
      <c r="BH517" s="38">
        <v>0</v>
      </c>
      <c r="BI517" s="41">
        <v>0</v>
      </c>
      <c r="BJ517" s="37">
        <v>0</v>
      </c>
      <c r="BK517" s="37">
        <v>0</v>
      </c>
      <c r="BL517" s="39">
        <v>0</v>
      </c>
      <c r="BM517" s="40">
        <v>0.24418799999999999</v>
      </c>
      <c r="BN517" s="37">
        <v>0</v>
      </c>
      <c r="BO517" s="37">
        <v>-0.24418799999999999</v>
      </c>
      <c r="BP517" s="38">
        <v>0</v>
      </c>
      <c r="BQ517" s="41">
        <v>0</v>
      </c>
      <c r="BR517" s="37">
        <v>0</v>
      </c>
      <c r="BS517" s="37">
        <v>0</v>
      </c>
      <c r="BT517" s="39">
        <v>0</v>
      </c>
      <c r="BU517" s="40">
        <v>0</v>
      </c>
      <c r="BV517" s="37">
        <v>0</v>
      </c>
      <c r="BW517" s="37">
        <v>0</v>
      </c>
      <c r="BX517" s="38">
        <v>0</v>
      </c>
      <c r="BY517" s="42">
        <v>1011.3917435999998</v>
      </c>
      <c r="BZ517" s="37">
        <v>526.32796086670123</v>
      </c>
      <c r="CA517" s="37">
        <v>-485.06378273329858</v>
      </c>
      <c r="CB517" s="39">
        <v>0</v>
      </c>
      <c r="CC517" s="58">
        <v>1</v>
      </c>
      <c r="CD517" s="43">
        <v>0.52039970090448084</v>
      </c>
      <c r="CE517" s="61" t="s">
        <v>553</v>
      </c>
      <c r="CF517" s="51">
        <v>597.34136579119217</v>
      </c>
      <c r="CG517" s="52">
        <v>417.11459270917516</v>
      </c>
      <c r="CH517" s="47">
        <v>-180.22677308201702</v>
      </c>
      <c r="CI517" s="48">
        <v>0</v>
      </c>
    </row>
    <row r="518" spans="1:87" ht="15" customHeight="1" x14ac:dyDescent="0.25">
      <c r="A518" s="33">
        <v>510</v>
      </c>
      <c r="B518" s="60" t="s">
        <v>554</v>
      </c>
      <c r="C518" s="35">
        <v>124.7</v>
      </c>
      <c r="D518" s="57"/>
      <c r="E518" s="37"/>
      <c r="F518" s="37"/>
      <c r="G518" s="37"/>
      <c r="H518" s="37"/>
      <c r="I518" s="37"/>
      <c r="J518" s="37"/>
      <c r="K518" s="37"/>
      <c r="L518" s="38"/>
      <c r="M518" s="40">
        <v>0</v>
      </c>
      <c r="N518" s="37">
        <v>0</v>
      </c>
      <c r="O518" s="37">
        <v>0</v>
      </c>
      <c r="P518" s="39">
        <v>0</v>
      </c>
      <c r="Q518" s="40">
        <v>0</v>
      </c>
      <c r="R518" s="37">
        <v>0</v>
      </c>
      <c r="S518" s="37">
        <v>0</v>
      </c>
      <c r="T518" s="38">
        <v>0</v>
      </c>
      <c r="U518" s="41">
        <v>632.83155040000008</v>
      </c>
      <c r="V518" s="37">
        <v>522.37271284420501</v>
      </c>
      <c r="W518" s="37">
        <v>-110.45883755579507</v>
      </c>
      <c r="X518" s="39">
        <v>0</v>
      </c>
      <c r="Y518" s="40">
        <v>0</v>
      </c>
      <c r="Z518" s="37">
        <v>0</v>
      </c>
      <c r="AA518" s="37">
        <v>0</v>
      </c>
      <c r="AB518" s="38">
        <v>0</v>
      </c>
      <c r="AC518" s="41">
        <v>0</v>
      </c>
      <c r="AD518" s="37">
        <v>0</v>
      </c>
      <c r="AE518" s="37">
        <v>0</v>
      </c>
      <c r="AF518" s="39">
        <v>0</v>
      </c>
      <c r="AG518" s="40">
        <v>0</v>
      </c>
      <c r="AH518" s="37">
        <v>0</v>
      </c>
      <c r="AI518" s="37">
        <v>0</v>
      </c>
      <c r="AJ518" s="38">
        <v>0</v>
      </c>
      <c r="AK518" s="41">
        <v>158.60790857333333</v>
      </c>
      <c r="AL518" s="37">
        <v>174.43969640989309</v>
      </c>
      <c r="AM518" s="37">
        <v>0</v>
      </c>
      <c r="AN518" s="39">
        <v>15.831787836559755</v>
      </c>
      <c r="AO518" s="40">
        <v>0</v>
      </c>
      <c r="AP518" s="37">
        <v>0</v>
      </c>
      <c r="AQ518" s="37">
        <v>0</v>
      </c>
      <c r="AR518" s="38">
        <v>0</v>
      </c>
      <c r="AS518" s="40">
        <v>0</v>
      </c>
      <c r="AT518" s="37">
        <v>0</v>
      </c>
      <c r="AU518" s="37">
        <v>0</v>
      </c>
      <c r="AV518" s="39">
        <v>0</v>
      </c>
      <c r="AW518" s="40">
        <v>157.20579839999999</v>
      </c>
      <c r="AX518" s="37">
        <v>58.582296061581978</v>
      </c>
      <c r="AY518" s="37">
        <v>-98.623502338418007</v>
      </c>
      <c r="AZ518" s="38">
        <v>0</v>
      </c>
      <c r="BA518" s="41">
        <v>0</v>
      </c>
      <c r="BB518" s="37">
        <v>0</v>
      </c>
      <c r="BC518" s="37">
        <v>0</v>
      </c>
      <c r="BD518" s="39">
        <v>0</v>
      </c>
      <c r="BE518" s="40">
        <v>234.62492881333336</v>
      </c>
      <c r="BF518" s="37">
        <v>0</v>
      </c>
      <c r="BG518" s="37">
        <v>-234.62492881333336</v>
      </c>
      <c r="BH518" s="38">
        <v>0</v>
      </c>
      <c r="BI518" s="41">
        <v>0</v>
      </c>
      <c r="BJ518" s="37">
        <v>0</v>
      </c>
      <c r="BK518" s="37">
        <v>0</v>
      </c>
      <c r="BL518" s="39">
        <v>0</v>
      </c>
      <c r="BM518" s="40">
        <v>0.17807160000000002</v>
      </c>
      <c r="BN518" s="37">
        <v>0</v>
      </c>
      <c r="BO518" s="37">
        <v>-0.17807160000000002</v>
      </c>
      <c r="BP518" s="38">
        <v>0</v>
      </c>
      <c r="BQ518" s="41">
        <v>0</v>
      </c>
      <c r="BR518" s="37">
        <v>0</v>
      </c>
      <c r="BS518" s="37">
        <v>0</v>
      </c>
      <c r="BT518" s="39">
        <v>0</v>
      </c>
      <c r="BU518" s="40">
        <v>0</v>
      </c>
      <c r="BV518" s="37">
        <v>0</v>
      </c>
      <c r="BW518" s="37">
        <v>0</v>
      </c>
      <c r="BX518" s="38">
        <v>0</v>
      </c>
      <c r="BY518" s="42">
        <v>1183.4482577866668</v>
      </c>
      <c r="BZ518" s="37">
        <v>755.39470531568008</v>
      </c>
      <c r="CA518" s="37">
        <v>-428.05355247098669</v>
      </c>
      <c r="CB518" s="39">
        <v>0</v>
      </c>
      <c r="CC518" s="58">
        <v>1</v>
      </c>
      <c r="CD518" s="43">
        <v>0.6382997316067287</v>
      </c>
      <c r="CE518" s="61" t="s">
        <v>554</v>
      </c>
      <c r="CF518" s="51">
        <v>435.60507786059441</v>
      </c>
      <c r="CG518" s="52">
        <v>482.20568777766994</v>
      </c>
      <c r="CH518" s="47">
        <v>0</v>
      </c>
      <c r="CI518" s="48">
        <v>46.600609917075531</v>
      </c>
    </row>
    <row r="519" spans="1:87" ht="15" customHeight="1" x14ac:dyDescent="0.25">
      <c r="A519" s="33">
        <v>511</v>
      </c>
      <c r="B519" s="60" t="s">
        <v>555</v>
      </c>
      <c r="C519" s="35">
        <v>271.60000000000002</v>
      </c>
      <c r="D519" s="57"/>
      <c r="E519" s="37"/>
      <c r="F519" s="37"/>
      <c r="G519" s="37"/>
      <c r="H519" s="37"/>
      <c r="I519" s="37"/>
      <c r="J519" s="37"/>
      <c r="K519" s="37"/>
      <c r="L519" s="38"/>
      <c r="M519" s="40">
        <v>0</v>
      </c>
      <c r="N519" s="37">
        <v>0</v>
      </c>
      <c r="O519" s="37">
        <v>0</v>
      </c>
      <c r="P519" s="39">
        <v>0</v>
      </c>
      <c r="Q519" s="40">
        <v>0</v>
      </c>
      <c r="R519" s="37">
        <v>0</v>
      </c>
      <c r="S519" s="37">
        <v>0</v>
      </c>
      <c r="T519" s="38">
        <v>0</v>
      </c>
      <c r="U519" s="41">
        <v>542.55685119999998</v>
      </c>
      <c r="V519" s="37">
        <v>326.48294552762815</v>
      </c>
      <c r="W519" s="37">
        <v>-216.07390567237184</v>
      </c>
      <c r="X519" s="39">
        <v>0</v>
      </c>
      <c r="Y519" s="40">
        <v>0</v>
      </c>
      <c r="Z519" s="37">
        <v>0</v>
      </c>
      <c r="AA519" s="37">
        <v>0</v>
      </c>
      <c r="AB519" s="38">
        <v>0</v>
      </c>
      <c r="AC519" s="41">
        <v>0</v>
      </c>
      <c r="AD519" s="37">
        <v>0</v>
      </c>
      <c r="AE519" s="37">
        <v>0</v>
      </c>
      <c r="AF519" s="39">
        <v>0</v>
      </c>
      <c r="AG519" s="40">
        <v>0</v>
      </c>
      <c r="AH519" s="37">
        <v>0</v>
      </c>
      <c r="AI519" s="37">
        <v>0</v>
      </c>
      <c r="AJ519" s="38">
        <v>0</v>
      </c>
      <c r="AK519" s="41">
        <v>345.39556687999999</v>
      </c>
      <c r="AL519" s="37">
        <v>379.9344149553084</v>
      </c>
      <c r="AM519" s="37">
        <v>0</v>
      </c>
      <c r="AN519" s="39">
        <v>34.538848075308408</v>
      </c>
      <c r="AO519" s="40">
        <v>0</v>
      </c>
      <c r="AP519" s="37">
        <v>0</v>
      </c>
      <c r="AQ519" s="37">
        <v>0</v>
      </c>
      <c r="AR519" s="38">
        <v>0</v>
      </c>
      <c r="AS519" s="40">
        <v>0</v>
      </c>
      <c r="AT519" s="37">
        <v>0</v>
      </c>
      <c r="AU519" s="37">
        <v>0</v>
      </c>
      <c r="AV519" s="39">
        <v>0</v>
      </c>
      <c r="AW519" s="40">
        <v>164.17242240000002</v>
      </c>
      <c r="AX519" s="37">
        <v>175.74688818474593</v>
      </c>
      <c r="AY519" s="37">
        <v>0</v>
      </c>
      <c r="AZ519" s="38">
        <v>11.574465784745911</v>
      </c>
      <c r="BA519" s="41">
        <v>0</v>
      </c>
      <c r="BB519" s="37">
        <v>0</v>
      </c>
      <c r="BC519" s="37">
        <v>0</v>
      </c>
      <c r="BD519" s="39">
        <v>0</v>
      </c>
      <c r="BE519" s="40">
        <v>528.84742474666677</v>
      </c>
      <c r="BF519" s="37">
        <v>0</v>
      </c>
      <c r="BG519" s="37">
        <v>-528.84742474666677</v>
      </c>
      <c r="BH519" s="38">
        <v>0</v>
      </c>
      <c r="BI519" s="41">
        <v>0</v>
      </c>
      <c r="BJ519" s="37">
        <v>0</v>
      </c>
      <c r="BK519" s="37">
        <v>0</v>
      </c>
      <c r="BL519" s="39">
        <v>0</v>
      </c>
      <c r="BM519" s="40">
        <v>0.38784480000000005</v>
      </c>
      <c r="BN519" s="37">
        <v>0</v>
      </c>
      <c r="BO519" s="37">
        <v>-0.38784480000000005</v>
      </c>
      <c r="BP519" s="38">
        <v>0</v>
      </c>
      <c r="BQ519" s="41">
        <v>0</v>
      </c>
      <c r="BR519" s="37">
        <v>0</v>
      </c>
      <c r="BS519" s="37">
        <v>0</v>
      </c>
      <c r="BT519" s="39">
        <v>0</v>
      </c>
      <c r="BU519" s="40">
        <v>0</v>
      </c>
      <c r="BV519" s="37">
        <v>0</v>
      </c>
      <c r="BW519" s="37">
        <v>0</v>
      </c>
      <c r="BX519" s="38">
        <v>0</v>
      </c>
      <c r="BY519" s="42">
        <v>1581.3601100266667</v>
      </c>
      <c r="BZ519" s="37">
        <v>882.1642486676825</v>
      </c>
      <c r="CA519" s="37">
        <v>-699.19586135898419</v>
      </c>
      <c r="CB519" s="39">
        <v>0</v>
      </c>
      <c r="CC519" s="58">
        <v>1</v>
      </c>
      <c r="CD519" s="43">
        <v>0.55785158805656632</v>
      </c>
      <c r="CE519" s="61" t="s">
        <v>555</v>
      </c>
      <c r="CF519" s="51">
        <v>602.81082232000017</v>
      </c>
      <c r="CG519" s="52">
        <v>470.25793983544418</v>
      </c>
      <c r="CH519" s="47">
        <v>-132.55288248455599</v>
      </c>
      <c r="CI519" s="48">
        <v>0</v>
      </c>
    </row>
    <row r="520" spans="1:87" ht="15" customHeight="1" x14ac:dyDescent="0.25">
      <c r="A520" s="33">
        <v>512</v>
      </c>
      <c r="B520" s="60" t="s">
        <v>556</v>
      </c>
      <c r="C520" s="35">
        <v>35.4</v>
      </c>
      <c r="D520" s="57"/>
      <c r="E520" s="37"/>
      <c r="F520" s="37"/>
      <c r="G520" s="37"/>
      <c r="H520" s="37"/>
      <c r="I520" s="37"/>
      <c r="J520" s="37"/>
      <c r="K520" s="37"/>
      <c r="L520" s="38"/>
      <c r="M520" s="40">
        <v>0</v>
      </c>
      <c r="N520" s="37">
        <v>0</v>
      </c>
      <c r="O520" s="37">
        <v>0</v>
      </c>
      <c r="P520" s="39">
        <v>0</v>
      </c>
      <c r="Q520" s="40">
        <v>0</v>
      </c>
      <c r="R520" s="37">
        <v>0</v>
      </c>
      <c r="S520" s="37">
        <v>0</v>
      </c>
      <c r="T520" s="38">
        <v>0</v>
      </c>
      <c r="U520" s="41">
        <v>271.2359328</v>
      </c>
      <c r="V520" s="37">
        <v>195.88976731657689</v>
      </c>
      <c r="W520" s="37">
        <v>-75.346165483423107</v>
      </c>
      <c r="X520" s="39">
        <v>0</v>
      </c>
      <c r="Y520" s="40">
        <v>0</v>
      </c>
      <c r="Z520" s="37">
        <v>0</v>
      </c>
      <c r="AA520" s="37">
        <v>0</v>
      </c>
      <c r="AB520" s="38">
        <v>0</v>
      </c>
      <c r="AC520" s="41">
        <v>0</v>
      </c>
      <c r="AD520" s="37">
        <v>0</v>
      </c>
      <c r="AE520" s="37">
        <v>0</v>
      </c>
      <c r="AF520" s="39">
        <v>0</v>
      </c>
      <c r="AG520" s="40">
        <v>0</v>
      </c>
      <c r="AH520" s="37">
        <v>0</v>
      </c>
      <c r="AI520" s="37">
        <v>0</v>
      </c>
      <c r="AJ520" s="38">
        <v>0</v>
      </c>
      <c r="AK520" s="41">
        <v>40.8336404</v>
      </c>
      <c r="AL520" s="37">
        <v>49.520170432319283</v>
      </c>
      <c r="AM520" s="37">
        <v>0</v>
      </c>
      <c r="AN520" s="39">
        <v>8.6865300323192827</v>
      </c>
      <c r="AO520" s="40">
        <v>0</v>
      </c>
      <c r="AP520" s="37">
        <v>0</v>
      </c>
      <c r="AQ520" s="37">
        <v>0</v>
      </c>
      <c r="AR520" s="38">
        <v>0</v>
      </c>
      <c r="AS520" s="40">
        <v>0</v>
      </c>
      <c r="AT520" s="37">
        <v>0</v>
      </c>
      <c r="AU520" s="37">
        <v>0</v>
      </c>
      <c r="AV520" s="39">
        <v>0</v>
      </c>
      <c r="AW520" s="40">
        <v>48.291263999999998</v>
      </c>
      <c r="AX520" s="37">
        <v>18.497027908762007</v>
      </c>
      <c r="AY520" s="37">
        <v>-29.794236091237991</v>
      </c>
      <c r="AZ520" s="38">
        <v>0</v>
      </c>
      <c r="BA520" s="41">
        <v>0</v>
      </c>
      <c r="BB520" s="37">
        <v>0</v>
      </c>
      <c r="BC520" s="37">
        <v>0</v>
      </c>
      <c r="BD520" s="39">
        <v>0</v>
      </c>
      <c r="BE520" s="40">
        <v>72.144095519999993</v>
      </c>
      <c r="BF520" s="37">
        <v>0</v>
      </c>
      <c r="BG520" s="37">
        <v>-72.144095519999993</v>
      </c>
      <c r="BH520" s="38">
        <v>0</v>
      </c>
      <c r="BI520" s="41">
        <v>0</v>
      </c>
      <c r="BJ520" s="37">
        <v>0</v>
      </c>
      <c r="BK520" s="37">
        <v>0</v>
      </c>
      <c r="BL520" s="39">
        <v>0</v>
      </c>
      <c r="BM520" s="40">
        <v>5.0551200000000004E-2</v>
      </c>
      <c r="BN520" s="37">
        <v>0</v>
      </c>
      <c r="BO520" s="37">
        <v>-5.0551200000000004E-2</v>
      </c>
      <c r="BP520" s="38">
        <v>0</v>
      </c>
      <c r="BQ520" s="41">
        <v>0</v>
      </c>
      <c r="BR520" s="37">
        <v>0</v>
      </c>
      <c r="BS520" s="37">
        <v>0</v>
      </c>
      <c r="BT520" s="39">
        <v>0</v>
      </c>
      <c r="BU520" s="40">
        <v>0</v>
      </c>
      <c r="BV520" s="37">
        <v>0</v>
      </c>
      <c r="BW520" s="37">
        <v>0</v>
      </c>
      <c r="BX520" s="38">
        <v>0</v>
      </c>
      <c r="BY520" s="42">
        <v>432.55548391999997</v>
      </c>
      <c r="BZ520" s="37">
        <v>263.90696565765819</v>
      </c>
      <c r="CA520" s="37">
        <v>-168.64851826234178</v>
      </c>
      <c r="CB520" s="39">
        <v>0</v>
      </c>
      <c r="CC520" s="58">
        <v>1</v>
      </c>
      <c r="CD520" s="43">
        <v>0.6101112469226424</v>
      </c>
      <c r="CE520" s="61" t="s">
        <v>556</v>
      </c>
      <c r="CF520" s="51">
        <v>123.6601423918608</v>
      </c>
      <c r="CG520" s="52">
        <v>291.11792117174792</v>
      </c>
      <c r="CH520" s="47">
        <v>0</v>
      </c>
      <c r="CI520" s="48">
        <v>167.45777877988712</v>
      </c>
    </row>
    <row r="521" spans="1:87" ht="15" customHeight="1" x14ac:dyDescent="0.25">
      <c r="A521" s="33">
        <v>513</v>
      </c>
      <c r="B521" s="60" t="s">
        <v>557</v>
      </c>
      <c r="C521" s="35">
        <v>20.5</v>
      </c>
      <c r="D521" s="57"/>
      <c r="E521" s="37"/>
      <c r="F521" s="37"/>
      <c r="G521" s="37"/>
      <c r="H521" s="37"/>
      <c r="I521" s="37"/>
      <c r="J521" s="37"/>
      <c r="K521" s="37"/>
      <c r="L521" s="38"/>
      <c r="M521" s="40">
        <v>0</v>
      </c>
      <c r="N521" s="37">
        <v>0</v>
      </c>
      <c r="O521" s="37">
        <v>0</v>
      </c>
      <c r="P521" s="39">
        <v>0</v>
      </c>
      <c r="Q521" s="40">
        <v>0</v>
      </c>
      <c r="R521" s="37">
        <v>0</v>
      </c>
      <c r="S521" s="37">
        <v>0</v>
      </c>
      <c r="T521" s="38">
        <v>0</v>
      </c>
      <c r="U521" s="41">
        <v>90.405000000000001</v>
      </c>
      <c r="V521" s="37">
        <v>65.296589105525626</v>
      </c>
      <c r="W521" s="37">
        <v>-25.108410894474375</v>
      </c>
      <c r="X521" s="39">
        <v>0</v>
      </c>
      <c r="Y521" s="40">
        <v>0</v>
      </c>
      <c r="Z521" s="37">
        <v>0</v>
      </c>
      <c r="AA521" s="37">
        <v>0</v>
      </c>
      <c r="AB521" s="38">
        <v>0</v>
      </c>
      <c r="AC521" s="41">
        <v>0</v>
      </c>
      <c r="AD521" s="37">
        <v>0</v>
      </c>
      <c r="AE521" s="37">
        <v>0</v>
      </c>
      <c r="AF521" s="39">
        <v>0</v>
      </c>
      <c r="AG521" s="40">
        <v>0</v>
      </c>
      <c r="AH521" s="37">
        <v>0</v>
      </c>
      <c r="AI521" s="37">
        <v>0</v>
      </c>
      <c r="AJ521" s="38">
        <v>0</v>
      </c>
      <c r="AK521" s="41">
        <v>23.648742600000006</v>
      </c>
      <c r="AL521" s="37">
        <v>28.676934854874162</v>
      </c>
      <c r="AM521" s="37">
        <v>0</v>
      </c>
      <c r="AN521" s="39">
        <v>5.0281922548741562</v>
      </c>
      <c r="AO521" s="40">
        <v>0</v>
      </c>
      <c r="AP521" s="37">
        <v>0</v>
      </c>
      <c r="AQ521" s="37">
        <v>0</v>
      </c>
      <c r="AR521" s="38">
        <v>0</v>
      </c>
      <c r="AS521" s="40">
        <v>0</v>
      </c>
      <c r="AT521" s="37">
        <v>0</v>
      </c>
      <c r="AU521" s="37">
        <v>0</v>
      </c>
      <c r="AV521" s="39">
        <v>0</v>
      </c>
      <c r="AW521" s="40">
        <v>48.296359999999993</v>
      </c>
      <c r="AX521" s="37">
        <v>18.497027908762007</v>
      </c>
      <c r="AY521" s="37">
        <v>-29.799332091237986</v>
      </c>
      <c r="AZ521" s="38">
        <v>0</v>
      </c>
      <c r="BA521" s="41">
        <v>0</v>
      </c>
      <c r="BB521" s="37">
        <v>0</v>
      </c>
      <c r="BC521" s="37">
        <v>0</v>
      </c>
      <c r="BD521" s="39">
        <v>0</v>
      </c>
      <c r="BE521" s="40">
        <v>41.090746666666668</v>
      </c>
      <c r="BF521" s="37">
        <v>0</v>
      </c>
      <c r="BG521" s="37">
        <v>-41.090746666666668</v>
      </c>
      <c r="BH521" s="38">
        <v>0</v>
      </c>
      <c r="BI521" s="41">
        <v>0</v>
      </c>
      <c r="BJ521" s="37">
        <v>0</v>
      </c>
      <c r="BK521" s="37">
        <v>0</v>
      </c>
      <c r="BL521" s="39">
        <v>0</v>
      </c>
      <c r="BM521" s="40">
        <v>2.9273999999999994E-2</v>
      </c>
      <c r="BN521" s="37">
        <v>0</v>
      </c>
      <c r="BO521" s="37">
        <v>-2.9273999999999994E-2</v>
      </c>
      <c r="BP521" s="38">
        <v>0</v>
      </c>
      <c r="BQ521" s="41">
        <v>0</v>
      </c>
      <c r="BR521" s="37">
        <v>0</v>
      </c>
      <c r="BS521" s="37">
        <v>0</v>
      </c>
      <c r="BT521" s="39">
        <v>0</v>
      </c>
      <c r="BU521" s="40">
        <v>0</v>
      </c>
      <c r="BV521" s="37">
        <v>0</v>
      </c>
      <c r="BW521" s="37">
        <v>0</v>
      </c>
      <c r="BX521" s="38">
        <v>0</v>
      </c>
      <c r="BY521" s="42">
        <v>203.47012326666666</v>
      </c>
      <c r="BZ521" s="37">
        <v>112.4705518691618</v>
      </c>
      <c r="CA521" s="37">
        <v>-90.999571397504866</v>
      </c>
      <c r="CB521" s="39">
        <v>0</v>
      </c>
      <c r="CC521" s="58">
        <v>1</v>
      </c>
      <c r="CD521" s="43">
        <v>0.55276199799495185</v>
      </c>
      <c r="CE521" s="61" t="s">
        <v>557</v>
      </c>
      <c r="CF521" s="51">
        <v>45.499344100000002</v>
      </c>
      <c r="CG521" s="52">
        <v>45.109703227234547</v>
      </c>
      <c r="CH521" s="47">
        <v>-0.38964087276545456</v>
      </c>
      <c r="CI521" s="48">
        <v>0</v>
      </c>
    </row>
    <row r="522" spans="1:87" ht="15" customHeight="1" x14ac:dyDescent="0.25">
      <c r="A522" s="33">
        <v>514</v>
      </c>
      <c r="B522" s="60" t="s">
        <v>558</v>
      </c>
      <c r="C522" s="35">
        <v>98.8</v>
      </c>
      <c r="D522" s="57"/>
      <c r="E522" s="37"/>
      <c r="F522" s="37"/>
      <c r="G522" s="37"/>
      <c r="H522" s="37"/>
      <c r="I522" s="37"/>
      <c r="J522" s="37"/>
      <c r="K522" s="37"/>
      <c r="L522" s="38"/>
      <c r="M522" s="40">
        <v>0</v>
      </c>
      <c r="N522" s="37">
        <v>0</v>
      </c>
      <c r="O522" s="37">
        <v>0</v>
      </c>
      <c r="P522" s="39">
        <v>0</v>
      </c>
      <c r="Q522" s="40">
        <v>0</v>
      </c>
      <c r="R522" s="37">
        <v>0</v>
      </c>
      <c r="S522" s="37">
        <v>0</v>
      </c>
      <c r="T522" s="38">
        <v>0</v>
      </c>
      <c r="U522" s="41">
        <v>452.05189120000006</v>
      </c>
      <c r="V522" s="37">
        <v>326.48294552762815</v>
      </c>
      <c r="W522" s="37">
        <v>-125.56894567237191</v>
      </c>
      <c r="X522" s="39">
        <v>0</v>
      </c>
      <c r="Y522" s="40">
        <v>0</v>
      </c>
      <c r="Z522" s="37">
        <v>0</v>
      </c>
      <c r="AA522" s="37">
        <v>0</v>
      </c>
      <c r="AB522" s="38">
        <v>0</v>
      </c>
      <c r="AC522" s="41">
        <v>0</v>
      </c>
      <c r="AD522" s="37">
        <v>0</v>
      </c>
      <c r="AE522" s="37">
        <v>0</v>
      </c>
      <c r="AF522" s="39">
        <v>0</v>
      </c>
      <c r="AG522" s="40">
        <v>0</v>
      </c>
      <c r="AH522" s="37">
        <v>0</v>
      </c>
      <c r="AI522" s="37">
        <v>0</v>
      </c>
      <c r="AJ522" s="38">
        <v>0</v>
      </c>
      <c r="AK522" s="41">
        <v>113.98702223999997</v>
      </c>
      <c r="AL522" s="37">
        <v>138.20883725178376</v>
      </c>
      <c r="AM522" s="37">
        <v>0</v>
      </c>
      <c r="AN522" s="39">
        <v>24.221815011783789</v>
      </c>
      <c r="AO522" s="40">
        <v>0</v>
      </c>
      <c r="AP522" s="37">
        <v>0</v>
      </c>
      <c r="AQ522" s="37">
        <v>0</v>
      </c>
      <c r="AR522" s="38">
        <v>0</v>
      </c>
      <c r="AS522" s="40">
        <v>0</v>
      </c>
      <c r="AT522" s="37">
        <v>0</v>
      </c>
      <c r="AU522" s="37">
        <v>0</v>
      </c>
      <c r="AV522" s="39">
        <v>0</v>
      </c>
      <c r="AW522" s="40">
        <v>42.44764159999999</v>
      </c>
      <c r="AX522" s="37">
        <v>55.497476631212976</v>
      </c>
      <c r="AY522" s="37">
        <v>0</v>
      </c>
      <c r="AZ522" s="38">
        <v>13.049835031212986</v>
      </c>
      <c r="BA522" s="41">
        <v>0</v>
      </c>
      <c r="BB522" s="37">
        <v>0</v>
      </c>
      <c r="BC522" s="37">
        <v>0</v>
      </c>
      <c r="BD522" s="39">
        <v>0</v>
      </c>
      <c r="BE522" s="40">
        <v>201.5327010666667</v>
      </c>
      <c r="BF522" s="37">
        <v>0</v>
      </c>
      <c r="BG522" s="37">
        <v>-201.5327010666667</v>
      </c>
      <c r="BH522" s="38">
        <v>0</v>
      </c>
      <c r="BI522" s="41">
        <v>0</v>
      </c>
      <c r="BJ522" s="37">
        <v>0</v>
      </c>
      <c r="BK522" s="37">
        <v>0</v>
      </c>
      <c r="BL522" s="39">
        <v>0</v>
      </c>
      <c r="BM522" s="40">
        <v>0.1410864</v>
      </c>
      <c r="BN522" s="37">
        <v>0</v>
      </c>
      <c r="BO522" s="37">
        <v>-0.1410864</v>
      </c>
      <c r="BP522" s="38">
        <v>0</v>
      </c>
      <c r="BQ522" s="41">
        <v>0</v>
      </c>
      <c r="BR522" s="37">
        <v>0</v>
      </c>
      <c r="BS522" s="37">
        <v>0</v>
      </c>
      <c r="BT522" s="39">
        <v>0</v>
      </c>
      <c r="BU522" s="40">
        <v>0</v>
      </c>
      <c r="BV522" s="37">
        <v>0</v>
      </c>
      <c r="BW522" s="37">
        <v>0</v>
      </c>
      <c r="BX522" s="38">
        <v>0</v>
      </c>
      <c r="BY522" s="42">
        <v>810.16034250666667</v>
      </c>
      <c r="BZ522" s="37">
        <v>520.18925941062491</v>
      </c>
      <c r="CA522" s="37">
        <v>-289.97108309604175</v>
      </c>
      <c r="CB522" s="39">
        <v>0</v>
      </c>
      <c r="CC522" s="58">
        <v>1</v>
      </c>
      <c r="CD522" s="43">
        <v>0.64208185974783671</v>
      </c>
      <c r="CE522" s="61" t="s">
        <v>558</v>
      </c>
      <c r="CF522" s="51">
        <v>219.28464376000002</v>
      </c>
      <c r="CG522" s="52">
        <v>213.53276500297267</v>
      </c>
      <c r="CH522" s="47">
        <v>-5.751878757027356</v>
      </c>
      <c r="CI522" s="48">
        <v>0</v>
      </c>
    </row>
    <row r="523" spans="1:87" ht="15" customHeight="1" x14ac:dyDescent="0.25">
      <c r="A523" s="33">
        <v>515</v>
      </c>
      <c r="B523" s="60" t="s">
        <v>559</v>
      </c>
      <c r="C523" s="35">
        <v>50.6</v>
      </c>
      <c r="D523" s="57"/>
      <c r="E523" s="37"/>
      <c r="F523" s="37"/>
      <c r="G523" s="37"/>
      <c r="H523" s="37"/>
      <c r="I523" s="37"/>
      <c r="J523" s="37"/>
      <c r="K523" s="37"/>
      <c r="L523" s="38"/>
      <c r="M523" s="40">
        <v>0</v>
      </c>
      <c r="N523" s="37">
        <v>0</v>
      </c>
      <c r="O523" s="37">
        <v>0</v>
      </c>
      <c r="P523" s="39">
        <v>0</v>
      </c>
      <c r="Q523" s="40">
        <v>0</v>
      </c>
      <c r="R523" s="37">
        <v>0</v>
      </c>
      <c r="S523" s="37">
        <v>0</v>
      </c>
      <c r="T523" s="38">
        <v>0</v>
      </c>
      <c r="U523" s="41">
        <v>45.224256000000004</v>
      </c>
      <c r="V523" s="37">
        <v>32.648294552762813</v>
      </c>
      <c r="W523" s="37">
        <v>-12.575961447237191</v>
      </c>
      <c r="X523" s="39">
        <v>0</v>
      </c>
      <c r="Y523" s="40">
        <v>0</v>
      </c>
      <c r="Z523" s="37">
        <v>0</v>
      </c>
      <c r="AA523" s="37">
        <v>0</v>
      </c>
      <c r="AB523" s="38">
        <v>0</v>
      </c>
      <c r="AC523" s="41">
        <v>0</v>
      </c>
      <c r="AD523" s="37">
        <v>0</v>
      </c>
      <c r="AE523" s="37">
        <v>0</v>
      </c>
      <c r="AF523" s="39">
        <v>0</v>
      </c>
      <c r="AG523" s="40">
        <v>0</v>
      </c>
      <c r="AH523" s="37">
        <v>0</v>
      </c>
      <c r="AI523" s="37">
        <v>0</v>
      </c>
      <c r="AJ523" s="38">
        <v>0</v>
      </c>
      <c r="AK523" s="41">
        <v>58.334000853333322</v>
      </c>
      <c r="AL523" s="37">
        <v>70.783068471055245</v>
      </c>
      <c r="AM523" s="37">
        <v>0</v>
      </c>
      <c r="AN523" s="39">
        <v>12.449067617721923</v>
      </c>
      <c r="AO523" s="40">
        <v>0</v>
      </c>
      <c r="AP523" s="37">
        <v>0</v>
      </c>
      <c r="AQ523" s="37">
        <v>0</v>
      </c>
      <c r="AR523" s="38">
        <v>0</v>
      </c>
      <c r="AS523" s="40">
        <v>0</v>
      </c>
      <c r="AT523" s="37">
        <v>0</v>
      </c>
      <c r="AU523" s="37">
        <v>0</v>
      </c>
      <c r="AV523" s="39">
        <v>0</v>
      </c>
      <c r="AW523" s="40">
        <v>21.223663999999996</v>
      </c>
      <c r="AX523" s="37">
        <v>27.762338165621653</v>
      </c>
      <c r="AY523" s="37">
        <v>0</v>
      </c>
      <c r="AZ523" s="38">
        <v>6.5386741656216572</v>
      </c>
      <c r="BA523" s="41">
        <v>0</v>
      </c>
      <c r="BB523" s="37">
        <v>0</v>
      </c>
      <c r="BC523" s="37">
        <v>0</v>
      </c>
      <c r="BD523" s="39">
        <v>0</v>
      </c>
      <c r="BE523" s="40">
        <v>103.19725621333333</v>
      </c>
      <c r="BF523" s="37">
        <v>0</v>
      </c>
      <c r="BG523" s="37">
        <v>-103.19725621333333</v>
      </c>
      <c r="BH523" s="38">
        <v>0</v>
      </c>
      <c r="BI523" s="41">
        <v>0</v>
      </c>
      <c r="BJ523" s="37">
        <v>0</v>
      </c>
      <c r="BK523" s="37">
        <v>0</v>
      </c>
      <c r="BL523" s="39">
        <v>0</v>
      </c>
      <c r="BM523" s="40">
        <v>7.225680000000001E-2</v>
      </c>
      <c r="BN523" s="37">
        <v>0</v>
      </c>
      <c r="BO523" s="37">
        <v>-7.225680000000001E-2</v>
      </c>
      <c r="BP523" s="38">
        <v>0</v>
      </c>
      <c r="BQ523" s="41">
        <v>0</v>
      </c>
      <c r="BR523" s="37">
        <v>0</v>
      </c>
      <c r="BS523" s="37">
        <v>0</v>
      </c>
      <c r="BT523" s="39">
        <v>0</v>
      </c>
      <c r="BU523" s="40">
        <v>0</v>
      </c>
      <c r="BV523" s="37">
        <v>0</v>
      </c>
      <c r="BW523" s="37">
        <v>0</v>
      </c>
      <c r="BX523" s="38">
        <v>0</v>
      </c>
      <c r="BY523" s="42">
        <v>228.05143386666663</v>
      </c>
      <c r="BZ523" s="37">
        <v>131.19370118943971</v>
      </c>
      <c r="CA523" s="37">
        <v>-96.85773267722692</v>
      </c>
      <c r="CB523" s="39">
        <v>0</v>
      </c>
      <c r="CC523" s="58">
        <v>1</v>
      </c>
      <c r="CD523" s="43">
        <v>0.5752811940930127</v>
      </c>
      <c r="CE523" s="61" t="s">
        <v>559</v>
      </c>
      <c r="CF523" s="51">
        <v>112.30569812000003</v>
      </c>
      <c r="CG523" s="52">
        <v>58.660838989847221</v>
      </c>
      <c r="CH523" s="47">
        <v>-53.64485913015281</v>
      </c>
      <c r="CI523" s="48">
        <v>0</v>
      </c>
    </row>
    <row r="524" spans="1:87" ht="15" customHeight="1" x14ac:dyDescent="0.25">
      <c r="A524" s="33">
        <v>516</v>
      </c>
      <c r="B524" s="60" t="s">
        <v>560</v>
      </c>
      <c r="C524" s="35">
        <v>61.7</v>
      </c>
      <c r="D524" s="57"/>
      <c r="E524" s="37"/>
      <c r="F524" s="37"/>
      <c r="G524" s="37"/>
      <c r="H524" s="37"/>
      <c r="I524" s="37"/>
      <c r="J524" s="37"/>
      <c r="K524" s="37"/>
      <c r="L524" s="38"/>
      <c r="M524" s="40">
        <v>0</v>
      </c>
      <c r="N524" s="37">
        <v>0</v>
      </c>
      <c r="O524" s="37">
        <v>0</v>
      </c>
      <c r="P524" s="39">
        <v>0</v>
      </c>
      <c r="Q524" s="40">
        <v>0</v>
      </c>
      <c r="R524" s="37">
        <v>0</v>
      </c>
      <c r="S524" s="37">
        <v>0</v>
      </c>
      <c r="T524" s="38">
        <v>0</v>
      </c>
      <c r="U524" s="41">
        <v>316.45485759999997</v>
      </c>
      <c r="V524" s="37">
        <v>293.83465097486533</v>
      </c>
      <c r="W524" s="37">
        <v>-22.620206625134642</v>
      </c>
      <c r="X524" s="39">
        <v>0</v>
      </c>
      <c r="Y524" s="40">
        <v>0</v>
      </c>
      <c r="Z524" s="37">
        <v>0</v>
      </c>
      <c r="AA524" s="37">
        <v>0</v>
      </c>
      <c r="AB524" s="38">
        <v>0</v>
      </c>
      <c r="AC524" s="41">
        <v>0</v>
      </c>
      <c r="AD524" s="37">
        <v>0</v>
      </c>
      <c r="AE524" s="37">
        <v>0</v>
      </c>
      <c r="AF524" s="39">
        <v>0</v>
      </c>
      <c r="AG524" s="40">
        <v>0</v>
      </c>
      <c r="AH524" s="37">
        <v>0</v>
      </c>
      <c r="AI524" s="37">
        <v>0</v>
      </c>
      <c r="AJ524" s="38">
        <v>0</v>
      </c>
      <c r="AK524" s="41">
        <v>71.10479114666667</v>
      </c>
      <c r="AL524" s="37">
        <v>86.310579538816384</v>
      </c>
      <c r="AM524" s="37">
        <v>0</v>
      </c>
      <c r="AN524" s="39">
        <v>15.205788392149714</v>
      </c>
      <c r="AO524" s="40">
        <v>0</v>
      </c>
      <c r="AP524" s="37">
        <v>0</v>
      </c>
      <c r="AQ524" s="37">
        <v>0</v>
      </c>
      <c r="AR524" s="38">
        <v>0</v>
      </c>
      <c r="AS524" s="40">
        <v>0</v>
      </c>
      <c r="AT524" s="37">
        <v>0</v>
      </c>
      <c r="AU524" s="37">
        <v>0</v>
      </c>
      <c r="AV524" s="39">
        <v>0</v>
      </c>
      <c r="AW524" s="40">
        <v>96.600481599999995</v>
      </c>
      <c r="AX524" s="37">
        <v>27.762338165621653</v>
      </c>
      <c r="AY524" s="37">
        <v>-68.838143434378338</v>
      </c>
      <c r="AZ524" s="38">
        <v>0</v>
      </c>
      <c r="BA524" s="41">
        <v>0</v>
      </c>
      <c r="BB524" s="37">
        <v>0</v>
      </c>
      <c r="BC524" s="37">
        <v>0</v>
      </c>
      <c r="BD524" s="39">
        <v>0</v>
      </c>
      <c r="BE524" s="40">
        <v>125.7813732</v>
      </c>
      <c r="BF524" s="37">
        <v>0</v>
      </c>
      <c r="BG524" s="37">
        <v>-125.7813732</v>
      </c>
      <c r="BH524" s="38">
        <v>0</v>
      </c>
      <c r="BI524" s="41">
        <v>0</v>
      </c>
      <c r="BJ524" s="37">
        <v>0</v>
      </c>
      <c r="BK524" s="37">
        <v>0</v>
      </c>
      <c r="BL524" s="39">
        <v>0</v>
      </c>
      <c r="BM524" s="40">
        <v>8.8107599999999994E-2</v>
      </c>
      <c r="BN524" s="37">
        <v>0</v>
      </c>
      <c r="BO524" s="37">
        <v>-8.8107599999999994E-2</v>
      </c>
      <c r="BP524" s="38">
        <v>0</v>
      </c>
      <c r="BQ524" s="41">
        <v>0</v>
      </c>
      <c r="BR524" s="37">
        <v>0</v>
      </c>
      <c r="BS524" s="37">
        <v>0</v>
      </c>
      <c r="BT524" s="39">
        <v>0</v>
      </c>
      <c r="BU524" s="40">
        <v>0</v>
      </c>
      <c r="BV524" s="37">
        <v>0</v>
      </c>
      <c r="BW524" s="37">
        <v>0</v>
      </c>
      <c r="BX524" s="38">
        <v>0</v>
      </c>
      <c r="BY524" s="42">
        <v>610.02961114666653</v>
      </c>
      <c r="BZ524" s="37">
        <v>407.90756867930338</v>
      </c>
      <c r="CA524" s="37">
        <v>-202.12204246736314</v>
      </c>
      <c r="CB524" s="39">
        <v>0</v>
      </c>
      <c r="CC524" s="58">
        <v>1</v>
      </c>
      <c r="CD524" s="43">
        <v>0.66866847317880784</v>
      </c>
      <c r="CE524" s="61" t="s">
        <v>560</v>
      </c>
      <c r="CF524" s="51">
        <v>215.53194309541846</v>
      </c>
      <c r="CG524" s="52">
        <v>517.02921571610318</v>
      </c>
      <c r="CH524" s="47">
        <v>0</v>
      </c>
      <c r="CI524" s="48">
        <v>301.49727262068473</v>
      </c>
    </row>
    <row r="525" spans="1:87" ht="15" customHeight="1" x14ac:dyDescent="0.25">
      <c r="A525" s="33">
        <v>517</v>
      </c>
      <c r="B525" s="60" t="s">
        <v>561</v>
      </c>
      <c r="C525" s="35">
        <v>103.5</v>
      </c>
      <c r="D525" s="57"/>
      <c r="E525" s="37"/>
      <c r="F525" s="37"/>
      <c r="G525" s="37"/>
      <c r="H525" s="37"/>
      <c r="I525" s="37"/>
      <c r="J525" s="37"/>
      <c r="K525" s="37"/>
      <c r="L525" s="38"/>
      <c r="M525" s="40">
        <v>0</v>
      </c>
      <c r="N525" s="37">
        <v>0</v>
      </c>
      <c r="O525" s="37">
        <v>0</v>
      </c>
      <c r="P525" s="39">
        <v>0</v>
      </c>
      <c r="Q525" s="40">
        <v>0</v>
      </c>
      <c r="R525" s="37">
        <v>0</v>
      </c>
      <c r="S525" s="37">
        <v>0</v>
      </c>
      <c r="T525" s="38">
        <v>0</v>
      </c>
      <c r="U525" s="41">
        <v>316.46159999999998</v>
      </c>
      <c r="V525" s="37">
        <v>228.53806186933971</v>
      </c>
      <c r="W525" s="37">
        <v>-87.923538130660262</v>
      </c>
      <c r="X525" s="39">
        <v>0</v>
      </c>
      <c r="Y525" s="40">
        <v>0</v>
      </c>
      <c r="Z525" s="37">
        <v>0</v>
      </c>
      <c r="AA525" s="37">
        <v>0</v>
      </c>
      <c r="AB525" s="38">
        <v>0</v>
      </c>
      <c r="AC525" s="41">
        <v>0</v>
      </c>
      <c r="AD525" s="37">
        <v>0</v>
      </c>
      <c r="AE525" s="37">
        <v>0</v>
      </c>
      <c r="AF525" s="39">
        <v>0</v>
      </c>
      <c r="AG525" s="40">
        <v>0</v>
      </c>
      <c r="AH525" s="37">
        <v>0</v>
      </c>
      <c r="AI525" s="37">
        <v>0</v>
      </c>
      <c r="AJ525" s="38">
        <v>0</v>
      </c>
      <c r="AK525" s="41">
        <v>119.34794760000001</v>
      </c>
      <c r="AL525" s="37">
        <v>144.78354914534029</v>
      </c>
      <c r="AM525" s="37">
        <v>0</v>
      </c>
      <c r="AN525" s="39">
        <v>25.435601545340276</v>
      </c>
      <c r="AO525" s="40">
        <v>0</v>
      </c>
      <c r="AP525" s="37">
        <v>0</v>
      </c>
      <c r="AQ525" s="37">
        <v>0</v>
      </c>
      <c r="AR525" s="38">
        <v>0</v>
      </c>
      <c r="AS525" s="40">
        <v>0</v>
      </c>
      <c r="AT525" s="37">
        <v>0</v>
      </c>
      <c r="AU525" s="37">
        <v>0</v>
      </c>
      <c r="AV525" s="39">
        <v>0</v>
      </c>
      <c r="AW525" s="40">
        <v>144.84204</v>
      </c>
      <c r="AX525" s="37">
        <v>41.643507248432478</v>
      </c>
      <c r="AY525" s="37">
        <v>-103.19853275156751</v>
      </c>
      <c r="AZ525" s="38">
        <v>0</v>
      </c>
      <c r="BA525" s="41">
        <v>0</v>
      </c>
      <c r="BB525" s="37">
        <v>0</v>
      </c>
      <c r="BC525" s="37">
        <v>0</v>
      </c>
      <c r="BD525" s="39">
        <v>0</v>
      </c>
      <c r="BE525" s="40">
        <v>211.09949700000001</v>
      </c>
      <c r="BF525" s="37">
        <v>0</v>
      </c>
      <c r="BG525" s="37">
        <v>-211.09949700000001</v>
      </c>
      <c r="BH525" s="38">
        <v>0</v>
      </c>
      <c r="BI525" s="41">
        <v>0</v>
      </c>
      <c r="BJ525" s="37">
        <v>0</v>
      </c>
      <c r="BK525" s="37">
        <v>0</v>
      </c>
      <c r="BL525" s="39">
        <v>0</v>
      </c>
      <c r="BM525" s="40">
        <v>0.14779799999999998</v>
      </c>
      <c r="BN525" s="37">
        <v>0</v>
      </c>
      <c r="BO525" s="37">
        <v>-0.14779799999999998</v>
      </c>
      <c r="BP525" s="38">
        <v>0</v>
      </c>
      <c r="BQ525" s="41">
        <v>0</v>
      </c>
      <c r="BR525" s="37">
        <v>0</v>
      </c>
      <c r="BS525" s="37">
        <v>0</v>
      </c>
      <c r="BT525" s="39">
        <v>0</v>
      </c>
      <c r="BU525" s="40">
        <v>0</v>
      </c>
      <c r="BV525" s="37">
        <v>0</v>
      </c>
      <c r="BW525" s="37">
        <v>0</v>
      </c>
      <c r="BX525" s="38">
        <v>0</v>
      </c>
      <c r="BY525" s="42">
        <v>791.89888259999998</v>
      </c>
      <c r="BZ525" s="37">
        <v>414.96511826311246</v>
      </c>
      <c r="CA525" s="37">
        <v>-376.93376433688752</v>
      </c>
      <c r="CB525" s="39">
        <v>0</v>
      </c>
      <c r="CC525" s="58">
        <v>1</v>
      </c>
      <c r="CD525" s="43">
        <v>0.52401275892785615</v>
      </c>
      <c r="CE525" s="61" t="s">
        <v>561</v>
      </c>
      <c r="CF525" s="51">
        <v>229.71620070000003</v>
      </c>
      <c r="CG525" s="52">
        <v>168.18530378519432</v>
      </c>
      <c r="CH525" s="47">
        <v>-61.530896914805709</v>
      </c>
      <c r="CI525" s="48">
        <v>0</v>
      </c>
    </row>
    <row r="526" spans="1:87" ht="15" customHeight="1" x14ac:dyDescent="0.25">
      <c r="A526" s="33">
        <v>518</v>
      </c>
      <c r="B526" s="60" t="s">
        <v>562</v>
      </c>
      <c r="C526" s="35">
        <v>111.6</v>
      </c>
      <c r="D526" s="57"/>
      <c r="E526" s="37"/>
      <c r="F526" s="37"/>
      <c r="G526" s="37"/>
      <c r="H526" s="37"/>
      <c r="I526" s="37"/>
      <c r="J526" s="37"/>
      <c r="K526" s="37"/>
      <c r="L526" s="38"/>
      <c r="M526" s="40">
        <v>0</v>
      </c>
      <c r="N526" s="37">
        <v>0</v>
      </c>
      <c r="O526" s="37">
        <v>0</v>
      </c>
      <c r="P526" s="39">
        <v>0</v>
      </c>
      <c r="Q526" s="40">
        <v>0</v>
      </c>
      <c r="R526" s="37">
        <v>0</v>
      </c>
      <c r="S526" s="37">
        <v>0</v>
      </c>
      <c r="T526" s="38">
        <v>0</v>
      </c>
      <c r="U526" s="41">
        <v>632.84699519999992</v>
      </c>
      <c r="V526" s="37">
        <v>457.07612373867943</v>
      </c>
      <c r="W526" s="37">
        <v>-175.7708714613205</v>
      </c>
      <c r="X526" s="39">
        <v>0</v>
      </c>
      <c r="Y526" s="40">
        <v>0</v>
      </c>
      <c r="Z526" s="37">
        <v>0</v>
      </c>
      <c r="AA526" s="37">
        <v>0</v>
      </c>
      <c r="AB526" s="38">
        <v>0</v>
      </c>
      <c r="AC526" s="41">
        <v>0</v>
      </c>
      <c r="AD526" s="37">
        <v>0</v>
      </c>
      <c r="AE526" s="37">
        <v>0</v>
      </c>
      <c r="AF526" s="39">
        <v>0</v>
      </c>
      <c r="AG526" s="40">
        <v>0</v>
      </c>
      <c r="AH526" s="37">
        <v>0</v>
      </c>
      <c r="AI526" s="37">
        <v>0</v>
      </c>
      <c r="AJ526" s="38">
        <v>0</v>
      </c>
      <c r="AK526" s="41">
        <v>128.65030751999998</v>
      </c>
      <c r="AL526" s="37">
        <v>156.11443560019302</v>
      </c>
      <c r="AM526" s="37">
        <v>0</v>
      </c>
      <c r="AN526" s="39">
        <v>27.464128080193035</v>
      </c>
      <c r="AO526" s="40">
        <v>0</v>
      </c>
      <c r="AP526" s="37">
        <v>0</v>
      </c>
      <c r="AQ526" s="37">
        <v>0</v>
      </c>
      <c r="AR526" s="38">
        <v>0</v>
      </c>
      <c r="AS526" s="40">
        <v>0</v>
      </c>
      <c r="AT526" s="37">
        <v>0</v>
      </c>
      <c r="AU526" s="37">
        <v>0</v>
      </c>
      <c r="AV526" s="39">
        <v>0</v>
      </c>
      <c r="AW526" s="40">
        <v>191.17526399999997</v>
      </c>
      <c r="AX526" s="37">
        <v>69.378645714023804</v>
      </c>
      <c r="AY526" s="37">
        <v>-121.79661828597617</v>
      </c>
      <c r="AZ526" s="38">
        <v>0</v>
      </c>
      <c r="BA526" s="41">
        <v>0</v>
      </c>
      <c r="BB526" s="37">
        <v>0</v>
      </c>
      <c r="BC526" s="37">
        <v>0</v>
      </c>
      <c r="BD526" s="39">
        <v>0</v>
      </c>
      <c r="BE526" s="40">
        <v>227.56710143999999</v>
      </c>
      <c r="BF526" s="37">
        <v>0</v>
      </c>
      <c r="BG526" s="37">
        <v>-227.56710143999999</v>
      </c>
      <c r="BH526" s="38">
        <v>0</v>
      </c>
      <c r="BI526" s="41">
        <v>0</v>
      </c>
      <c r="BJ526" s="37">
        <v>0</v>
      </c>
      <c r="BK526" s="37">
        <v>0</v>
      </c>
      <c r="BL526" s="39">
        <v>0</v>
      </c>
      <c r="BM526" s="40">
        <v>0.15936479999999997</v>
      </c>
      <c r="BN526" s="37">
        <v>0</v>
      </c>
      <c r="BO526" s="37">
        <v>-0.15936479999999997</v>
      </c>
      <c r="BP526" s="38">
        <v>0</v>
      </c>
      <c r="BQ526" s="41">
        <v>0</v>
      </c>
      <c r="BR526" s="37">
        <v>0</v>
      </c>
      <c r="BS526" s="37">
        <v>0</v>
      </c>
      <c r="BT526" s="39">
        <v>0</v>
      </c>
      <c r="BU526" s="40">
        <v>0</v>
      </c>
      <c r="BV526" s="37">
        <v>0</v>
      </c>
      <c r="BW526" s="37">
        <v>0</v>
      </c>
      <c r="BX526" s="38">
        <v>0</v>
      </c>
      <c r="BY526" s="42">
        <v>1180.3990329599999</v>
      </c>
      <c r="BZ526" s="37">
        <v>682.56920505289622</v>
      </c>
      <c r="CA526" s="37">
        <v>-497.82982790710366</v>
      </c>
      <c r="CB526" s="39">
        <v>0</v>
      </c>
      <c r="CC526" s="58">
        <v>1</v>
      </c>
      <c r="CD526" s="43">
        <v>0.57825293480736562</v>
      </c>
      <c r="CE526" s="61" t="s">
        <v>562</v>
      </c>
      <c r="CF526" s="51">
        <v>247.69399032000001</v>
      </c>
      <c r="CG526" s="52">
        <v>279.43524339829446</v>
      </c>
      <c r="CH526" s="47">
        <v>0</v>
      </c>
      <c r="CI526" s="48">
        <v>31.741253078294449</v>
      </c>
    </row>
    <row r="527" spans="1:87" ht="21.6" customHeight="1" x14ac:dyDescent="0.25">
      <c r="A527" s="33">
        <v>519</v>
      </c>
      <c r="B527" s="63" t="s">
        <v>563</v>
      </c>
      <c r="C527" s="35">
        <v>304.10000000000002</v>
      </c>
      <c r="D527" s="57"/>
      <c r="E527" s="37"/>
      <c r="F527" s="37"/>
      <c r="G527" s="37"/>
      <c r="H527" s="37"/>
      <c r="I527" s="37"/>
      <c r="J527" s="37"/>
      <c r="K527" s="37"/>
      <c r="L527" s="38"/>
      <c r="M527" s="40">
        <v>0</v>
      </c>
      <c r="N527" s="37">
        <v>0</v>
      </c>
      <c r="O527" s="37">
        <v>0</v>
      </c>
      <c r="P527" s="39">
        <v>0</v>
      </c>
      <c r="Q527" s="40">
        <v>0</v>
      </c>
      <c r="R527" s="37">
        <v>0</v>
      </c>
      <c r="S527" s="37">
        <v>0</v>
      </c>
      <c r="T527" s="38">
        <v>0</v>
      </c>
      <c r="U527" s="41">
        <v>859.00708320000012</v>
      </c>
      <c r="V527" s="37">
        <v>555.02100739696778</v>
      </c>
      <c r="W527" s="37">
        <v>-303.98607580303235</v>
      </c>
      <c r="X527" s="39">
        <v>0</v>
      </c>
      <c r="Y527" s="40">
        <v>0</v>
      </c>
      <c r="Z527" s="37">
        <v>0</v>
      </c>
      <c r="AA527" s="37">
        <v>0</v>
      </c>
      <c r="AB527" s="38">
        <v>0</v>
      </c>
      <c r="AC527" s="41">
        <v>0</v>
      </c>
      <c r="AD527" s="37">
        <v>0</v>
      </c>
      <c r="AE527" s="37">
        <v>0</v>
      </c>
      <c r="AF527" s="39">
        <v>0</v>
      </c>
      <c r="AG527" s="40">
        <v>0</v>
      </c>
      <c r="AH527" s="37">
        <v>0</v>
      </c>
      <c r="AI527" s="37">
        <v>0</v>
      </c>
      <c r="AJ527" s="38">
        <v>0</v>
      </c>
      <c r="AK527" s="41">
        <v>351.11686045333335</v>
      </c>
      <c r="AL527" s="37">
        <v>425.39784826181625</v>
      </c>
      <c r="AM527" s="37">
        <v>0</v>
      </c>
      <c r="AN527" s="39">
        <v>74.280987808482905</v>
      </c>
      <c r="AO527" s="40">
        <v>0</v>
      </c>
      <c r="AP527" s="37">
        <v>0</v>
      </c>
      <c r="AQ527" s="37">
        <v>0</v>
      </c>
      <c r="AR527" s="38">
        <v>0</v>
      </c>
      <c r="AS527" s="40">
        <v>0</v>
      </c>
      <c r="AT527" s="37">
        <v>0</v>
      </c>
      <c r="AU527" s="37">
        <v>0</v>
      </c>
      <c r="AV527" s="39">
        <v>0</v>
      </c>
      <c r="AW527" s="40">
        <v>0</v>
      </c>
      <c r="AX527" s="37">
        <v>0</v>
      </c>
      <c r="AY527" s="37">
        <v>0</v>
      </c>
      <c r="AZ527" s="38">
        <v>0</v>
      </c>
      <c r="BA527" s="41">
        <v>0</v>
      </c>
      <c r="BB527" s="37">
        <v>913.77812772151947</v>
      </c>
      <c r="BC527" s="37">
        <v>0</v>
      </c>
      <c r="BD527" s="39">
        <v>913.77812772151947</v>
      </c>
      <c r="BE527" s="40">
        <v>1332.73053564</v>
      </c>
      <c r="BF527" s="37">
        <v>0</v>
      </c>
      <c r="BG527" s="37">
        <v>-1332.73053564</v>
      </c>
      <c r="BH527" s="38">
        <v>0</v>
      </c>
      <c r="BI527" s="41">
        <v>0</v>
      </c>
      <c r="BJ527" s="37">
        <v>0</v>
      </c>
      <c r="BK527" s="37">
        <v>0</v>
      </c>
      <c r="BL527" s="39">
        <v>0</v>
      </c>
      <c r="BM527" s="40">
        <v>0.4342548</v>
      </c>
      <c r="BN527" s="37">
        <v>0</v>
      </c>
      <c r="BO527" s="37">
        <v>-0.4342548</v>
      </c>
      <c r="BP527" s="38">
        <v>0</v>
      </c>
      <c r="BQ527" s="41">
        <v>0</v>
      </c>
      <c r="BR527" s="37">
        <v>477.93962347300271</v>
      </c>
      <c r="BS527" s="37">
        <v>0</v>
      </c>
      <c r="BT527" s="39">
        <v>477.93962347300271</v>
      </c>
      <c r="BU527" s="40">
        <v>0</v>
      </c>
      <c r="BV527" s="37">
        <v>0</v>
      </c>
      <c r="BW527" s="37">
        <v>0</v>
      </c>
      <c r="BX527" s="38">
        <v>0</v>
      </c>
      <c r="BY527" s="42">
        <v>2543.2887340933335</v>
      </c>
      <c r="BZ527" s="37">
        <v>2372.1366068533061</v>
      </c>
      <c r="CA527" s="37">
        <v>-171.15212724002731</v>
      </c>
      <c r="CB527" s="39">
        <v>0</v>
      </c>
      <c r="CC527" s="58">
        <v>1</v>
      </c>
      <c r="CD527" s="43">
        <v>0.93270440554165313</v>
      </c>
      <c r="CE527" s="64" t="s">
        <v>564</v>
      </c>
      <c r="CF527" s="51">
        <v>674.94392882000011</v>
      </c>
      <c r="CG527" s="52">
        <v>432.9603462485444</v>
      </c>
      <c r="CH527" s="47">
        <v>-241.98358257145571</v>
      </c>
      <c r="CI527" s="48">
        <v>0</v>
      </c>
    </row>
    <row r="528" spans="1:87" ht="15" customHeight="1" x14ac:dyDescent="0.25">
      <c r="A528" s="33">
        <v>520</v>
      </c>
      <c r="B528" s="60" t="s">
        <v>565</v>
      </c>
      <c r="C528" s="35">
        <v>168.1</v>
      </c>
      <c r="D528" s="57"/>
      <c r="E528" s="37"/>
      <c r="F528" s="37"/>
      <c r="G528" s="37"/>
      <c r="H528" s="37"/>
      <c r="I528" s="37"/>
      <c r="J528" s="37"/>
      <c r="K528" s="37"/>
      <c r="L528" s="38"/>
      <c r="M528" s="40">
        <v>0</v>
      </c>
      <c r="N528" s="37">
        <v>0</v>
      </c>
      <c r="O528" s="37">
        <v>0</v>
      </c>
      <c r="P528" s="39">
        <v>0</v>
      </c>
      <c r="Q528" s="40">
        <v>0</v>
      </c>
      <c r="R528" s="37">
        <v>0</v>
      </c>
      <c r="S528" s="37">
        <v>0</v>
      </c>
      <c r="T528" s="38">
        <v>0</v>
      </c>
      <c r="U528" s="41">
        <v>497.24517919999988</v>
      </c>
      <c r="V528" s="37">
        <v>359.13124008039097</v>
      </c>
      <c r="W528" s="37">
        <v>-138.11393911960892</v>
      </c>
      <c r="X528" s="39">
        <v>0</v>
      </c>
      <c r="Y528" s="40">
        <v>0</v>
      </c>
      <c r="Z528" s="37">
        <v>0</v>
      </c>
      <c r="AA528" s="37">
        <v>0</v>
      </c>
      <c r="AB528" s="38">
        <v>0</v>
      </c>
      <c r="AC528" s="41">
        <v>0</v>
      </c>
      <c r="AD528" s="37">
        <v>0</v>
      </c>
      <c r="AE528" s="37">
        <v>0</v>
      </c>
      <c r="AF528" s="39">
        <v>0</v>
      </c>
      <c r="AG528" s="40">
        <v>0</v>
      </c>
      <c r="AH528" s="37">
        <v>0</v>
      </c>
      <c r="AI528" s="37">
        <v>0</v>
      </c>
      <c r="AJ528" s="38">
        <v>0</v>
      </c>
      <c r="AK528" s="41">
        <v>193.76373734666666</v>
      </c>
      <c r="AL528" s="37">
        <v>235.15086580996808</v>
      </c>
      <c r="AM528" s="37">
        <v>0</v>
      </c>
      <c r="AN528" s="39">
        <v>41.387128463301423</v>
      </c>
      <c r="AO528" s="40">
        <v>0</v>
      </c>
      <c r="AP528" s="37">
        <v>0</v>
      </c>
      <c r="AQ528" s="37">
        <v>0</v>
      </c>
      <c r="AR528" s="38">
        <v>0</v>
      </c>
      <c r="AS528" s="40">
        <v>0</v>
      </c>
      <c r="AT528" s="37">
        <v>0</v>
      </c>
      <c r="AU528" s="37">
        <v>0</v>
      </c>
      <c r="AV528" s="39">
        <v>0</v>
      </c>
      <c r="AW528" s="40">
        <v>115.97555199999999</v>
      </c>
      <c r="AX528" s="37">
        <v>92.539538943870696</v>
      </c>
      <c r="AY528" s="37">
        <v>-23.436013056129298</v>
      </c>
      <c r="AZ528" s="38">
        <v>0</v>
      </c>
      <c r="BA528" s="41">
        <v>0</v>
      </c>
      <c r="BB528" s="37">
        <v>0</v>
      </c>
      <c r="BC528" s="37">
        <v>0</v>
      </c>
      <c r="BD528" s="39">
        <v>0</v>
      </c>
      <c r="BE528" s="40">
        <v>286.85059162666664</v>
      </c>
      <c r="BF528" s="37">
        <v>0</v>
      </c>
      <c r="BG528" s="37">
        <v>-286.85059162666664</v>
      </c>
      <c r="BH528" s="38">
        <v>0</v>
      </c>
      <c r="BI528" s="41">
        <v>0</v>
      </c>
      <c r="BJ528" s="37">
        <v>0</v>
      </c>
      <c r="BK528" s="37">
        <v>0</v>
      </c>
      <c r="BL528" s="39">
        <v>0</v>
      </c>
      <c r="BM528" s="40">
        <v>0.2400468</v>
      </c>
      <c r="BN528" s="37">
        <v>0</v>
      </c>
      <c r="BO528" s="37">
        <v>-0.2400468</v>
      </c>
      <c r="BP528" s="38">
        <v>0</v>
      </c>
      <c r="BQ528" s="41">
        <v>0</v>
      </c>
      <c r="BR528" s="37">
        <v>0</v>
      </c>
      <c r="BS528" s="37">
        <v>0</v>
      </c>
      <c r="BT528" s="39">
        <v>0</v>
      </c>
      <c r="BU528" s="40">
        <v>0</v>
      </c>
      <c r="BV528" s="37">
        <v>0</v>
      </c>
      <c r="BW528" s="37">
        <v>0</v>
      </c>
      <c r="BX528" s="38">
        <v>0</v>
      </c>
      <c r="BY528" s="42">
        <v>1094.0751069733333</v>
      </c>
      <c r="BZ528" s="37">
        <v>686.8216448342298</v>
      </c>
      <c r="CA528" s="37">
        <v>-407.25346213910348</v>
      </c>
      <c r="CB528" s="39">
        <v>0</v>
      </c>
      <c r="CC528" s="58">
        <v>1</v>
      </c>
      <c r="CD528" s="43">
        <v>0.6277646209630563</v>
      </c>
      <c r="CE528" s="61" t="s">
        <v>565</v>
      </c>
      <c r="CF528" s="51">
        <v>373.09462162</v>
      </c>
      <c r="CG528" s="52">
        <v>256.89015091845067</v>
      </c>
      <c r="CH528" s="47">
        <v>-116.20447070154933</v>
      </c>
      <c r="CI528" s="48">
        <v>0</v>
      </c>
    </row>
    <row r="529" spans="1:87" ht="15" customHeight="1" x14ac:dyDescent="0.25">
      <c r="A529" s="33">
        <v>521</v>
      </c>
      <c r="B529" s="60" t="s">
        <v>566</v>
      </c>
      <c r="C529" s="35">
        <v>56.1</v>
      </c>
      <c r="D529" s="57"/>
      <c r="E529" s="37"/>
      <c r="F529" s="37"/>
      <c r="G529" s="37"/>
      <c r="H529" s="37"/>
      <c r="I529" s="37"/>
      <c r="J529" s="37"/>
      <c r="K529" s="37"/>
      <c r="L529" s="38"/>
      <c r="M529" s="40">
        <v>0</v>
      </c>
      <c r="N529" s="37">
        <v>0</v>
      </c>
      <c r="O529" s="37">
        <v>0</v>
      </c>
      <c r="P529" s="39">
        <v>0</v>
      </c>
      <c r="Q529" s="40">
        <v>0</v>
      </c>
      <c r="R529" s="37">
        <v>0</v>
      </c>
      <c r="S529" s="37">
        <v>0</v>
      </c>
      <c r="T529" s="38">
        <v>0</v>
      </c>
      <c r="U529" s="41">
        <v>135.59773920000001</v>
      </c>
      <c r="V529" s="37">
        <v>130.59317821105125</v>
      </c>
      <c r="W529" s="37">
        <v>-5.0045609889487537</v>
      </c>
      <c r="X529" s="39">
        <v>0</v>
      </c>
      <c r="Y529" s="40">
        <v>0</v>
      </c>
      <c r="Z529" s="37">
        <v>0</v>
      </c>
      <c r="AA529" s="37">
        <v>0</v>
      </c>
      <c r="AB529" s="38">
        <v>0</v>
      </c>
      <c r="AC529" s="41">
        <v>0</v>
      </c>
      <c r="AD529" s="37">
        <v>0</v>
      </c>
      <c r="AE529" s="37">
        <v>0</v>
      </c>
      <c r="AF529" s="39">
        <v>0</v>
      </c>
      <c r="AG529" s="40">
        <v>0</v>
      </c>
      <c r="AH529" s="37">
        <v>0</v>
      </c>
      <c r="AI529" s="37">
        <v>0</v>
      </c>
      <c r="AJ529" s="38">
        <v>0</v>
      </c>
      <c r="AK529" s="41">
        <v>64.640933280000013</v>
      </c>
      <c r="AL529" s="37">
        <v>78.47688026138735</v>
      </c>
      <c r="AM529" s="37">
        <v>0</v>
      </c>
      <c r="AN529" s="39">
        <v>13.835946981387337</v>
      </c>
      <c r="AO529" s="40">
        <v>0</v>
      </c>
      <c r="AP529" s="37">
        <v>0</v>
      </c>
      <c r="AQ529" s="37">
        <v>0</v>
      </c>
      <c r="AR529" s="38">
        <v>0</v>
      </c>
      <c r="AS529" s="40">
        <v>0</v>
      </c>
      <c r="AT529" s="37">
        <v>0</v>
      </c>
      <c r="AU529" s="37">
        <v>0</v>
      </c>
      <c r="AV529" s="39">
        <v>0</v>
      </c>
      <c r="AW529" s="40">
        <v>0</v>
      </c>
      <c r="AX529" s="37">
        <v>0</v>
      </c>
      <c r="AY529" s="37">
        <v>0</v>
      </c>
      <c r="AZ529" s="38">
        <v>0</v>
      </c>
      <c r="BA529" s="41">
        <v>0</v>
      </c>
      <c r="BB529" s="37">
        <v>0</v>
      </c>
      <c r="BC529" s="37">
        <v>0</v>
      </c>
      <c r="BD529" s="39">
        <v>0</v>
      </c>
      <c r="BE529" s="40">
        <v>114.33261532</v>
      </c>
      <c r="BF529" s="37">
        <v>0</v>
      </c>
      <c r="BG529" s="37">
        <v>-114.33261532</v>
      </c>
      <c r="BH529" s="38">
        <v>0</v>
      </c>
      <c r="BI529" s="41">
        <v>0</v>
      </c>
      <c r="BJ529" s="37">
        <v>0</v>
      </c>
      <c r="BK529" s="37">
        <v>0</v>
      </c>
      <c r="BL529" s="39">
        <v>0</v>
      </c>
      <c r="BM529" s="40">
        <v>8.011080000000001E-2</v>
      </c>
      <c r="BN529" s="37">
        <v>0</v>
      </c>
      <c r="BO529" s="37">
        <v>-8.011080000000001E-2</v>
      </c>
      <c r="BP529" s="38">
        <v>0</v>
      </c>
      <c r="BQ529" s="41">
        <v>0</v>
      </c>
      <c r="BR529" s="37">
        <v>0</v>
      </c>
      <c r="BS529" s="37">
        <v>0</v>
      </c>
      <c r="BT529" s="39">
        <v>0</v>
      </c>
      <c r="BU529" s="40">
        <v>0</v>
      </c>
      <c r="BV529" s="37">
        <v>0</v>
      </c>
      <c r="BW529" s="37">
        <v>0</v>
      </c>
      <c r="BX529" s="38">
        <v>0</v>
      </c>
      <c r="BY529" s="42">
        <v>314.65139860000005</v>
      </c>
      <c r="BZ529" s="37">
        <v>209.0700584724386</v>
      </c>
      <c r="CA529" s="37">
        <v>-105.58134012756145</v>
      </c>
      <c r="CB529" s="39">
        <v>0</v>
      </c>
      <c r="CC529" s="58">
        <v>1</v>
      </c>
      <c r="CD529" s="43">
        <v>0.66444979873812193</v>
      </c>
      <c r="CE529" s="61" t="s">
        <v>566</v>
      </c>
      <c r="CF529" s="51">
        <v>124.51283922</v>
      </c>
      <c r="CG529" s="52">
        <v>63.438194152587002</v>
      </c>
      <c r="CH529" s="47">
        <v>-61.074645067413002</v>
      </c>
      <c r="CI529" s="48">
        <v>0</v>
      </c>
    </row>
    <row r="530" spans="1:87" ht="15" customHeight="1" x14ac:dyDescent="0.25">
      <c r="A530" s="33">
        <v>522</v>
      </c>
      <c r="B530" s="60" t="s">
        <v>567</v>
      </c>
      <c r="C530" s="35">
        <v>27.4</v>
      </c>
      <c r="D530" s="57"/>
      <c r="E530" s="37"/>
      <c r="F530" s="37"/>
      <c r="G530" s="37"/>
      <c r="H530" s="37"/>
      <c r="I530" s="37"/>
      <c r="J530" s="37"/>
      <c r="K530" s="37"/>
      <c r="L530" s="38"/>
      <c r="M530" s="40">
        <v>0</v>
      </c>
      <c r="N530" s="37">
        <v>0</v>
      </c>
      <c r="O530" s="37">
        <v>0</v>
      </c>
      <c r="P530" s="39">
        <v>0</v>
      </c>
      <c r="Q530" s="40">
        <v>0</v>
      </c>
      <c r="R530" s="37">
        <v>0</v>
      </c>
      <c r="S530" s="37">
        <v>0</v>
      </c>
      <c r="T530" s="38">
        <v>0</v>
      </c>
      <c r="U530" s="41">
        <v>226.02939520000004</v>
      </c>
      <c r="V530" s="37">
        <v>163.24147276381407</v>
      </c>
      <c r="W530" s="37">
        <v>-62.787922436185966</v>
      </c>
      <c r="X530" s="39">
        <v>0</v>
      </c>
      <c r="Y530" s="40">
        <v>0</v>
      </c>
      <c r="Z530" s="37">
        <v>0</v>
      </c>
      <c r="AA530" s="37">
        <v>0</v>
      </c>
      <c r="AB530" s="38">
        <v>0</v>
      </c>
      <c r="AC530" s="41">
        <v>0</v>
      </c>
      <c r="AD530" s="37">
        <v>0</v>
      </c>
      <c r="AE530" s="37">
        <v>0</v>
      </c>
      <c r="AF530" s="39">
        <v>0</v>
      </c>
      <c r="AG530" s="40">
        <v>0</v>
      </c>
      <c r="AH530" s="37">
        <v>0</v>
      </c>
      <c r="AI530" s="37">
        <v>0</v>
      </c>
      <c r="AJ530" s="38">
        <v>0</v>
      </c>
      <c r="AK530" s="41">
        <v>31.532482613333336</v>
      </c>
      <c r="AL530" s="37">
        <v>38.329171464563515</v>
      </c>
      <c r="AM530" s="37">
        <v>0</v>
      </c>
      <c r="AN530" s="39">
        <v>6.7966888512301793</v>
      </c>
      <c r="AO530" s="40">
        <v>0</v>
      </c>
      <c r="AP530" s="37">
        <v>0</v>
      </c>
      <c r="AQ530" s="37">
        <v>0</v>
      </c>
      <c r="AR530" s="38">
        <v>0</v>
      </c>
      <c r="AS530" s="40">
        <v>0</v>
      </c>
      <c r="AT530" s="37">
        <v>0</v>
      </c>
      <c r="AU530" s="37">
        <v>0</v>
      </c>
      <c r="AV530" s="39">
        <v>0</v>
      </c>
      <c r="AW530" s="40">
        <v>48.290636800000001</v>
      </c>
      <c r="AX530" s="37">
        <v>18.497027908762007</v>
      </c>
      <c r="AY530" s="37">
        <v>-29.793608891237994</v>
      </c>
      <c r="AZ530" s="38">
        <v>0</v>
      </c>
      <c r="BA530" s="41">
        <v>0</v>
      </c>
      <c r="BB530" s="37">
        <v>0</v>
      </c>
      <c r="BC530" s="37">
        <v>0</v>
      </c>
      <c r="BD530" s="39">
        <v>0</v>
      </c>
      <c r="BE530" s="40">
        <v>55.833184586666668</v>
      </c>
      <c r="BF530" s="37">
        <v>0</v>
      </c>
      <c r="BG530" s="37">
        <v>-55.833184586666668</v>
      </c>
      <c r="BH530" s="38">
        <v>0</v>
      </c>
      <c r="BI530" s="41">
        <v>0</v>
      </c>
      <c r="BJ530" s="37">
        <v>0</v>
      </c>
      <c r="BK530" s="37">
        <v>0</v>
      </c>
      <c r="BL530" s="39">
        <v>0</v>
      </c>
      <c r="BM530" s="40">
        <v>3.9127199999999994E-2</v>
      </c>
      <c r="BN530" s="37">
        <v>0</v>
      </c>
      <c r="BO530" s="37">
        <v>-3.9127199999999994E-2</v>
      </c>
      <c r="BP530" s="38">
        <v>0</v>
      </c>
      <c r="BQ530" s="41">
        <v>0</v>
      </c>
      <c r="BR530" s="37">
        <v>0</v>
      </c>
      <c r="BS530" s="37">
        <v>0</v>
      </c>
      <c r="BT530" s="39">
        <v>0</v>
      </c>
      <c r="BU530" s="40">
        <v>0</v>
      </c>
      <c r="BV530" s="37">
        <v>0</v>
      </c>
      <c r="BW530" s="37">
        <v>0</v>
      </c>
      <c r="BX530" s="38">
        <v>0</v>
      </c>
      <c r="BY530" s="42">
        <v>361.72482640000004</v>
      </c>
      <c r="BZ530" s="37">
        <v>220.0676721371396</v>
      </c>
      <c r="CA530" s="37">
        <v>-141.65715426286044</v>
      </c>
      <c r="CB530" s="39">
        <v>0</v>
      </c>
      <c r="CC530" s="58">
        <v>1</v>
      </c>
      <c r="CD530" s="43">
        <v>0.60838420831470907</v>
      </c>
      <c r="CE530" s="61" t="s">
        <v>567</v>
      </c>
      <c r="CF530" s="51">
        <v>95.714347501044813</v>
      </c>
      <c r="CG530" s="52">
        <v>153.49641631227871</v>
      </c>
      <c r="CH530" s="47">
        <v>0</v>
      </c>
      <c r="CI530" s="48">
        <v>57.782068811233898</v>
      </c>
    </row>
    <row r="531" spans="1:87" ht="15" customHeight="1" x14ac:dyDescent="0.25">
      <c r="A531" s="33">
        <v>523</v>
      </c>
      <c r="B531" s="60" t="s">
        <v>568</v>
      </c>
      <c r="C531" s="35">
        <v>123.9</v>
      </c>
      <c r="D531" s="57"/>
      <c r="E531" s="37"/>
      <c r="F531" s="37"/>
      <c r="G531" s="37"/>
      <c r="H531" s="37"/>
      <c r="I531" s="37"/>
      <c r="J531" s="37"/>
      <c r="K531" s="37"/>
      <c r="L531" s="38"/>
      <c r="M531" s="40">
        <v>0</v>
      </c>
      <c r="N531" s="37">
        <v>0</v>
      </c>
      <c r="O531" s="37">
        <v>0</v>
      </c>
      <c r="P531" s="39">
        <v>0</v>
      </c>
      <c r="Q531" s="40">
        <v>0</v>
      </c>
      <c r="R531" s="37">
        <v>0</v>
      </c>
      <c r="S531" s="37">
        <v>0</v>
      </c>
      <c r="T531" s="38">
        <v>0</v>
      </c>
      <c r="U531" s="41">
        <v>271.20817920000002</v>
      </c>
      <c r="V531" s="37">
        <v>195.88976731657689</v>
      </c>
      <c r="W531" s="37">
        <v>-75.318411883423124</v>
      </c>
      <c r="X531" s="39">
        <v>0</v>
      </c>
      <c r="Y531" s="40">
        <v>0</v>
      </c>
      <c r="Z531" s="37">
        <v>0</v>
      </c>
      <c r="AA531" s="37">
        <v>0</v>
      </c>
      <c r="AB531" s="38">
        <v>0</v>
      </c>
      <c r="AC531" s="41">
        <v>0</v>
      </c>
      <c r="AD531" s="37">
        <v>0</v>
      </c>
      <c r="AE531" s="37">
        <v>0</v>
      </c>
      <c r="AF531" s="39">
        <v>0</v>
      </c>
      <c r="AG531" s="40">
        <v>0</v>
      </c>
      <c r="AH531" s="37">
        <v>0</v>
      </c>
      <c r="AI531" s="37">
        <v>0</v>
      </c>
      <c r="AJ531" s="38">
        <v>0</v>
      </c>
      <c r="AK531" s="41">
        <v>142.84003131999998</v>
      </c>
      <c r="AL531" s="37">
        <v>173.32059651311749</v>
      </c>
      <c r="AM531" s="37">
        <v>0</v>
      </c>
      <c r="AN531" s="39">
        <v>30.480565193117513</v>
      </c>
      <c r="AO531" s="40">
        <v>0</v>
      </c>
      <c r="AP531" s="37">
        <v>0</v>
      </c>
      <c r="AQ531" s="37">
        <v>0</v>
      </c>
      <c r="AR531" s="38">
        <v>0</v>
      </c>
      <c r="AS531" s="40">
        <v>0</v>
      </c>
      <c r="AT531" s="37">
        <v>0</v>
      </c>
      <c r="AU531" s="37">
        <v>0</v>
      </c>
      <c r="AV531" s="39">
        <v>0</v>
      </c>
      <c r="AW531" s="40">
        <v>118.70214719999998</v>
      </c>
      <c r="AX531" s="37">
        <v>111.06376655266304</v>
      </c>
      <c r="AY531" s="37">
        <v>-7.6383806473369447</v>
      </c>
      <c r="AZ531" s="38">
        <v>0</v>
      </c>
      <c r="BA531" s="41">
        <v>0</v>
      </c>
      <c r="BB531" s="37">
        <v>0</v>
      </c>
      <c r="BC531" s="37">
        <v>0</v>
      </c>
      <c r="BD531" s="39">
        <v>0</v>
      </c>
      <c r="BE531" s="40">
        <v>252.66056395999996</v>
      </c>
      <c r="BF531" s="37">
        <v>0</v>
      </c>
      <c r="BG531" s="37">
        <v>-252.66056395999996</v>
      </c>
      <c r="BH531" s="38">
        <v>0</v>
      </c>
      <c r="BI531" s="41">
        <v>0</v>
      </c>
      <c r="BJ531" s="37">
        <v>0</v>
      </c>
      <c r="BK531" s="37">
        <v>0</v>
      </c>
      <c r="BL531" s="39">
        <v>0</v>
      </c>
      <c r="BM531" s="40">
        <v>0.17692920000000004</v>
      </c>
      <c r="BN531" s="37">
        <v>0</v>
      </c>
      <c r="BO531" s="37">
        <v>-0.17692920000000004</v>
      </c>
      <c r="BP531" s="38">
        <v>0</v>
      </c>
      <c r="BQ531" s="41">
        <v>0</v>
      </c>
      <c r="BR531" s="37">
        <v>0</v>
      </c>
      <c r="BS531" s="37">
        <v>0</v>
      </c>
      <c r="BT531" s="39">
        <v>0</v>
      </c>
      <c r="BU531" s="40">
        <v>0</v>
      </c>
      <c r="BV531" s="37">
        <v>0</v>
      </c>
      <c r="BW531" s="37">
        <v>0</v>
      </c>
      <c r="BX531" s="38">
        <v>0</v>
      </c>
      <c r="BY531" s="42">
        <v>785.58785088000002</v>
      </c>
      <c r="BZ531" s="37">
        <v>480.27413038235744</v>
      </c>
      <c r="CA531" s="37">
        <v>-305.31372049764258</v>
      </c>
      <c r="CB531" s="39">
        <v>0</v>
      </c>
      <c r="CC531" s="58">
        <v>1</v>
      </c>
      <c r="CD531" s="43">
        <v>0.61135636179246389</v>
      </c>
      <c r="CE531" s="61" t="s">
        <v>568</v>
      </c>
      <c r="CF531" s="51">
        <v>432.81049837151284</v>
      </c>
      <c r="CG531" s="52">
        <v>510.70776598487913</v>
      </c>
      <c r="CH531" s="47">
        <v>0</v>
      </c>
      <c r="CI531" s="48">
        <v>77.897267613366296</v>
      </c>
    </row>
    <row r="532" spans="1:87" ht="15" customHeight="1" x14ac:dyDescent="0.25">
      <c r="A532" s="33">
        <v>524</v>
      </c>
      <c r="B532" s="60" t="s">
        <v>569</v>
      </c>
      <c r="C532" s="35">
        <v>128.19999999999999</v>
      </c>
      <c r="D532" s="57"/>
      <c r="E532" s="37"/>
      <c r="F532" s="37"/>
      <c r="G532" s="37"/>
      <c r="H532" s="37"/>
      <c r="I532" s="37"/>
      <c r="J532" s="37"/>
      <c r="K532" s="37"/>
      <c r="L532" s="38"/>
      <c r="M532" s="40">
        <v>0</v>
      </c>
      <c r="N532" s="37">
        <v>0</v>
      </c>
      <c r="O532" s="37">
        <v>0</v>
      </c>
      <c r="P532" s="39">
        <v>0</v>
      </c>
      <c r="Q532" s="40">
        <v>0</v>
      </c>
      <c r="R532" s="37">
        <v>0</v>
      </c>
      <c r="S532" s="37">
        <v>0</v>
      </c>
      <c r="T532" s="38">
        <v>0</v>
      </c>
      <c r="U532" s="41">
        <v>271.27325119999995</v>
      </c>
      <c r="V532" s="37">
        <v>195.88976731657689</v>
      </c>
      <c r="W532" s="37">
        <v>-75.383483883423054</v>
      </c>
      <c r="X532" s="39">
        <v>0</v>
      </c>
      <c r="Y532" s="40">
        <v>0</v>
      </c>
      <c r="Z532" s="37">
        <v>0</v>
      </c>
      <c r="AA532" s="37">
        <v>0</v>
      </c>
      <c r="AB532" s="38">
        <v>0</v>
      </c>
      <c r="AC532" s="41">
        <v>0</v>
      </c>
      <c r="AD532" s="37">
        <v>0</v>
      </c>
      <c r="AE532" s="37">
        <v>0</v>
      </c>
      <c r="AF532" s="39">
        <v>0</v>
      </c>
      <c r="AG532" s="40">
        <v>0</v>
      </c>
      <c r="AH532" s="37">
        <v>0</v>
      </c>
      <c r="AI532" s="37">
        <v>0</v>
      </c>
      <c r="AJ532" s="38">
        <v>0</v>
      </c>
      <c r="AK532" s="41">
        <v>163.77657687999996</v>
      </c>
      <c r="AL532" s="37">
        <v>179.33575845828622</v>
      </c>
      <c r="AM532" s="37">
        <v>0</v>
      </c>
      <c r="AN532" s="39">
        <v>15.559181578286257</v>
      </c>
      <c r="AO532" s="40">
        <v>0</v>
      </c>
      <c r="AP532" s="37">
        <v>0</v>
      </c>
      <c r="AQ532" s="37">
        <v>0</v>
      </c>
      <c r="AR532" s="38">
        <v>0</v>
      </c>
      <c r="AS532" s="40">
        <v>0</v>
      </c>
      <c r="AT532" s="37">
        <v>0</v>
      </c>
      <c r="AU532" s="37">
        <v>0</v>
      </c>
      <c r="AV532" s="39">
        <v>0</v>
      </c>
      <c r="AW532" s="40">
        <v>317.70831679999998</v>
      </c>
      <c r="AX532" s="37">
        <v>220.47708026700155</v>
      </c>
      <c r="AY532" s="37">
        <v>-97.231236532998423</v>
      </c>
      <c r="AZ532" s="38">
        <v>0</v>
      </c>
      <c r="BA532" s="41">
        <v>0</v>
      </c>
      <c r="BB532" s="37">
        <v>0</v>
      </c>
      <c r="BC532" s="37">
        <v>0</v>
      </c>
      <c r="BD532" s="39">
        <v>0</v>
      </c>
      <c r="BE532" s="40">
        <v>302.19394594666664</v>
      </c>
      <c r="BF532" s="37">
        <v>0</v>
      </c>
      <c r="BG532" s="37">
        <v>-302.19394594666664</v>
      </c>
      <c r="BH532" s="38">
        <v>0</v>
      </c>
      <c r="BI532" s="41">
        <v>0</v>
      </c>
      <c r="BJ532" s="37">
        <v>0</v>
      </c>
      <c r="BK532" s="37">
        <v>0</v>
      </c>
      <c r="BL532" s="39">
        <v>0</v>
      </c>
      <c r="BM532" s="40">
        <v>0.1830696</v>
      </c>
      <c r="BN532" s="37">
        <v>0</v>
      </c>
      <c r="BO532" s="37">
        <v>-0.1830696</v>
      </c>
      <c r="BP532" s="38">
        <v>0</v>
      </c>
      <c r="BQ532" s="41">
        <v>0</v>
      </c>
      <c r="BR532" s="37">
        <v>0</v>
      </c>
      <c r="BS532" s="37">
        <v>0</v>
      </c>
      <c r="BT532" s="39">
        <v>0</v>
      </c>
      <c r="BU532" s="40">
        <v>0</v>
      </c>
      <c r="BV532" s="37">
        <v>0</v>
      </c>
      <c r="BW532" s="37">
        <v>0</v>
      </c>
      <c r="BX532" s="38">
        <v>0</v>
      </c>
      <c r="BY532" s="42">
        <v>1055.1351604266665</v>
      </c>
      <c r="BZ532" s="37">
        <v>595.70260604186467</v>
      </c>
      <c r="CA532" s="37">
        <v>-459.43255438480185</v>
      </c>
      <c r="CB532" s="39">
        <v>0</v>
      </c>
      <c r="CC532" s="58">
        <v>1</v>
      </c>
      <c r="CD532" s="43">
        <v>0.56457468993922977</v>
      </c>
      <c r="CE532" s="61" t="s">
        <v>569</v>
      </c>
      <c r="CF532" s="51">
        <v>284.53736164000003</v>
      </c>
      <c r="CG532" s="52">
        <v>242.62788558128744</v>
      </c>
      <c r="CH532" s="47">
        <v>-41.909476058712585</v>
      </c>
      <c r="CI532" s="48">
        <v>0</v>
      </c>
    </row>
    <row r="533" spans="1:87" ht="15" customHeight="1" x14ac:dyDescent="0.25">
      <c r="A533" s="33">
        <v>525</v>
      </c>
      <c r="B533" s="60" t="s">
        <v>570</v>
      </c>
      <c r="C533" s="35">
        <v>156.69999999999999</v>
      </c>
      <c r="D533" s="57"/>
      <c r="E533" s="37"/>
      <c r="F533" s="37"/>
      <c r="G533" s="37"/>
      <c r="H533" s="37"/>
      <c r="I533" s="37"/>
      <c r="J533" s="37"/>
      <c r="K533" s="37"/>
      <c r="L533" s="38"/>
      <c r="M533" s="40">
        <v>0</v>
      </c>
      <c r="N533" s="37">
        <v>0</v>
      </c>
      <c r="O533" s="37">
        <v>0</v>
      </c>
      <c r="P533" s="39">
        <v>0</v>
      </c>
      <c r="Q533" s="40">
        <v>0</v>
      </c>
      <c r="R533" s="37">
        <v>0</v>
      </c>
      <c r="S533" s="37">
        <v>0</v>
      </c>
      <c r="T533" s="38">
        <v>0</v>
      </c>
      <c r="U533" s="41">
        <v>271.25898239999998</v>
      </c>
      <c r="V533" s="37">
        <v>326.48294552762815</v>
      </c>
      <c r="W533" s="37">
        <v>0</v>
      </c>
      <c r="X533" s="39">
        <v>55.223963127628167</v>
      </c>
      <c r="Y533" s="40">
        <v>0</v>
      </c>
      <c r="Z533" s="37">
        <v>0</v>
      </c>
      <c r="AA533" s="37">
        <v>0</v>
      </c>
      <c r="AB533" s="38">
        <v>0</v>
      </c>
      <c r="AC533" s="41">
        <v>0</v>
      </c>
      <c r="AD533" s="37">
        <v>0</v>
      </c>
      <c r="AE533" s="37">
        <v>0</v>
      </c>
      <c r="AF533" s="39">
        <v>0</v>
      </c>
      <c r="AG533" s="40">
        <v>0</v>
      </c>
      <c r="AH533" s="37">
        <v>0</v>
      </c>
      <c r="AI533" s="37">
        <v>0</v>
      </c>
      <c r="AJ533" s="38">
        <v>0</v>
      </c>
      <c r="AK533" s="41">
        <v>200.12516365333335</v>
      </c>
      <c r="AL533" s="37">
        <v>219.20369228091613</v>
      </c>
      <c r="AM533" s="37">
        <v>0</v>
      </c>
      <c r="AN533" s="39">
        <v>19.078528627582784</v>
      </c>
      <c r="AO533" s="40">
        <v>0</v>
      </c>
      <c r="AP533" s="37">
        <v>0</v>
      </c>
      <c r="AQ533" s="37">
        <v>0</v>
      </c>
      <c r="AR533" s="38">
        <v>0</v>
      </c>
      <c r="AS533" s="40">
        <v>0</v>
      </c>
      <c r="AT533" s="37">
        <v>0</v>
      </c>
      <c r="AU533" s="37">
        <v>0</v>
      </c>
      <c r="AV533" s="39">
        <v>0</v>
      </c>
      <c r="AW533" s="40">
        <v>215.60666399999997</v>
      </c>
      <c r="AX533" s="37">
        <v>189.77134976270932</v>
      </c>
      <c r="AY533" s="37">
        <v>-25.835314237290646</v>
      </c>
      <c r="AZ533" s="38">
        <v>0</v>
      </c>
      <c r="BA533" s="41">
        <v>0</v>
      </c>
      <c r="BB533" s="37">
        <v>0</v>
      </c>
      <c r="BC533" s="37">
        <v>0</v>
      </c>
      <c r="BD533" s="39">
        <v>0</v>
      </c>
      <c r="BE533" s="40">
        <v>313.63500821333332</v>
      </c>
      <c r="BF533" s="37">
        <v>0</v>
      </c>
      <c r="BG533" s="37">
        <v>-313.63500821333332</v>
      </c>
      <c r="BH533" s="38">
        <v>0</v>
      </c>
      <c r="BI533" s="41">
        <v>0</v>
      </c>
      <c r="BJ533" s="37">
        <v>0</v>
      </c>
      <c r="BK533" s="37">
        <v>0</v>
      </c>
      <c r="BL533" s="39">
        <v>0</v>
      </c>
      <c r="BM533" s="40">
        <v>0.22376759999999996</v>
      </c>
      <c r="BN533" s="37">
        <v>0</v>
      </c>
      <c r="BO533" s="37">
        <v>-0.22376759999999996</v>
      </c>
      <c r="BP533" s="38">
        <v>0</v>
      </c>
      <c r="BQ533" s="41">
        <v>0</v>
      </c>
      <c r="BR533" s="37">
        <v>0</v>
      </c>
      <c r="BS533" s="37">
        <v>0</v>
      </c>
      <c r="BT533" s="39">
        <v>0</v>
      </c>
      <c r="BU533" s="40">
        <v>0</v>
      </c>
      <c r="BV533" s="37">
        <v>0</v>
      </c>
      <c r="BW533" s="37">
        <v>0</v>
      </c>
      <c r="BX533" s="38">
        <v>0</v>
      </c>
      <c r="BY533" s="42">
        <v>1000.8495858666665</v>
      </c>
      <c r="BZ533" s="37">
        <v>735.45798757125351</v>
      </c>
      <c r="CA533" s="37">
        <v>-265.39159829541302</v>
      </c>
      <c r="CB533" s="39">
        <v>0</v>
      </c>
      <c r="CC533" s="58">
        <v>1</v>
      </c>
      <c r="CD533" s="43">
        <v>0.73483368325960563</v>
      </c>
      <c r="CE533" s="61" t="s">
        <v>570</v>
      </c>
      <c r="CF533" s="51">
        <v>347.79254734</v>
      </c>
      <c r="CG533" s="52">
        <v>255.97349367945478</v>
      </c>
      <c r="CH533" s="47">
        <v>-91.819053660545222</v>
      </c>
      <c r="CI533" s="48">
        <v>0</v>
      </c>
    </row>
    <row r="534" spans="1:87" ht="15" customHeight="1" x14ac:dyDescent="0.25">
      <c r="A534" s="33">
        <v>526</v>
      </c>
      <c r="B534" s="60" t="s">
        <v>571</v>
      </c>
      <c r="C534" s="35">
        <v>174</v>
      </c>
      <c r="D534" s="57"/>
      <c r="E534" s="37"/>
      <c r="F534" s="37"/>
      <c r="G534" s="37"/>
      <c r="H534" s="37"/>
      <c r="I534" s="37"/>
      <c r="J534" s="37"/>
      <c r="K534" s="37"/>
      <c r="L534" s="38"/>
      <c r="M534" s="40">
        <v>0</v>
      </c>
      <c r="N534" s="37">
        <v>0</v>
      </c>
      <c r="O534" s="37">
        <v>0</v>
      </c>
      <c r="P534" s="39">
        <v>0</v>
      </c>
      <c r="Q534" s="40">
        <v>0</v>
      </c>
      <c r="R534" s="37">
        <v>0</v>
      </c>
      <c r="S534" s="37">
        <v>0</v>
      </c>
      <c r="T534" s="38">
        <v>0</v>
      </c>
      <c r="U534" s="41">
        <v>587.68012799999997</v>
      </c>
      <c r="V534" s="37">
        <v>391.77953463315379</v>
      </c>
      <c r="W534" s="37">
        <v>-195.90059336684618</v>
      </c>
      <c r="X534" s="39">
        <v>0</v>
      </c>
      <c r="Y534" s="40">
        <v>0</v>
      </c>
      <c r="Z534" s="37">
        <v>0</v>
      </c>
      <c r="AA534" s="37">
        <v>0</v>
      </c>
      <c r="AB534" s="38">
        <v>0</v>
      </c>
      <c r="AC534" s="41">
        <v>0</v>
      </c>
      <c r="AD534" s="37">
        <v>0</v>
      </c>
      <c r="AE534" s="37">
        <v>0</v>
      </c>
      <c r="AF534" s="39">
        <v>0</v>
      </c>
      <c r="AG534" s="40">
        <v>0</v>
      </c>
      <c r="AH534" s="37">
        <v>0</v>
      </c>
      <c r="AI534" s="37">
        <v>0</v>
      </c>
      <c r="AJ534" s="38">
        <v>0</v>
      </c>
      <c r="AK534" s="41">
        <v>221.22582720000003</v>
      </c>
      <c r="AL534" s="37">
        <v>243.40422754868803</v>
      </c>
      <c r="AM534" s="37">
        <v>0</v>
      </c>
      <c r="AN534" s="39">
        <v>22.178400348688001</v>
      </c>
      <c r="AO534" s="40">
        <v>0</v>
      </c>
      <c r="AP534" s="37">
        <v>0</v>
      </c>
      <c r="AQ534" s="37">
        <v>0</v>
      </c>
      <c r="AR534" s="38">
        <v>0</v>
      </c>
      <c r="AS534" s="40">
        <v>0</v>
      </c>
      <c r="AT534" s="37">
        <v>0</v>
      </c>
      <c r="AU534" s="37">
        <v>0</v>
      </c>
      <c r="AV534" s="39">
        <v>0</v>
      </c>
      <c r="AW534" s="40">
        <v>118.27267199999999</v>
      </c>
      <c r="AX534" s="37">
        <v>137.65709994994577</v>
      </c>
      <c r="AY534" s="37">
        <v>0</v>
      </c>
      <c r="AZ534" s="38">
        <v>19.384427949945788</v>
      </c>
      <c r="BA534" s="41">
        <v>0</v>
      </c>
      <c r="BB534" s="37">
        <v>0</v>
      </c>
      <c r="BC534" s="37">
        <v>0</v>
      </c>
      <c r="BD534" s="39">
        <v>0</v>
      </c>
      <c r="BE534" s="40">
        <v>327.47115519999994</v>
      </c>
      <c r="BF534" s="37">
        <v>0</v>
      </c>
      <c r="BG534" s="37">
        <v>-327.47115519999994</v>
      </c>
      <c r="BH534" s="38">
        <v>0</v>
      </c>
      <c r="BI534" s="41">
        <v>0</v>
      </c>
      <c r="BJ534" s="37">
        <v>0</v>
      </c>
      <c r="BK534" s="37">
        <v>0</v>
      </c>
      <c r="BL534" s="39">
        <v>0</v>
      </c>
      <c r="BM534" s="40">
        <v>0.248472</v>
      </c>
      <c r="BN534" s="37">
        <v>0</v>
      </c>
      <c r="BO534" s="37">
        <v>-0.248472</v>
      </c>
      <c r="BP534" s="38">
        <v>0</v>
      </c>
      <c r="BQ534" s="41">
        <v>0</v>
      </c>
      <c r="BR534" s="37">
        <v>0</v>
      </c>
      <c r="BS534" s="37">
        <v>0</v>
      </c>
      <c r="BT534" s="39">
        <v>0</v>
      </c>
      <c r="BU534" s="40">
        <v>0</v>
      </c>
      <c r="BV534" s="37">
        <v>0</v>
      </c>
      <c r="BW534" s="37">
        <v>0</v>
      </c>
      <c r="BX534" s="38">
        <v>0</v>
      </c>
      <c r="BY534" s="42">
        <v>1254.8982543999998</v>
      </c>
      <c r="BZ534" s="37">
        <v>772.8408621317875</v>
      </c>
      <c r="CA534" s="37">
        <v>-482.05739226821231</v>
      </c>
      <c r="CB534" s="39">
        <v>0</v>
      </c>
      <c r="CC534" s="58">
        <v>1</v>
      </c>
      <c r="CD534" s="43">
        <v>0.61585938096734638</v>
      </c>
      <c r="CE534" s="61" t="s">
        <v>571</v>
      </c>
      <c r="CF534" s="51">
        <v>607.82103887524806</v>
      </c>
      <c r="CG534" s="52">
        <v>726.28975778221638</v>
      </c>
      <c r="CH534" s="47">
        <v>0</v>
      </c>
      <c r="CI534" s="48">
        <v>118.46871890696832</v>
      </c>
    </row>
    <row r="535" spans="1:87" ht="15" customHeight="1" x14ac:dyDescent="0.25">
      <c r="A535" s="33">
        <v>527</v>
      </c>
      <c r="B535" s="60" t="s">
        <v>572</v>
      </c>
      <c r="C535" s="35">
        <v>94.7</v>
      </c>
      <c r="D535" s="57"/>
      <c r="E535" s="37"/>
      <c r="F535" s="37"/>
      <c r="G535" s="37"/>
      <c r="H535" s="37"/>
      <c r="I535" s="37"/>
      <c r="J535" s="37"/>
      <c r="K535" s="37"/>
      <c r="L535" s="38"/>
      <c r="M535" s="40">
        <v>0</v>
      </c>
      <c r="N535" s="37">
        <v>0</v>
      </c>
      <c r="O535" s="37">
        <v>0</v>
      </c>
      <c r="P535" s="39">
        <v>0</v>
      </c>
      <c r="Q535" s="40">
        <v>0</v>
      </c>
      <c r="R535" s="37">
        <v>0</v>
      </c>
      <c r="S535" s="37">
        <v>0</v>
      </c>
      <c r="T535" s="38">
        <v>0</v>
      </c>
      <c r="U535" s="41">
        <v>406.86150399999997</v>
      </c>
      <c r="V535" s="37">
        <v>32.648294552762813</v>
      </c>
      <c r="W535" s="37">
        <v>-374.21320944723715</v>
      </c>
      <c r="X535" s="39">
        <v>0</v>
      </c>
      <c r="Y535" s="40">
        <v>0</v>
      </c>
      <c r="Z535" s="37">
        <v>0</v>
      </c>
      <c r="AA535" s="37">
        <v>0</v>
      </c>
      <c r="AB535" s="38">
        <v>0</v>
      </c>
      <c r="AC535" s="41">
        <v>0</v>
      </c>
      <c r="AD535" s="37">
        <v>0</v>
      </c>
      <c r="AE535" s="37">
        <v>0</v>
      </c>
      <c r="AF535" s="39">
        <v>0</v>
      </c>
      <c r="AG535" s="40">
        <v>0</v>
      </c>
      <c r="AH535" s="37">
        <v>0</v>
      </c>
      <c r="AI535" s="37">
        <v>0</v>
      </c>
      <c r="AJ535" s="38">
        <v>0</v>
      </c>
      <c r="AK535" s="41">
        <v>120.51354065333335</v>
      </c>
      <c r="AL535" s="37">
        <v>132.47345028080892</v>
      </c>
      <c r="AM535" s="37">
        <v>0</v>
      </c>
      <c r="AN535" s="39">
        <v>11.959909627475568</v>
      </c>
      <c r="AO535" s="40">
        <v>0</v>
      </c>
      <c r="AP535" s="37">
        <v>0</v>
      </c>
      <c r="AQ535" s="37">
        <v>0</v>
      </c>
      <c r="AR535" s="38">
        <v>0</v>
      </c>
      <c r="AS535" s="40">
        <v>0</v>
      </c>
      <c r="AT535" s="37">
        <v>0</v>
      </c>
      <c r="AU535" s="37">
        <v>0</v>
      </c>
      <c r="AV535" s="39">
        <v>0</v>
      </c>
      <c r="AW535" s="40">
        <v>52.416828800000005</v>
      </c>
      <c r="AX535" s="37">
        <v>34.285494002212552</v>
      </c>
      <c r="AY535" s="37">
        <v>-18.131334797787453</v>
      </c>
      <c r="AZ535" s="38">
        <v>0</v>
      </c>
      <c r="BA535" s="41">
        <v>0</v>
      </c>
      <c r="BB535" s="37">
        <v>0</v>
      </c>
      <c r="BC535" s="37">
        <v>0</v>
      </c>
      <c r="BD535" s="39">
        <v>0</v>
      </c>
      <c r="BE535" s="40">
        <v>346.13420725333327</v>
      </c>
      <c r="BF535" s="37">
        <v>0</v>
      </c>
      <c r="BG535" s="37">
        <v>-346.13420725333327</v>
      </c>
      <c r="BH535" s="38">
        <v>0</v>
      </c>
      <c r="BI535" s="41">
        <v>0</v>
      </c>
      <c r="BJ535" s="37">
        <v>0</v>
      </c>
      <c r="BK535" s="37">
        <v>0</v>
      </c>
      <c r="BL535" s="39">
        <v>0</v>
      </c>
      <c r="BM535" s="40">
        <v>0.13523160000000001</v>
      </c>
      <c r="BN535" s="37">
        <v>0</v>
      </c>
      <c r="BO535" s="37">
        <v>-0.13523160000000001</v>
      </c>
      <c r="BP535" s="38">
        <v>0</v>
      </c>
      <c r="BQ535" s="41">
        <v>0</v>
      </c>
      <c r="BR535" s="37">
        <v>0</v>
      </c>
      <c r="BS535" s="37">
        <v>0</v>
      </c>
      <c r="BT535" s="39">
        <v>0</v>
      </c>
      <c r="BU535" s="40">
        <v>0</v>
      </c>
      <c r="BV535" s="37">
        <v>0</v>
      </c>
      <c r="BW535" s="37">
        <v>0</v>
      </c>
      <c r="BX535" s="38">
        <v>0</v>
      </c>
      <c r="BY535" s="42">
        <v>926.06131230666665</v>
      </c>
      <c r="BZ535" s="37">
        <v>199.40723883578428</v>
      </c>
      <c r="CA535" s="37">
        <v>-726.65407347088239</v>
      </c>
      <c r="CB535" s="39">
        <v>0</v>
      </c>
      <c r="CC535" s="58">
        <v>1</v>
      </c>
      <c r="CD535" s="43">
        <v>0.21532833321704542</v>
      </c>
      <c r="CE535" s="61" t="s">
        <v>572</v>
      </c>
      <c r="CF535" s="51">
        <v>210.18477494000001</v>
      </c>
      <c r="CG535" s="52">
        <v>213.23787058668844</v>
      </c>
      <c r="CH535" s="47">
        <v>0</v>
      </c>
      <c r="CI535" s="48">
        <v>3.0530956466884334</v>
      </c>
    </row>
    <row r="536" spans="1:87" ht="15" customHeight="1" x14ac:dyDescent="0.25">
      <c r="A536" s="33">
        <v>528</v>
      </c>
      <c r="B536" s="60" t="s">
        <v>573</v>
      </c>
      <c r="C536" s="35">
        <v>33.6</v>
      </c>
      <c r="D536" s="57"/>
      <c r="E536" s="37"/>
      <c r="F536" s="37"/>
      <c r="G536" s="37"/>
      <c r="H536" s="37"/>
      <c r="I536" s="37"/>
      <c r="J536" s="37"/>
      <c r="K536" s="37"/>
      <c r="L536" s="38"/>
      <c r="M536" s="40">
        <v>0</v>
      </c>
      <c r="N536" s="37">
        <v>0</v>
      </c>
      <c r="O536" s="37">
        <v>0</v>
      </c>
      <c r="P536" s="39">
        <v>0</v>
      </c>
      <c r="Q536" s="40">
        <v>0</v>
      </c>
      <c r="R536" s="37">
        <v>0</v>
      </c>
      <c r="S536" s="37">
        <v>0</v>
      </c>
      <c r="T536" s="38">
        <v>0</v>
      </c>
      <c r="U536" s="41">
        <v>226.01779200000001</v>
      </c>
      <c r="V536" s="37">
        <v>65.296589105525626</v>
      </c>
      <c r="W536" s="37">
        <v>-160.7212028944744</v>
      </c>
      <c r="X536" s="39">
        <v>0</v>
      </c>
      <c r="Y536" s="40">
        <v>0</v>
      </c>
      <c r="Z536" s="37">
        <v>0</v>
      </c>
      <c r="AA536" s="37">
        <v>0</v>
      </c>
      <c r="AB536" s="38">
        <v>0</v>
      </c>
      <c r="AC536" s="41">
        <v>0</v>
      </c>
      <c r="AD536" s="37">
        <v>0</v>
      </c>
      <c r="AE536" s="37">
        <v>0</v>
      </c>
      <c r="AF536" s="39">
        <v>0</v>
      </c>
      <c r="AG536" s="40">
        <v>0</v>
      </c>
      <c r="AH536" s="37">
        <v>0</v>
      </c>
      <c r="AI536" s="37">
        <v>0</v>
      </c>
      <c r="AJ536" s="38">
        <v>0</v>
      </c>
      <c r="AK536" s="41">
        <v>42.777642879999995</v>
      </c>
      <c r="AL536" s="37">
        <v>47.002195664574238</v>
      </c>
      <c r="AM536" s="37">
        <v>0</v>
      </c>
      <c r="AN536" s="39">
        <v>4.224552784574243</v>
      </c>
      <c r="AO536" s="40">
        <v>0</v>
      </c>
      <c r="AP536" s="37">
        <v>0</v>
      </c>
      <c r="AQ536" s="37">
        <v>0</v>
      </c>
      <c r="AR536" s="38">
        <v>0</v>
      </c>
      <c r="AS536" s="40">
        <v>0</v>
      </c>
      <c r="AT536" s="37">
        <v>0</v>
      </c>
      <c r="AU536" s="37">
        <v>0</v>
      </c>
      <c r="AV536" s="39">
        <v>0</v>
      </c>
      <c r="AW536" s="40">
        <v>52.395033600000005</v>
      </c>
      <c r="AX536" s="37">
        <v>27.390564077651277</v>
      </c>
      <c r="AY536" s="37">
        <v>-25.004469522348728</v>
      </c>
      <c r="AZ536" s="38">
        <v>0</v>
      </c>
      <c r="BA536" s="41">
        <v>0</v>
      </c>
      <c r="BB536" s="37">
        <v>0</v>
      </c>
      <c r="BC536" s="37">
        <v>0</v>
      </c>
      <c r="BD536" s="39">
        <v>0</v>
      </c>
      <c r="BE536" s="40">
        <v>93.630328960000014</v>
      </c>
      <c r="BF536" s="37">
        <v>0</v>
      </c>
      <c r="BG536" s="37">
        <v>-93.630328960000014</v>
      </c>
      <c r="BH536" s="38">
        <v>0</v>
      </c>
      <c r="BI536" s="41">
        <v>0</v>
      </c>
      <c r="BJ536" s="37">
        <v>0</v>
      </c>
      <c r="BK536" s="37">
        <v>0</v>
      </c>
      <c r="BL536" s="39">
        <v>0</v>
      </c>
      <c r="BM536" s="40">
        <v>4.798079999999999E-2</v>
      </c>
      <c r="BN536" s="37">
        <v>0</v>
      </c>
      <c r="BO536" s="37">
        <v>-4.798079999999999E-2</v>
      </c>
      <c r="BP536" s="38">
        <v>0</v>
      </c>
      <c r="BQ536" s="41">
        <v>0</v>
      </c>
      <c r="BR536" s="37">
        <v>0</v>
      </c>
      <c r="BS536" s="37">
        <v>0</v>
      </c>
      <c r="BT536" s="39">
        <v>0</v>
      </c>
      <c r="BU536" s="40">
        <v>0</v>
      </c>
      <c r="BV536" s="37">
        <v>0</v>
      </c>
      <c r="BW536" s="37">
        <v>0</v>
      </c>
      <c r="BX536" s="38">
        <v>0</v>
      </c>
      <c r="BY536" s="42">
        <v>414.8687782400001</v>
      </c>
      <c r="BZ536" s="37">
        <v>139.68934884775115</v>
      </c>
      <c r="CA536" s="37">
        <v>-275.17942939224895</v>
      </c>
      <c r="CB536" s="39">
        <v>0</v>
      </c>
      <c r="CC536" s="58">
        <v>1</v>
      </c>
      <c r="CD536" s="43">
        <v>0.33670730644122215</v>
      </c>
      <c r="CE536" s="61" t="s">
        <v>573</v>
      </c>
      <c r="CF536" s="51">
        <v>74.574534720000017</v>
      </c>
      <c r="CG536" s="52">
        <v>105.0855910596527</v>
      </c>
      <c r="CH536" s="47">
        <v>0</v>
      </c>
      <c r="CI536" s="48">
        <v>30.511056339652683</v>
      </c>
    </row>
    <row r="537" spans="1:87" ht="15" customHeight="1" x14ac:dyDescent="0.25">
      <c r="A537" s="33">
        <v>529</v>
      </c>
      <c r="B537" s="60" t="s">
        <v>574</v>
      </c>
      <c r="C537" s="35">
        <v>77.7</v>
      </c>
      <c r="D537" s="57"/>
      <c r="E537" s="37"/>
      <c r="F537" s="37"/>
      <c r="G537" s="37"/>
      <c r="H537" s="37"/>
      <c r="I537" s="37"/>
      <c r="J537" s="37"/>
      <c r="K537" s="37"/>
      <c r="L537" s="38"/>
      <c r="M537" s="40">
        <v>0</v>
      </c>
      <c r="N537" s="37">
        <v>0</v>
      </c>
      <c r="O537" s="37">
        <v>0</v>
      </c>
      <c r="P537" s="39">
        <v>0</v>
      </c>
      <c r="Q537" s="40">
        <v>0</v>
      </c>
      <c r="R537" s="37">
        <v>0</v>
      </c>
      <c r="S537" s="37">
        <v>0</v>
      </c>
      <c r="T537" s="38">
        <v>0</v>
      </c>
      <c r="U537" s="41">
        <v>316.46277599999996</v>
      </c>
      <c r="V537" s="37">
        <v>228.53806186933971</v>
      </c>
      <c r="W537" s="37">
        <v>-87.924714130660249</v>
      </c>
      <c r="X537" s="39">
        <v>0</v>
      </c>
      <c r="Y537" s="40">
        <v>0</v>
      </c>
      <c r="Z537" s="37">
        <v>0</v>
      </c>
      <c r="AA537" s="37">
        <v>0</v>
      </c>
      <c r="AB537" s="38">
        <v>0</v>
      </c>
      <c r="AC537" s="41">
        <v>0</v>
      </c>
      <c r="AD537" s="37">
        <v>0</v>
      </c>
      <c r="AE537" s="37">
        <v>0</v>
      </c>
      <c r="AF537" s="39">
        <v>0</v>
      </c>
      <c r="AG537" s="40">
        <v>0</v>
      </c>
      <c r="AH537" s="37">
        <v>0</v>
      </c>
      <c r="AI537" s="37">
        <v>0</v>
      </c>
      <c r="AJ537" s="38">
        <v>0</v>
      </c>
      <c r="AK537" s="41">
        <v>98.786743999999985</v>
      </c>
      <c r="AL537" s="37">
        <v>108.69257747432792</v>
      </c>
      <c r="AM537" s="37">
        <v>0</v>
      </c>
      <c r="AN537" s="39">
        <v>9.9058334743279346</v>
      </c>
      <c r="AO537" s="40">
        <v>0</v>
      </c>
      <c r="AP537" s="37">
        <v>0</v>
      </c>
      <c r="AQ537" s="37">
        <v>0</v>
      </c>
      <c r="AR537" s="38">
        <v>0</v>
      </c>
      <c r="AS537" s="40">
        <v>0</v>
      </c>
      <c r="AT537" s="37">
        <v>0</v>
      </c>
      <c r="AU537" s="37">
        <v>0</v>
      </c>
      <c r="AV537" s="39">
        <v>0</v>
      </c>
      <c r="AW537" s="40">
        <v>104.77689599999998</v>
      </c>
      <c r="AX537" s="37">
        <v>55.966017913205881</v>
      </c>
      <c r="AY537" s="37">
        <v>-48.810878086794098</v>
      </c>
      <c r="AZ537" s="38">
        <v>0</v>
      </c>
      <c r="BA537" s="41">
        <v>0</v>
      </c>
      <c r="BB537" s="37">
        <v>0</v>
      </c>
      <c r="BC537" s="37">
        <v>0</v>
      </c>
      <c r="BD537" s="39">
        <v>0</v>
      </c>
      <c r="BE537" s="40">
        <v>150.24773372000001</v>
      </c>
      <c r="BF537" s="37">
        <v>0</v>
      </c>
      <c r="BG537" s="37">
        <v>-150.24773372000001</v>
      </c>
      <c r="BH537" s="38">
        <v>0</v>
      </c>
      <c r="BI537" s="41">
        <v>0</v>
      </c>
      <c r="BJ537" s="37">
        <v>0</v>
      </c>
      <c r="BK537" s="37">
        <v>0</v>
      </c>
      <c r="BL537" s="39">
        <v>0</v>
      </c>
      <c r="BM537" s="40">
        <v>0.1109556</v>
      </c>
      <c r="BN537" s="37">
        <v>0</v>
      </c>
      <c r="BO537" s="37">
        <v>-0.1109556</v>
      </c>
      <c r="BP537" s="38">
        <v>0</v>
      </c>
      <c r="BQ537" s="41">
        <v>0</v>
      </c>
      <c r="BR537" s="37">
        <v>0</v>
      </c>
      <c r="BS537" s="37">
        <v>0</v>
      </c>
      <c r="BT537" s="39">
        <v>0</v>
      </c>
      <c r="BU537" s="40">
        <v>0</v>
      </c>
      <c r="BV537" s="37">
        <v>0</v>
      </c>
      <c r="BW537" s="37">
        <v>0</v>
      </c>
      <c r="BX537" s="38">
        <v>0</v>
      </c>
      <c r="BY537" s="42">
        <v>670.38510531999998</v>
      </c>
      <c r="BZ537" s="37">
        <v>393.19665725687349</v>
      </c>
      <c r="CA537" s="37">
        <v>-277.18844806312649</v>
      </c>
      <c r="CB537" s="39">
        <v>0</v>
      </c>
      <c r="CC537" s="58">
        <v>1</v>
      </c>
      <c r="CD537" s="43">
        <v>0.58652355808112111</v>
      </c>
      <c r="CE537" s="61" t="s">
        <v>574</v>
      </c>
      <c r="CF537" s="51">
        <v>172.45361154000005</v>
      </c>
      <c r="CG537" s="52">
        <v>164.94464029252003</v>
      </c>
      <c r="CH537" s="47">
        <v>-7.5089712474800194</v>
      </c>
      <c r="CI537" s="48">
        <v>0</v>
      </c>
    </row>
    <row r="538" spans="1:87" ht="15" customHeight="1" x14ac:dyDescent="0.25">
      <c r="A538" s="33">
        <v>530</v>
      </c>
      <c r="B538" s="60" t="s">
        <v>575</v>
      </c>
      <c r="C538" s="35">
        <v>291.10000000000002</v>
      </c>
      <c r="D538" s="57"/>
      <c r="E538" s="37"/>
      <c r="F538" s="37"/>
      <c r="G538" s="37"/>
      <c r="H538" s="37"/>
      <c r="I538" s="37"/>
      <c r="J538" s="37"/>
      <c r="K538" s="37"/>
      <c r="L538" s="38"/>
      <c r="M538" s="40">
        <v>0</v>
      </c>
      <c r="N538" s="37">
        <v>0</v>
      </c>
      <c r="O538" s="37">
        <v>0</v>
      </c>
      <c r="P538" s="39">
        <v>0</v>
      </c>
      <c r="Q538" s="40">
        <v>0</v>
      </c>
      <c r="R538" s="37">
        <v>0</v>
      </c>
      <c r="S538" s="37">
        <v>0</v>
      </c>
      <c r="T538" s="38">
        <v>0</v>
      </c>
      <c r="U538" s="41">
        <v>452.10857439999995</v>
      </c>
      <c r="V538" s="37">
        <v>326.48294552762815</v>
      </c>
      <c r="W538" s="37">
        <v>-125.62562887237181</v>
      </c>
      <c r="X538" s="39">
        <v>0</v>
      </c>
      <c r="Y538" s="40">
        <v>0</v>
      </c>
      <c r="Z538" s="37">
        <v>0</v>
      </c>
      <c r="AA538" s="37">
        <v>0</v>
      </c>
      <c r="AB538" s="38">
        <v>0</v>
      </c>
      <c r="AC538" s="41">
        <v>0</v>
      </c>
      <c r="AD538" s="37">
        <v>0</v>
      </c>
      <c r="AE538" s="37">
        <v>0</v>
      </c>
      <c r="AF538" s="39">
        <v>0</v>
      </c>
      <c r="AG538" s="40">
        <v>0</v>
      </c>
      <c r="AH538" s="37">
        <v>0</v>
      </c>
      <c r="AI538" s="37">
        <v>0</v>
      </c>
      <c r="AJ538" s="38">
        <v>0</v>
      </c>
      <c r="AK538" s="41">
        <v>370.25851249333328</v>
      </c>
      <c r="AL538" s="37">
        <v>407.21247493921311</v>
      </c>
      <c r="AM538" s="37">
        <v>0</v>
      </c>
      <c r="AN538" s="39">
        <v>36.953962445879824</v>
      </c>
      <c r="AO538" s="40">
        <v>0</v>
      </c>
      <c r="AP538" s="37">
        <v>0</v>
      </c>
      <c r="AQ538" s="37">
        <v>0</v>
      </c>
      <c r="AR538" s="38">
        <v>0</v>
      </c>
      <c r="AS538" s="40">
        <v>0</v>
      </c>
      <c r="AT538" s="37">
        <v>0</v>
      </c>
      <c r="AU538" s="37">
        <v>0</v>
      </c>
      <c r="AV538" s="39">
        <v>0</v>
      </c>
      <c r="AW538" s="40">
        <v>406.69231680000007</v>
      </c>
      <c r="AX538" s="37">
        <v>221.6953921737703</v>
      </c>
      <c r="AY538" s="37">
        <v>-184.99692462622977</v>
      </c>
      <c r="AZ538" s="38">
        <v>0</v>
      </c>
      <c r="BA538" s="41">
        <v>0</v>
      </c>
      <c r="BB538" s="37">
        <v>0</v>
      </c>
      <c r="BC538" s="37">
        <v>0</v>
      </c>
      <c r="BD538" s="39">
        <v>0</v>
      </c>
      <c r="BE538" s="40">
        <v>523.3577058266668</v>
      </c>
      <c r="BF538" s="37">
        <v>686.75539618375717</v>
      </c>
      <c r="BG538" s="37">
        <v>0</v>
      </c>
      <c r="BH538" s="38">
        <v>163.39769035709037</v>
      </c>
      <c r="BI538" s="41">
        <v>0</v>
      </c>
      <c r="BJ538" s="37">
        <v>0</v>
      </c>
      <c r="BK538" s="37">
        <v>0</v>
      </c>
      <c r="BL538" s="39">
        <v>0</v>
      </c>
      <c r="BM538" s="40">
        <v>0.41569080000000003</v>
      </c>
      <c r="BN538" s="37">
        <v>0</v>
      </c>
      <c r="BO538" s="37">
        <v>-0.41569080000000003</v>
      </c>
      <c r="BP538" s="38">
        <v>0</v>
      </c>
      <c r="BQ538" s="41">
        <v>0</v>
      </c>
      <c r="BR538" s="37">
        <v>0</v>
      </c>
      <c r="BS538" s="37">
        <v>0</v>
      </c>
      <c r="BT538" s="39">
        <v>0</v>
      </c>
      <c r="BU538" s="40">
        <v>0</v>
      </c>
      <c r="BV538" s="37">
        <v>0</v>
      </c>
      <c r="BW538" s="37">
        <v>0</v>
      </c>
      <c r="BX538" s="38">
        <v>0</v>
      </c>
      <c r="BY538" s="42">
        <v>1752.8328003199999</v>
      </c>
      <c r="BZ538" s="37">
        <v>1642.1462088243688</v>
      </c>
      <c r="CA538" s="37">
        <v>-110.68659149563109</v>
      </c>
      <c r="CB538" s="39">
        <v>0</v>
      </c>
      <c r="CC538" s="58">
        <v>1</v>
      </c>
      <c r="CD538" s="43">
        <v>0.93685273833566785</v>
      </c>
      <c r="CE538" s="61" t="s">
        <v>575</v>
      </c>
      <c r="CF538" s="51">
        <v>1016.8776115895673</v>
      </c>
      <c r="CG538" s="52">
        <v>802.47325187216734</v>
      </c>
      <c r="CH538" s="47">
        <v>-214.40435971739998</v>
      </c>
      <c r="CI538" s="48">
        <v>0</v>
      </c>
    </row>
    <row r="539" spans="1:87" ht="15" customHeight="1" x14ac:dyDescent="0.25">
      <c r="A539" s="33">
        <v>531</v>
      </c>
      <c r="B539" s="60" t="s">
        <v>576</v>
      </c>
      <c r="C539" s="35">
        <v>128.6</v>
      </c>
      <c r="D539" s="57"/>
      <c r="E539" s="37"/>
      <c r="F539" s="37"/>
      <c r="G539" s="37"/>
      <c r="H539" s="37"/>
      <c r="I539" s="37"/>
      <c r="J539" s="37"/>
      <c r="K539" s="37"/>
      <c r="L539" s="38"/>
      <c r="M539" s="40">
        <v>0</v>
      </c>
      <c r="N539" s="37">
        <v>0</v>
      </c>
      <c r="O539" s="37">
        <v>0</v>
      </c>
      <c r="P539" s="39">
        <v>0</v>
      </c>
      <c r="Q539" s="40">
        <v>0</v>
      </c>
      <c r="R539" s="37">
        <v>0</v>
      </c>
      <c r="S539" s="37">
        <v>0</v>
      </c>
      <c r="T539" s="38">
        <v>0</v>
      </c>
      <c r="U539" s="41">
        <v>406.81838400000004</v>
      </c>
      <c r="V539" s="37">
        <v>293.83465097486533</v>
      </c>
      <c r="W539" s="37">
        <v>-112.98373302513471</v>
      </c>
      <c r="X539" s="39">
        <v>0</v>
      </c>
      <c r="Y539" s="40">
        <v>0</v>
      </c>
      <c r="Z539" s="37">
        <v>0</v>
      </c>
      <c r="AA539" s="37">
        <v>0</v>
      </c>
      <c r="AB539" s="38">
        <v>0</v>
      </c>
      <c r="AC539" s="41">
        <v>0</v>
      </c>
      <c r="AD539" s="37">
        <v>0</v>
      </c>
      <c r="AE539" s="37">
        <v>0</v>
      </c>
      <c r="AF539" s="39">
        <v>0</v>
      </c>
      <c r="AG539" s="40">
        <v>0</v>
      </c>
      <c r="AH539" s="37">
        <v>0</v>
      </c>
      <c r="AI539" s="37">
        <v>0</v>
      </c>
      <c r="AJ539" s="38">
        <v>0</v>
      </c>
      <c r="AK539" s="41">
        <v>163.48688234666668</v>
      </c>
      <c r="AL539" s="37">
        <v>179.89530840667399</v>
      </c>
      <c r="AM539" s="37">
        <v>0</v>
      </c>
      <c r="AN539" s="39">
        <v>16.408426060007315</v>
      </c>
      <c r="AO539" s="40">
        <v>0</v>
      </c>
      <c r="AP539" s="37">
        <v>0</v>
      </c>
      <c r="AQ539" s="37">
        <v>0</v>
      </c>
      <c r="AR539" s="38">
        <v>0</v>
      </c>
      <c r="AS539" s="40">
        <v>0</v>
      </c>
      <c r="AT539" s="37">
        <v>0</v>
      </c>
      <c r="AU539" s="37">
        <v>0</v>
      </c>
      <c r="AV539" s="39">
        <v>0</v>
      </c>
      <c r="AW539" s="40">
        <v>209.60976959999999</v>
      </c>
      <c r="AX539" s="37">
        <v>108.93494547769836</v>
      </c>
      <c r="AY539" s="37">
        <v>-100.67482412230163</v>
      </c>
      <c r="AZ539" s="38">
        <v>0</v>
      </c>
      <c r="BA539" s="41">
        <v>0</v>
      </c>
      <c r="BB539" s="37">
        <v>0</v>
      </c>
      <c r="BC539" s="37">
        <v>0</v>
      </c>
      <c r="BD539" s="39">
        <v>0</v>
      </c>
      <c r="BE539" s="40">
        <v>241.99644504</v>
      </c>
      <c r="BF539" s="37">
        <v>0</v>
      </c>
      <c r="BG539" s="37">
        <v>-241.99644504</v>
      </c>
      <c r="BH539" s="38">
        <v>0</v>
      </c>
      <c r="BI539" s="41">
        <v>0</v>
      </c>
      <c r="BJ539" s="37">
        <v>0</v>
      </c>
      <c r="BK539" s="37">
        <v>0</v>
      </c>
      <c r="BL539" s="39">
        <v>0</v>
      </c>
      <c r="BM539" s="40">
        <v>0.18364079999999997</v>
      </c>
      <c r="BN539" s="37">
        <v>0</v>
      </c>
      <c r="BO539" s="37">
        <v>-0.18364079999999997</v>
      </c>
      <c r="BP539" s="38">
        <v>0</v>
      </c>
      <c r="BQ539" s="41">
        <v>0</v>
      </c>
      <c r="BR539" s="37">
        <v>0</v>
      </c>
      <c r="BS539" s="37">
        <v>0</v>
      </c>
      <c r="BT539" s="39">
        <v>0</v>
      </c>
      <c r="BU539" s="40">
        <v>0</v>
      </c>
      <c r="BV539" s="37">
        <v>0</v>
      </c>
      <c r="BW539" s="37">
        <v>0</v>
      </c>
      <c r="BX539" s="38">
        <v>0</v>
      </c>
      <c r="BY539" s="42">
        <v>1022.0951217866667</v>
      </c>
      <c r="BZ539" s="37">
        <v>582.66490485923759</v>
      </c>
      <c r="CA539" s="37">
        <v>-439.43021692742911</v>
      </c>
      <c r="CB539" s="39">
        <v>0</v>
      </c>
      <c r="CC539" s="58">
        <v>1</v>
      </c>
      <c r="CD539" s="43">
        <v>0.57006915739966946</v>
      </c>
      <c r="CE539" s="61" t="s">
        <v>576</v>
      </c>
      <c r="CF539" s="51">
        <v>449.22865286986723</v>
      </c>
      <c r="CG539" s="52">
        <v>635.29460143151618</v>
      </c>
      <c r="CH539" s="47">
        <v>0</v>
      </c>
      <c r="CI539" s="48">
        <v>186.06594856164895</v>
      </c>
    </row>
    <row r="540" spans="1:87" ht="15" customHeight="1" x14ac:dyDescent="0.25">
      <c r="A540" s="33">
        <v>532</v>
      </c>
      <c r="B540" s="60" t="s">
        <v>577</v>
      </c>
      <c r="C540" s="35">
        <v>252.8</v>
      </c>
      <c r="D540" s="57"/>
      <c r="E540" s="37"/>
      <c r="F540" s="37"/>
      <c r="G540" s="37"/>
      <c r="H540" s="37"/>
      <c r="I540" s="37"/>
      <c r="J540" s="37"/>
      <c r="K540" s="37"/>
      <c r="L540" s="38"/>
      <c r="M540" s="40">
        <v>0</v>
      </c>
      <c r="N540" s="37">
        <v>0</v>
      </c>
      <c r="O540" s="37">
        <v>0</v>
      </c>
      <c r="P540" s="39">
        <v>0</v>
      </c>
      <c r="Q540" s="40">
        <v>0</v>
      </c>
      <c r="R540" s="37">
        <v>0</v>
      </c>
      <c r="S540" s="37">
        <v>0</v>
      </c>
      <c r="T540" s="38">
        <v>0</v>
      </c>
      <c r="U540" s="41">
        <v>813.59129599999994</v>
      </c>
      <c r="V540" s="37">
        <v>587.66930194973065</v>
      </c>
      <c r="W540" s="37">
        <v>-225.92199405026929</v>
      </c>
      <c r="X540" s="39">
        <v>0</v>
      </c>
      <c r="Y540" s="40">
        <v>0</v>
      </c>
      <c r="Z540" s="37">
        <v>0</v>
      </c>
      <c r="AA540" s="37">
        <v>0</v>
      </c>
      <c r="AB540" s="38">
        <v>0</v>
      </c>
      <c r="AC540" s="41">
        <v>0</v>
      </c>
      <c r="AD540" s="37">
        <v>0</v>
      </c>
      <c r="AE540" s="37">
        <v>0</v>
      </c>
      <c r="AF540" s="39">
        <v>0</v>
      </c>
      <c r="AG540" s="40">
        <v>0</v>
      </c>
      <c r="AH540" s="37">
        <v>0</v>
      </c>
      <c r="AI540" s="37">
        <v>0</v>
      </c>
      <c r="AJ540" s="38">
        <v>0</v>
      </c>
      <c r="AK540" s="41">
        <v>322.71298602666667</v>
      </c>
      <c r="AL540" s="37">
        <v>353.63556738108235</v>
      </c>
      <c r="AM540" s="37">
        <v>0</v>
      </c>
      <c r="AN540" s="39">
        <v>30.922581354415684</v>
      </c>
      <c r="AO540" s="40">
        <v>0</v>
      </c>
      <c r="AP540" s="37">
        <v>0</v>
      </c>
      <c r="AQ540" s="37">
        <v>0</v>
      </c>
      <c r="AR540" s="38">
        <v>0</v>
      </c>
      <c r="AS540" s="40">
        <v>0</v>
      </c>
      <c r="AT540" s="37">
        <v>0</v>
      </c>
      <c r="AU540" s="37">
        <v>0</v>
      </c>
      <c r="AV540" s="39">
        <v>0</v>
      </c>
      <c r="AW540" s="40">
        <v>310.77007359999999</v>
      </c>
      <c r="AX540" s="37">
        <v>265.69076954780508</v>
      </c>
      <c r="AY540" s="37">
        <v>-45.079304052194914</v>
      </c>
      <c r="AZ540" s="38">
        <v>0</v>
      </c>
      <c r="BA540" s="41">
        <v>0</v>
      </c>
      <c r="BB540" s="37">
        <v>0</v>
      </c>
      <c r="BC540" s="37">
        <v>0</v>
      </c>
      <c r="BD540" s="39">
        <v>0</v>
      </c>
      <c r="BE540" s="40">
        <v>585.3876910933335</v>
      </c>
      <c r="BF540" s="37">
        <v>0</v>
      </c>
      <c r="BG540" s="37">
        <v>-585.3876910933335</v>
      </c>
      <c r="BH540" s="38">
        <v>0</v>
      </c>
      <c r="BI540" s="41">
        <v>0</v>
      </c>
      <c r="BJ540" s="37">
        <v>0</v>
      </c>
      <c r="BK540" s="37">
        <v>0</v>
      </c>
      <c r="BL540" s="39">
        <v>0</v>
      </c>
      <c r="BM540" s="40">
        <v>0.3609984</v>
      </c>
      <c r="BN540" s="37">
        <v>0</v>
      </c>
      <c r="BO540" s="37">
        <v>-0.3609984</v>
      </c>
      <c r="BP540" s="38">
        <v>0</v>
      </c>
      <c r="BQ540" s="41">
        <v>0</v>
      </c>
      <c r="BR540" s="37">
        <v>0</v>
      </c>
      <c r="BS540" s="37">
        <v>0</v>
      </c>
      <c r="BT540" s="39">
        <v>0</v>
      </c>
      <c r="BU540" s="40">
        <v>0</v>
      </c>
      <c r="BV540" s="37">
        <v>0</v>
      </c>
      <c r="BW540" s="37">
        <v>0</v>
      </c>
      <c r="BX540" s="38">
        <v>0</v>
      </c>
      <c r="BY540" s="42">
        <v>2032.8230451200002</v>
      </c>
      <c r="BZ540" s="37">
        <v>1206.9956388786181</v>
      </c>
      <c r="CA540" s="37">
        <v>-825.82740624138205</v>
      </c>
      <c r="CB540" s="39">
        <v>0</v>
      </c>
      <c r="CC540" s="58">
        <v>1</v>
      </c>
      <c r="CD540" s="43">
        <v>0.59375342176296886</v>
      </c>
      <c r="CE540" s="61" t="s">
        <v>577</v>
      </c>
      <c r="CF540" s="51">
        <v>561.08459456000003</v>
      </c>
      <c r="CG540" s="52">
        <v>509.54501937129089</v>
      </c>
      <c r="CH540" s="47">
        <v>-51.539575188709136</v>
      </c>
      <c r="CI540" s="48">
        <v>0</v>
      </c>
    </row>
    <row r="541" spans="1:87" ht="15" customHeight="1" x14ac:dyDescent="0.25">
      <c r="A541" s="33">
        <v>533</v>
      </c>
      <c r="B541" s="60" t="s">
        <v>578</v>
      </c>
      <c r="C541" s="35">
        <v>126.2</v>
      </c>
      <c r="D541" s="57"/>
      <c r="E541" s="37"/>
      <c r="F541" s="37"/>
      <c r="G541" s="37"/>
      <c r="H541" s="37"/>
      <c r="I541" s="37"/>
      <c r="J541" s="37"/>
      <c r="K541" s="37"/>
      <c r="L541" s="38"/>
      <c r="M541" s="40">
        <v>0</v>
      </c>
      <c r="N541" s="37">
        <v>0</v>
      </c>
      <c r="O541" s="37">
        <v>0</v>
      </c>
      <c r="P541" s="39">
        <v>0</v>
      </c>
      <c r="Q541" s="40">
        <v>0</v>
      </c>
      <c r="R541" s="37">
        <v>0</v>
      </c>
      <c r="S541" s="37">
        <v>0</v>
      </c>
      <c r="T541" s="38">
        <v>0</v>
      </c>
      <c r="U541" s="41">
        <v>361.62862399999995</v>
      </c>
      <c r="V541" s="37">
        <v>261.18635642210251</v>
      </c>
      <c r="W541" s="37">
        <v>-100.44226757789744</v>
      </c>
      <c r="X541" s="39">
        <v>0</v>
      </c>
      <c r="Y541" s="40">
        <v>0</v>
      </c>
      <c r="Z541" s="37">
        <v>0</v>
      </c>
      <c r="AA541" s="37">
        <v>0</v>
      </c>
      <c r="AB541" s="38">
        <v>0</v>
      </c>
      <c r="AC541" s="41">
        <v>0</v>
      </c>
      <c r="AD541" s="37">
        <v>0</v>
      </c>
      <c r="AE541" s="37">
        <v>0</v>
      </c>
      <c r="AF541" s="39">
        <v>0</v>
      </c>
      <c r="AG541" s="40">
        <v>0</v>
      </c>
      <c r="AH541" s="37">
        <v>0</v>
      </c>
      <c r="AI541" s="37">
        <v>0</v>
      </c>
      <c r="AJ541" s="38">
        <v>0</v>
      </c>
      <c r="AK541" s="41">
        <v>161.17621221333334</v>
      </c>
      <c r="AL541" s="37">
        <v>176.53800871634726</v>
      </c>
      <c r="AM541" s="37">
        <v>0</v>
      </c>
      <c r="AN541" s="39">
        <v>15.36179650301392</v>
      </c>
      <c r="AO541" s="40">
        <v>0</v>
      </c>
      <c r="AP541" s="37">
        <v>0</v>
      </c>
      <c r="AQ541" s="37">
        <v>0</v>
      </c>
      <c r="AR541" s="38">
        <v>0</v>
      </c>
      <c r="AS541" s="40">
        <v>0</v>
      </c>
      <c r="AT541" s="37">
        <v>0</v>
      </c>
      <c r="AU541" s="37">
        <v>0</v>
      </c>
      <c r="AV541" s="39">
        <v>0</v>
      </c>
      <c r="AW541" s="40">
        <v>169.08982720000003</v>
      </c>
      <c r="AX541" s="37">
        <v>151.81163987016137</v>
      </c>
      <c r="AY541" s="37">
        <v>-17.278187329838659</v>
      </c>
      <c r="AZ541" s="38">
        <v>0</v>
      </c>
      <c r="BA541" s="41">
        <v>0</v>
      </c>
      <c r="BB541" s="37">
        <v>0</v>
      </c>
      <c r="BC541" s="37">
        <v>0</v>
      </c>
      <c r="BD541" s="39">
        <v>0</v>
      </c>
      <c r="BE541" s="40">
        <v>263.32434314666665</v>
      </c>
      <c r="BF541" s="37">
        <v>0</v>
      </c>
      <c r="BG541" s="37">
        <v>-263.32434314666665</v>
      </c>
      <c r="BH541" s="38">
        <v>0</v>
      </c>
      <c r="BI541" s="41">
        <v>0</v>
      </c>
      <c r="BJ541" s="37">
        <v>0</v>
      </c>
      <c r="BK541" s="37">
        <v>0</v>
      </c>
      <c r="BL541" s="39">
        <v>0</v>
      </c>
      <c r="BM541" s="40">
        <v>0.18021360000000003</v>
      </c>
      <c r="BN541" s="37">
        <v>0</v>
      </c>
      <c r="BO541" s="37">
        <v>-0.18021360000000003</v>
      </c>
      <c r="BP541" s="38">
        <v>0</v>
      </c>
      <c r="BQ541" s="41">
        <v>0</v>
      </c>
      <c r="BR541" s="37">
        <v>0</v>
      </c>
      <c r="BS541" s="37">
        <v>0</v>
      </c>
      <c r="BT541" s="39">
        <v>0</v>
      </c>
      <c r="BU541" s="40">
        <v>0</v>
      </c>
      <c r="BV541" s="37">
        <v>0</v>
      </c>
      <c r="BW541" s="37">
        <v>0</v>
      </c>
      <c r="BX541" s="38">
        <v>0</v>
      </c>
      <c r="BY541" s="42">
        <v>955.39922016000003</v>
      </c>
      <c r="BZ541" s="37">
        <v>589.53600500861114</v>
      </c>
      <c r="CA541" s="37">
        <v>-365.86321515138889</v>
      </c>
      <c r="CB541" s="39">
        <v>0</v>
      </c>
      <c r="CC541" s="58">
        <v>1</v>
      </c>
      <c r="CD541" s="43">
        <v>0.61705723907737953</v>
      </c>
      <c r="CE541" s="61" t="s">
        <v>578</v>
      </c>
      <c r="CF541" s="51">
        <v>280.09840124000004</v>
      </c>
      <c r="CG541" s="52">
        <v>246.67652929629108</v>
      </c>
      <c r="CH541" s="47">
        <v>-33.421871943708965</v>
      </c>
      <c r="CI541" s="48">
        <v>0</v>
      </c>
    </row>
    <row r="542" spans="1:87" ht="15" customHeight="1" x14ac:dyDescent="0.25">
      <c r="A542" s="33">
        <v>534</v>
      </c>
      <c r="B542" s="60" t="s">
        <v>579</v>
      </c>
      <c r="C542" s="35">
        <v>151.30000000000001</v>
      </c>
      <c r="D542" s="57"/>
      <c r="E542" s="37"/>
      <c r="F542" s="37"/>
      <c r="G542" s="37"/>
      <c r="H542" s="37"/>
      <c r="I542" s="37"/>
      <c r="J542" s="37"/>
      <c r="K542" s="37"/>
      <c r="L542" s="38"/>
      <c r="M542" s="40">
        <v>0</v>
      </c>
      <c r="N542" s="37">
        <v>0</v>
      </c>
      <c r="O542" s="37">
        <v>0</v>
      </c>
      <c r="P542" s="39">
        <v>0</v>
      </c>
      <c r="Q542" s="40">
        <v>0</v>
      </c>
      <c r="R542" s="37">
        <v>0</v>
      </c>
      <c r="S542" s="37">
        <v>0</v>
      </c>
      <c r="T542" s="38">
        <v>0</v>
      </c>
      <c r="U542" s="41">
        <v>180.77566080000003</v>
      </c>
      <c r="V542" s="37">
        <v>130.59317821105125</v>
      </c>
      <c r="W542" s="37">
        <v>-50.182482588948773</v>
      </c>
      <c r="X542" s="39">
        <v>0</v>
      </c>
      <c r="Y542" s="40">
        <v>0</v>
      </c>
      <c r="Z542" s="37">
        <v>0</v>
      </c>
      <c r="AA542" s="37">
        <v>0</v>
      </c>
      <c r="AB542" s="38">
        <v>0</v>
      </c>
      <c r="AC542" s="41">
        <v>0</v>
      </c>
      <c r="AD542" s="37">
        <v>0</v>
      </c>
      <c r="AE542" s="37">
        <v>0</v>
      </c>
      <c r="AF542" s="39">
        <v>0</v>
      </c>
      <c r="AG542" s="40">
        <v>0</v>
      </c>
      <c r="AH542" s="37">
        <v>0</v>
      </c>
      <c r="AI542" s="37">
        <v>0</v>
      </c>
      <c r="AJ542" s="38">
        <v>0</v>
      </c>
      <c r="AK542" s="41">
        <v>174.37220098666668</v>
      </c>
      <c r="AL542" s="37">
        <v>211.64976797768102</v>
      </c>
      <c r="AM542" s="37">
        <v>0</v>
      </c>
      <c r="AN542" s="39">
        <v>37.277566991014339</v>
      </c>
      <c r="AO542" s="40">
        <v>0</v>
      </c>
      <c r="AP542" s="37">
        <v>0</v>
      </c>
      <c r="AQ542" s="37">
        <v>0</v>
      </c>
      <c r="AR542" s="38">
        <v>0</v>
      </c>
      <c r="AS542" s="40">
        <v>0</v>
      </c>
      <c r="AT542" s="37">
        <v>0</v>
      </c>
      <c r="AU542" s="37">
        <v>0</v>
      </c>
      <c r="AV542" s="39">
        <v>0</v>
      </c>
      <c r="AW542" s="40">
        <v>30.247896000000001</v>
      </c>
      <c r="AX542" s="37">
        <v>55.518283426316351</v>
      </c>
      <c r="AY542" s="37">
        <v>0</v>
      </c>
      <c r="AZ542" s="38">
        <v>25.270387426316351</v>
      </c>
      <c r="BA542" s="41">
        <v>104.69309410000001</v>
      </c>
      <c r="BB542" s="37">
        <v>0</v>
      </c>
      <c r="BC542" s="37">
        <v>-104.69309410000001</v>
      </c>
      <c r="BD542" s="39">
        <v>0</v>
      </c>
      <c r="BE542" s="40">
        <v>308.49394193333336</v>
      </c>
      <c r="BF542" s="37">
        <v>0</v>
      </c>
      <c r="BG542" s="37">
        <v>-308.49394193333336</v>
      </c>
      <c r="BH542" s="38">
        <v>0</v>
      </c>
      <c r="BI542" s="41">
        <v>0</v>
      </c>
      <c r="BJ542" s="37">
        <v>0</v>
      </c>
      <c r="BK542" s="37">
        <v>0</v>
      </c>
      <c r="BL542" s="39">
        <v>0</v>
      </c>
      <c r="BM542" s="40">
        <v>0.21605640000000004</v>
      </c>
      <c r="BN542" s="37">
        <v>0</v>
      </c>
      <c r="BO542" s="37">
        <v>-0.21605640000000004</v>
      </c>
      <c r="BP542" s="38">
        <v>0</v>
      </c>
      <c r="BQ542" s="41">
        <v>104.69309410000001</v>
      </c>
      <c r="BR542" s="37">
        <v>0</v>
      </c>
      <c r="BS542" s="37">
        <v>-104.69309410000001</v>
      </c>
      <c r="BT542" s="39">
        <v>0</v>
      </c>
      <c r="BU542" s="40">
        <v>0</v>
      </c>
      <c r="BV542" s="37">
        <v>0</v>
      </c>
      <c r="BW542" s="37">
        <v>0</v>
      </c>
      <c r="BX542" s="38">
        <v>0</v>
      </c>
      <c r="BY542" s="42">
        <v>903.49194432000002</v>
      </c>
      <c r="BZ542" s="37">
        <v>397.76122961504865</v>
      </c>
      <c r="CA542" s="37">
        <v>-505.73071470495137</v>
      </c>
      <c r="CB542" s="39">
        <v>0</v>
      </c>
      <c r="CC542" s="58">
        <v>1</v>
      </c>
      <c r="CD542" s="43">
        <v>0.44024878375027221</v>
      </c>
      <c r="CE542" s="61" t="s">
        <v>579</v>
      </c>
      <c r="CF542" s="51">
        <v>335.80735426000007</v>
      </c>
      <c r="CG542" s="52">
        <v>154.61674581887954</v>
      </c>
      <c r="CH542" s="47">
        <v>-181.19060844112053</v>
      </c>
      <c r="CI542" s="48">
        <v>0</v>
      </c>
    </row>
    <row r="543" spans="1:87" ht="15" customHeight="1" x14ac:dyDescent="0.25">
      <c r="A543" s="33">
        <v>535</v>
      </c>
      <c r="B543" s="60" t="s">
        <v>580</v>
      </c>
      <c r="C543" s="35">
        <v>151.5</v>
      </c>
      <c r="D543" s="57"/>
      <c r="E543" s="37"/>
      <c r="F543" s="37"/>
      <c r="G543" s="37"/>
      <c r="H543" s="37"/>
      <c r="I543" s="37"/>
      <c r="J543" s="37"/>
      <c r="K543" s="37"/>
      <c r="L543" s="38"/>
      <c r="M543" s="40">
        <v>0</v>
      </c>
      <c r="N543" s="37">
        <v>0</v>
      </c>
      <c r="O543" s="37">
        <v>0</v>
      </c>
      <c r="P543" s="39">
        <v>0</v>
      </c>
      <c r="Q543" s="40">
        <v>0</v>
      </c>
      <c r="R543" s="37">
        <v>0</v>
      </c>
      <c r="S543" s="37">
        <v>0</v>
      </c>
      <c r="T543" s="38">
        <v>0</v>
      </c>
      <c r="U543" s="41">
        <v>316.419264</v>
      </c>
      <c r="V543" s="37">
        <v>228.53806186933971</v>
      </c>
      <c r="W543" s="37">
        <v>-87.881202130660284</v>
      </c>
      <c r="X543" s="39">
        <v>0</v>
      </c>
      <c r="Y543" s="40">
        <v>0</v>
      </c>
      <c r="Z543" s="37">
        <v>0</v>
      </c>
      <c r="AA543" s="37">
        <v>0</v>
      </c>
      <c r="AB543" s="38">
        <v>0</v>
      </c>
      <c r="AC543" s="41">
        <v>0</v>
      </c>
      <c r="AD543" s="37">
        <v>0</v>
      </c>
      <c r="AE543" s="37">
        <v>0</v>
      </c>
      <c r="AF543" s="39">
        <v>0</v>
      </c>
      <c r="AG543" s="40">
        <v>0</v>
      </c>
      <c r="AH543" s="37">
        <v>0</v>
      </c>
      <c r="AI543" s="37">
        <v>0</v>
      </c>
      <c r="AJ543" s="38">
        <v>0</v>
      </c>
      <c r="AK543" s="41">
        <v>231.5478732</v>
      </c>
      <c r="AL543" s="37">
        <v>211.92954295187488</v>
      </c>
      <c r="AM543" s="37">
        <v>-19.618330248125119</v>
      </c>
      <c r="AN543" s="39">
        <v>0</v>
      </c>
      <c r="AO543" s="40">
        <v>0</v>
      </c>
      <c r="AP543" s="37">
        <v>0</v>
      </c>
      <c r="AQ543" s="37">
        <v>0</v>
      </c>
      <c r="AR543" s="38">
        <v>0</v>
      </c>
      <c r="AS543" s="40">
        <v>0</v>
      </c>
      <c r="AT543" s="37">
        <v>0</v>
      </c>
      <c r="AU543" s="37">
        <v>0</v>
      </c>
      <c r="AV543" s="39">
        <v>0</v>
      </c>
      <c r="AW543" s="40">
        <v>56.774927999999989</v>
      </c>
      <c r="AX543" s="37">
        <v>58.582296061581978</v>
      </c>
      <c r="AY543" s="37">
        <v>0</v>
      </c>
      <c r="AZ543" s="38">
        <v>1.8073680615819896</v>
      </c>
      <c r="BA543" s="41">
        <v>0</v>
      </c>
      <c r="BB543" s="37">
        <v>0</v>
      </c>
      <c r="BC543" s="37">
        <v>0</v>
      </c>
      <c r="BD543" s="39">
        <v>0</v>
      </c>
      <c r="BE543" s="40">
        <v>432.6227738</v>
      </c>
      <c r="BF543" s="37">
        <v>0</v>
      </c>
      <c r="BG543" s="37">
        <v>-432.6227738</v>
      </c>
      <c r="BH543" s="38">
        <v>0</v>
      </c>
      <c r="BI543" s="41">
        <v>0</v>
      </c>
      <c r="BJ543" s="37">
        <v>0</v>
      </c>
      <c r="BK543" s="37">
        <v>0</v>
      </c>
      <c r="BL543" s="39">
        <v>0</v>
      </c>
      <c r="BM543" s="40">
        <v>0.21634199999999998</v>
      </c>
      <c r="BN543" s="37">
        <v>0</v>
      </c>
      <c r="BO543" s="37">
        <v>-0.21634199999999998</v>
      </c>
      <c r="BP543" s="38">
        <v>0</v>
      </c>
      <c r="BQ543" s="41">
        <v>0</v>
      </c>
      <c r="BR543" s="37">
        <v>0</v>
      </c>
      <c r="BS543" s="37">
        <v>0</v>
      </c>
      <c r="BT543" s="39">
        <v>0</v>
      </c>
      <c r="BU543" s="40">
        <v>0</v>
      </c>
      <c r="BV543" s="37">
        <v>0</v>
      </c>
      <c r="BW543" s="37">
        <v>0</v>
      </c>
      <c r="BX543" s="38">
        <v>0</v>
      </c>
      <c r="BY543" s="42">
        <v>1037.581181</v>
      </c>
      <c r="BZ543" s="37">
        <v>499.04990088279658</v>
      </c>
      <c r="CA543" s="37">
        <v>-538.53128011720344</v>
      </c>
      <c r="CB543" s="39">
        <v>0</v>
      </c>
      <c r="CC543" s="58">
        <v>1</v>
      </c>
      <c r="CD543" s="43">
        <v>0.4809743179823503</v>
      </c>
      <c r="CE543" s="61" t="s">
        <v>580</v>
      </c>
      <c r="CF543" s="51">
        <v>336.25125030000004</v>
      </c>
      <c r="CG543" s="52">
        <v>427.89792427068357</v>
      </c>
      <c r="CH543" s="47">
        <v>0</v>
      </c>
      <c r="CI543" s="48">
        <v>91.646673970683537</v>
      </c>
    </row>
    <row r="544" spans="1:87" ht="15" customHeight="1" x14ac:dyDescent="0.25">
      <c r="A544" s="33">
        <v>536</v>
      </c>
      <c r="B544" s="60" t="s">
        <v>581</v>
      </c>
      <c r="C544" s="35">
        <v>85.1</v>
      </c>
      <c r="D544" s="57"/>
      <c r="E544" s="37"/>
      <c r="F544" s="37"/>
      <c r="G544" s="37"/>
      <c r="H544" s="37"/>
      <c r="I544" s="37"/>
      <c r="J544" s="37"/>
      <c r="K544" s="37"/>
      <c r="L544" s="38"/>
      <c r="M544" s="40">
        <v>0</v>
      </c>
      <c r="N544" s="37">
        <v>0</v>
      </c>
      <c r="O544" s="37">
        <v>0</v>
      </c>
      <c r="P544" s="39">
        <v>0</v>
      </c>
      <c r="Q544" s="40">
        <v>0</v>
      </c>
      <c r="R544" s="37">
        <v>0</v>
      </c>
      <c r="S544" s="37">
        <v>0</v>
      </c>
      <c r="T544" s="38">
        <v>0</v>
      </c>
      <c r="U544" s="41">
        <v>45.23507519999999</v>
      </c>
      <c r="V544" s="37">
        <v>32.648294552762813</v>
      </c>
      <c r="W544" s="37">
        <v>-12.586780647237177</v>
      </c>
      <c r="X544" s="39">
        <v>0</v>
      </c>
      <c r="Y544" s="40">
        <v>0</v>
      </c>
      <c r="Z544" s="37">
        <v>0</v>
      </c>
      <c r="AA544" s="37">
        <v>0</v>
      </c>
      <c r="AB544" s="38">
        <v>0</v>
      </c>
      <c r="AC544" s="41">
        <v>0</v>
      </c>
      <c r="AD544" s="37">
        <v>0</v>
      </c>
      <c r="AE544" s="37">
        <v>0</v>
      </c>
      <c r="AF544" s="39">
        <v>0</v>
      </c>
      <c r="AG544" s="40">
        <v>0</v>
      </c>
      <c r="AH544" s="37">
        <v>0</v>
      </c>
      <c r="AI544" s="37">
        <v>0</v>
      </c>
      <c r="AJ544" s="38">
        <v>0</v>
      </c>
      <c r="AK544" s="41">
        <v>108.17999369333333</v>
      </c>
      <c r="AL544" s="37">
        <v>119.044251519502</v>
      </c>
      <c r="AM544" s="37">
        <v>0</v>
      </c>
      <c r="AN544" s="39">
        <v>10.864257826168668</v>
      </c>
      <c r="AO544" s="40">
        <v>0</v>
      </c>
      <c r="AP544" s="37">
        <v>0</v>
      </c>
      <c r="AQ544" s="37">
        <v>0</v>
      </c>
      <c r="AR544" s="38">
        <v>0</v>
      </c>
      <c r="AS544" s="40">
        <v>0</v>
      </c>
      <c r="AT544" s="37">
        <v>0</v>
      </c>
      <c r="AU544" s="37">
        <v>0</v>
      </c>
      <c r="AV544" s="39">
        <v>0</v>
      </c>
      <c r="AW544" s="40">
        <v>21.216451200000002</v>
      </c>
      <c r="AX544" s="37">
        <v>37.021255517554344</v>
      </c>
      <c r="AY544" s="37">
        <v>0</v>
      </c>
      <c r="AZ544" s="38">
        <v>15.804804317554343</v>
      </c>
      <c r="BA544" s="41">
        <v>0</v>
      </c>
      <c r="BB544" s="37">
        <v>0</v>
      </c>
      <c r="BC544" s="37">
        <v>0</v>
      </c>
      <c r="BD544" s="39">
        <v>0</v>
      </c>
      <c r="BE544" s="40">
        <v>250.48589299999998</v>
      </c>
      <c r="BF544" s="37">
        <v>0</v>
      </c>
      <c r="BG544" s="37">
        <v>-250.48589299999998</v>
      </c>
      <c r="BH544" s="38">
        <v>0</v>
      </c>
      <c r="BI544" s="41">
        <v>0</v>
      </c>
      <c r="BJ544" s="37">
        <v>0</v>
      </c>
      <c r="BK544" s="37">
        <v>0</v>
      </c>
      <c r="BL544" s="39">
        <v>0</v>
      </c>
      <c r="BM544" s="40">
        <v>0.12152279999999999</v>
      </c>
      <c r="BN544" s="37">
        <v>0</v>
      </c>
      <c r="BO544" s="37">
        <v>-0.12152279999999999</v>
      </c>
      <c r="BP544" s="38">
        <v>0</v>
      </c>
      <c r="BQ544" s="41">
        <v>0</v>
      </c>
      <c r="BR544" s="37">
        <v>0</v>
      </c>
      <c r="BS544" s="37">
        <v>0</v>
      </c>
      <c r="BT544" s="39">
        <v>0</v>
      </c>
      <c r="BU544" s="40">
        <v>0</v>
      </c>
      <c r="BV544" s="37">
        <v>0</v>
      </c>
      <c r="BW544" s="37">
        <v>0</v>
      </c>
      <c r="BX544" s="38">
        <v>0</v>
      </c>
      <c r="BY544" s="42">
        <v>425.23893589333329</v>
      </c>
      <c r="BZ544" s="37">
        <v>188.71380158981916</v>
      </c>
      <c r="CA544" s="37">
        <v>-236.52513430351414</v>
      </c>
      <c r="CB544" s="39">
        <v>0</v>
      </c>
      <c r="CC544" s="58">
        <v>1</v>
      </c>
      <c r="CD544" s="43">
        <v>0.44378297860559979</v>
      </c>
      <c r="CE544" s="61" t="s">
        <v>581</v>
      </c>
      <c r="CF544" s="51">
        <v>188.87776502</v>
      </c>
      <c r="CG544" s="52">
        <v>75.173229638190691</v>
      </c>
      <c r="CH544" s="47">
        <v>-113.70453538180931</v>
      </c>
      <c r="CI544" s="48">
        <v>0</v>
      </c>
    </row>
    <row r="545" spans="1:87" ht="15" customHeight="1" x14ac:dyDescent="0.25">
      <c r="A545" s="33">
        <v>537</v>
      </c>
      <c r="B545" s="60" t="s">
        <v>582</v>
      </c>
      <c r="C545" s="35">
        <v>465.93</v>
      </c>
      <c r="D545" s="57"/>
      <c r="E545" s="37"/>
      <c r="F545" s="37"/>
      <c r="G545" s="37"/>
      <c r="H545" s="37"/>
      <c r="I545" s="37"/>
      <c r="J545" s="37"/>
      <c r="K545" s="37"/>
      <c r="L545" s="38"/>
      <c r="M545" s="40">
        <v>0</v>
      </c>
      <c r="N545" s="37">
        <v>0</v>
      </c>
      <c r="O545" s="37">
        <v>0</v>
      </c>
      <c r="P545" s="39">
        <v>0</v>
      </c>
      <c r="Q545" s="40">
        <v>0</v>
      </c>
      <c r="R545" s="37">
        <v>0</v>
      </c>
      <c r="S545" s="37">
        <v>0</v>
      </c>
      <c r="T545" s="38">
        <v>0</v>
      </c>
      <c r="U545" s="41">
        <v>1084.9086864000001</v>
      </c>
      <c r="V545" s="37">
        <v>816.20736381907045</v>
      </c>
      <c r="W545" s="37">
        <v>-268.70132258092963</v>
      </c>
      <c r="X545" s="39">
        <v>0</v>
      </c>
      <c r="Y545" s="40">
        <v>0</v>
      </c>
      <c r="Z545" s="37">
        <v>0</v>
      </c>
      <c r="AA545" s="37">
        <v>0</v>
      </c>
      <c r="AB545" s="38">
        <v>0</v>
      </c>
      <c r="AC545" s="41">
        <v>0</v>
      </c>
      <c r="AD545" s="37">
        <v>0</v>
      </c>
      <c r="AE545" s="37">
        <v>0</v>
      </c>
      <c r="AF545" s="39">
        <v>0</v>
      </c>
      <c r="AG545" s="40">
        <v>0</v>
      </c>
      <c r="AH545" s="37">
        <v>0</v>
      </c>
      <c r="AI545" s="37">
        <v>0</v>
      </c>
      <c r="AJ545" s="38">
        <v>0</v>
      </c>
      <c r="AK545" s="41">
        <v>537.14547465600003</v>
      </c>
      <c r="AL545" s="37">
        <v>651.77776863080589</v>
      </c>
      <c r="AM545" s="37">
        <v>0</v>
      </c>
      <c r="AN545" s="39">
        <v>114.63229397480586</v>
      </c>
      <c r="AO545" s="40">
        <v>0</v>
      </c>
      <c r="AP545" s="37">
        <v>0</v>
      </c>
      <c r="AQ545" s="37">
        <v>0</v>
      </c>
      <c r="AR545" s="38">
        <v>0</v>
      </c>
      <c r="AS545" s="40">
        <v>0</v>
      </c>
      <c r="AT545" s="37">
        <v>0</v>
      </c>
      <c r="AU545" s="37">
        <v>0</v>
      </c>
      <c r="AV545" s="39">
        <v>0</v>
      </c>
      <c r="AW545" s="40">
        <v>301.72881311999998</v>
      </c>
      <c r="AX545" s="37">
        <v>111.06376655266304</v>
      </c>
      <c r="AY545" s="37">
        <v>-190.66504656733696</v>
      </c>
      <c r="AZ545" s="38">
        <v>0</v>
      </c>
      <c r="BA545" s="41">
        <v>0</v>
      </c>
      <c r="BB545" s="37">
        <v>0</v>
      </c>
      <c r="BC545" s="37">
        <v>0</v>
      </c>
      <c r="BD545" s="39">
        <v>0</v>
      </c>
      <c r="BE545" s="40">
        <v>871.53113510400021</v>
      </c>
      <c r="BF545" s="37">
        <v>4091.370412941129</v>
      </c>
      <c r="BG545" s="37">
        <v>0</v>
      </c>
      <c r="BH545" s="38">
        <v>3219.839277837129</v>
      </c>
      <c r="BI545" s="41">
        <v>0</v>
      </c>
      <c r="BJ545" s="37">
        <v>0</v>
      </c>
      <c r="BK545" s="37">
        <v>0</v>
      </c>
      <c r="BL545" s="39">
        <v>0</v>
      </c>
      <c r="BM545" s="40">
        <v>0.66534804000000003</v>
      </c>
      <c r="BN545" s="37">
        <v>0</v>
      </c>
      <c r="BO545" s="37">
        <v>-0.66534804000000003</v>
      </c>
      <c r="BP545" s="38">
        <v>0</v>
      </c>
      <c r="BQ545" s="41">
        <v>0</v>
      </c>
      <c r="BR545" s="37">
        <v>0</v>
      </c>
      <c r="BS545" s="37">
        <v>0</v>
      </c>
      <c r="BT545" s="39">
        <v>0</v>
      </c>
      <c r="BU545" s="40">
        <v>0</v>
      </c>
      <c r="BV545" s="37">
        <v>0</v>
      </c>
      <c r="BW545" s="37">
        <v>0</v>
      </c>
      <c r="BX545" s="38">
        <v>0</v>
      </c>
      <c r="BY545" s="42">
        <v>2795.9794573200006</v>
      </c>
      <c r="BZ545" s="37">
        <v>5670.4193119436686</v>
      </c>
      <c r="CA545" s="37">
        <v>0</v>
      </c>
      <c r="CB545" s="39">
        <v>2874.439854623668</v>
      </c>
      <c r="CC545" s="58">
        <v>1</v>
      </c>
      <c r="CD545" s="43">
        <v>2.0280618647244544</v>
      </c>
      <c r="CE545" s="61" t="s">
        <v>582</v>
      </c>
      <c r="CF545" s="51">
        <v>1627.5980266847378</v>
      </c>
      <c r="CG545" s="52">
        <v>956.10165758542007</v>
      </c>
      <c r="CH545" s="47">
        <v>-671.49636909931769</v>
      </c>
      <c r="CI545" s="48">
        <v>0</v>
      </c>
    </row>
    <row r="546" spans="1:87" ht="15" customHeight="1" x14ac:dyDescent="0.25">
      <c r="A546" s="33">
        <v>538</v>
      </c>
      <c r="B546" s="60" t="s">
        <v>583</v>
      </c>
      <c r="C546" s="35">
        <v>71.599999999999994</v>
      </c>
      <c r="D546" s="57"/>
      <c r="E546" s="37"/>
      <c r="F546" s="37"/>
      <c r="G546" s="37"/>
      <c r="H546" s="37"/>
      <c r="I546" s="37"/>
      <c r="J546" s="37"/>
      <c r="K546" s="37"/>
      <c r="L546" s="38"/>
      <c r="M546" s="40">
        <v>0</v>
      </c>
      <c r="N546" s="37">
        <v>0</v>
      </c>
      <c r="O546" s="37">
        <v>0</v>
      </c>
      <c r="P546" s="39">
        <v>0</v>
      </c>
      <c r="Q546" s="40">
        <v>0</v>
      </c>
      <c r="R546" s="37">
        <v>0</v>
      </c>
      <c r="S546" s="37">
        <v>0</v>
      </c>
      <c r="T546" s="38">
        <v>0</v>
      </c>
      <c r="U546" s="41">
        <v>316.42961280000003</v>
      </c>
      <c r="V546" s="37">
        <v>228.53806186933971</v>
      </c>
      <c r="W546" s="37">
        <v>-87.891550930660316</v>
      </c>
      <c r="X546" s="39">
        <v>0</v>
      </c>
      <c r="Y546" s="40">
        <v>0</v>
      </c>
      <c r="Z546" s="37">
        <v>0</v>
      </c>
      <c r="AA546" s="37">
        <v>0</v>
      </c>
      <c r="AB546" s="38">
        <v>0</v>
      </c>
      <c r="AC546" s="41">
        <v>0</v>
      </c>
      <c r="AD546" s="37">
        <v>0</v>
      </c>
      <c r="AE546" s="37">
        <v>0</v>
      </c>
      <c r="AF546" s="39">
        <v>0</v>
      </c>
      <c r="AG546" s="40">
        <v>0</v>
      </c>
      <c r="AH546" s="37">
        <v>0</v>
      </c>
      <c r="AI546" s="37">
        <v>0</v>
      </c>
      <c r="AJ546" s="38">
        <v>0</v>
      </c>
      <c r="AK546" s="41">
        <v>82.612996480000007</v>
      </c>
      <c r="AL546" s="37">
        <v>100.15944076141413</v>
      </c>
      <c r="AM546" s="37">
        <v>0</v>
      </c>
      <c r="AN546" s="39">
        <v>17.546444281414125</v>
      </c>
      <c r="AO546" s="40">
        <v>0</v>
      </c>
      <c r="AP546" s="37">
        <v>0</v>
      </c>
      <c r="AQ546" s="37">
        <v>0</v>
      </c>
      <c r="AR546" s="38">
        <v>0</v>
      </c>
      <c r="AS546" s="40">
        <v>0</v>
      </c>
      <c r="AT546" s="37">
        <v>0</v>
      </c>
      <c r="AU546" s="37">
        <v>0</v>
      </c>
      <c r="AV546" s="39">
        <v>0</v>
      </c>
      <c r="AW546" s="40">
        <v>0</v>
      </c>
      <c r="AX546" s="37">
        <v>0</v>
      </c>
      <c r="AY546" s="37">
        <v>0</v>
      </c>
      <c r="AZ546" s="38">
        <v>0</v>
      </c>
      <c r="BA546" s="41">
        <v>0</v>
      </c>
      <c r="BB546" s="37">
        <v>0</v>
      </c>
      <c r="BC546" s="37">
        <v>0</v>
      </c>
      <c r="BD546" s="39">
        <v>0</v>
      </c>
      <c r="BE546" s="40">
        <v>146.01305898666666</v>
      </c>
      <c r="BF546" s="37">
        <v>0</v>
      </c>
      <c r="BG546" s="37">
        <v>-146.01305898666666</v>
      </c>
      <c r="BH546" s="38">
        <v>0</v>
      </c>
      <c r="BI546" s="41">
        <v>0</v>
      </c>
      <c r="BJ546" s="37">
        <v>0</v>
      </c>
      <c r="BK546" s="37">
        <v>0</v>
      </c>
      <c r="BL546" s="39">
        <v>0</v>
      </c>
      <c r="BM546" s="40">
        <v>0.10224479999999997</v>
      </c>
      <c r="BN546" s="37">
        <v>0</v>
      </c>
      <c r="BO546" s="37">
        <v>-0.10224479999999997</v>
      </c>
      <c r="BP546" s="38">
        <v>0</v>
      </c>
      <c r="BQ546" s="41">
        <v>0</v>
      </c>
      <c r="BR546" s="37">
        <v>0</v>
      </c>
      <c r="BS546" s="37">
        <v>0</v>
      </c>
      <c r="BT546" s="39">
        <v>0</v>
      </c>
      <c r="BU546" s="40">
        <v>0</v>
      </c>
      <c r="BV546" s="37">
        <v>0</v>
      </c>
      <c r="BW546" s="37">
        <v>0</v>
      </c>
      <c r="BX546" s="38">
        <v>0</v>
      </c>
      <c r="BY546" s="42">
        <v>545.15791306666665</v>
      </c>
      <c r="BZ546" s="37">
        <v>328.69750263075383</v>
      </c>
      <c r="CA546" s="37">
        <v>-216.46041043591282</v>
      </c>
      <c r="CB546" s="39">
        <v>0</v>
      </c>
      <c r="CC546" s="58">
        <v>1</v>
      </c>
      <c r="CD546" s="43">
        <v>0.60293998262216886</v>
      </c>
      <c r="CE546" s="61" t="s">
        <v>583</v>
      </c>
      <c r="CF546" s="51">
        <v>158.91478232000003</v>
      </c>
      <c r="CG546" s="52">
        <v>119.57829016090329</v>
      </c>
      <c r="CH546" s="47">
        <v>-39.336492159096736</v>
      </c>
      <c r="CI546" s="48">
        <v>0</v>
      </c>
    </row>
    <row r="547" spans="1:87" ht="15" customHeight="1" x14ac:dyDescent="0.25">
      <c r="A547" s="33">
        <v>539</v>
      </c>
      <c r="B547" s="60" t="s">
        <v>584</v>
      </c>
      <c r="C547" s="35">
        <v>80.099999999999994</v>
      </c>
      <c r="D547" s="57"/>
      <c r="E547" s="37"/>
      <c r="F547" s="37"/>
      <c r="G547" s="37"/>
      <c r="H547" s="37"/>
      <c r="I547" s="37"/>
      <c r="J547" s="37"/>
      <c r="K547" s="37"/>
      <c r="L547" s="38"/>
      <c r="M547" s="40">
        <v>0</v>
      </c>
      <c r="N547" s="37">
        <v>0</v>
      </c>
      <c r="O547" s="37">
        <v>0</v>
      </c>
      <c r="P547" s="39">
        <v>0</v>
      </c>
      <c r="Q547" s="40">
        <v>0</v>
      </c>
      <c r="R547" s="37">
        <v>0</v>
      </c>
      <c r="S547" s="37">
        <v>0</v>
      </c>
      <c r="T547" s="38">
        <v>0</v>
      </c>
      <c r="U547" s="41">
        <v>406.87083359999991</v>
      </c>
      <c r="V547" s="37">
        <v>261.18635642210251</v>
      </c>
      <c r="W547" s="37">
        <v>-145.68447717789741</v>
      </c>
      <c r="X547" s="39">
        <v>0</v>
      </c>
      <c r="Y547" s="40">
        <v>0</v>
      </c>
      <c r="Z547" s="37">
        <v>0</v>
      </c>
      <c r="AA547" s="37">
        <v>0</v>
      </c>
      <c r="AB547" s="38">
        <v>0</v>
      </c>
      <c r="AC547" s="41">
        <v>0</v>
      </c>
      <c r="AD547" s="37">
        <v>0</v>
      </c>
      <c r="AE547" s="37">
        <v>0</v>
      </c>
      <c r="AF547" s="39">
        <v>0</v>
      </c>
      <c r="AG547" s="40">
        <v>0</v>
      </c>
      <c r="AH547" s="37">
        <v>0</v>
      </c>
      <c r="AI547" s="37">
        <v>0</v>
      </c>
      <c r="AJ547" s="38">
        <v>0</v>
      </c>
      <c r="AK547" s="41">
        <v>92.387959440000003</v>
      </c>
      <c r="AL547" s="37">
        <v>112.04987716465465</v>
      </c>
      <c r="AM547" s="37">
        <v>0</v>
      </c>
      <c r="AN547" s="39">
        <v>19.661917724654643</v>
      </c>
      <c r="AO547" s="40">
        <v>0</v>
      </c>
      <c r="AP547" s="37">
        <v>0</v>
      </c>
      <c r="AQ547" s="37">
        <v>0</v>
      </c>
      <c r="AR547" s="38">
        <v>0</v>
      </c>
      <c r="AS547" s="40">
        <v>0</v>
      </c>
      <c r="AT547" s="37">
        <v>0</v>
      </c>
      <c r="AU547" s="37">
        <v>0</v>
      </c>
      <c r="AV547" s="39">
        <v>0</v>
      </c>
      <c r="AW547" s="40">
        <v>42.012129600000002</v>
      </c>
      <c r="AX547" s="37">
        <v>55.518283426316351</v>
      </c>
      <c r="AY547" s="37">
        <v>0</v>
      </c>
      <c r="AZ547" s="38">
        <v>13.50615382631635</v>
      </c>
      <c r="BA547" s="41">
        <v>0</v>
      </c>
      <c r="BB547" s="37">
        <v>0</v>
      </c>
      <c r="BC547" s="37">
        <v>0</v>
      </c>
      <c r="BD547" s="39">
        <v>0</v>
      </c>
      <c r="BE547" s="40">
        <v>163.26485027999999</v>
      </c>
      <c r="BF547" s="37">
        <v>0</v>
      </c>
      <c r="BG547" s="37">
        <v>-163.26485027999999</v>
      </c>
      <c r="BH547" s="38">
        <v>0</v>
      </c>
      <c r="BI547" s="41">
        <v>0</v>
      </c>
      <c r="BJ547" s="37">
        <v>0</v>
      </c>
      <c r="BK547" s="37">
        <v>0</v>
      </c>
      <c r="BL547" s="39">
        <v>0</v>
      </c>
      <c r="BM547" s="40">
        <v>0.11438280000000001</v>
      </c>
      <c r="BN547" s="37">
        <v>0</v>
      </c>
      <c r="BO547" s="37">
        <v>-0.11438280000000001</v>
      </c>
      <c r="BP547" s="38">
        <v>0</v>
      </c>
      <c r="BQ547" s="41">
        <v>0</v>
      </c>
      <c r="BR547" s="37">
        <v>0</v>
      </c>
      <c r="BS547" s="37">
        <v>0</v>
      </c>
      <c r="BT547" s="39">
        <v>0</v>
      </c>
      <c r="BU547" s="40">
        <v>0</v>
      </c>
      <c r="BV547" s="37">
        <v>0</v>
      </c>
      <c r="BW547" s="37">
        <v>0</v>
      </c>
      <c r="BX547" s="38">
        <v>0</v>
      </c>
      <c r="BY547" s="42">
        <v>704.65015571999993</v>
      </c>
      <c r="BZ547" s="37">
        <v>428.75451701307355</v>
      </c>
      <c r="CA547" s="37">
        <v>-275.89563870692638</v>
      </c>
      <c r="CB547" s="39">
        <v>0</v>
      </c>
      <c r="CC547" s="58">
        <v>1</v>
      </c>
      <c r="CD547" s="43">
        <v>0.60846437559497768</v>
      </c>
      <c r="CE547" s="61" t="s">
        <v>584</v>
      </c>
      <c r="CF547" s="51">
        <v>177.78036402000001</v>
      </c>
      <c r="CG547" s="52">
        <v>181.25752046222172</v>
      </c>
      <c r="CH547" s="47">
        <v>0</v>
      </c>
      <c r="CI547" s="48">
        <v>3.4771564422217125</v>
      </c>
    </row>
    <row r="548" spans="1:87" ht="15" customHeight="1" x14ac:dyDescent="0.25">
      <c r="A548" s="33">
        <v>540</v>
      </c>
      <c r="B548" s="60" t="s">
        <v>585</v>
      </c>
      <c r="C548" s="35">
        <v>96.2</v>
      </c>
      <c r="D548" s="57"/>
      <c r="E548" s="37"/>
      <c r="F548" s="37"/>
      <c r="G548" s="37"/>
      <c r="H548" s="37"/>
      <c r="I548" s="37"/>
      <c r="J548" s="37"/>
      <c r="K548" s="37"/>
      <c r="L548" s="38"/>
      <c r="M548" s="40">
        <v>0</v>
      </c>
      <c r="N548" s="37">
        <v>0</v>
      </c>
      <c r="O548" s="37">
        <v>0</v>
      </c>
      <c r="P548" s="39">
        <v>0</v>
      </c>
      <c r="Q548" s="40">
        <v>0</v>
      </c>
      <c r="R548" s="37">
        <v>0</v>
      </c>
      <c r="S548" s="37">
        <v>0</v>
      </c>
      <c r="T548" s="38">
        <v>0</v>
      </c>
      <c r="U548" s="41">
        <v>226.03613760000002</v>
      </c>
      <c r="V548" s="37">
        <v>163.24147276381407</v>
      </c>
      <c r="W548" s="37">
        <v>-62.794664836185945</v>
      </c>
      <c r="X548" s="39">
        <v>0</v>
      </c>
      <c r="Y548" s="40">
        <v>0</v>
      </c>
      <c r="Z548" s="37">
        <v>0</v>
      </c>
      <c r="AA548" s="37">
        <v>0</v>
      </c>
      <c r="AB548" s="38">
        <v>0</v>
      </c>
      <c r="AC548" s="41">
        <v>0</v>
      </c>
      <c r="AD548" s="37">
        <v>0</v>
      </c>
      <c r="AE548" s="37">
        <v>0</v>
      </c>
      <c r="AF548" s="39">
        <v>0</v>
      </c>
      <c r="AG548" s="40">
        <v>0</v>
      </c>
      <c r="AH548" s="37">
        <v>0</v>
      </c>
      <c r="AI548" s="37">
        <v>0</v>
      </c>
      <c r="AJ548" s="38">
        <v>0</v>
      </c>
      <c r="AK548" s="41">
        <v>110.9911348</v>
      </c>
      <c r="AL548" s="37">
        <v>134.57176258726312</v>
      </c>
      <c r="AM548" s="37">
        <v>0</v>
      </c>
      <c r="AN548" s="39">
        <v>23.580627787263126</v>
      </c>
      <c r="AO548" s="40">
        <v>0</v>
      </c>
      <c r="AP548" s="37">
        <v>0</v>
      </c>
      <c r="AQ548" s="37">
        <v>0</v>
      </c>
      <c r="AR548" s="38">
        <v>0</v>
      </c>
      <c r="AS548" s="40">
        <v>0</v>
      </c>
      <c r="AT548" s="37">
        <v>0</v>
      </c>
      <c r="AU548" s="37">
        <v>0</v>
      </c>
      <c r="AV548" s="39">
        <v>0</v>
      </c>
      <c r="AW548" s="40">
        <v>0</v>
      </c>
      <c r="AX548" s="37">
        <v>0</v>
      </c>
      <c r="AY548" s="37">
        <v>0</v>
      </c>
      <c r="AZ548" s="38">
        <v>0</v>
      </c>
      <c r="BA548" s="41">
        <v>0</v>
      </c>
      <c r="BB548" s="37">
        <v>0</v>
      </c>
      <c r="BC548" s="37">
        <v>0</v>
      </c>
      <c r="BD548" s="39">
        <v>0</v>
      </c>
      <c r="BE548" s="40">
        <v>196.20029762666667</v>
      </c>
      <c r="BF548" s="37">
        <v>0</v>
      </c>
      <c r="BG548" s="37">
        <v>-196.20029762666667</v>
      </c>
      <c r="BH548" s="38">
        <v>0</v>
      </c>
      <c r="BI548" s="41">
        <v>0</v>
      </c>
      <c r="BJ548" s="37">
        <v>0</v>
      </c>
      <c r="BK548" s="37">
        <v>0</v>
      </c>
      <c r="BL548" s="39">
        <v>0</v>
      </c>
      <c r="BM548" s="40">
        <v>0.13737360000000001</v>
      </c>
      <c r="BN548" s="37">
        <v>0</v>
      </c>
      <c r="BO548" s="37">
        <v>-0.13737360000000001</v>
      </c>
      <c r="BP548" s="38">
        <v>0</v>
      </c>
      <c r="BQ548" s="41">
        <v>0</v>
      </c>
      <c r="BR548" s="37">
        <v>0</v>
      </c>
      <c r="BS548" s="37">
        <v>0</v>
      </c>
      <c r="BT548" s="39">
        <v>0</v>
      </c>
      <c r="BU548" s="40">
        <v>0</v>
      </c>
      <c r="BV548" s="37">
        <v>0</v>
      </c>
      <c r="BW548" s="37">
        <v>0</v>
      </c>
      <c r="BX548" s="38">
        <v>0</v>
      </c>
      <c r="BY548" s="42">
        <v>533.36494362666667</v>
      </c>
      <c r="BZ548" s="37">
        <v>297.8132353510772</v>
      </c>
      <c r="CA548" s="37">
        <v>-235.55170827558948</v>
      </c>
      <c r="CB548" s="39">
        <v>0</v>
      </c>
      <c r="CC548" s="58">
        <v>1</v>
      </c>
      <c r="CD548" s="43">
        <v>0.55836672227849704</v>
      </c>
      <c r="CE548" s="61" t="s">
        <v>585</v>
      </c>
      <c r="CF548" s="51">
        <v>213.51399524000001</v>
      </c>
      <c r="CG548" s="52">
        <v>107.06018055261225</v>
      </c>
      <c r="CH548" s="47">
        <v>-106.45381468738776</v>
      </c>
      <c r="CI548" s="48">
        <v>0</v>
      </c>
    </row>
    <row r="549" spans="1:87" ht="15" customHeight="1" x14ac:dyDescent="0.25">
      <c r="A549" s="33">
        <v>541</v>
      </c>
      <c r="B549" s="60" t="s">
        <v>586</v>
      </c>
      <c r="C549" s="35">
        <v>89.5</v>
      </c>
      <c r="D549" s="57"/>
      <c r="E549" s="37"/>
      <c r="F549" s="37"/>
      <c r="G549" s="37"/>
      <c r="H549" s="37"/>
      <c r="I549" s="37"/>
      <c r="J549" s="37"/>
      <c r="K549" s="37"/>
      <c r="L549" s="38"/>
      <c r="M549" s="40">
        <v>0</v>
      </c>
      <c r="N549" s="37">
        <v>0</v>
      </c>
      <c r="O549" s="37">
        <v>0</v>
      </c>
      <c r="P549" s="39">
        <v>0</v>
      </c>
      <c r="Q549" s="40">
        <v>0</v>
      </c>
      <c r="R549" s="37">
        <v>0</v>
      </c>
      <c r="S549" s="37">
        <v>0</v>
      </c>
      <c r="T549" s="38">
        <v>0</v>
      </c>
      <c r="U549" s="41">
        <v>180.82293600000003</v>
      </c>
      <c r="V549" s="37">
        <v>130.59317821105125</v>
      </c>
      <c r="W549" s="37">
        <v>-50.229757788948774</v>
      </c>
      <c r="X549" s="39">
        <v>0</v>
      </c>
      <c r="Y549" s="40">
        <v>0</v>
      </c>
      <c r="Z549" s="37">
        <v>0</v>
      </c>
      <c r="AA549" s="37">
        <v>0</v>
      </c>
      <c r="AB549" s="38">
        <v>0</v>
      </c>
      <c r="AC549" s="41">
        <v>0</v>
      </c>
      <c r="AD549" s="37">
        <v>0</v>
      </c>
      <c r="AE549" s="37">
        <v>0</v>
      </c>
      <c r="AF549" s="39">
        <v>0</v>
      </c>
      <c r="AG549" s="40">
        <v>0</v>
      </c>
      <c r="AH549" s="37">
        <v>0</v>
      </c>
      <c r="AI549" s="37">
        <v>0</v>
      </c>
      <c r="AJ549" s="38">
        <v>0</v>
      </c>
      <c r="AK549" s="41">
        <v>103.26624560000002</v>
      </c>
      <c r="AL549" s="37">
        <v>125.19930095176768</v>
      </c>
      <c r="AM549" s="37">
        <v>0</v>
      </c>
      <c r="AN549" s="39">
        <v>21.933055351767663</v>
      </c>
      <c r="AO549" s="40">
        <v>0</v>
      </c>
      <c r="AP549" s="37">
        <v>0</v>
      </c>
      <c r="AQ549" s="37">
        <v>0</v>
      </c>
      <c r="AR549" s="38">
        <v>0</v>
      </c>
      <c r="AS549" s="40">
        <v>0</v>
      </c>
      <c r="AT549" s="37">
        <v>0</v>
      </c>
      <c r="AU549" s="37">
        <v>0</v>
      </c>
      <c r="AV549" s="39">
        <v>0</v>
      </c>
      <c r="AW549" s="40">
        <v>42.030631999999997</v>
      </c>
      <c r="AX549" s="37">
        <v>55.518283426316351</v>
      </c>
      <c r="AY549" s="37">
        <v>0</v>
      </c>
      <c r="AZ549" s="38">
        <v>13.487651426316354</v>
      </c>
      <c r="BA549" s="41">
        <v>0</v>
      </c>
      <c r="BB549" s="37">
        <v>0</v>
      </c>
      <c r="BC549" s="37">
        <v>0</v>
      </c>
      <c r="BD549" s="39">
        <v>0</v>
      </c>
      <c r="BE549" s="40">
        <v>182.5555008666667</v>
      </c>
      <c r="BF549" s="37">
        <v>0</v>
      </c>
      <c r="BG549" s="37">
        <v>-182.5555008666667</v>
      </c>
      <c r="BH549" s="38">
        <v>0</v>
      </c>
      <c r="BI549" s="41">
        <v>0</v>
      </c>
      <c r="BJ549" s="37">
        <v>0</v>
      </c>
      <c r="BK549" s="37">
        <v>0</v>
      </c>
      <c r="BL549" s="39">
        <v>0</v>
      </c>
      <c r="BM549" s="40">
        <v>0.127806</v>
      </c>
      <c r="BN549" s="37">
        <v>0</v>
      </c>
      <c r="BO549" s="37">
        <v>-0.127806</v>
      </c>
      <c r="BP549" s="38">
        <v>0</v>
      </c>
      <c r="BQ549" s="41">
        <v>0</v>
      </c>
      <c r="BR549" s="37">
        <v>0</v>
      </c>
      <c r="BS549" s="37">
        <v>0</v>
      </c>
      <c r="BT549" s="39">
        <v>0</v>
      </c>
      <c r="BU549" s="40">
        <v>0</v>
      </c>
      <c r="BV549" s="37">
        <v>0</v>
      </c>
      <c r="BW549" s="37">
        <v>0</v>
      </c>
      <c r="BX549" s="38">
        <v>0</v>
      </c>
      <c r="BY549" s="42">
        <v>508.80312046666677</v>
      </c>
      <c r="BZ549" s="37">
        <v>311.31076258913532</v>
      </c>
      <c r="CA549" s="37">
        <v>-197.49235787753145</v>
      </c>
      <c r="CB549" s="39">
        <v>0</v>
      </c>
      <c r="CC549" s="58">
        <v>1</v>
      </c>
      <c r="CD549" s="43">
        <v>0.61184916142732315</v>
      </c>
      <c r="CE549" s="61" t="s">
        <v>586</v>
      </c>
      <c r="CF549" s="51">
        <v>312.64358034100405</v>
      </c>
      <c r="CG549" s="52">
        <v>504.98531504824683</v>
      </c>
      <c r="CH549" s="47">
        <v>0</v>
      </c>
      <c r="CI549" s="48">
        <v>192.34173470724278</v>
      </c>
    </row>
    <row r="550" spans="1:87" ht="15" customHeight="1" x14ac:dyDescent="0.25">
      <c r="A550" s="33">
        <v>542</v>
      </c>
      <c r="B550" s="60" t="s">
        <v>587</v>
      </c>
      <c r="C550" s="35">
        <v>309.39999999999998</v>
      </c>
      <c r="D550" s="57"/>
      <c r="E550" s="37"/>
      <c r="F550" s="37"/>
      <c r="G550" s="37"/>
      <c r="H550" s="37"/>
      <c r="I550" s="37"/>
      <c r="J550" s="37"/>
      <c r="K550" s="37"/>
      <c r="L550" s="38"/>
      <c r="M550" s="40">
        <v>0</v>
      </c>
      <c r="N550" s="37">
        <v>0</v>
      </c>
      <c r="O550" s="37">
        <v>0</v>
      </c>
      <c r="P550" s="39">
        <v>0</v>
      </c>
      <c r="Q550" s="40">
        <v>0</v>
      </c>
      <c r="R550" s="37">
        <v>0</v>
      </c>
      <c r="S550" s="37">
        <v>0</v>
      </c>
      <c r="T550" s="38">
        <v>0</v>
      </c>
      <c r="U550" s="41">
        <v>1175.249712</v>
      </c>
      <c r="V550" s="37">
        <v>848.85565837183321</v>
      </c>
      <c r="W550" s="37">
        <v>-326.39405362816683</v>
      </c>
      <c r="X550" s="39">
        <v>0</v>
      </c>
      <c r="Y550" s="40">
        <v>0</v>
      </c>
      <c r="Z550" s="37">
        <v>0</v>
      </c>
      <c r="AA550" s="37">
        <v>0</v>
      </c>
      <c r="AB550" s="38">
        <v>0</v>
      </c>
      <c r="AC550" s="41">
        <v>0</v>
      </c>
      <c r="AD550" s="37">
        <v>0</v>
      </c>
      <c r="AE550" s="37">
        <v>0</v>
      </c>
      <c r="AF550" s="39">
        <v>0</v>
      </c>
      <c r="AG550" s="40">
        <v>0</v>
      </c>
      <c r="AH550" s="37">
        <v>0</v>
      </c>
      <c r="AI550" s="37">
        <v>0</v>
      </c>
      <c r="AJ550" s="38">
        <v>0</v>
      </c>
      <c r="AK550" s="41">
        <v>356.78349615999997</v>
      </c>
      <c r="AL550" s="37">
        <v>432.8118850779544</v>
      </c>
      <c r="AM550" s="37">
        <v>0</v>
      </c>
      <c r="AN550" s="39">
        <v>76.02838891795443</v>
      </c>
      <c r="AO550" s="40">
        <v>0</v>
      </c>
      <c r="AP550" s="37">
        <v>0</v>
      </c>
      <c r="AQ550" s="37">
        <v>0</v>
      </c>
      <c r="AR550" s="38">
        <v>0</v>
      </c>
      <c r="AS550" s="40">
        <v>0</v>
      </c>
      <c r="AT550" s="37">
        <v>0</v>
      </c>
      <c r="AU550" s="37">
        <v>0</v>
      </c>
      <c r="AV550" s="39">
        <v>0</v>
      </c>
      <c r="AW550" s="40">
        <v>285.98955839999996</v>
      </c>
      <c r="AX550" s="37">
        <v>148.05782237018701</v>
      </c>
      <c r="AY550" s="37">
        <v>-137.93173602981295</v>
      </c>
      <c r="AZ550" s="38">
        <v>0</v>
      </c>
      <c r="BA550" s="41">
        <v>218.82376879999998</v>
      </c>
      <c r="BB550" s="37">
        <v>0</v>
      </c>
      <c r="BC550" s="37">
        <v>-218.82376879999998</v>
      </c>
      <c r="BD550" s="39">
        <v>0</v>
      </c>
      <c r="BE550" s="40">
        <v>630.79011631999992</v>
      </c>
      <c r="BF550" s="37">
        <v>0</v>
      </c>
      <c r="BG550" s="37">
        <v>-630.79011631999992</v>
      </c>
      <c r="BH550" s="38">
        <v>0</v>
      </c>
      <c r="BI550" s="41">
        <v>0</v>
      </c>
      <c r="BJ550" s="37">
        <v>0</v>
      </c>
      <c r="BK550" s="37">
        <v>0</v>
      </c>
      <c r="BL550" s="39">
        <v>0</v>
      </c>
      <c r="BM550" s="40">
        <v>0.44182319999999997</v>
      </c>
      <c r="BN550" s="37">
        <v>0</v>
      </c>
      <c r="BO550" s="37">
        <v>-0.44182319999999997</v>
      </c>
      <c r="BP550" s="38">
        <v>0</v>
      </c>
      <c r="BQ550" s="41">
        <v>218.82376879999998</v>
      </c>
      <c r="BR550" s="37">
        <v>0</v>
      </c>
      <c r="BS550" s="37">
        <v>-218.82376879999998</v>
      </c>
      <c r="BT550" s="39">
        <v>0</v>
      </c>
      <c r="BU550" s="40">
        <v>0</v>
      </c>
      <c r="BV550" s="37">
        <v>0</v>
      </c>
      <c r="BW550" s="37">
        <v>0</v>
      </c>
      <c r="BX550" s="38">
        <v>0</v>
      </c>
      <c r="BY550" s="42">
        <v>2886.9022436799996</v>
      </c>
      <c r="BZ550" s="37">
        <v>1429.7253658199747</v>
      </c>
      <c r="CA550" s="37">
        <v>-1457.1768778600249</v>
      </c>
      <c r="CB550" s="39">
        <v>0</v>
      </c>
      <c r="CC550" s="58">
        <v>1</v>
      </c>
      <c r="CD550" s="43">
        <v>0.49524550716946741</v>
      </c>
      <c r="CE550" s="61" t="s">
        <v>587</v>
      </c>
      <c r="CF550" s="51">
        <v>1080.8036174023089</v>
      </c>
      <c r="CG550" s="52">
        <v>933.7520431260117</v>
      </c>
      <c r="CH550" s="47">
        <v>-147.05157427629717</v>
      </c>
      <c r="CI550" s="48">
        <v>0</v>
      </c>
    </row>
    <row r="551" spans="1:87" ht="15" customHeight="1" thickBot="1" x14ac:dyDescent="0.3">
      <c r="A551" s="33">
        <v>543</v>
      </c>
      <c r="B551" s="60" t="s">
        <v>588</v>
      </c>
      <c r="C551" s="35">
        <v>35.1</v>
      </c>
      <c r="D551" s="57"/>
      <c r="E551" s="37"/>
      <c r="F551" s="37"/>
      <c r="G551" s="37"/>
      <c r="H551" s="37"/>
      <c r="I551" s="37"/>
      <c r="J551" s="37"/>
      <c r="K551" s="37"/>
      <c r="L551" s="38"/>
      <c r="M551" s="40">
        <v>0</v>
      </c>
      <c r="N551" s="37">
        <v>0</v>
      </c>
      <c r="O551" s="37">
        <v>0</v>
      </c>
      <c r="P551" s="39">
        <v>0</v>
      </c>
      <c r="Q551" s="40">
        <v>0</v>
      </c>
      <c r="R551" s="37">
        <v>0</v>
      </c>
      <c r="S551" s="37">
        <v>0</v>
      </c>
      <c r="T551" s="38">
        <v>0</v>
      </c>
      <c r="U551" s="41">
        <v>45.2127312</v>
      </c>
      <c r="V551" s="37">
        <v>32.648294552762813</v>
      </c>
      <c r="W551" s="37">
        <v>-12.564436647237187</v>
      </c>
      <c r="X551" s="39">
        <v>0</v>
      </c>
      <c r="Y551" s="40">
        <v>0</v>
      </c>
      <c r="Z551" s="37">
        <v>0</v>
      </c>
      <c r="AA551" s="37">
        <v>0</v>
      </c>
      <c r="AB551" s="38">
        <v>0</v>
      </c>
      <c r="AC551" s="41">
        <v>0</v>
      </c>
      <c r="AD551" s="37">
        <v>0</v>
      </c>
      <c r="AE551" s="37">
        <v>0</v>
      </c>
      <c r="AF551" s="39">
        <v>0</v>
      </c>
      <c r="AG551" s="40">
        <v>0</v>
      </c>
      <c r="AH551" s="37">
        <v>0</v>
      </c>
      <c r="AI551" s="37">
        <v>0</v>
      </c>
      <c r="AJ551" s="38">
        <v>0</v>
      </c>
      <c r="AK551" s="41">
        <v>40.517862839999999</v>
      </c>
      <c r="AL551" s="37">
        <v>49.100507971028449</v>
      </c>
      <c r="AM551" s="37">
        <v>0</v>
      </c>
      <c r="AN551" s="39">
        <v>8.5826451310284497</v>
      </c>
      <c r="AO551" s="40">
        <v>0</v>
      </c>
      <c r="AP551" s="37">
        <v>0</v>
      </c>
      <c r="AQ551" s="37">
        <v>0</v>
      </c>
      <c r="AR551" s="38">
        <v>0</v>
      </c>
      <c r="AS551" s="40">
        <v>0</v>
      </c>
      <c r="AT551" s="37">
        <v>0</v>
      </c>
      <c r="AU551" s="37">
        <v>0</v>
      </c>
      <c r="AV551" s="39">
        <v>0</v>
      </c>
      <c r="AW551" s="40">
        <v>48.294792000000001</v>
      </c>
      <c r="AX551" s="37">
        <v>18.497027908762007</v>
      </c>
      <c r="AY551" s="37">
        <v>-29.797764091237994</v>
      </c>
      <c r="AZ551" s="38">
        <v>0</v>
      </c>
      <c r="BA551" s="41">
        <v>0</v>
      </c>
      <c r="BB551" s="37">
        <v>0</v>
      </c>
      <c r="BC551" s="37">
        <v>0</v>
      </c>
      <c r="BD551" s="39">
        <v>0</v>
      </c>
      <c r="BE551" s="40">
        <v>71.516652480000005</v>
      </c>
      <c r="BF551" s="37">
        <v>0</v>
      </c>
      <c r="BG551" s="37">
        <v>-71.516652480000005</v>
      </c>
      <c r="BH551" s="38">
        <v>0</v>
      </c>
      <c r="BI551" s="41">
        <v>0</v>
      </c>
      <c r="BJ551" s="37">
        <v>0</v>
      </c>
      <c r="BK551" s="37">
        <v>0</v>
      </c>
      <c r="BL551" s="39">
        <v>0</v>
      </c>
      <c r="BM551" s="40">
        <v>5.0122799999999995E-2</v>
      </c>
      <c r="BN551" s="37">
        <v>0</v>
      </c>
      <c r="BO551" s="37">
        <v>-5.0122799999999995E-2</v>
      </c>
      <c r="BP551" s="38">
        <v>0</v>
      </c>
      <c r="BQ551" s="41">
        <v>0</v>
      </c>
      <c r="BR551" s="37">
        <v>0</v>
      </c>
      <c r="BS551" s="37">
        <v>0</v>
      </c>
      <c r="BT551" s="39">
        <v>0</v>
      </c>
      <c r="BU551" s="40">
        <v>0</v>
      </c>
      <c r="BV551" s="37">
        <v>0</v>
      </c>
      <c r="BW551" s="37">
        <v>0</v>
      </c>
      <c r="BX551" s="38">
        <v>0</v>
      </c>
      <c r="BY551" s="42">
        <v>205.59216132</v>
      </c>
      <c r="BZ551" s="37">
        <v>100.24583043255326</v>
      </c>
      <c r="CA551" s="37">
        <v>-105.34633088744674</v>
      </c>
      <c r="CB551" s="39">
        <v>0</v>
      </c>
      <c r="CC551" s="58">
        <v>1</v>
      </c>
      <c r="CD551" s="43">
        <v>0.48759558627589245</v>
      </c>
      <c r="CE551" s="61" t="s">
        <v>588</v>
      </c>
      <c r="CF551" s="68">
        <v>77.903755020000006</v>
      </c>
      <c r="CG551" s="69">
        <v>40.106624445558111</v>
      </c>
      <c r="CH551" s="70">
        <v>-37.797130574441894</v>
      </c>
      <c r="CI551" s="71">
        <v>0</v>
      </c>
    </row>
    <row r="552" spans="1:87" ht="15" customHeight="1" x14ac:dyDescent="0.25">
      <c r="A552" s="33">
        <v>544</v>
      </c>
      <c r="B552" s="60" t="s">
        <v>589</v>
      </c>
      <c r="C552" s="35">
        <v>234.8</v>
      </c>
      <c r="D552" s="57"/>
      <c r="E552" s="37"/>
      <c r="F552" s="37"/>
      <c r="G552" s="37"/>
      <c r="H552" s="37"/>
      <c r="I552" s="37"/>
      <c r="J552" s="37"/>
      <c r="K552" s="37"/>
      <c r="L552" s="38"/>
      <c r="M552" s="40">
        <v>0</v>
      </c>
      <c r="N552" s="37">
        <v>0</v>
      </c>
      <c r="O552" s="37">
        <v>0</v>
      </c>
      <c r="P552" s="39">
        <v>0</v>
      </c>
      <c r="Q552" s="40">
        <v>0</v>
      </c>
      <c r="R552" s="37">
        <v>0</v>
      </c>
      <c r="S552" s="37">
        <v>0</v>
      </c>
      <c r="T552" s="38">
        <v>0</v>
      </c>
      <c r="U552" s="41">
        <v>1039.7019136000001</v>
      </c>
      <c r="V552" s="37">
        <v>783.55906926630757</v>
      </c>
      <c r="W552" s="37">
        <v>-256.14284433369255</v>
      </c>
      <c r="X552" s="39">
        <v>0</v>
      </c>
      <c r="Y552" s="40">
        <v>0</v>
      </c>
      <c r="Z552" s="37">
        <v>0</v>
      </c>
      <c r="AA552" s="37">
        <v>0</v>
      </c>
      <c r="AB552" s="38">
        <v>0</v>
      </c>
      <c r="AC552" s="41">
        <v>0</v>
      </c>
      <c r="AD552" s="37">
        <v>0</v>
      </c>
      <c r="AE552" s="37">
        <v>0</v>
      </c>
      <c r="AF552" s="39">
        <v>0</v>
      </c>
      <c r="AG552" s="40">
        <v>0</v>
      </c>
      <c r="AH552" s="37">
        <v>0</v>
      </c>
      <c r="AI552" s="37">
        <v>0</v>
      </c>
      <c r="AJ552" s="38">
        <v>0</v>
      </c>
      <c r="AK552" s="41">
        <v>270.70201573333338</v>
      </c>
      <c r="AL552" s="37">
        <v>328.45581970363185</v>
      </c>
      <c r="AM552" s="37">
        <v>0</v>
      </c>
      <c r="AN552" s="39">
        <v>57.753803970298463</v>
      </c>
      <c r="AO552" s="40">
        <v>0</v>
      </c>
      <c r="AP552" s="37">
        <v>0</v>
      </c>
      <c r="AQ552" s="37">
        <v>0</v>
      </c>
      <c r="AR552" s="38">
        <v>0</v>
      </c>
      <c r="AS552" s="40">
        <v>0</v>
      </c>
      <c r="AT552" s="37">
        <v>0</v>
      </c>
      <c r="AU552" s="37">
        <v>0</v>
      </c>
      <c r="AV552" s="39">
        <v>0</v>
      </c>
      <c r="AW552" s="40">
        <v>127.38557440000001</v>
      </c>
      <c r="AX552" s="37">
        <v>115.88217935807671</v>
      </c>
      <c r="AY552" s="37">
        <v>-11.503395041923298</v>
      </c>
      <c r="AZ552" s="38">
        <v>0</v>
      </c>
      <c r="BA552" s="41">
        <v>0</v>
      </c>
      <c r="BB552" s="37">
        <v>0</v>
      </c>
      <c r="BC552" s="37">
        <v>0</v>
      </c>
      <c r="BD552" s="39">
        <v>0</v>
      </c>
      <c r="BE552" s="40">
        <v>478.65927274666672</v>
      </c>
      <c r="BF552" s="37">
        <v>0</v>
      </c>
      <c r="BG552" s="37">
        <v>-478.65927274666672</v>
      </c>
      <c r="BH552" s="38">
        <v>0</v>
      </c>
      <c r="BI552" s="41">
        <v>0</v>
      </c>
      <c r="BJ552" s="37">
        <v>0</v>
      </c>
      <c r="BK552" s="37">
        <v>0</v>
      </c>
      <c r="BL552" s="39">
        <v>0</v>
      </c>
      <c r="BM552" s="40">
        <v>0.33529439999999999</v>
      </c>
      <c r="BN552" s="37">
        <v>0</v>
      </c>
      <c r="BO552" s="37">
        <v>-0.33529439999999999</v>
      </c>
      <c r="BP552" s="38">
        <v>0</v>
      </c>
      <c r="BQ552" s="41">
        <v>0</v>
      </c>
      <c r="BR552" s="37">
        <v>0</v>
      </c>
      <c r="BS552" s="37">
        <v>0</v>
      </c>
      <c r="BT552" s="39">
        <v>0</v>
      </c>
      <c r="BU552" s="40">
        <v>0</v>
      </c>
      <c r="BV552" s="37">
        <v>0</v>
      </c>
      <c r="BW552" s="37">
        <v>0</v>
      </c>
      <c r="BX552" s="38">
        <v>0</v>
      </c>
      <c r="BY552" s="42">
        <v>1916.7840708800002</v>
      </c>
      <c r="BZ552" s="37">
        <v>1227.8970683280161</v>
      </c>
      <c r="CA552" s="37">
        <v>-688.8870025519841</v>
      </c>
      <c r="CB552" s="39">
        <v>0</v>
      </c>
      <c r="CC552" s="58">
        <v>1</v>
      </c>
      <c r="CD552" s="43">
        <v>0.6406027089761267</v>
      </c>
      <c r="CE552" s="61" t="s">
        <v>589</v>
      </c>
      <c r="CF552" s="51">
        <v>820.20908004544981</v>
      </c>
      <c r="CG552" s="52">
        <v>905.78015281028524</v>
      </c>
      <c r="CH552" s="47">
        <v>0</v>
      </c>
      <c r="CI552" s="48">
        <v>85.571072764835435</v>
      </c>
    </row>
    <row r="553" spans="1:87" ht="15" customHeight="1" x14ac:dyDescent="0.25">
      <c r="A553" s="33">
        <v>545</v>
      </c>
      <c r="B553" s="60" t="s">
        <v>590</v>
      </c>
      <c r="C553" s="35">
        <v>201.1</v>
      </c>
      <c r="D553" s="57"/>
      <c r="E553" s="37"/>
      <c r="F553" s="37"/>
      <c r="G553" s="37"/>
      <c r="H553" s="37"/>
      <c r="I553" s="37"/>
      <c r="J553" s="37"/>
      <c r="K553" s="37"/>
      <c r="L553" s="38"/>
      <c r="M553" s="40">
        <v>0</v>
      </c>
      <c r="N553" s="37">
        <v>0</v>
      </c>
      <c r="O553" s="37">
        <v>0</v>
      </c>
      <c r="P553" s="39">
        <v>0</v>
      </c>
      <c r="Q553" s="40">
        <v>0</v>
      </c>
      <c r="R553" s="37">
        <v>0</v>
      </c>
      <c r="S553" s="37">
        <v>0</v>
      </c>
      <c r="T553" s="38">
        <v>0</v>
      </c>
      <c r="U553" s="41">
        <v>361.67754560000003</v>
      </c>
      <c r="V553" s="37">
        <v>261.18635642210251</v>
      </c>
      <c r="W553" s="37">
        <v>-100.49118917789752</v>
      </c>
      <c r="X553" s="39">
        <v>0</v>
      </c>
      <c r="Y553" s="40">
        <v>0</v>
      </c>
      <c r="Z553" s="37">
        <v>0</v>
      </c>
      <c r="AA553" s="37">
        <v>0</v>
      </c>
      <c r="AB553" s="38">
        <v>0</v>
      </c>
      <c r="AC553" s="41">
        <v>0</v>
      </c>
      <c r="AD553" s="37">
        <v>0</v>
      </c>
      <c r="AE553" s="37">
        <v>0</v>
      </c>
      <c r="AF553" s="39">
        <v>0</v>
      </c>
      <c r="AG553" s="40">
        <v>0</v>
      </c>
      <c r="AH553" s="37">
        <v>0</v>
      </c>
      <c r="AI553" s="37">
        <v>0</v>
      </c>
      <c r="AJ553" s="38">
        <v>0</v>
      </c>
      <c r="AK553" s="41">
        <v>231.91613498666661</v>
      </c>
      <c r="AL553" s="37">
        <v>281.31373655196069</v>
      </c>
      <c r="AM553" s="37">
        <v>0</v>
      </c>
      <c r="AN553" s="39">
        <v>49.397601565294082</v>
      </c>
      <c r="AO553" s="40">
        <v>0</v>
      </c>
      <c r="AP553" s="37">
        <v>0</v>
      </c>
      <c r="AQ553" s="37">
        <v>0</v>
      </c>
      <c r="AR553" s="38">
        <v>0</v>
      </c>
      <c r="AS553" s="40">
        <v>0</v>
      </c>
      <c r="AT553" s="37">
        <v>0</v>
      </c>
      <c r="AU553" s="37">
        <v>0</v>
      </c>
      <c r="AV553" s="39">
        <v>0</v>
      </c>
      <c r="AW553" s="40">
        <v>84.980033599999999</v>
      </c>
      <c r="AX553" s="37">
        <v>77.263852805394578</v>
      </c>
      <c r="AY553" s="37">
        <v>-7.7161807946054211</v>
      </c>
      <c r="AZ553" s="38">
        <v>0</v>
      </c>
      <c r="BA553" s="41">
        <v>0</v>
      </c>
      <c r="BB553" s="37">
        <v>0</v>
      </c>
      <c r="BC553" s="37">
        <v>0</v>
      </c>
      <c r="BD553" s="39">
        <v>0</v>
      </c>
      <c r="BE553" s="40">
        <v>450.11564117333342</v>
      </c>
      <c r="BF553" s="37">
        <v>0</v>
      </c>
      <c r="BG553" s="37">
        <v>-450.11564117333342</v>
      </c>
      <c r="BH553" s="38">
        <v>0</v>
      </c>
      <c r="BI553" s="41">
        <v>0</v>
      </c>
      <c r="BJ553" s="37">
        <v>0</v>
      </c>
      <c r="BK553" s="37">
        <v>0</v>
      </c>
      <c r="BL553" s="39">
        <v>0</v>
      </c>
      <c r="BM553" s="40">
        <v>0.28717079999999995</v>
      </c>
      <c r="BN553" s="37">
        <v>0</v>
      </c>
      <c r="BO553" s="37">
        <v>-0.28717079999999995</v>
      </c>
      <c r="BP553" s="38">
        <v>0</v>
      </c>
      <c r="BQ553" s="41">
        <v>0</v>
      </c>
      <c r="BR553" s="37">
        <v>0</v>
      </c>
      <c r="BS553" s="37">
        <v>0</v>
      </c>
      <c r="BT553" s="39">
        <v>0</v>
      </c>
      <c r="BU553" s="40">
        <v>0</v>
      </c>
      <c r="BV553" s="37">
        <v>0</v>
      </c>
      <c r="BW553" s="37">
        <v>0</v>
      </c>
      <c r="BX553" s="38">
        <v>0</v>
      </c>
      <c r="BY553" s="42">
        <v>1128.97652616</v>
      </c>
      <c r="BZ553" s="37">
        <v>619.76394577945769</v>
      </c>
      <c r="CA553" s="37">
        <v>-509.21258038054236</v>
      </c>
      <c r="CB553" s="39">
        <v>0</v>
      </c>
      <c r="CC553" s="58">
        <v>1</v>
      </c>
      <c r="CD553" s="43">
        <v>0.54896087865304644</v>
      </c>
      <c r="CE553" s="61" t="s">
        <v>590</v>
      </c>
      <c r="CF553" s="51">
        <v>446.33746822000006</v>
      </c>
      <c r="CG553" s="52">
        <v>292.11330893267245</v>
      </c>
      <c r="CH553" s="47">
        <v>-154.22415928732761</v>
      </c>
      <c r="CI553" s="48">
        <v>0</v>
      </c>
    </row>
    <row r="554" spans="1:87" ht="15" customHeight="1" x14ac:dyDescent="0.25">
      <c r="A554" s="33">
        <v>546</v>
      </c>
      <c r="B554" s="60" t="s">
        <v>591</v>
      </c>
      <c r="C554" s="35">
        <v>243.32</v>
      </c>
      <c r="D554" s="57"/>
      <c r="E554" s="37"/>
      <c r="F554" s="37"/>
      <c r="G554" s="37"/>
      <c r="H554" s="37"/>
      <c r="I554" s="37"/>
      <c r="J554" s="37"/>
      <c r="K554" s="37"/>
      <c r="L554" s="38"/>
      <c r="M554" s="40">
        <v>0</v>
      </c>
      <c r="N554" s="37">
        <v>0</v>
      </c>
      <c r="O554" s="37">
        <v>0</v>
      </c>
      <c r="P554" s="39">
        <v>0</v>
      </c>
      <c r="Q554" s="40">
        <v>0</v>
      </c>
      <c r="R554" s="37">
        <v>0</v>
      </c>
      <c r="S554" s="37">
        <v>0</v>
      </c>
      <c r="T554" s="38">
        <v>0</v>
      </c>
      <c r="U554" s="41">
        <v>632.95123583999998</v>
      </c>
      <c r="V554" s="37">
        <v>457.07612373867943</v>
      </c>
      <c r="W554" s="37">
        <v>-175.87511210132055</v>
      </c>
      <c r="X554" s="39">
        <v>0</v>
      </c>
      <c r="Y554" s="40">
        <v>0</v>
      </c>
      <c r="Z554" s="37">
        <v>0</v>
      </c>
      <c r="AA554" s="37">
        <v>0</v>
      </c>
      <c r="AB554" s="38">
        <v>0</v>
      </c>
      <c r="AC554" s="41">
        <v>0</v>
      </c>
      <c r="AD554" s="37">
        <v>0</v>
      </c>
      <c r="AE554" s="37">
        <v>0</v>
      </c>
      <c r="AF554" s="39">
        <v>0</v>
      </c>
      <c r="AG554" s="40">
        <v>0</v>
      </c>
      <c r="AH554" s="37">
        <v>0</v>
      </c>
      <c r="AI554" s="37">
        <v>0</v>
      </c>
      <c r="AJ554" s="38">
        <v>0</v>
      </c>
      <c r="AK554" s="41">
        <v>280.47707277333336</v>
      </c>
      <c r="AL554" s="37">
        <v>340.37423360429182</v>
      </c>
      <c r="AM554" s="37">
        <v>0</v>
      </c>
      <c r="AN554" s="39">
        <v>59.897160830958455</v>
      </c>
      <c r="AO554" s="40">
        <v>0</v>
      </c>
      <c r="AP554" s="37">
        <v>0</v>
      </c>
      <c r="AQ554" s="37">
        <v>0</v>
      </c>
      <c r="AR554" s="38">
        <v>0</v>
      </c>
      <c r="AS554" s="40">
        <v>0</v>
      </c>
      <c r="AT554" s="37">
        <v>0</v>
      </c>
      <c r="AU554" s="37">
        <v>0</v>
      </c>
      <c r="AV554" s="39">
        <v>0</v>
      </c>
      <c r="AW554" s="40">
        <v>127.42960384000001</v>
      </c>
      <c r="AX554" s="37">
        <v>115.88217935807671</v>
      </c>
      <c r="AY554" s="37">
        <v>-11.547424481923301</v>
      </c>
      <c r="AZ554" s="38">
        <v>0</v>
      </c>
      <c r="BA554" s="41">
        <v>0</v>
      </c>
      <c r="BB554" s="37">
        <v>0</v>
      </c>
      <c r="BC554" s="37">
        <v>0</v>
      </c>
      <c r="BD554" s="39">
        <v>0</v>
      </c>
      <c r="BE554" s="40">
        <v>496.06774160533325</v>
      </c>
      <c r="BF554" s="37">
        <v>5065.8550756687591</v>
      </c>
      <c r="BG554" s="37">
        <v>0</v>
      </c>
      <c r="BH554" s="38">
        <v>4569.787334063426</v>
      </c>
      <c r="BI554" s="41">
        <v>0</v>
      </c>
      <c r="BJ554" s="37">
        <v>0</v>
      </c>
      <c r="BK554" s="37">
        <v>0</v>
      </c>
      <c r="BL554" s="39">
        <v>0</v>
      </c>
      <c r="BM554" s="40">
        <v>0.34746095999999999</v>
      </c>
      <c r="BN554" s="37">
        <v>0</v>
      </c>
      <c r="BO554" s="37">
        <v>-0.34746095999999999</v>
      </c>
      <c r="BP554" s="38">
        <v>0</v>
      </c>
      <c r="BQ554" s="41">
        <v>0</v>
      </c>
      <c r="BR554" s="37">
        <v>0</v>
      </c>
      <c r="BS554" s="37">
        <v>0</v>
      </c>
      <c r="BT554" s="39">
        <v>0</v>
      </c>
      <c r="BU554" s="40">
        <v>0</v>
      </c>
      <c r="BV554" s="37">
        <v>0</v>
      </c>
      <c r="BW554" s="37">
        <v>0</v>
      </c>
      <c r="BX554" s="38">
        <v>0</v>
      </c>
      <c r="BY554" s="42">
        <v>1537.2731150186667</v>
      </c>
      <c r="BZ554" s="37">
        <v>5979.1876123698075</v>
      </c>
      <c r="CA554" s="37">
        <v>0</v>
      </c>
      <c r="CB554" s="39">
        <v>4441.9144973511411</v>
      </c>
      <c r="CC554" s="58">
        <v>1</v>
      </c>
      <c r="CD554" s="43">
        <v>3.8894764723034942</v>
      </c>
      <c r="CE554" s="61" t="s">
        <v>591</v>
      </c>
      <c r="CF554" s="51">
        <v>540.04392226400012</v>
      </c>
      <c r="CG554" s="52">
        <v>420.32300564054731</v>
      </c>
      <c r="CH554" s="47">
        <v>-119.72091662345281</v>
      </c>
      <c r="CI554" s="48">
        <v>0</v>
      </c>
    </row>
    <row r="555" spans="1:87" ht="15" customHeight="1" x14ac:dyDescent="0.25">
      <c r="A555" s="33">
        <v>547</v>
      </c>
      <c r="B555" s="60" t="s">
        <v>592</v>
      </c>
      <c r="C555" s="35">
        <v>326.10000000000002</v>
      </c>
      <c r="D555" s="57"/>
      <c r="E555" s="37"/>
      <c r="F555" s="37"/>
      <c r="G555" s="37"/>
      <c r="H555" s="37"/>
      <c r="I555" s="37"/>
      <c r="J555" s="37"/>
      <c r="K555" s="37"/>
      <c r="L555" s="38"/>
      <c r="M555" s="40">
        <v>0</v>
      </c>
      <c r="N555" s="37">
        <v>0</v>
      </c>
      <c r="O555" s="37">
        <v>0</v>
      </c>
      <c r="P555" s="39">
        <v>0</v>
      </c>
      <c r="Q555" s="40">
        <v>0</v>
      </c>
      <c r="R555" s="37">
        <v>0</v>
      </c>
      <c r="S555" s="37">
        <v>0</v>
      </c>
      <c r="T555" s="38">
        <v>0</v>
      </c>
      <c r="U555" s="41">
        <v>1039.7789808</v>
      </c>
      <c r="V555" s="37">
        <v>750.9107747135447</v>
      </c>
      <c r="W555" s="37">
        <v>-288.8682060864553</v>
      </c>
      <c r="X555" s="39">
        <v>0</v>
      </c>
      <c r="Y555" s="40">
        <v>0</v>
      </c>
      <c r="Z555" s="37">
        <v>0</v>
      </c>
      <c r="AA555" s="37">
        <v>0</v>
      </c>
      <c r="AB555" s="38">
        <v>0</v>
      </c>
      <c r="AC555" s="41">
        <v>0</v>
      </c>
      <c r="AD555" s="37">
        <v>0</v>
      </c>
      <c r="AE555" s="37">
        <v>0</v>
      </c>
      <c r="AF555" s="39">
        <v>0</v>
      </c>
      <c r="AG555" s="40">
        <v>0</v>
      </c>
      <c r="AH555" s="37">
        <v>0</v>
      </c>
      <c r="AI555" s="37">
        <v>0</v>
      </c>
      <c r="AJ555" s="38">
        <v>0</v>
      </c>
      <c r="AK555" s="41">
        <v>376.01760532000003</v>
      </c>
      <c r="AL555" s="37">
        <v>456.17309542314456</v>
      </c>
      <c r="AM555" s="37">
        <v>0</v>
      </c>
      <c r="AN555" s="39">
        <v>80.15549010314453</v>
      </c>
      <c r="AO555" s="40">
        <v>0</v>
      </c>
      <c r="AP555" s="37">
        <v>0</v>
      </c>
      <c r="AQ555" s="37">
        <v>0</v>
      </c>
      <c r="AR555" s="38">
        <v>0</v>
      </c>
      <c r="AS555" s="40">
        <v>0</v>
      </c>
      <c r="AT555" s="37">
        <v>0</v>
      </c>
      <c r="AU555" s="37">
        <v>0</v>
      </c>
      <c r="AV555" s="39">
        <v>0</v>
      </c>
      <c r="AW555" s="40">
        <v>182.28729120000003</v>
      </c>
      <c r="AX555" s="37">
        <v>115.88217935807671</v>
      </c>
      <c r="AY555" s="37">
        <v>-66.405111841923315</v>
      </c>
      <c r="AZ555" s="38">
        <v>0</v>
      </c>
      <c r="BA555" s="41">
        <v>0</v>
      </c>
      <c r="BB555" s="37">
        <v>0</v>
      </c>
      <c r="BC555" s="37">
        <v>0</v>
      </c>
      <c r="BD555" s="39">
        <v>0</v>
      </c>
      <c r="BE555" s="40">
        <v>666.54809563999993</v>
      </c>
      <c r="BF555" s="37">
        <v>0</v>
      </c>
      <c r="BG555" s="37">
        <v>-666.54809563999993</v>
      </c>
      <c r="BH555" s="38">
        <v>0</v>
      </c>
      <c r="BI555" s="41">
        <v>0</v>
      </c>
      <c r="BJ555" s="37">
        <v>0</v>
      </c>
      <c r="BK555" s="37">
        <v>0</v>
      </c>
      <c r="BL555" s="39">
        <v>0</v>
      </c>
      <c r="BM555" s="40">
        <v>0.46567079999999994</v>
      </c>
      <c r="BN555" s="37">
        <v>0</v>
      </c>
      <c r="BO555" s="37">
        <v>-0.46567079999999994</v>
      </c>
      <c r="BP555" s="38">
        <v>0</v>
      </c>
      <c r="BQ555" s="41">
        <v>0</v>
      </c>
      <c r="BR555" s="37">
        <v>0</v>
      </c>
      <c r="BS555" s="37">
        <v>0</v>
      </c>
      <c r="BT555" s="39">
        <v>0</v>
      </c>
      <c r="BU555" s="40">
        <v>0</v>
      </c>
      <c r="BV555" s="37">
        <v>0</v>
      </c>
      <c r="BW555" s="37">
        <v>0</v>
      </c>
      <c r="BX555" s="38">
        <v>0</v>
      </c>
      <c r="BY555" s="42">
        <v>2265.0976437600002</v>
      </c>
      <c r="BZ555" s="37">
        <v>1322.9660494947659</v>
      </c>
      <c r="CA555" s="37">
        <v>-942.1315942652343</v>
      </c>
      <c r="CB555" s="39">
        <v>0</v>
      </c>
      <c r="CC555" s="58">
        <v>1</v>
      </c>
      <c r="CD555" s="43">
        <v>0.58406579210363685</v>
      </c>
      <c r="CE555" s="61" t="s">
        <v>592</v>
      </c>
      <c r="CF555" s="51">
        <v>1139.1404642368875</v>
      </c>
      <c r="CG555" s="52">
        <v>937.86530716269567</v>
      </c>
      <c r="CH555" s="47">
        <v>-201.27515707419184</v>
      </c>
      <c r="CI555" s="48">
        <v>0</v>
      </c>
    </row>
    <row r="556" spans="1:87" ht="15" customHeight="1" x14ac:dyDescent="0.25">
      <c r="A556" s="33">
        <v>548</v>
      </c>
      <c r="B556" s="60" t="s">
        <v>593</v>
      </c>
      <c r="C556" s="35">
        <v>235.6</v>
      </c>
      <c r="D556" s="57"/>
      <c r="E556" s="37"/>
      <c r="F556" s="37"/>
      <c r="G556" s="37"/>
      <c r="H556" s="37"/>
      <c r="I556" s="37"/>
      <c r="J556" s="37"/>
      <c r="K556" s="37"/>
      <c r="L556" s="38"/>
      <c r="M556" s="40">
        <v>0</v>
      </c>
      <c r="N556" s="37">
        <v>0</v>
      </c>
      <c r="O556" s="37">
        <v>0</v>
      </c>
      <c r="P556" s="39">
        <v>0</v>
      </c>
      <c r="Q556" s="40">
        <v>0</v>
      </c>
      <c r="R556" s="37">
        <v>0</v>
      </c>
      <c r="S556" s="37">
        <v>0</v>
      </c>
      <c r="T556" s="38">
        <v>0</v>
      </c>
      <c r="U556" s="41">
        <v>632.81783039999993</v>
      </c>
      <c r="V556" s="37">
        <v>391.77953463315379</v>
      </c>
      <c r="W556" s="37">
        <v>-241.03829576684615</v>
      </c>
      <c r="X556" s="39">
        <v>0</v>
      </c>
      <c r="Y556" s="40">
        <v>0</v>
      </c>
      <c r="Z556" s="37">
        <v>0</v>
      </c>
      <c r="AA556" s="37">
        <v>0</v>
      </c>
      <c r="AB556" s="38">
        <v>0</v>
      </c>
      <c r="AC556" s="41">
        <v>0</v>
      </c>
      <c r="AD556" s="37">
        <v>0</v>
      </c>
      <c r="AE556" s="37">
        <v>0</v>
      </c>
      <c r="AF556" s="39">
        <v>0</v>
      </c>
      <c r="AG556" s="40">
        <v>0</v>
      </c>
      <c r="AH556" s="37">
        <v>0</v>
      </c>
      <c r="AI556" s="37">
        <v>0</v>
      </c>
      <c r="AJ556" s="38">
        <v>0</v>
      </c>
      <c r="AK556" s="41">
        <v>271.64742826666668</v>
      </c>
      <c r="AL556" s="37">
        <v>329.57491960040738</v>
      </c>
      <c r="AM556" s="37">
        <v>0</v>
      </c>
      <c r="AN556" s="39">
        <v>57.927491333740704</v>
      </c>
      <c r="AO556" s="40">
        <v>0</v>
      </c>
      <c r="AP556" s="37">
        <v>0</v>
      </c>
      <c r="AQ556" s="37">
        <v>0</v>
      </c>
      <c r="AR556" s="38">
        <v>0</v>
      </c>
      <c r="AS556" s="40">
        <v>0</v>
      </c>
      <c r="AT556" s="37">
        <v>0</v>
      </c>
      <c r="AU556" s="37">
        <v>0</v>
      </c>
      <c r="AV556" s="39">
        <v>0</v>
      </c>
      <c r="AW556" s="40">
        <v>127.450176</v>
      </c>
      <c r="AX556" s="37">
        <v>115.88217935807671</v>
      </c>
      <c r="AY556" s="37">
        <v>-11.567996641923287</v>
      </c>
      <c r="AZ556" s="38">
        <v>0</v>
      </c>
      <c r="BA556" s="41">
        <v>0</v>
      </c>
      <c r="BB556" s="37">
        <v>0</v>
      </c>
      <c r="BC556" s="37">
        <v>0</v>
      </c>
      <c r="BD556" s="39">
        <v>0</v>
      </c>
      <c r="BE556" s="40">
        <v>480.38557280000009</v>
      </c>
      <c r="BF556" s="37">
        <v>468.52842507772317</v>
      </c>
      <c r="BG556" s="37">
        <v>-11.85714772227692</v>
      </c>
      <c r="BH556" s="38">
        <v>0</v>
      </c>
      <c r="BI556" s="41">
        <v>0</v>
      </c>
      <c r="BJ556" s="37">
        <v>0</v>
      </c>
      <c r="BK556" s="37">
        <v>0</v>
      </c>
      <c r="BL556" s="39">
        <v>0</v>
      </c>
      <c r="BM556" s="40">
        <v>0.33643679999999998</v>
      </c>
      <c r="BN556" s="37">
        <v>0</v>
      </c>
      <c r="BO556" s="37">
        <v>-0.33643679999999998</v>
      </c>
      <c r="BP556" s="38">
        <v>0</v>
      </c>
      <c r="BQ556" s="41">
        <v>0</v>
      </c>
      <c r="BR556" s="37">
        <v>0</v>
      </c>
      <c r="BS556" s="37">
        <v>0</v>
      </c>
      <c r="BT556" s="39">
        <v>0</v>
      </c>
      <c r="BU556" s="40">
        <v>0</v>
      </c>
      <c r="BV556" s="37">
        <v>0</v>
      </c>
      <c r="BW556" s="37">
        <v>0</v>
      </c>
      <c r="BX556" s="38">
        <v>0</v>
      </c>
      <c r="BY556" s="42">
        <v>1512.6374442666668</v>
      </c>
      <c r="BZ556" s="37">
        <v>1305.765058669361</v>
      </c>
      <c r="CA556" s="37">
        <v>-206.87238559730577</v>
      </c>
      <c r="CB556" s="39">
        <v>0</v>
      </c>
      <c r="CC556" s="58">
        <v>1</v>
      </c>
      <c r="CD556" s="43">
        <v>0.86323729696008</v>
      </c>
      <c r="CE556" s="61" t="s">
        <v>593</v>
      </c>
      <c r="CF556" s="51">
        <v>522.90953511999999</v>
      </c>
      <c r="CG556" s="52">
        <v>416.62895851563826</v>
      </c>
      <c r="CH556" s="47">
        <v>-106.28057660436173</v>
      </c>
      <c r="CI556" s="48">
        <v>0</v>
      </c>
    </row>
    <row r="557" spans="1:87" ht="15" customHeight="1" x14ac:dyDescent="0.25">
      <c r="A557" s="33">
        <v>549</v>
      </c>
      <c r="B557" s="60" t="s">
        <v>594</v>
      </c>
      <c r="C557" s="35">
        <v>149.80000000000001</v>
      </c>
      <c r="D557" s="57"/>
      <c r="E557" s="37"/>
      <c r="F557" s="37"/>
      <c r="G557" s="37"/>
      <c r="H557" s="37"/>
      <c r="I557" s="37"/>
      <c r="J557" s="37"/>
      <c r="K557" s="37"/>
      <c r="L557" s="38"/>
      <c r="M557" s="40">
        <v>0</v>
      </c>
      <c r="N557" s="37">
        <v>0</v>
      </c>
      <c r="O557" s="37">
        <v>0</v>
      </c>
      <c r="P557" s="39">
        <v>0</v>
      </c>
      <c r="Q557" s="40">
        <v>0</v>
      </c>
      <c r="R557" s="37">
        <v>0</v>
      </c>
      <c r="S557" s="37">
        <v>0</v>
      </c>
      <c r="T557" s="38">
        <v>0</v>
      </c>
      <c r="U557" s="41">
        <v>271.17634880000003</v>
      </c>
      <c r="V557" s="37">
        <v>195.88976731657689</v>
      </c>
      <c r="W557" s="37">
        <v>-75.286581483423134</v>
      </c>
      <c r="X557" s="39">
        <v>0</v>
      </c>
      <c r="Y557" s="40">
        <v>0</v>
      </c>
      <c r="Z557" s="37">
        <v>0</v>
      </c>
      <c r="AA557" s="37">
        <v>0</v>
      </c>
      <c r="AB557" s="38">
        <v>0</v>
      </c>
      <c r="AC557" s="41">
        <v>0</v>
      </c>
      <c r="AD557" s="37">
        <v>0</v>
      </c>
      <c r="AE557" s="37">
        <v>0</v>
      </c>
      <c r="AF557" s="39">
        <v>0</v>
      </c>
      <c r="AG557" s="40">
        <v>0</v>
      </c>
      <c r="AH557" s="37">
        <v>0</v>
      </c>
      <c r="AI557" s="37">
        <v>0</v>
      </c>
      <c r="AJ557" s="38">
        <v>0</v>
      </c>
      <c r="AK557" s="41">
        <v>190.77669146666668</v>
      </c>
      <c r="AL557" s="37">
        <v>209.55145567122682</v>
      </c>
      <c r="AM557" s="37">
        <v>0</v>
      </c>
      <c r="AN557" s="39">
        <v>18.774764204560142</v>
      </c>
      <c r="AO557" s="40">
        <v>0</v>
      </c>
      <c r="AP557" s="37">
        <v>0</v>
      </c>
      <c r="AQ557" s="37">
        <v>0</v>
      </c>
      <c r="AR557" s="38">
        <v>0</v>
      </c>
      <c r="AS557" s="40">
        <v>0</v>
      </c>
      <c r="AT557" s="37">
        <v>0</v>
      </c>
      <c r="AU557" s="37">
        <v>0</v>
      </c>
      <c r="AV557" s="39">
        <v>0</v>
      </c>
      <c r="AW557" s="40">
        <v>117.44319999999999</v>
      </c>
      <c r="AX557" s="37">
        <v>31.610854577816188</v>
      </c>
      <c r="AY557" s="37">
        <v>-85.832345422183806</v>
      </c>
      <c r="AZ557" s="38">
        <v>0</v>
      </c>
      <c r="BA557" s="41">
        <v>0</v>
      </c>
      <c r="BB557" s="37">
        <v>0</v>
      </c>
      <c r="BC557" s="37">
        <v>0</v>
      </c>
      <c r="BD557" s="39">
        <v>0</v>
      </c>
      <c r="BE557" s="40">
        <v>309.26122117333335</v>
      </c>
      <c r="BF557" s="37">
        <v>0</v>
      </c>
      <c r="BG557" s="37">
        <v>-309.26122117333335</v>
      </c>
      <c r="BH557" s="38">
        <v>0</v>
      </c>
      <c r="BI557" s="41">
        <v>0</v>
      </c>
      <c r="BJ557" s="37">
        <v>0</v>
      </c>
      <c r="BK557" s="37">
        <v>0</v>
      </c>
      <c r="BL557" s="39">
        <v>0</v>
      </c>
      <c r="BM557" s="40">
        <v>0.21391440000000003</v>
      </c>
      <c r="BN557" s="37">
        <v>0</v>
      </c>
      <c r="BO557" s="37">
        <v>-0.21391440000000003</v>
      </c>
      <c r="BP557" s="38">
        <v>0</v>
      </c>
      <c r="BQ557" s="41">
        <v>0</v>
      </c>
      <c r="BR557" s="37">
        <v>0</v>
      </c>
      <c r="BS557" s="37">
        <v>0</v>
      </c>
      <c r="BT557" s="39">
        <v>0</v>
      </c>
      <c r="BU557" s="40">
        <v>0</v>
      </c>
      <c r="BV557" s="37">
        <v>0</v>
      </c>
      <c r="BW557" s="37">
        <v>0</v>
      </c>
      <c r="BX557" s="38">
        <v>0</v>
      </c>
      <c r="BY557" s="42">
        <v>888.87137583999993</v>
      </c>
      <c r="BZ557" s="37">
        <v>437.05207756561992</v>
      </c>
      <c r="CA557" s="37">
        <v>-451.81929827438</v>
      </c>
      <c r="CB557" s="39">
        <v>0</v>
      </c>
      <c r="CC557" s="58">
        <v>1</v>
      </c>
      <c r="CD557" s="43">
        <v>0.49169327469072521</v>
      </c>
      <c r="CE557" s="61" t="s">
        <v>594</v>
      </c>
      <c r="CF557" s="51">
        <v>332.47813396000004</v>
      </c>
      <c r="CG557" s="52">
        <v>178.21699680189772</v>
      </c>
      <c r="CH557" s="47">
        <v>-154.26113715810231</v>
      </c>
      <c r="CI557" s="48">
        <v>0</v>
      </c>
    </row>
    <row r="558" spans="1:87" ht="15" customHeight="1" x14ac:dyDescent="0.25">
      <c r="A558" s="33">
        <v>550</v>
      </c>
      <c r="B558" s="60" t="s">
        <v>595</v>
      </c>
      <c r="C558" s="35">
        <v>78.5</v>
      </c>
      <c r="D558" s="57"/>
      <c r="E558" s="37"/>
      <c r="F558" s="37"/>
      <c r="G558" s="37"/>
      <c r="H558" s="37"/>
      <c r="I558" s="37"/>
      <c r="J558" s="37"/>
      <c r="K558" s="37"/>
      <c r="L558" s="38"/>
      <c r="M558" s="40">
        <v>0</v>
      </c>
      <c r="N558" s="37">
        <v>0</v>
      </c>
      <c r="O558" s="37">
        <v>0</v>
      </c>
      <c r="P558" s="39">
        <v>0</v>
      </c>
      <c r="Q558" s="40">
        <v>0</v>
      </c>
      <c r="R558" s="37">
        <v>0</v>
      </c>
      <c r="S558" s="37">
        <v>0</v>
      </c>
      <c r="T558" s="38">
        <v>0</v>
      </c>
      <c r="U558" s="41">
        <v>135.64297599999998</v>
      </c>
      <c r="V558" s="37">
        <v>97.944883658288447</v>
      </c>
      <c r="W558" s="37">
        <v>-37.698092341711529</v>
      </c>
      <c r="X558" s="39">
        <v>0</v>
      </c>
      <c r="Y558" s="40">
        <v>0</v>
      </c>
      <c r="Z558" s="37">
        <v>0</v>
      </c>
      <c r="AA558" s="37">
        <v>0</v>
      </c>
      <c r="AB558" s="38">
        <v>0</v>
      </c>
      <c r="AC558" s="41">
        <v>0</v>
      </c>
      <c r="AD558" s="37">
        <v>0</v>
      </c>
      <c r="AE558" s="37">
        <v>0</v>
      </c>
      <c r="AF558" s="39">
        <v>0</v>
      </c>
      <c r="AG558" s="40">
        <v>0</v>
      </c>
      <c r="AH558" s="37">
        <v>0</v>
      </c>
      <c r="AI558" s="37">
        <v>0</v>
      </c>
      <c r="AJ558" s="38">
        <v>0</v>
      </c>
      <c r="AK558" s="41">
        <v>100.31774573333334</v>
      </c>
      <c r="AL558" s="37">
        <v>109.8116773711035</v>
      </c>
      <c r="AM558" s="37">
        <v>0</v>
      </c>
      <c r="AN558" s="39">
        <v>9.4939316377701601</v>
      </c>
      <c r="AO558" s="40">
        <v>0</v>
      </c>
      <c r="AP558" s="37">
        <v>0</v>
      </c>
      <c r="AQ558" s="37">
        <v>0</v>
      </c>
      <c r="AR558" s="38">
        <v>0</v>
      </c>
      <c r="AS558" s="40">
        <v>0</v>
      </c>
      <c r="AT558" s="37">
        <v>0</v>
      </c>
      <c r="AU558" s="37">
        <v>0</v>
      </c>
      <c r="AV558" s="39">
        <v>0</v>
      </c>
      <c r="AW558" s="40">
        <v>117.36440799999997</v>
      </c>
      <c r="AX558" s="37">
        <v>31.610854577816188</v>
      </c>
      <c r="AY558" s="37">
        <v>-85.753553422183785</v>
      </c>
      <c r="AZ558" s="38">
        <v>0</v>
      </c>
      <c r="BA558" s="41">
        <v>0</v>
      </c>
      <c r="BB558" s="37">
        <v>0</v>
      </c>
      <c r="BC558" s="37">
        <v>0</v>
      </c>
      <c r="BD558" s="39">
        <v>0</v>
      </c>
      <c r="BE558" s="40">
        <v>188.67954373333336</v>
      </c>
      <c r="BF558" s="37">
        <v>0</v>
      </c>
      <c r="BG558" s="37">
        <v>-188.67954373333336</v>
      </c>
      <c r="BH558" s="38">
        <v>0</v>
      </c>
      <c r="BI558" s="41">
        <v>0</v>
      </c>
      <c r="BJ558" s="37">
        <v>0</v>
      </c>
      <c r="BK558" s="37">
        <v>0</v>
      </c>
      <c r="BL558" s="39">
        <v>0</v>
      </c>
      <c r="BM558" s="40">
        <v>0.112098</v>
      </c>
      <c r="BN558" s="37">
        <v>0</v>
      </c>
      <c r="BO558" s="37">
        <v>-0.112098</v>
      </c>
      <c r="BP558" s="38">
        <v>0</v>
      </c>
      <c r="BQ558" s="41">
        <v>0</v>
      </c>
      <c r="BR558" s="37">
        <v>0</v>
      </c>
      <c r="BS558" s="37">
        <v>0</v>
      </c>
      <c r="BT558" s="39">
        <v>0</v>
      </c>
      <c r="BU558" s="40">
        <v>0</v>
      </c>
      <c r="BV558" s="37">
        <v>0</v>
      </c>
      <c r="BW558" s="37">
        <v>0</v>
      </c>
      <c r="BX558" s="38">
        <v>0</v>
      </c>
      <c r="BY558" s="42">
        <v>542.11677146666659</v>
      </c>
      <c r="BZ558" s="37">
        <v>239.36741560720813</v>
      </c>
      <c r="CA558" s="37">
        <v>-302.74935585945843</v>
      </c>
      <c r="CB558" s="39">
        <v>0</v>
      </c>
      <c r="CC558" s="58">
        <v>1</v>
      </c>
      <c r="CD558" s="43">
        <v>0.44154216989010131</v>
      </c>
      <c r="CE558" s="61" t="s">
        <v>595</v>
      </c>
      <c r="CF558" s="51">
        <v>174.22919570000002</v>
      </c>
      <c r="CG558" s="52">
        <v>113.22730285684894</v>
      </c>
      <c r="CH558" s="47">
        <v>-61.001892843151083</v>
      </c>
      <c r="CI558" s="48">
        <v>0</v>
      </c>
    </row>
    <row r="559" spans="1:87" ht="15" customHeight="1" x14ac:dyDescent="0.25">
      <c r="A559" s="33">
        <v>551</v>
      </c>
      <c r="B559" s="60" t="s">
        <v>596</v>
      </c>
      <c r="C559" s="35">
        <v>52.9</v>
      </c>
      <c r="D559" s="57"/>
      <c r="E559" s="37"/>
      <c r="F559" s="37"/>
      <c r="G559" s="37"/>
      <c r="H559" s="37"/>
      <c r="I559" s="37"/>
      <c r="J559" s="37"/>
      <c r="K559" s="37"/>
      <c r="L559" s="38"/>
      <c r="M559" s="40">
        <v>0</v>
      </c>
      <c r="N559" s="37">
        <v>0</v>
      </c>
      <c r="O559" s="37">
        <v>0</v>
      </c>
      <c r="P559" s="39">
        <v>0</v>
      </c>
      <c r="Q559" s="40">
        <v>0</v>
      </c>
      <c r="R559" s="37">
        <v>0</v>
      </c>
      <c r="S559" s="37">
        <v>0</v>
      </c>
      <c r="T559" s="38">
        <v>0</v>
      </c>
      <c r="U559" s="41">
        <v>180.824896</v>
      </c>
      <c r="V559" s="37">
        <v>130.59317821105125</v>
      </c>
      <c r="W559" s="37">
        <v>-50.231717788948743</v>
      </c>
      <c r="X559" s="39">
        <v>0</v>
      </c>
      <c r="Y559" s="40">
        <v>0</v>
      </c>
      <c r="Z559" s="37">
        <v>0</v>
      </c>
      <c r="AA559" s="37">
        <v>0</v>
      </c>
      <c r="AB559" s="38">
        <v>0</v>
      </c>
      <c r="AC559" s="41">
        <v>0</v>
      </c>
      <c r="AD559" s="37">
        <v>0</v>
      </c>
      <c r="AE559" s="37">
        <v>0</v>
      </c>
      <c r="AF559" s="39">
        <v>0</v>
      </c>
      <c r="AG559" s="40">
        <v>0</v>
      </c>
      <c r="AH559" s="37">
        <v>0</v>
      </c>
      <c r="AI559" s="37">
        <v>0</v>
      </c>
      <c r="AJ559" s="38">
        <v>0</v>
      </c>
      <c r="AK559" s="41">
        <v>67.627543386666659</v>
      </c>
      <c r="AL559" s="37">
        <v>74.000480674285043</v>
      </c>
      <c r="AM559" s="37">
        <v>0</v>
      </c>
      <c r="AN559" s="39">
        <v>6.3729372876183845</v>
      </c>
      <c r="AO559" s="40">
        <v>0</v>
      </c>
      <c r="AP559" s="37">
        <v>0</v>
      </c>
      <c r="AQ559" s="37">
        <v>0</v>
      </c>
      <c r="AR559" s="38">
        <v>0</v>
      </c>
      <c r="AS559" s="40">
        <v>0</v>
      </c>
      <c r="AT559" s="37">
        <v>0</v>
      </c>
      <c r="AU559" s="37">
        <v>0</v>
      </c>
      <c r="AV559" s="39">
        <v>0</v>
      </c>
      <c r="AW559" s="40">
        <v>69.095017599999991</v>
      </c>
      <c r="AX559" s="37">
        <v>21.064836485200683</v>
      </c>
      <c r="AY559" s="37">
        <v>-48.030181114799305</v>
      </c>
      <c r="AZ559" s="38">
        <v>0</v>
      </c>
      <c r="BA559" s="41">
        <v>0</v>
      </c>
      <c r="BB559" s="37">
        <v>0</v>
      </c>
      <c r="BC559" s="37">
        <v>0</v>
      </c>
      <c r="BD559" s="39">
        <v>0</v>
      </c>
      <c r="BE559" s="40">
        <v>137.11448650666668</v>
      </c>
      <c r="BF559" s="37">
        <v>0</v>
      </c>
      <c r="BG559" s="37">
        <v>-137.11448650666668</v>
      </c>
      <c r="BH559" s="38">
        <v>0</v>
      </c>
      <c r="BI559" s="41">
        <v>0</v>
      </c>
      <c r="BJ559" s="37">
        <v>0</v>
      </c>
      <c r="BK559" s="37">
        <v>0</v>
      </c>
      <c r="BL559" s="39">
        <v>0</v>
      </c>
      <c r="BM559" s="40">
        <v>7.5541200000000003E-2</v>
      </c>
      <c r="BN559" s="37">
        <v>0</v>
      </c>
      <c r="BO559" s="37">
        <v>-7.5541200000000003E-2</v>
      </c>
      <c r="BP559" s="38">
        <v>0</v>
      </c>
      <c r="BQ559" s="41">
        <v>0</v>
      </c>
      <c r="BR559" s="37">
        <v>0</v>
      </c>
      <c r="BS559" s="37">
        <v>0</v>
      </c>
      <c r="BT559" s="39">
        <v>0</v>
      </c>
      <c r="BU559" s="40">
        <v>0</v>
      </c>
      <c r="BV559" s="37">
        <v>0</v>
      </c>
      <c r="BW559" s="37">
        <v>0</v>
      </c>
      <c r="BX559" s="38">
        <v>0</v>
      </c>
      <c r="BY559" s="42">
        <v>454.73748469333327</v>
      </c>
      <c r="BZ559" s="37">
        <v>225.658495370537</v>
      </c>
      <c r="CA559" s="37">
        <v>-229.07898932279628</v>
      </c>
      <c r="CB559" s="39">
        <v>0</v>
      </c>
      <c r="CC559" s="58">
        <v>1</v>
      </c>
      <c r="CD559" s="43">
        <v>0.49623904552912984</v>
      </c>
      <c r="CE559" s="61" t="s">
        <v>596</v>
      </c>
      <c r="CF559" s="51">
        <v>117.41050258</v>
      </c>
      <c r="CG559" s="52">
        <v>102.55752385166531</v>
      </c>
      <c r="CH559" s="47">
        <v>-14.852978728334691</v>
      </c>
      <c r="CI559" s="48">
        <v>0</v>
      </c>
    </row>
    <row r="560" spans="1:87" ht="15" customHeight="1" x14ac:dyDescent="0.25">
      <c r="A560" s="33">
        <v>552</v>
      </c>
      <c r="B560" s="60" t="s">
        <v>597</v>
      </c>
      <c r="C560" s="35">
        <v>112.2</v>
      </c>
      <c r="D560" s="57"/>
      <c r="E560" s="37"/>
      <c r="F560" s="37"/>
      <c r="G560" s="37"/>
      <c r="H560" s="37"/>
      <c r="I560" s="37"/>
      <c r="J560" s="37"/>
      <c r="K560" s="37"/>
      <c r="L560" s="38"/>
      <c r="M560" s="40">
        <v>0</v>
      </c>
      <c r="N560" s="37">
        <v>0</v>
      </c>
      <c r="O560" s="37">
        <v>0</v>
      </c>
      <c r="P560" s="39">
        <v>0</v>
      </c>
      <c r="Q560" s="40">
        <v>0</v>
      </c>
      <c r="R560" s="37">
        <v>0</v>
      </c>
      <c r="S560" s="37">
        <v>0</v>
      </c>
      <c r="T560" s="38">
        <v>0</v>
      </c>
      <c r="U560" s="41">
        <v>180.85562880000001</v>
      </c>
      <c r="V560" s="37">
        <v>130.59317821105125</v>
      </c>
      <c r="W560" s="37">
        <v>-50.262450588948752</v>
      </c>
      <c r="X560" s="39">
        <v>0</v>
      </c>
      <c r="Y560" s="40">
        <v>0</v>
      </c>
      <c r="Z560" s="37">
        <v>0</v>
      </c>
      <c r="AA560" s="37">
        <v>0</v>
      </c>
      <c r="AB560" s="38">
        <v>0</v>
      </c>
      <c r="AC560" s="41">
        <v>0</v>
      </c>
      <c r="AD560" s="37">
        <v>0</v>
      </c>
      <c r="AE560" s="37">
        <v>0</v>
      </c>
      <c r="AF560" s="39">
        <v>0</v>
      </c>
      <c r="AG560" s="40">
        <v>0</v>
      </c>
      <c r="AH560" s="37">
        <v>0</v>
      </c>
      <c r="AI560" s="37">
        <v>0</v>
      </c>
      <c r="AJ560" s="38">
        <v>0</v>
      </c>
      <c r="AK560" s="41">
        <v>143.10480183999999</v>
      </c>
      <c r="AL560" s="37">
        <v>156.9537605227747</v>
      </c>
      <c r="AM560" s="37">
        <v>0</v>
      </c>
      <c r="AN560" s="39">
        <v>13.848958682774708</v>
      </c>
      <c r="AO560" s="40">
        <v>0</v>
      </c>
      <c r="AP560" s="37">
        <v>0</v>
      </c>
      <c r="AQ560" s="37">
        <v>0</v>
      </c>
      <c r="AR560" s="38">
        <v>0</v>
      </c>
      <c r="AS560" s="40">
        <v>0</v>
      </c>
      <c r="AT560" s="37">
        <v>0</v>
      </c>
      <c r="AU560" s="37">
        <v>0</v>
      </c>
      <c r="AV560" s="39">
        <v>0</v>
      </c>
      <c r="AW560" s="40">
        <v>96.58535040000001</v>
      </c>
      <c r="AX560" s="37">
        <v>21.064836485200683</v>
      </c>
      <c r="AY560" s="37">
        <v>-75.520513914799324</v>
      </c>
      <c r="AZ560" s="38">
        <v>0</v>
      </c>
      <c r="BA560" s="41">
        <v>0</v>
      </c>
      <c r="BB560" s="37">
        <v>0</v>
      </c>
      <c r="BC560" s="37">
        <v>0</v>
      </c>
      <c r="BD560" s="39">
        <v>0</v>
      </c>
      <c r="BE560" s="40">
        <v>232.38687472000004</v>
      </c>
      <c r="BF560" s="37">
        <v>0</v>
      </c>
      <c r="BG560" s="37">
        <v>-232.38687472000004</v>
      </c>
      <c r="BH560" s="38">
        <v>0</v>
      </c>
      <c r="BI560" s="41">
        <v>0</v>
      </c>
      <c r="BJ560" s="37">
        <v>0</v>
      </c>
      <c r="BK560" s="37">
        <v>0</v>
      </c>
      <c r="BL560" s="39">
        <v>0</v>
      </c>
      <c r="BM560" s="40">
        <v>0.16022160000000002</v>
      </c>
      <c r="BN560" s="37">
        <v>0</v>
      </c>
      <c r="BO560" s="37">
        <v>-0.16022160000000002</v>
      </c>
      <c r="BP560" s="38">
        <v>0</v>
      </c>
      <c r="BQ560" s="41">
        <v>0</v>
      </c>
      <c r="BR560" s="37">
        <v>0</v>
      </c>
      <c r="BS560" s="37">
        <v>0</v>
      </c>
      <c r="BT560" s="39">
        <v>0</v>
      </c>
      <c r="BU560" s="40">
        <v>0</v>
      </c>
      <c r="BV560" s="37">
        <v>0</v>
      </c>
      <c r="BW560" s="37">
        <v>0</v>
      </c>
      <c r="BX560" s="38">
        <v>0</v>
      </c>
      <c r="BY560" s="42">
        <v>653.0928773600001</v>
      </c>
      <c r="BZ560" s="37">
        <v>308.61177521902664</v>
      </c>
      <c r="CA560" s="37">
        <v>-344.48110214097346</v>
      </c>
      <c r="CB560" s="39">
        <v>0</v>
      </c>
      <c r="CC560" s="58">
        <v>1</v>
      </c>
      <c r="CD560" s="43">
        <v>0.47253887757362967</v>
      </c>
      <c r="CE560" s="61" t="s">
        <v>597</v>
      </c>
      <c r="CF560" s="51">
        <v>249.02567844000001</v>
      </c>
      <c r="CG560" s="52">
        <v>124.75874707236872</v>
      </c>
      <c r="CH560" s="47">
        <v>-124.26693136763129</v>
      </c>
      <c r="CI560" s="48">
        <v>0</v>
      </c>
    </row>
    <row r="561" spans="1:87" ht="15" customHeight="1" x14ac:dyDescent="0.25">
      <c r="A561" s="33">
        <v>553</v>
      </c>
      <c r="B561" s="60" t="s">
        <v>598</v>
      </c>
      <c r="C561" s="35">
        <v>166.2</v>
      </c>
      <c r="D561" s="57"/>
      <c r="E561" s="37"/>
      <c r="F561" s="37"/>
      <c r="G561" s="37"/>
      <c r="H561" s="37"/>
      <c r="I561" s="37"/>
      <c r="J561" s="37"/>
      <c r="K561" s="37"/>
      <c r="L561" s="38"/>
      <c r="M561" s="40">
        <v>0</v>
      </c>
      <c r="N561" s="37">
        <v>0</v>
      </c>
      <c r="O561" s="37">
        <v>0</v>
      </c>
      <c r="P561" s="39">
        <v>0</v>
      </c>
      <c r="Q561" s="40">
        <v>0</v>
      </c>
      <c r="R561" s="37">
        <v>0</v>
      </c>
      <c r="S561" s="37">
        <v>0</v>
      </c>
      <c r="T561" s="38">
        <v>0</v>
      </c>
      <c r="U561" s="41">
        <v>497.22785280000005</v>
      </c>
      <c r="V561" s="37">
        <v>359.13124008039097</v>
      </c>
      <c r="W561" s="37">
        <v>-138.09661271960908</v>
      </c>
      <c r="X561" s="39">
        <v>0</v>
      </c>
      <c r="Y561" s="40">
        <v>0</v>
      </c>
      <c r="Z561" s="37">
        <v>0</v>
      </c>
      <c r="AA561" s="37">
        <v>0</v>
      </c>
      <c r="AB561" s="38">
        <v>0</v>
      </c>
      <c r="AC561" s="41">
        <v>0</v>
      </c>
      <c r="AD561" s="37">
        <v>0</v>
      </c>
      <c r="AE561" s="37">
        <v>0</v>
      </c>
      <c r="AF561" s="39">
        <v>0</v>
      </c>
      <c r="AG561" s="40">
        <v>0</v>
      </c>
      <c r="AH561" s="37">
        <v>0</v>
      </c>
      <c r="AI561" s="37">
        <v>0</v>
      </c>
      <c r="AJ561" s="38">
        <v>0</v>
      </c>
      <c r="AK561" s="41">
        <v>191.55737775999995</v>
      </c>
      <c r="AL561" s="37">
        <v>232.49300355512611</v>
      </c>
      <c r="AM561" s="37">
        <v>0</v>
      </c>
      <c r="AN561" s="39">
        <v>40.935625795126157</v>
      </c>
      <c r="AO561" s="40">
        <v>0</v>
      </c>
      <c r="AP561" s="37">
        <v>0</v>
      </c>
      <c r="AQ561" s="37">
        <v>0</v>
      </c>
      <c r="AR561" s="38">
        <v>0</v>
      </c>
      <c r="AS561" s="40">
        <v>0</v>
      </c>
      <c r="AT561" s="37">
        <v>0</v>
      </c>
      <c r="AU561" s="37">
        <v>0</v>
      </c>
      <c r="AV561" s="39">
        <v>0</v>
      </c>
      <c r="AW561" s="40">
        <v>138.37944959999999</v>
      </c>
      <c r="AX561" s="37">
        <v>50.845867769791603</v>
      </c>
      <c r="AY561" s="37">
        <v>-87.533581830208391</v>
      </c>
      <c r="AZ561" s="38">
        <v>0</v>
      </c>
      <c r="BA561" s="41">
        <v>0</v>
      </c>
      <c r="BB561" s="37">
        <v>0</v>
      </c>
      <c r="BC561" s="37">
        <v>0</v>
      </c>
      <c r="BD561" s="39">
        <v>0</v>
      </c>
      <c r="BE561" s="40">
        <v>338.91998167999998</v>
      </c>
      <c r="BF561" s="37">
        <v>0</v>
      </c>
      <c r="BG561" s="37">
        <v>-338.91998167999998</v>
      </c>
      <c r="BH561" s="38">
        <v>0</v>
      </c>
      <c r="BI561" s="41">
        <v>0</v>
      </c>
      <c r="BJ561" s="37">
        <v>0</v>
      </c>
      <c r="BK561" s="37">
        <v>0</v>
      </c>
      <c r="BL561" s="39">
        <v>0</v>
      </c>
      <c r="BM561" s="40">
        <v>0.23733360000000003</v>
      </c>
      <c r="BN561" s="37">
        <v>0</v>
      </c>
      <c r="BO561" s="37">
        <v>-0.23733360000000003</v>
      </c>
      <c r="BP561" s="38">
        <v>0</v>
      </c>
      <c r="BQ561" s="41">
        <v>0</v>
      </c>
      <c r="BR561" s="37">
        <v>0</v>
      </c>
      <c r="BS561" s="37">
        <v>0</v>
      </c>
      <c r="BT561" s="39">
        <v>0</v>
      </c>
      <c r="BU561" s="40">
        <v>0</v>
      </c>
      <c r="BV561" s="37">
        <v>0</v>
      </c>
      <c r="BW561" s="37">
        <v>0</v>
      </c>
      <c r="BX561" s="38">
        <v>0</v>
      </c>
      <c r="BY561" s="42">
        <v>1166.3219954400001</v>
      </c>
      <c r="BZ561" s="37">
        <v>642.47011140530878</v>
      </c>
      <c r="CA561" s="37">
        <v>-523.85188403469135</v>
      </c>
      <c r="CB561" s="39">
        <v>0</v>
      </c>
      <c r="CC561" s="58">
        <v>1</v>
      </c>
      <c r="CD561" s="43">
        <v>0.55085140631591545</v>
      </c>
      <c r="CE561" s="61" t="s">
        <v>598</v>
      </c>
      <c r="CF561" s="51">
        <v>580.57388885670241</v>
      </c>
      <c r="CG561" s="52">
        <v>627.00167631159002</v>
      </c>
      <c r="CH561" s="47">
        <v>0</v>
      </c>
      <c r="CI561" s="48">
        <v>46.427787454887607</v>
      </c>
    </row>
    <row r="562" spans="1:87" ht="15" customHeight="1" x14ac:dyDescent="0.25">
      <c r="A562" s="33">
        <v>554</v>
      </c>
      <c r="B562" s="60" t="s">
        <v>599</v>
      </c>
      <c r="C562" s="35">
        <v>53.4</v>
      </c>
      <c r="D562" s="57"/>
      <c r="E562" s="37"/>
      <c r="F562" s="37"/>
      <c r="G562" s="37"/>
      <c r="H562" s="37"/>
      <c r="I562" s="37"/>
      <c r="J562" s="37"/>
      <c r="K562" s="37"/>
      <c r="L562" s="38"/>
      <c r="M562" s="40">
        <v>0</v>
      </c>
      <c r="N562" s="37">
        <v>0</v>
      </c>
      <c r="O562" s="37">
        <v>0</v>
      </c>
      <c r="P562" s="39">
        <v>0</v>
      </c>
      <c r="Q562" s="40">
        <v>0</v>
      </c>
      <c r="R562" s="37">
        <v>0</v>
      </c>
      <c r="S562" s="37">
        <v>0</v>
      </c>
      <c r="T562" s="38">
        <v>0</v>
      </c>
      <c r="U562" s="41">
        <v>271.24722239999994</v>
      </c>
      <c r="V562" s="37">
        <v>228.53806186933971</v>
      </c>
      <c r="W562" s="37">
        <v>-42.709160530660228</v>
      </c>
      <c r="X562" s="39">
        <v>0</v>
      </c>
      <c r="Y562" s="40">
        <v>0</v>
      </c>
      <c r="Z562" s="37">
        <v>0</v>
      </c>
      <c r="AA562" s="37">
        <v>0</v>
      </c>
      <c r="AB562" s="38">
        <v>0</v>
      </c>
      <c r="AC562" s="41">
        <v>0</v>
      </c>
      <c r="AD562" s="37">
        <v>0</v>
      </c>
      <c r="AE562" s="37">
        <v>0</v>
      </c>
      <c r="AF562" s="39">
        <v>0</v>
      </c>
      <c r="AG562" s="40">
        <v>0</v>
      </c>
      <c r="AH562" s="37">
        <v>0</v>
      </c>
      <c r="AI562" s="37">
        <v>0</v>
      </c>
      <c r="AJ562" s="38">
        <v>0</v>
      </c>
      <c r="AK562" s="41">
        <v>61.643956079999995</v>
      </c>
      <c r="AL562" s="37">
        <v>74.699918109769769</v>
      </c>
      <c r="AM562" s="37">
        <v>0</v>
      </c>
      <c r="AN562" s="39">
        <v>13.055962029769773</v>
      </c>
      <c r="AO562" s="40">
        <v>0</v>
      </c>
      <c r="AP562" s="37">
        <v>0</v>
      </c>
      <c r="AQ562" s="37">
        <v>0</v>
      </c>
      <c r="AR562" s="38">
        <v>0</v>
      </c>
      <c r="AS562" s="40">
        <v>0</v>
      </c>
      <c r="AT562" s="37">
        <v>0</v>
      </c>
      <c r="AU562" s="37">
        <v>0</v>
      </c>
      <c r="AV562" s="39">
        <v>0</v>
      </c>
      <c r="AW562" s="40">
        <v>93.318422400000003</v>
      </c>
      <c r="AX562" s="37">
        <v>33.906311746537845</v>
      </c>
      <c r="AY562" s="37">
        <v>-59.412110653462157</v>
      </c>
      <c r="AZ562" s="38">
        <v>0</v>
      </c>
      <c r="BA562" s="41">
        <v>0</v>
      </c>
      <c r="BB562" s="37">
        <v>0</v>
      </c>
      <c r="BC562" s="37">
        <v>0</v>
      </c>
      <c r="BD562" s="39">
        <v>0</v>
      </c>
      <c r="BE562" s="40">
        <v>107.90230415999999</v>
      </c>
      <c r="BF562" s="37">
        <v>0</v>
      </c>
      <c r="BG562" s="37">
        <v>-107.90230415999999</v>
      </c>
      <c r="BH562" s="38">
        <v>0</v>
      </c>
      <c r="BI562" s="41">
        <v>0</v>
      </c>
      <c r="BJ562" s="37">
        <v>0</v>
      </c>
      <c r="BK562" s="37">
        <v>0</v>
      </c>
      <c r="BL562" s="39">
        <v>0</v>
      </c>
      <c r="BM562" s="40">
        <v>7.6255200000000009E-2</v>
      </c>
      <c r="BN562" s="37">
        <v>0</v>
      </c>
      <c r="BO562" s="37">
        <v>-7.6255200000000009E-2</v>
      </c>
      <c r="BP562" s="38">
        <v>0</v>
      </c>
      <c r="BQ562" s="41">
        <v>0</v>
      </c>
      <c r="BR562" s="37">
        <v>0</v>
      </c>
      <c r="BS562" s="37">
        <v>0</v>
      </c>
      <c r="BT562" s="39">
        <v>0</v>
      </c>
      <c r="BU562" s="40">
        <v>0</v>
      </c>
      <c r="BV562" s="37">
        <v>0</v>
      </c>
      <c r="BW562" s="37">
        <v>0</v>
      </c>
      <c r="BX562" s="38">
        <v>0</v>
      </c>
      <c r="BY562" s="42">
        <v>534.18816023999989</v>
      </c>
      <c r="BZ562" s="37">
        <v>337.14429172564729</v>
      </c>
      <c r="CA562" s="37">
        <v>-197.0438685143526</v>
      </c>
      <c r="CB562" s="39">
        <v>0</v>
      </c>
      <c r="CC562" s="58">
        <v>1</v>
      </c>
      <c r="CD562" s="43">
        <v>0.63113396518218456</v>
      </c>
      <c r="CE562" s="61" t="s">
        <v>599</v>
      </c>
      <c r="CF562" s="51">
        <v>118.52024268</v>
      </c>
      <c r="CG562" s="52">
        <v>120.61670414731992</v>
      </c>
      <c r="CH562" s="47">
        <v>0</v>
      </c>
      <c r="CI562" s="48">
        <v>2.0964614673199264</v>
      </c>
    </row>
    <row r="563" spans="1:87" ht="15" customHeight="1" x14ac:dyDescent="0.25">
      <c r="A563" s="33">
        <v>555</v>
      </c>
      <c r="B563" s="60" t="s">
        <v>600</v>
      </c>
      <c r="C563" s="35">
        <v>50.2</v>
      </c>
      <c r="D563" s="57"/>
      <c r="E563" s="37"/>
      <c r="F563" s="37"/>
      <c r="G563" s="37"/>
      <c r="H563" s="37"/>
      <c r="I563" s="37"/>
      <c r="J563" s="37"/>
      <c r="K563" s="37"/>
      <c r="L563" s="38"/>
      <c r="M563" s="40">
        <v>0</v>
      </c>
      <c r="N563" s="37">
        <v>0</v>
      </c>
      <c r="O563" s="37">
        <v>0</v>
      </c>
      <c r="P563" s="39">
        <v>0</v>
      </c>
      <c r="Q563" s="40">
        <v>0</v>
      </c>
      <c r="R563" s="37">
        <v>0</v>
      </c>
      <c r="S563" s="37">
        <v>0</v>
      </c>
      <c r="T563" s="38">
        <v>0</v>
      </c>
      <c r="U563" s="41">
        <v>135.62353279999999</v>
      </c>
      <c r="V563" s="37">
        <v>97.944883658288447</v>
      </c>
      <c r="W563" s="37">
        <v>-37.678649141711546</v>
      </c>
      <c r="X563" s="39">
        <v>0</v>
      </c>
      <c r="Y563" s="40">
        <v>0</v>
      </c>
      <c r="Z563" s="37">
        <v>0</v>
      </c>
      <c r="AA563" s="37">
        <v>0</v>
      </c>
      <c r="AB563" s="38">
        <v>0</v>
      </c>
      <c r="AC563" s="41">
        <v>0</v>
      </c>
      <c r="AD563" s="37">
        <v>0</v>
      </c>
      <c r="AE563" s="37">
        <v>0</v>
      </c>
      <c r="AF563" s="39">
        <v>0</v>
      </c>
      <c r="AG563" s="40">
        <v>0</v>
      </c>
      <c r="AH563" s="37">
        <v>0</v>
      </c>
      <c r="AI563" s="37">
        <v>0</v>
      </c>
      <c r="AJ563" s="38">
        <v>0</v>
      </c>
      <c r="AK563" s="41">
        <v>64.155519680000012</v>
      </c>
      <c r="AL563" s="37">
        <v>70.223518522667476</v>
      </c>
      <c r="AM563" s="37">
        <v>0</v>
      </c>
      <c r="AN563" s="39">
        <v>6.067998842667464</v>
      </c>
      <c r="AO563" s="40">
        <v>0</v>
      </c>
      <c r="AP563" s="37">
        <v>0</v>
      </c>
      <c r="AQ563" s="37">
        <v>0</v>
      </c>
      <c r="AR563" s="38">
        <v>0</v>
      </c>
      <c r="AS563" s="40">
        <v>0</v>
      </c>
      <c r="AT563" s="37">
        <v>0</v>
      </c>
      <c r="AU563" s="37">
        <v>0</v>
      </c>
      <c r="AV563" s="39">
        <v>0</v>
      </c>
      <c r="AW563" s="40">
        <v>19.324188800000002</v>
      </c>
      <c r="AX563" s="37">
        <v>55.57199113097613</v>
      </c>
      <c r="AY563" s="37">
        <v>0</v>
      </c>
      <c r="AZ563" s="38">
        <v>36.247802330976128</v>
      </c>
      <c r="BA563" s="41">
        <v>0</v>
      </c>
      <c r="BB563" s="37">
        <v>0</v>
      </c>
      <c r="BC563" s="37">
        <v>0</v>
      </c>
      <c r="BD563" s="39">
        <v>0</v>
      </c>
      <c r="BE563" s="40">
        <v>105.77205594666668</v>
      </c>
      <c r="BF563" s="37">
        <v>0</v>
      </c>
      <c r="BG563" s="37">
        <v>-105.77205594666668</v>
      </c>
      <c r="BH563" s="38">
        <v>0</v>
      </c>
      <c r="BI563" s="41">
        <v>0</v>
      </c>
      <c r="BJ563" s="37">
        <v>0</v>
      </c>
      <c r="BK563" s="37">
        <v>0</v>
      </c>
      <c r="BL563" s="39">
        <v>0</v>
      </c>
      <c r="BM563" s="40">
        <v>7.1685600000000016E-2</v>
      </c>
      <c r="BN563" s="37">
        <v>0</v>
      </c>
      <c r="BO563" s="37">
        <v>-7.1685600000000016E-2</v>
      </c>
      <c r="BP563" s="38">
        <v>0</v>
      </c>
      <c r="BQ563" s="41">
        <v>0</v>
      </c>
      <c r="BR563" s="37">
        <v>0</v>
      </c>
      <c r="BS563" s="37">
        <v>0</v>
      </c>
      <c r="BT563" s="39">
        <v>0</v>
      </c>
      <c r="BU563" s="40">
        <v>0</v>
      </c>
      <c r="BV563" s="37">
        <v>0</v>
      </c>
      <c r="BW563" s="37">
        <v>0</v>
      </c>
      <c r="BX563" s="38">
        <v>0</v>
      </c>
      <c r="BY563" s="42">
        <v>324.94698282666673</v>
      </c>
      <c r="BZ563" s="37">
        <v>223.74039331193205</v>
      </c>
      <c r="CA563" s="37">
        <v>-101.20658951473467</v>
      </c>
      <c r="CB563" s="39">
        <v>0</v>
      </c>
      <c r="CC563" s="58">
        <v>1</v>
      </c>
      <c r="CD563" s="43">
        <v>0.68854430149080559</v>
      </c>
      <c r="CE563" s="61" t="s">
        <v>600</v>
      </c>
      <c r="CF563" s="51">
        <v>111.41790604000002</v>
      </c>
      <c r="CG563" s="52">
        <v>82.926018455349038</v>
      </c>
      <c r="CH563" s="47">
        <v>-28.491887584650982</v>
      </c>
      <c r="CI563" s="48">
        <v>0</v>
      </c>
    </row>
    <row r="564" spans="1:87" ht="15" customHeight="1" x14ac:dyDescent="0.25">
      <c r="A564" s="33">
        <v>556</v>
      </c>
      <c r="B564" s="60" t="s">
        <v>601</v>
      </c>
      <c r="C564" s="35">
        <v>58.4</v>
      </c>
      <c r="D564" s="57"/>
      <c r="E564" s="37"/>
      <c r="F564" s="37"/>
      <c r="G564" s="37"/>
      <c r="H564" s="37"/>
      <c r="I564" s="37"/>
      <c r="J564" s="37"/>
      <c r="K564" s="37"/>
      <c r="L564" s="38"/>
      <c r="M564" s="40">
        <v>0</v>
      </c>
      <c r="N564" s="37">
        <v>0</v>
      </c>
      <c r="O564" s="37">
        <v>0</v>
      </c>
      <c r="P564" s="39">
        <v>0</v>
      </c>
      <c r="Q564" s="40">
        <v>0</v>
      </c>
      <c r="R564" s="37">
        <v>0</v>
      </c>
      <c r="S564" s="37">
        <v>0</v>
      </c>
      <c r="T564" s="38">
        <v>0</v>
      </c>
      <c r="U564" s="41">
        <v>361.66045439999994</v>
      </c>
      <c r="V564" s="37">
        <v>130.59317821105125</v>
      </c>
      <c r="W564" s="37">
        <v>-231.06727618894868</v>
      </c>
      <c r="X564" s="39">
        <v>0</v>
      </c>
      <c r="Y564" s="40">
        <v>0</v>
      </c>
      <c r="Z564" s="37">
        <v>0</v>
      </c>
      <c r="AA564" s="37">
        <v>0</v>
      </c>
      <c r="AB564" s="38">
        <v>0</v>
      </c>
      <c r="AC564" s="41">
        <v>0</v>
      </c>
      <c r="AD564" s="37">
        <v>0</v>
      </c>
      <c r="AE564" s="37">
        <v>0</v>
      </c>
      <c r="AF564" s="39">
        <v>0</v>
      </c>
      <c r="AG564" s="40">
        <v>0</v>
      </c>
      <c r="AH564" s="37">
        <v>0</v>
      </c>
      <c r="AI564" s="37">
        <v>0</v>
      </c>
      <c r="AJ564" s="38">
        <v>0</v>
      </c>
      <c r="AK564" s="41">
        <v>74.752622933333328</v>
      </c>
      <c r="AL564" s="37">
        <v>81.694292464617121</v>
      </c>
      <c r="AM564" s="37">
        <v>0</v>
      </c>
      <c r="AN564" s="39">
        <v>6.941669531283793</v>
      </c>
      <c r="AO564" s="40">
        <v>0</v>
      </c>
      <c r="AP564" s="37">
        <v>0</v>
      </c>
      <c r="AQ564" s="37">
        <v>0</v>
      </c>
      <c r="AR564" s="38">
        <v>0</v>
      </c>
      <c r="AS564" s="40">
        <v>0</v>
      </c>
      <c r="AT564" s="37">
        <v>0</v>
      </c>
      <c r="AU564" s="37">
        <v>0</v>
      </c>
      <c r="AV564" s="39">
        <v>0</v>
      </c>
      <c r="AW564" s="40">
        <v>19.321523199999998</v>
      </c>
      <c r="AX564" s="37">
        <v>55.57199113097613</v>
      </c>
      <c r="AY564" s="37">
        <v>0</v>
      </c>
      <c r="AZ564" s="38">
        <v>36.250467930976129</v>
      </c>
      <c r="BA564" s="41">
        <v>0</v>
      </c>
      <c r="BB564" s="37">
        <v>0</v>
      </c>
      <c r="BC564" s="37">
        <v>0</v>
      </c>
      <c r="BD564" s="39">
        <v>0</v>
      </c>
      <c r="BE564" s="40">
        <v>123.27925418666666</v>
      </c>
      <c r="BF564" s="37">
        <v>0</v>
      </c>
      <c r="BG564" s="37">
        <v>-123.27925418666666</v>
      </c>
      <c r="BH564" s="38">
        <v>0</v>
      </c>
      <c r="BI564" s="41">
        <v>0</v>
      </c>
      <c r="BJ564" s="37">
        <v>0</v>
      </c>
      <c r="BK564" s="37">
        <v>0</v>
      </c>
      <c r="BL564" s="39">
        <v>0</v>
      </c>
      <c r="BM564" s="40">
        <v>8.3395199999999989E-2</v>
      </c>
      <c r="BN564" s="37">
        <v>0</v>
      </c>
      <c r="BO564" s="37">
        <v>-8.3395199999999989E-2</v>
      </c>
      <c r="BP564" s="38">
        <v>0</v>
      </c>
      <c r="BQ564" s="41">
        <v>0</v>
      </c>
      <c r="BR564" s="37">
        <v>0</v>
      </c>
      <c r="BS564" s="37">
        <v>0</v>
      </c>
      <c r="BT564" s="39">
        <v>0</v>
      </c>
      <c r="BU564" s="40">
        <v>0</v>
      </c>
      <c r="BV564" s="37">
        <v>0</v>
      </c>
      <c r="BW564" s="37">
        <v>0</v>
      </c>
      <c r="BX564" s="38">
        <v>0</v>
      </c>
      <c r="BY564" s="42">
        <v>579.09724991999997</v>
      </c>
      <c r="BZ564" s="37">
        <v>267.8594618066445</v>
      </c>
      <c r="CA564" s="37">
        <v>-311.23778811335546</v>
      </c>
      <c r="CB564" s="39">
        <v>0</v>
      </c>
      <c r="CC564" s="58">
        <v>1</v>
      </c>
      <c r="CD564" s="43">
        <v>0.46254659617818639</v>
      </c>
      <c r="CE564" s="61" t="s">
        <v>601</v>
      </c>
      <c r="CF564" s="51">
        <v>204.00430270295681</v>
      </c>
      <c r="CG564" s="52">
        <v>193.18235013109179</v>
      </c>
      <c r="CH564" s="47">
        <v>-10.821952571865012</v>
      </c>
      <c r="CI564" s="48">
        <v>0</v>
      </c>
    </row>
    <row r="565" spans="1:87" ht="15" customHeight="1" x14ac:dyDescent="0.25">
      <c r="A565" s="33">
        <v>557</v>
      </c>
      <c r="B565" s="60" t="s">
        <v>602</v>
      </c>
      <c r="C565" s="35">
        <v>193.5</v>
      </c>
      <c r="D565" s="57"/>
      <c r="E565" s="37"/>
      <c r="F565" s="37"/>
      <c r="G565" s="37"/>
      <c r="H565" s="37"/>
      <c r="I565" s="37"/>
      <c r="J565" s="37"/>
      <c r="K565" s="37"/>
      <c r="L565" s="38"/>
      <c r="M565" s="40">
        <v>0</v>
      </c>
      <c r="N565" s="37">
        <v>0</v>
      </c>
      <c r="O565" s="37">
        <v>0</v>
      </c>
      <c r="P565" s="39">
        <v>0</v>
      </c>
      <c r="Q565" s="40">
        <v>0</v>
      </c>
      <c r="R565" s="37">
        <v>0</v>
      </c>
      <c r="S565" s="37">
        <v>0</v>
      </c>
      <c r="T565" s="38">
        <v>0</v>
      </c>
      <c r="U565" s="41">
        <v>316.454544</v>
      </c>
      <c r="V565" s="37">
        <v>228.53806186933971</v>
      </c>
      <c r="W565" s="37">
        <v>-87.916482130660285</v>
      </c>
      <c r="X565" s="39">
        <v>0</v>
      </c>
      <c r="Y565" s="40">
        <v>0</v>
      </c>
      <c r="Z565" s="37">
        <v>0</v>
      </c>
      <c r="AA565" s="37">
        <v>0</v>
      </c>
      <c r="AB565" s="38">
        <v>0</v>
      </c>
      <c r="AC565" s="41">
        <v>0</v>
      </c>
      <c r="AD565" s="37">
        <v>0</v>
      </c>
      <c r="AE565" s="37">
        <v>0</v>
      </c>
      <c r="AF565" s="39">
        <v>0</v>
      </c>
      <c r="AG565" s="40">
        <v>0</v>
      </c>
      <c r="AH565" s="37">
        <v>0</v>
      </c>
      <c r="AI565" s="37">
        <v>0</v>
      </c>
      <c r="AJ565" s="38">
        <v>0</v>
      </c>
      <c r="AK565" s="41">
        <v>246.41407140000004</v>
      </c>
      <c r="AL565" s="37">
        <v>270.68228753259274</v>
      </c>
      <c r="AM565" s="37">
        <v>0</v>
      </c>
      <c r="AN565" s="39">
        <v>24.268216132592698</v>
      </c>
      <c r="AO565" s="40">
        <v>0</v>
      </c>
      <c r="AP565" s="37">
        <v>0</v>
      </c>
      <c r="AQ565" s="37">
        <v>0</v>
      </c>
      <c r="AR565" s="38">
        <v>0</v>
      </c>
      <c r="AS565" s="40">
        <v>0</v>
      </c>
      <c r="AT565" s="37">
        <v>0</v>
      </c>
      <c r="AU565" s="37">
        <v>0</v>
      </c>
      <c r="AV565" s="39">
        <v>0</v>
      </c>
      <c r="AW565" s="40">
        <v>77.217335999999989</v>
      </c>
      <c r="AX565" s="37">
        <v>222.31516422393486</v>
      </c>
      <c r="AY565" s="37">
        <v>0</v>
      </c>
      <c r="AZ565" s="38">
        <v>145.09782822393487</v>
      </c>
      <c r="BA565" s="41">
        <v>0</v>
      </c>
      <c r="BB565" s="37">
        <v>0</v>
      </c>
      <c r="BC565" s="37">
        <v>0</v>
      </c>
      <c r="BD565" s="39">
        <v>0</v>
      </c>
      <c r="BE565" s="40">
        <v>388.67702579999997</v>
      </c>
      <c r="BF565" s="37">
        <v>0</v>
      </c>
      <c r="BG565" s="37">
        <v>-388.67702579999997</v>
      </c>
      <c r="BH565" s="38">
        <v>0</v>
      </c>
      <c r="BI565" s="41">
        <v>0</v>
      </c>
      <c r="BJ565" s="37">
        <v>0</v>
      </c>
      <c r="BK565" s="37">
        <v>0</v>
      </c>
      <c r="BL565" s="39">
        <v>0</v>
      </c>
      <c r="BM565" s="40">
        <v>0.27631800000000001</v>
      </c>
      <c r="BN565" s="37">
        <v>0</v>
      </c>
      <c r="BO565" s="37">
        <v>-0.27631800000000001</v>
      </c>
      <c r="BP565" s="38">
        <v>0</v>
      </c>
      <c r="BQ565" s="41">
        <v>0</v>
      </c>
      <c r="BR565" s="37">
        <v>0</v>
      </c>
      <c r="BS565" s="37">
        <v>0</v>
      </c>
      <c r="BT565" s="39">
        <v>0</v>
      </c>
      <c r="BU565" s="40">
        <v>0</v>
      </c>
      <c r="BV565" s="37">
        <v>0</v>
      </c>
      <c r="BW565" s="37">
        <v>0</v>
      </c>
      <c r="BX565" s="38">
        <v>0</v>
      </c>
      <c r="BY565" s="42">
        <v>1029.0392952</v>
      </c>
      <c r="BZ565" s="37">
        <v>721.53551362586734</v>
      </c>
      <c r="CA565" s="37">
        <v>-307.50378157413263</v>
      </c>
      <c r="CB565" s="39">
        <v>0</v>
      </c>
      <c r="CC565" s="58">
        <v>1</v>
      </c>
      <c r="CD565" s="43">
        <v>0.70117391725612632</v>
      </c>
      <c r="CE565" s="61" t="s">
        <v>602</v>
      </c>
      <c r="CF565" s="51">
        <v>675.93891392161208</v>
      </c>
      <c r="CG565" s="52">
        <v>416.88477351599829</v>
      </c>
      <c r="CH565" s="47">
        <v>-259.05414040561379</v>
      </c>
      <c r="CI565" s="48">
        <v>0</v>
      </c>
    </row>
    <row r="566" spans="1:87" ht="15" customHeight="1" x14ac:dyDescent="0.25">
      <c r="A566" s="33">
        <v>558</v>
      </c>
      <c r="B566" s="60" t="s">
        <v>603</v>
      </c>
      <c r="C566" s="35">
        <v>104.1</v>
      </c>
      <c r="D566" s="57"/>
      <c r="E566" s="37"/>
      <c r="F566" s="37"/>
      <c r="G566" s="37"/>
      <c r="H566" s="37"/>
      <c r="I566" s="37"/>
      <c r="J566" s="37"/>
      <c r="K566" s="37"/>
      <c r="L566" s="38"/>
      <c r="M566" s="40">
        <v>0</v>
      </c>
      <c r="N566" s="37">
        <v>0</v>
      </c>
      <c r="O566" s="37">
        <v>0</v>
      </c>
      <c r="P566" s="39">
        <v>0</v>
      </c>
      <c r="Q566" s="40">
        <v>0</v>
      </c>
      <c r="R566" s="37">
        <v>0</v>
      </c>
      <c r="S566" s="37">
        <v>0</v>
      </c>
      <c r="T566" s="38">
        <v>0</v>
      </c>
      <c r="U566" s="41">
        <v>135.64313279999999</v>
      </c>
      <c r="V566" s="37">
        <v>97.944883658288447</v>
      </c>
      <c r="W566" s="37">
        <v>-37.698249141711543</v>
      </c>
      <c r="X566" s="39">
        <v>0</v>
      </c>
      <c r="Y566" s="40">
        <v>0</v>
      </c>
      <c r="Z566" s="37">
        <v>0</v>
      </c>
      <c r="AA566" s="37">
        <v>0</v>
      </c>
      <c r="AB566" s="38">
        <v>0</v>
      </c>
      <c r="AC566" s="41">
        <v>0</v>
      </c>
      <c r="AD566" s="37">
        <v>0</v>
      </c>
      <c r="AE566" s="37">
        <v>0</v>
      </c>
      <c r="AF566" s="39">
        <v>0</v>
      </c>
      <c r="AG566" s="40">
        <v>0</v>
      </c>
      <c r="AH566" s="37">
        <v>0</v>
      </c>
      <c r="AI566" s="37">
        <v>0</v>
      </c>
      <c r="AJ566" s="38">
        <v>0</v>
      </c>
      <c r="AK566" s="41">
        <v>133.01650936000001</v>
      </c>
      <c r="AL566" s="37">
        <v>145.62287406792194</v>
      </c>
      <c r="AM566" s="37">
        <v>0</v>
      </c>
      <c r="AN566" s="39">
        <v>12.606364707921927</v>
      </c>
      <c r="AO566" s="40">
        <v>0</v>
      </c>
      <c r="AP566" s="37">
        <v>0</v>
      </c>
      <c r="AQ566" s="37">
        <v>0</v>
      </c>
      <c r="AR566" s="38">
        <v>0</v>
      </c>
      <c r="AS566" s="40">
        <v>0</v>
      </c>
      <c r="AT566" s="37">
        <v>0</v>
      </c>
      <c r="AU566" s="37">
        <v>0</v>
      </c>
      <c r="AV566" s="39">
        <v>0</v>
      </c>
      <c r="AW566" s="40">
        <v>38.603611199999996</v>
      </c>
      <c r="AX566" s="37">
        <v>111.14398226195226</v>
      </c>
      <c r="AY566" s="37">
        <v>0</v>
      </c>
      <c r="AZ566" s="38">
        <v>72.540371061952271</v>
      </c>
      <c r="BA566" s="41">
        <v>0</v>
      </c>
      <c r="BB566" s="37">
        <v>0</v>
      </c>
      <c r="BC566" s="37">
        <v>0</v>
      </c>
      <c r="BD566" s="39">
        <v>0</v>
      </c>
      <c r="BE566" s="40">
        <v>185.31909759999996</v>
      </c>
      <c r="BF566" s="37">
        <v>0</v>
      </c>
      <c r="BG566" s="37">
        <v>-185.31909759999996</v>
      </c>
      <c r="BH566" s="38">
        <v>0</v>
      </c>
      <c r="BI566" s="41">
        <v>0</v>
      </c>
      <c r="BJ566" s="37">
        <v>0</v>
      </c>
      <c r="BK566" s="37">
        <v>0</v>
      </c>
      <c r="BL566" s="39">
        <v>0</v>
      </c>
      <c r="BM566" s="40">
        <v>0.14865479999999998</v>
      </c>
      <c r="BN566" s="37">
        <v>0</v>
      </c>
      <c r="BO566" s="37">
        <v>-0.14865479999999998</v>
      </c>
      <c r="BP566" s="38">
        <v>0</v>
      </c>
      <c r="BQ566" s="41">
        <v>0</v>
      </c>
      <c r="BR566" s="37">
        <v>0</v>
      </c>
      <c r="BS566" s="37">
        <v>0</v>
      </c>
      <c r="BT566" s="39">
        <v>0</v>
      </c>
      <c r="BU566" s="40">
        <v>0</v>
      </c>
      <c r="BV566" s="37">
        <v>0</v>
      </c>
      <c r="BW566" s="37">
        <v>0</v>
      </c>
      <c r="BX566" s="38">
        <v>0</v>
      </c>
      <c r="BY566" s="42">
        <v>492.7310057599999</v>
      </c>
      <c r="BZ566" s="37">
        <v>354.71173998816266</v>
      </c>
      <c r="CA566" s="37">
        <v>-138.01926577183724</v>
      </c>
      <c r="CB566" s="39">
        <v>0</v>
      </c>
      <c r="CC566" s="58">
        <v>1</v>
      </c>
      <c r="CD566" s="43">
        <v>0.71988922118072707</v>
      </c>
      <c r="CE566" s="61" t="s">
        <v>603</v>
      </c>
      <c r="CF566" s="51">
        <v>231.04788882</v>
      </c>
      <c r="CG566" s="52">
        <v>122.76804241635996</v>
      </c>
      <c r="CH566" s="47">
        <v>-108.27984640364004</v>
      </c>
      <c r="CI566" s="48">
        <v>0</v>
      </c>
    </row>
    <row r="567" spans="1:87" ht="15" customHeight="1" x14ac:dyDescent="0.25">
      <c r="A567" s="33">
        <v>559</v>
      </c>
      <c r="B567" s="60" t="s">
        <v>604</v>
      </c>
      <c r="C567" s="35">
        <v>141</v>
      </c>
      <c r="D567" s="57"/>
      <c r="E567" s="37"/>
      <c r="F567" s="37"/>
      <c r="G567" s="37"/>
      <c r="H567" s="37"/>
      <c r="I567" s="37"/>
      <c r="J567" s="37"/>
      <c r="K567" s="37"/>
      <c r="L567" s="38"/>
      <c r="M567" s="40">
        <v>0</v>
      </c>
      <c r="N567" s="37">
        <v>0</v>
      </c>
      <c r="O567" s="37">
        <v>0</v>
      </c>
      <c r="P567" s="39">
        <v>0</v>
      </c>
      <c r="Q567" s="40">
        <v>0</v>
      </c>
      <c r="R567" s="37">
        <v>0</v>
      </c>
      <c r="S567" s="37">
        <v>0</v>
      </c>
      <c r="T567" s="38">
        <v>0</v>
      </c>
      <c r="U567" s="41">
        <v>316.48747199999997</v>
      </c>
      <c r="V567" s="37">
        <v>228.53806186933971</v>
      </c>
      <c r="W567" s="37">
        <v>-87.949410130660254</v>
      </c>
      <c r="X567" s="39">
        <v>0</v>
      </c>
      <c r="Y567" s="40">
        <v>0</v>
      </c>
      <c r="Z567" s="37">
        <v>0</v>
      </c>
      <c r="AA567" s="37">
        <v>0</v>
      </c>
      <c r="AB567" s="38">
        <v>0</v>
      </c>
      <c r="AC567" s="41">
        <v>0</v>
      </c>
      <c r="AD567" s="37">
        <v>0</v>
      </c>
      <c r="AE567" s="37">
        <v>0</v>
      </c>
      <c r="AF567" s="39">
        <v>0</v>
      </c>
      <c r="AG567" s="40">
        <v>0</v>
      </c>
      <c r="AH567" s="37">
        <v>0</v>
      </c>
      <c r="AI567" s="37">
        <v>0</v>
      </c>
      <c r="AJ567" s="38">
        <v>0</v>
      </c>
      <c r="AK567" s="41">
        <v>179.96194720000003</v>
      </c>
      <c r="AL567" s="37">
        <v>197.24135680669545</v>
      </c>
      <c r="AM567" s="37">
        <v>0</v>
      </c>
      <c r="AN567" s="39">
        <v>17.279409606695424</v>
      </c>
      <c r="AO567" s="40">
        <v>0</v>
      </c>
      <c r="AP567" s="37">
        <v>0</v>
      </c>
      <c r="AQ567" s="37">
        <v>0</v>
      </c>
      <c r="AR567" s="38">
        <v>0</v>
      </c>
      <c r="AS567" s="40">
        <v>0</v>
      </c>
      <c r="AT567" s="37">
        <v>0</v>
      </c>
      <c r="AU567" s="37">
        <v>0</v>
      </c>
      <c r="AV567" s="39">
        <v>0</v>
      </c>
      <c r="AW567" s="40">
        <v>57.925055999999998</v>
      </c>
      <c r="AX567" s="37">
        <v>166.74317309295876</v>
      </c>
      <c r="AY567" s="37">
        <v>0</v>
      </c>
      <c r="AZ567" s="38">
        <v>108.81811709295876</v>
      </c>
      <c r="BA567" s="41">
        <v>0</v>
      </c>
      <c r="BB567" s="37">
        <v>0</v>
      </c>
      <c r="BC567" s="37">
        <v>0</v>
      </c>
      <c r="BD567" s="39">
        <v>0</v>
      </c>
      <c r="BE567" s="40">
        <v>293.41141199999998</v>
      </c>
      <c r="BF567" s="37">
        <v>0</v>
      </c>
      <c r="BG567" s="37">
        <v>-293.41141199999998</v>
      </c>
      <c r="BH567" s="38">
        <v>0</v>
      </c>
      <c r="BI567" s="41">
        <v>0</v>
      </c>
      <c r="BJ567" s="37">
        <v>0</v>
      </c>
      <c r="BK567" s="37">
        <v>0</v>
      </c>
      <c r="BL567" s="39">
        <v>0</v>
      </c>
      <c r="BM567" s="40">
        <v>0.20134800000000003</v>
      </c>
      <c r="BN567" s="37">
        <v>0</v>
      </c>
      <c r="BO567" s="37">
        <v>-0.20134800000000003</v>
      </c>
      <c r="BP567" s="38">
        <v>0</v>
      </c>
      <c r="BQ567" s="41">
        <v>0</v>
      </c>
      <c r="BR567" s="37">
        <v>0</v>
      </c>
      <c r="BS567" s="37">
        <v>0</v>
      </c>
      <c r="BT567" s="39">
        <v>0</v>
      </c>
      <c r="BU567" s="40">
        <v>0</v>
      </c>
      <c r="BV567" s="37">
        <v>0</v>
      </c>
      <c r="BW567" s="37">
        <v>0</v>
      </c>
      <c r="BX567" s="38">
        <v>0</v>
      </c>
      <c r="BY567" s="42">
        <v>847.98723519999999</v>
      </c>
      <c r="BZ567" s="37">
        <v>592.52259176899395</v>
      </c>
      <c r="CA567" s="37">
        <v>-255.46464343100604</v>
      </c>
      <c r="CB567" s="39">
        <v>0</v>
      </c>
      <c r="CC567" s="58">
        <v>1</v>
      </c>
      <c r="CD567" s="43">
        <v>0.69873998944010751</v>
      </c>
      <c r="CE567" s="61" t="s">
        <v>604</v>
      </c>
      <c r="CF567" s="51">
        <v>312.94670820000005</v>
      </c>
      <c r="CG567" s="52">
        <v>219.45203133941993</v>
      </c>
      <c r="CH567" s="47">
        <v>-93.494676860580114</v>
      </c>
      <c r="CI567" s="48">
        <v>0</v>
      </c>
    </row>
    <row r="568" spans="1:87" ht="15" customHeight="1" x14ac:dyDescent="0.25">
      <c r="A568" s="33">
        <v>560</v>
      </c>
      <c r="B568" s="60" t="s">
        <v>605</v>
      </c>
      <c r="C568" s="35">
        <v>75.400000000000006</v>
      </c>
      <c r="D568" s="57"/>
      <c r="E568" s="37"/>
      <c r="F568" s="37"/>
      <c r="G568" s="37"/>
      <c r="H568" s="37"/>
      <c r="I568" s="37"/>
      <c r="J568" s="37"/>
      <c r="K568" s="37"/>
      <c r="L568" s="38"/>
      <c r="M568" s="40">
        <v>0</v>
      </c>
      <c r="N568" s="37">
        <v>0</v>
      </c>
      <c r="O568" s="37">
        <v>0</v>
      </c>
      <c r="P568" s="39">
        <v>0</v>
      </c>
      <c r="Q568" s="40">
        <v>0</v>
      </c>
      <c r="R568" s="37">
        <v>0</v>
      </c>
      <c r="S568" s="37">
        <v>0</v>
      </c>
      <c r="T568" s="38">
        <v>0</v>
      </c>
      <c r="U568" s="41">
        <v>180.82850239999999</v>
      </c>
      <c r="V568" s="37">
        <v>130.59317821105125</v>
      </c>
      <c r="W568" s="37">
        <v>-50.235324188948738</v>
      </c>
      <c r="X568" s="39">
        <v>0</v>
      </c>
      <c r="Y568" s="40">
        <v>0</v>
      </c>
      <c r="Z568" s="37">
        <v>0</v>
      </c>
      <c r="AA568" s="37">
        <v>0</v>
      </c>
      <c r="AB568" s="38">
        <v>0</v>
      </c>
      <c r="AC568" s="41">
        <v>0</v>
      </c>
      <c r="AD568" s="37">
        <v>0</v>
      </c>
      <c r="AE568" s="37">
        <v>0</v>
      </c>
      <c r="AF568" s="39">
        <v>0</v>
      </c>
      <c r="AG568" s="40">
        <v>0</v>
      </c>
      <c r="AH568" s="37">
        <v>0</v>
      </c>
      <c r="AI568" s="37">
        <v>0</v>
      </c>
      <c r="AJ568" s="38">
        <v>0</v>
      </c>
      <c r="AK568" s="41">
        <v>96.166004480000012</v>
      </c>
      <c r="AL568" s="37">
        <v>105.47516527109815</v>
      </c>
      <c r="AM568" s="37">
        <v>0</v>
      </c>
      <c r="AN568" s="39">
        <v>9.3091607910981367</v>
      </c>
      <c r="AO568" s="40">
        <v>0</v>
      </c>
      <c r="AP568" s="37">
        <v>0</v>
      </c>
      <c r="AQ568" s="37">
        <v>0</v>
      </c>
      <c r="AR568" s="38">
        <v>0</v>
      </c>
      <c r="AS568" s="40">
        <v>0</v>
      </c>
      <c r="AT568" s="37">
        <v>0</v>
      </c>
      <c r="AU568" s="37">
        <v>0</v>
      </c>
      <c r="AV568" s="39">
        <v>0</v>
      </c>
      <c r="AW568" s="40">
        <v>38.601180800000002</v>
      </c>
      <c r="AX568" s="37">
        <v>111.14398226195226</v>
      </c>
      <c r="AY568" s="37">
        <v>0</v>
      </c>
      <c r="AZ568" s="38">
        <v>72.542801461952251</v>
      </c>
      <c r="BA568" s="41">
        <v>0</v>
      </c>
      <c r="BB568" s="37">
        <v>0</v>
      </c>
      <c r="BC568" s="37">
        <v>0</v>
      </c>
      <c r="BD568" s="39">
        <v>0</v>
      </c>
      <c r="BE568" s="40">
        <v>185.67483237333335</v>
      </c>
      <c r="BF568" s="37">
        <v>258.97408011011248</v>
      </c>
      <c r="BG568" s="37">
        <v>0</v>
      </c>
      <c r="BH568" s="38">
        <v>73.299247736779137</v>
      </c>
      <c r="BI568" s="41">
        <v>0</v>
      </c>
      <c r="BJ568" s="37">
        <v>0</v>
      </c>
      <c r="BK568" s="37">
        <v>0</v>
      </c>
      <c r="BL568" s="39">
        <v>0</v>
      </c>
      <c r="BM568" s="40">
        <v>0.10767119999999999</v>
      </c>
      <c r="BN568" s="37">
        <v>0</v>
      </c>
      <c r="BO568" s="37">
        <v>-0.10767119999999999</v>
      </c>
      <c r="BP568" s="38">
        <v>0</v>
      </c>
      <c r="BQ568" s="41">
        <v>0</v>
      </c>
      <c r="BR568" s="37">
        <v>0</v>
      </c>
      <c r="BS568" s="37">
        <v>0</v>
      </c>
      <c r="BT568" s="39">
        <v>0</v>
      </c>
      <c r="BU568" s="40">
        <v>0</v>
      </c>
      <c r="BV568" s="37">
        <v>0</v>
      </c>
      <c r="BW568" s="37">
        <v>0</v>
      </c>
      <c r="BX568" s="38">
        <v>0</v>
      </c>
      <c r="BY568" s="42">
        <v>501.3781912533334</v>
      </c>
      <c r="BZ568" s="37">
        <v>606.18640585421417</v>
      </c>
      <c r="CA568" s="37">
        <v>0</v>
      </c>
      <c r="CB568" s="39">
        <v>104.80821460088077</v>
      </c>
      <c r="CC568" s="58">
        <v>1</v>
      </c>
      <c r="CD568" s="43">
        <v>1.2090402343565916</v>
      </c>
      <c r="CE568" s="61" t="s">
        <v>605</v>
      </c>
      <c r="CF568" s="51">
        <v>263.38911684594086</v>
      </c>
      <c r="CG568" s="52">
        <v>192.86584954794529</v>
      </c>
      <c r="CH568" s="47">
        <v>-70.523267297995574</v>
      </c>
      <c r="CI568" s="48">
        <v>0</v>
      </c>
    </row>
    <row r="569" spans="1:87" ht="15" customHeight="1" x14ac:dyDescent="0.25">
      <c r="A569" s="33">
        <v>561</v>
      </c>
      <c r="B569" s="60" t="s">
        <v>606</v>
      </c>
      <c r="C569" s="35">
        <v>103.1</v>
      </c>
      <c r="D569" s="57"/>
      <c r="E569" s="37"/>
      <c r="F569" s="37"/>
      <c r="G569" s="37"/>
      <c r="H569" s="37"/>
      <c r="I569" s="37"/>
      <c r="J569" s="37"/>
      <c r="K569" s="37"/>
      <c r="L569" s="38"/>
      <c r="M569" s="40">
        <v>0</v>
      </c>
      <c r="N569" s="37">
        <v>0</v>
      </c>
      <c r="O569" s="37">
        <v>0</v>
      </c>
      <c r="P569" s="39">
        <v>0</v>
      </c>
      <c r="Q569" s="40">
        <v>0</v>
      </c>
      <c r="R569" s="37">
        <v>0</v>
      </c>
      <c r="S569" s="37">
        <v>0</v>
      </c>
      <c r="T569" s="38">
        <v>0</v>
      </c>
      <c r="U569" s="41">
        <v>135.63341120000001</v>
      </c>
      <c r="V569" s="37">
        <v>97.944883658288447</v>
      </c>
      <c r="W569" s="37">
        <v>-37.688527541711565</v>
      </c>
      <c r="X569" s="39">
        <v>0</v>
      </c>
      <c r="Y569" s="40">
        <v>0</v>
      </c>
      <c r="Z569" s="37">
        <v>0</v>
      </c>
      <c r="AA569" s="37">
        <v>0</v>
      </c>
      <c r="AB569" s="38">
        <v>0</v>
      </c>
      <c r="AC569" s="41">
        <v>0</v>
      </c>
      <c r="AD569" s="37">
        <v>0</v>
      </c>
      <c r="AE569" s="37">
        <v>0</v>
      </c>
      <c r="AF569" s="39">
        <v>0</v>
      </c>
      <c r="AG569" s="40">
        <v>0</v>
      </c>
      <c r="AH569" s="37">
        <v>0</v>
      </c>
      <c r="AI569" s="37">
        <v>0</v>
      </c>
      <c r="AJ569" s="38">
        <v>0</v>
      </c>
      <c r="AK569" s="41">
        <v>131.62018183999999</v>
      </c>
      <c r="AL569" s="37">
        <v>144.22399919695249</v>
      </c>
      <c r="AM569" s="37">
        <v>0</v>
      </c>
      <c r="AN569" s="39">
        <v>12.603817356952504</v>
      </c>
      <c r="AO569" s="40">
        <v>0</v>
      </c>
      <c r="AP569" s="37">
        <v>0</v>
      </c>
      <c r="AQ569" s="37">
        <v>0</v>
      </c>
      <c r="AR569" s="38">
        <v>0</v>
      </c>
      <c r="AS569" s="40">
        <v>0</v>
      </c>
      <c r="AT569" s="37">
        <v>0</v>
      </c>
      <c r="AU569" s="37">
        <v>0</v>
      </c>
      <c r="AV569" s="39">
        <v>0</v>
      </c>
      <c r="AW569" s="40">
        <v>38.636931199999999</v>
      </c>
      <c r="AX569" s="37">
        <v>111.14398226195226</v>
      </c>
      <c r="AY569" s="37">
        <v>0</v>
      </c>
      <c r="AZ569" s="38">
        <v>72.507051061952268</v>
      </c>
      <c r="BA569" s="41">
        <v>0</v>
      </c>
      <c r="BB569" s="37">
        <v>0</v>
      </c>
      <c r="BC569" s="37">
        <v>0</v>
      </c>
      <c r="BD569" s="39">
        <v>0</v>
      </c>
      <c r="BE569" s="40">
        <v>217.85072614666663</v>
      </c>
      <c r="BF569" s="37">
        <v>0</v>
      </c>
      <c r="BG569" s="37">
        <v>-217.85072614666663</v>
      </c>
      <c r="BH569" s="38">
        <v>0</v>
      </c>
      <c r="BI569" s="41">
        <v>0</v>
      </c>
      <c r="BJ569" s="37">
        <v>0</v>
      </c>
      <c r="BK569" s="37">
        <v>0</v>
      </c>
      <c r="BL569" s="39">
        <v>0</v>
      </c>
      <c r="BM569" s="40">
        <v>0.14722680000000002</v>
      </c>
      <c r="BN569" s="37">
        <v>0</v>
      </c>
      <c r="BO569" s="37">
        <v>-0.14722680000000002</v>
      </c>
      <c r="BP569" s="38">
        <v>0</v>
      </c>
      <c r="BQ569" s="41">
        <v>0</v>
      </c>
      <c r="BR569" s="37">
        <v>0</v>
      </c>
      <c r="BS569" s="37">
        <v>0</v>
      </c>
      <c r="BT569" s="39">
        <v>0</v>
      </c>
      <c r="BU569" s="40">
        <v>0</v>
      </c>
      <c r="BV569" s="37">
        <v>0</v>
      </c>
      <c r="BW569" s="37">
        <v>0</v>
      </c>
      <c r="BX569" s="38">
        <v>0</v>
      </c>
      <c r="BY569" s="42">
        <v>523.88847718666659</v>
      </c>
      <c r="BZ569" s="37">
        <v>353.31286511719321</v>
      </c>
      <c r="CA569" s="37">
        <v>-170.57561206947338</v>
      </c>
      <c r="CB569" s="39">
        <v>0</v>
      </c>
      <c r="CC569" s="58">
        <v>1</v>
      </c>
      <c r="CD569" s="43">
        <v>0.67440472639237758</v>
      </c>
      <c r="CE569" s="61" t="s">
        <v>606</v>
      </c>
      <c r="CF569" s="51">
        <v>360.15143165539121</v>
      </c>
      <c r="CG569" s="52">
        <v>210.99714106605387</v>
      </c>
      <c r="CH569" s="47">
        <v>-149.15429058933734</v>
      </c>
      <c r="CI569" s="48">
        <v>0</v>
      </c>
    </row>
    <row r="570" spans="1:87" ht="15" customHeight="1" x14ac:dyDescent="0.25">
      <c r="A570" s="33">
        <v>562</v>
      </c>
      <c r="B570" s="60" t="s">
        <v>607</v>
      </c>
      <c r="C570" s="35">
        <v>96.8</v>
      </c>
      <c r="D570" s="57"/>
      <c r="E570" s="37"/>
      <c r="F570" s="37"/>
      <c r="G570" s="37"/>
      <c r="H570" s="37"/>
      <c r="I570" s="37"/>
      <c r="J570" s="37"/>
      <c r="K570" s="37"/>
      <c r="L570" s="38"/>
      <c r="M570" s="40">
        <v>0</v>
      </c>
      <c r="N570" s="37">
        <v>0</v>
      </c>
      <c r="O570" s="37">
        <v>0</v>
      </c>
      <c r="P570" s="39">
        <v>0</v>
      </c>
      <c r="Q570" s="40">
        <v>0</v>
      </c>
      <c r="R570" s="37">
        <v>0</v>
      </c>
      <c r="S570" s="37">
        <v>0</v>
      </c>
      <c r="T570" s="38">
        <v>0</v>
      </c>
      <c r="U570" s="41">
        <v>271.23514879999999</v>
      </c>
      <c r="V570" s="37">
        <v>65.296589105525626</v>
      </c>
      <c r="W570" s="37">
        <v>-205.93855969447435</v>
      </c>
      <c r="X570" s="39">
        <v>0</v>
      </c>
      <c r="Y570" s="40">
        <v>0</v>
      </c>
      <c r="Z570" s="37">
        <v>0</v>
      </c>
      <c r="AA570" s="37">
        <v>0</v>
      </c>
      <c r="AB570" s="38">
        <v>0</v>
      </c>
      <c r="AC570" s="41">
        <v>0</v>
      </c>
      <c r="AD570" s="37">
        <v>0</v>
      </c>
      <c r="AE570" s="37">
        <v>0</v>
      </c>
      <c r="AF570" s="39">
        <v>0</v>
      </c>
      <c r="AG570" s="40">
        <v>0</v>
      </c>
      <c r="AH570" s="37">
        <v>0</v>
      </c>
      <c r="AI570" s="37">
        <v>0</v>
      </c>
      <c r="AJ570" s="38">
        <v>0</v>
      </c>
      <c r="AK570" s="41">
        <v>123.78360661333332</v>
      </c>
      <c r="AL570" s="37">
        <v>135.41108750984483</v>
      </c>
      <c r="AM570" s="37">
        <v>0</v>
      </c>
      <c r="AN570" s="39">
        <v>11.627480896511514</v>
      </c>
      <c r="AO570" s="40">
        <v>0</v>
      </c>
      <c r="AP570" s="37">
        <v>0</v>
      </c>
      <c r="AQ570" s="37">
        <v>0</v>
      </c>
      <c r="AR570" s="38">
        <v>0</v>
      </c>
      <c r="AS570" s="40">
        <v>0</v>
      </c>
      <c r="AT570" s="37">
        <v>0</v>
      </c>
      <c r="AU570" s="37">
        <v>0</v>
      </c>
      <c r="AV570" s="39">
        <v>0</v>
      </c>
      <c r="AW570" s="40">
        <v>38.628620800000007</v>
      </c>
      <c r="AX570" s="37">
        <v>111.14398226195226</v>
      </c>
      <c r="AY570" s="37">
        <v>0</v>
      </c>
      <c r="AZ570" s="38">
        <v>72.515361461952253</v>
      </c>
      <c r="BA570" s="41">
        <v>0</v>
      </c>
      <c r="BB570" s="37">
        <v>0</v>
      </c>
      <c r="BC570" s="37">
        <v>0</v>
      </c>
      <c r="BD570" s="39">
        <v>0</v>
      </c>
      <c r="BE570" s="40">
        <v>197.74211071999997</v>
      </c>
      <c r="BF570" s="37">
        <v>0</v>
      </c>
      <c r="BG570" s="37">
        <v>-197.74211071999997</v>
      </c>
      <c r="BH570" s="38">
        <v>0</v>
      </c>
      <c r="BI570" s="41">
        <v>0</v>
      </c>
      <c r="BJ570" s="37">
        <v>0</v>
      </c>
      <c r="BK570" s="37">
        <v>0</v>
      </c>
      <c r="BL570" s="39">
        <v>0</v>
      </c>
      <c r="BM570" s="40">
        <v>0.13823039999999998</v>
      </c>
      <c r="BN570" s="37">
        <v>0</v>
      </c>
      <c r="BO570" s="37">
        <v>-0.13823039999999998</v>
      </c>
      <c r="BP570" s="38">
        <v>0</v>
      </c>
      <c r="BQ570" s="41">
        <v>0</v>
      </c>
      <c r="BR570" s="37">
        <v>0</v>
      </c>
      <c r="BS570" s="37">
        <v>0</v>
      </c>
      <c r="BT570" s="39">
        <v>0</v>
      </c>
      <c r="BU570" s="40">
        <v>0</v>
      </c>
      <c r="BV570" s="37">
        <v>0</v>
      </c>
      <c r="BW570" s="37">
        <v>0</v>
      </c>
      <c r="BX570" s="38">
        <v>0</v>
      </c>
      <c r="BY570" s="42">
        <v>631.52771733333327</v>
      </c>
      <c r="BZ570" s="37">
        <v>311.85165887732273</v>
      </c>
      <c r="CA570" s="37">
        <v>-319.67605845601054</v>
      </c>
      <c r="CB570" s="39">
        <v>0</v>
      </c>
      <c r="CC570" s="58">
        <v>1</v>
      </c>
      <c r="CD570" s="43">
        <v>0.49380518117896166</v>
      </c>
      <c r="CE570" s="61" t="s">
        <v>607</v>
      </c>
      <c r="CF570" s="51">
        <v>214.84568336000001</v>
      </c>
      <c r="CG570" s="52">
        <v>162.564334969529</v>
      </c>
      <c r="CH570" s="47">
        <v>-52.28134839047101</v>
      </c>
      <c r="CI570" s="48">
        <v>0</v>
      </c>
    </row>
    <row r="571" spans="1:87" ht="15" customHeight="1" x14ac:dyDescent="0.25">
      <c r="A571" s="33">
        <v>563</v>
      </c>
      <c r="B571" s="60" t="s">
        <v>608</v>
      </c>
      <c r="C571" s="35">
        <v>57.1</v>
      </c>
      <c r="D571" s="57"/>
      <c r="E571" s="37"/>
      <c r="F571" s="37"/>
      <c r="G571" s="37"/>
      <c r="H571" s="37"/>
      <c r="I571" s="37"/>
      <c r="J571" s="37"/>
      <c r="K571" s="37"/>
      <c r="L571" s="38"/>
      <c r="M571" s="40">
        <v>0</v>
      </c>
      <c r="N571" s="37">
        <v>0</v>
      </c>
      <c r="O571" s="37">
        <v>0</v>
      </c>
      <c r="P571" s="39">
        <v>0</v>
      </c>
      <c r="Q571" s="40">
        <v>0</v>
      </c>
      <c r="R571" s="37">
        <v>0</v>
      </c>
      <c r="S571" s="37">
        <v>0</v>
      </c>
      <c r="T571" s="38">
        <v>0</v>
      </c>
      <c r="U571" s="41">
        <v>45.214064000000008</v>
      </c>
      <c r="V571" s="37">
        <v>32.648294552762813</v>
      </c>
      <c r="W571" s="37">
        <v>-12.565769447237194</v>
      </c>
      <c r="X571" s="39">
        <v>0</v>
      </c>
      <c r="Y571" s="40">
        <v>0</v>
      </c>
      <c r="Z571" s="37">
        <v>0</v>
      </c>
      <c r="AA571" s="37">
        <v>0</v>
      </c>
      <c r="AB571" s="38">
        <v>0</v>
      </c>
      <c r="AC571" s="41">
        <v>0</v>
      </c>
      <c r="AD571" s="37">
        <v>0</v>
      </c>
      <c r="AE571" s="37">
        <v>0</v>
      </c>
      <c r="AF571" s="39">
        <v>0</v>
      </c>
      <c r="AG571" s="40">
        <v>0</v>
      </c>
      <c r="AH571" s="37">
        <v>0</v>
      </c>
      <c r="AI571" s="37">
        <v>0</v>
      </c>
      <c r="AJ571" s="38">
        <v>0</v>
      </c>
      <c r="AK571" s="41">
        <v>73.013625346666672</v>
      </c>
      <c r="AL571" s="37">
        <v>79.875755132356815</v>
      </c>
      <c r="AM571" s="37">
        <v>0</v>
      </c>
      <c r="AN571" s="39">
        <v>6.8621297856901435</v>
      </c>
      <c r="AO571" s="40">
        <v>0</v>
      </c>
      <c r="AP571" s="37">
        <v>0</v>
      </c>
      <c r="AQ571" s="37">
        <v>0</v>
      </c>
      <c r="AR571" s="38">
        <v>0</v>
      </c>
      <c r="AS571" s="40">
        <v>0</v>
      </c>
      <c r="AT571" s="37">
        <v>0</v>
      </c>
      <c r="AU571" s="37">
        <v>0</v>
      </c>
      <c r="AV571" s="39">
        <v>0</v>
      </c>
      <c r="AW571" s="40">
        <v>19.294318400000002</v>
      </c>
      <c r="AX571" s="37">
        <v>55.57199113097613</v>
      </c>
      <c r="AY571" s="37">
        <v>0</v>
      </c>
      <c r="AZ571" s="38">
        <v>36.277672730976128</v>
      </c>
      <c r="BA571" s="41">
        <v>0</v>
      </c>
      <c r="BB571" s="37">
        <v>0</v>
      </c>
      <c r="BC571" s="37">
        <v>0</v>
      </c>
      <c r="BD571" s="39">
        <v>0</v>
      </c>
      <c r="BE571" s="40">
        <v>118.92156854666666</v>
      </c>
      <c r="BF571" s="37">
        <v>0</v>
      </c>
      <c r="BG571" s="37">
        <v>-118.92156854666666</v>
      </c>
      <c r="BH571" s="38">
        <v>0</v>
      </c>
      <c r="BI571" s="41">
        <v>0</v>
      </c>
      <c r="BJ571" s="37">
        <v>0</v>
      </c>
      <c r="BK571" s="37">
        <v>0</v>
      </c>
      <c r="BL571" s="39">
        <v>0</v>
      </c>
      <c r="BM571" s="40">
        <v>8.1538800000000008E-2</v>
      </c>
      <c r="BN571" s="37">
        <v>0</v>
      </c>
      <c r="BO571" s="37">
        <v>-8.1538800000000008E-2</v>
      </c>
      <c r="BP571" s="38">
        <v>0</v>
      </c>
      <c r="BQ571" s="41">
        <v>0</v>
      </c>
      <c r="BR571" s="37">
        <v>0</v>
      </c>
      <c r="BS571" s="37">
        <v>0</v>
      </c>
      <c r="BT571" s="39">
        <v>0</v>
      </c>
      <c r="BU571" s="40">
        <v>0</v>
      </c>
      <c r="BV571" s="37">
        <v>0</v>
      </c>
      <c r="BW571" s="37">
        <v>0</v>
      </c>
      <c r="BX571" s="38">
        <v>0</v>
      </c>
      <c r="BY571" s="42">
        <v>256.52511509333328</v>
      </c>
      <c r="BZ571" s="37">
        <v>168.09604081609575</v>
      </c>
      <c r="CA571" s="37">
        <v>-88.429074277237532</v>
      </c>
      <c r="CB571" s="39">
        <v>0</v>
      </c>
      <c r="CC571" s="58">
        <v>1</v>
      </c>
      <c r="CD571" s="43">
        <v>0.65528102679122169</v>
      </c>
      <c r="CE571" s="61" t="s">
        <v>608</v>
      </c>
      <c r="CF571" s="51">
        <v>199.46311103319925</v>
      </c>
      <c r="CG571" s="52">
        <v>107.36765069185725</v>
      </c>
      <c r="CH571" s="47">
        <v>-92.095460341342005</v>
      </c>
      <c r="CI571" s="48">
        <v>0</v>
      </c>
    </row>
    <row r="572" spans="1:87" ht="15" customHeight="1" x14ac:dyDescent="0.25">
      <c r="A572" s="33">
        <v>564</v>
      </c>
      <c r="B572" s="60" t="s">
        <v>609</v>
      </c>
      <c r="C572" s="35">
        <v>141.1</v>
      </c>
      <c r="D572" s="57"/>
      <c r="E572" s="37"/>
      <c r="F572" s="37"/>
      <c r="G572" s="37"/>
      <c r="H572" s="37"/>
      <c r="I572" s="37"/>
      <c r="J572" s="37"/>
      <c r="K572" s="37"/>
      <c r="L572" s="38"/>
      <c r="M572" s="40">
        <v>0</v>
      </c>
      <c r="N572" s="37">
        <v>0</v>
      </c>
      <c r="O572" s="37">
        <v>0</v>
      </c>
      <c r="P572" s="39">
        <v>0</v>
      </c>
      <c r="Q572" s="40">
        <v>0</v>
      </c>
      <c r="R572" s="37">
        <v>0</v>
      </c>
      <c r="S572" s="37">
        <v>0</v>
      </c>
      <c r="T572" s="38">
        <v>0</v>
      </c>
      <c r="U572" s="41">
        <v>497.24768799999987</v>
      </c>
      <c r="V572" s="37">
        <v>326.48294552762815</v>
      </c>
      <c r="W572" s="37">
        <v>-170.76474247237172</v>
      </c>
      <c r="X572" s="39">
        <v>0</v>
      </c>
      <c r="Y572" s="40">
        <v>0</v>
      </c>
      <c r="Z572" s="37">
        <v>0</v>
      </c>
      <c r="AA572" s="37">
        <v>0</v>
      </c>
      <c r="AB572" s="38">
        <v>0</v>
      </c>
      <c r="AC572" s="41">
        <v>0</v>
      </c>
      <c r="AD572" s="37">
        <v>0</v>
      </c>
      <c r="AE572" s="37">
        <v>0</v>
      </c>
      <c r="AF572" s="39">
        <v>0</v>
      </c>
      <c r="AG572" s="40">
        <v>0</v>
      </c>
      <c r="AH572" s="37">
        <v>0</v>
      </c>
      <c r="AI572" s="37">
        <v>0</v>
      </c>
      <c r="AJ572" s="38">
        <v>0</v>
      </c>
      <c r="AK572" s="41">
        <v>180.29699678666668</v>
      </c>
      <c r="AL572" s="37">
        <v>197.38124429379238</v>
      </c>
      <c r="AM572" s="37">
        <v>0</v>
      </c>
      <c r="AN572" s="39">
        <v>17.084247507125696</v>
      </c>
      <c r="AO572" s="40">
        <v>0</v>
      </c>
      <c r="AP572" s="37">
        <v>0</v>
      </c>
      <c r="AQ572" s="37">
        <v>0</v>
      </c>
      <c r="AR572" s="38">
        <v>0</v>
      </c>
      <c r="AS572" s="40">
        <v>0</v>
      </c>
      <c r="AT572" s="37">
        <v>0</v>
      </c>
      <c r="AU572" s="37">
        <v>0</v>
      </c>
      <c r="AV572" s="39">
        <v>0</v>
      </c>
      <c r="AW572" s="40">
        <v>69.69211199999998</v>
      </c>
      <c r="AX572" s="37">
        <v>84.286545640833069</v>
      </c>
      <c r="AY572" s="37">
        <v>0</v>
      </c>
      <c r="AZ572" s="38">
        <v>14.594433640833088</v>
      </c>
      <c r="BA572" s="41">
        <v>0</v>
      </c>
      <c r="BB572" s="37">
        <v>0</v>
      </c>
      <c r="BC572" s="37">
        <v>0</v>
      </c>
      <c r="BD572" s="39">
        <v>0</v>
      </c>
      <c r="BE572" s="40">
        <v>310.81114801333337</v>
      </c>
      <c r="BF572" s="37">
        <v>0</v>
      </c>
      <c r="BG572" s="37">
        <v>-310.81114801333337</v>
      </c>
      <c r="BH572" s="38">
        <v>0</v>
      </c>
      <c r="BI572" s="41">
        <v>0</v>
      </c>
      <c r="BJ572" s="37">
        <v>0</v>
      </c>
      <c r="BK572" s="37">
        <v>0</v>
      </c>
      <c r="BL572" s="39">
        <v>0</v>
      </c>
      <c r="BM572" s="40">
        <v>0.20149079999999997</v>
      </c>
      <c r="BN572" s="37">
        <v>0</v>
      </c>
      <c r="BO572" s="37">
        <v>-0.20149079999999997</v>
      </c>
      <c r="BP572" s="38">
        <v>0</v>
      </c>
      <c r="BQ572" s="41">
        <v>0</v>
      </c>
      <c r="BR572" s="37">
        <v>0</v>
      </c>
      <c r="BS572" s="37">
        <v>0</v>
      </c>
      <c r="BT572" s="39">
        <v>0</v>
      </c>
      <c r="BU572" s="40">
        <v>0</v>
      </c>
      <c r="BV572" s="37">
        <v>0</v>
      </c>
      <c r="BW572" s="37">
        <v>0</v>
      </c>
      <c r="BX572" s="38">
        <v>0</v>
      </c>
      <c r="BY572" s="42">
        <v>1058.2494356</v>
      </c>
      <c r="BZ572" s="37">
        <v>608.15073546225358</v>
      </c>
      <c r="CA572" s="37">
        <v>-450.09870013774639</v>
      </c>
      <c r="CB572" s="39">
        <v>0</v>
      </c>
      <c r="CC572" s="58">
        <v>1</v>
      </c>
      <c r="CD572" s="43">
        <v>0.57467617274697425</v>
      </c>
      <c r="CE572" s="61" t="s">
        <v>609</v>
      </c>
      <c r="CF572" s="51">
        <v>492.89395738676728</v>
      </c>
      <c r="CG572" s="52">
        <v>674.00350515541243</v>
      </c>
      <c r="CH572" s="47">
        <v>0</v>
      </c>
      <c r="CI572" s="48">
        <v>181.10954776864514</v>
      </c>
    </row>
    <row r="573" spans="1:87" ht="15" customHeight="1" x14ac:dyDescent="0.25">
      <c r="A573" s="33">
        <v>565</v>
      </c>
      <c r="B573" s="60" t="s">
        <v>610</v>
      </c>
      <c r="C573" s="35">
        <v>36.5</v>
      </c>
      <c r="D573" s="57"/>
      <c r="E573" s="37"/>
      <c r="F573" s="37"/>
      <c r="G573" s="37"/>
      <c r="H573" s="37"/>
      <c r="I573" s="37"/>
      <c r="J573" s="37"/>
      <c r="K573" s="37"/>
      <c r="L573" s="38"/>
      <c r="M573" s="40">
        <v>0</v>
      </c>
      <c r="N573" s="37">
        <v>0</v>
      </c>
      <c r="O573" s="37">
        <v>0</v>
      </c>
      <c r="P573" s="39">
        <v>0</v>
      </c>
      <c r="Q573" s="40">
        <v>0</v>
      </c>
      <c r="R573" s="37">
        <v>0</v>
      </c>
      <c r="S573" s="37">
        <v>0</v>
      </c>
      <c r="T573" s="38">
        <v>0</v>
      </c>
      <c r="U573" s="41">
        <v>0</v>
      </c>
      <c r="V573" s="37">
        <v>0</v>
      </c>
      <c r="W573" s="37">
        <v>0</v>
      </c>
      <c r="X573" s="39">
        <v>0</v>
      </c>
      <c r="Y573" s="40">
        <v>0</v>
      </c>
      <c r="Z573" s="37">
        <v>0</v>
      </c>
      <c r="AA573" s="37">
        <v>0</v>
      </c>
      <c r="AB573" s="38">
        <v>0</v>
      </c>
      <c r="AC573" s="41">
        <v>0</v>
      </c>
      <c r="AD573" s="37">
        <v>0</v>
      </c>
      <c r="AE573" s="37">
        <v>0</v>
      </c>
      <c r="AF573" s="39">
        <v>0</v>
      </c>
      <c r="AG573" s="40">
        <v>0</v>
      </c>
      <c r="AH573" s="37">
        <v>0</v>
      </c>
      <c r="AI573" s="37">
        <v>0</v>
      </c>
      <c r="AJ573" s="38">
        <v>0</v>
      </c>
      <c r="AK573" s="41">
        <v>46.759259400000005</v>
      </c>
      <c r="AL573" s="37">
        <v>51.058932790385704</v>
      </c>
      <c r="AM573" s="37">
        <v>0</v>
      </c>
      <c r="AN573" s="39">
        <v>4.2996733903856992</v>
      </c>
      <c r="AO573" s="40">
        <v>0</v>
      </c>
      <c r="AP573" s="37">
        <v>0</v>
      </c>
      <c r="AQ573" s="37">
        <v>0</v>
      </c>
      <c r="AR573" s="38">
        <v>0</v>
      </c>
      <c r="AS573" s="40">
        <v>0</v>
      </c>
      <c r="AT573" s="37">
        <v>0</v>
      </c>
      <c r="AU573" s="37">
        <v>0</v>
      </c>
      <c r="AV573" s="39">
        <v>0</v>
      </c>
      <c r="AW573" s="40">
        <v>16.711743999999999</v>
      </c>
      <c r="AX573" s="37">
        <v>55.57199113097613</v>
      </c>
      <c r="AY573" s="37">
        <v>0</v>
      </c>
      <c r="AZ573" s="38">
        <v>38.860247130976134</v>
      </c>
      <c r="BA573" s="41">
        <v>0</v>
      </c>
      <c r="BB573" s="37">
        <v>0</v>
      </c>
      <c r="BC573" s="37">
        <v>0</v>
      </c>
      <c r="BD573" s="39">
        <v>0</v>
      </c>
      <c r="BE573" s="40">
        <v>77.046672266666647</v>
      </c>
      <c r="BF573" s="37">
        <v>0</v>
      </c>
      <c r="BG573" s="37">
        <v>-77.046672266666647</v>
      </c>
      <c r="BH573" s="38">
        <v>0</v>
      </c>
      <c r="BI573" s="41">
        <v>0</v>
      </c>
      <c r="BJ573" s="37">
        <v>0</v>
      </c>
      <c r="BK573" s="37">
        <v>0</v>
      </c>
      <c r="BL573" s="39">
        <v>0</v>
      </c>
      <c r="BM573" s="40">
        <v>5.2122000000000002E-2</v>
      </c>
      <c r="BN573" s="37">
        <v>0</v>
      </c>
      <c r="BO573" s="37">
        <v>-5.2122000000000002E-2</v>
      </c>
      <c r="BP573" s="38">
        <v>0</v>
      </c>
      <c r="BQ573" s="41">
        <v>0</v>
      </c>
      <c r="BR573" s="37">
        <v>0</v>
      </c>
      <c r="BS573" s="37">
        <v>0</v>
      </c>
      <c r="BT573" s="39">
        <v>0</v>
      </c>
      <c r="BU573" s="40">
        <v>0</v>
      </c>
      <c r="BV573" s="37">
        <v>0</v>
      </c>
      <c r="BW573" s="37">
        <v>0</v>
      </c>
      <c r="BX573" s="38">
        <v>0</v>
      </c>
      <c r="BY573" s="42">
        <v>140.56979766666666</v>
      </c>
      <c r="BZ573" s="37">
        <v>106.63092392136184</v>
      </c>
      <c r="CA573" s="37">
        <v>-33.938873745304818</v>
      </c>
      <c r="CB573" s="39">
        <v>0</v>
      </c>
      <c r="CC573" s="58">
        <v>1</v>
      </c>
      <c r="CD573" s="43">
        <v>0.75856212138980161</v>
      </c>
      <c r="CE573" s="61" t="s">
        <v>610</v>
      </c>
      <c r="CF573" s="51">
        <v>81.011027300000023</v>
      </c>
      <c r="CG573" s="52">
        <v>39.731202547263649</v>
      </c>
      <c r="CH573" s="47">
        <v>-41.279824752736374</v>
      </c>
      <c r="CI573" s="48">
        <v>0</v>
      </c>
    </row>
    <row r="574" spans="1:87" ht="15" customHeight="1" x14ac:dyDescent="0.25">
      <c r="A574" s="33">
        <v>566</v>
      </c>
      <c r="B574" s="72" t="s">
        <v>611</v>
      </c>
      <c r="C574" s="35">
        <v>51.3</v>
      </c>
      <c r="D574" s="57"/>
      <c r="E574" s="37"/>
      <c r="F574" s="37"/>
      <c r="G574" s="37"/>
      <c r="H574" s="37"/>
      <c r="I574" s="37"/>
      <c r="J574" s="37"/>
      <c r="K574" s="37"/>
      <c r="L574" s="38"/>
      <c r="M574" s="40">
        <v>0</v>
      </c>
      <c r="N574" s="37">
        <v>0</v>
      </c>
      <c r="O574" s="37">
        <v>0</v>
      </c>
      <c r="P574" s="39">
        <v>0</v>
      </c>
      <c r="Q574" s="40">
        <v>0</v>
      </c>
      <c r="R574" s="37">
        <v>0</v>
      </c>
      <c r="S574" s="37">
        <v>0</v>
      </c>
      <c r="T574" s="38">
        <v>0</v>
      </c>
      <c r="U574" s="41">
        <v>180.82552319999999</v>
      </c>
      <c r="V574" s="37">
        <v>130.59317821105125</v>
      </c>
      <c r="W574" s="37">
        <v>-50.232344988948739</v>
      </c>
      <c r="X574" s="39">
        <v>0</v>
      </c>
      <c r="Y574" s="40">
        <v>0</v>
      </c>
      <c r="Z574" s="37">
        <v>0</v>
      </c>
      <c r="AA574" s="37">
        <v>0</v>
      </c>
      <c r="AB574" s="38">
        <v>0</v>
      </c>
      <c r="AC574" s="41">
        <v>0</v>
      </c>
      <c r="AD574" s="37">
        <v>0</v>
      </c>
      <c r="AE574" s="37">
        <v>0</v>
      </c>
      <c r="AF574" s="39">
        <v>0</v>
      </c>
      <c r="AG574" s="40">
        <v>0</v>
      </c>
      <c r="AH574" s="37">
        <v>0</v>
      </c>
      <c r="AI574" s="37">
        <v>0</v>
      </c>
      <c r="AJ574" s="38">
        <v>0</v>
      </c>
      <c r="AK574" s="41">
        <v>59.122559159999987</v>
      </c>
      <c r="AL574" s="37">
        <v>71.762280880733883</v>
      </c>
      <c r="AM574" s="37">
        <v>0</v>
      </c>
      <c r="AN574" s="39">
        <v>12.639721720733895</v>
      </c>
      <c r="AO574" s="40">
        <v>0</v>
      </c>
      <c r="AP574" s="37">
        <v>0</v>
      </c>
      <c r="AQ574" s="37">
        <v>0</v>
      </c>
      <c r="AR574" s="38">
        <v>0</v>
      </c>
      <c r="AS574" s="40">
        <v>0</v>
      </c>
      <c r="AT574" s="37">
        <v>0</v>
      </c>
      <c r="AU574" s="37">
        <v>0</v>
      </c>
      <c r="AV574" s="39">
        <v>0</v>
      </c>
      <c r="AW574" s="40">
        <v>52.405617599999999</v>
      </c>
      <c r="AX574" s="37">
        <v>0</v>
      </c>
      <c r="AY574" s="37">
        <v>-52.405617599999999</v>
      </c>
      <c r="AZ574" s="38">
        <v>0</v>
      </c>
      <c r="BA574" s="41">
        <v>0</v>
      </c>
      <c r="BB574" s="37">
        <v>0</v>
      </c>
      <c r="BC574" s="37">
        <v>0</v>
      </c>
      <c r="BD574" s="39">
        <v>0</v>
      </c>
      <c r="BE574" s="40">
        <v>98.178753959999995</v>
      </c>
      <c r="BF574" s="37">
        <v>0</v>
      </c>
      <c r="BG574" s="37">
        <v>-98.178753959999995</v>
      </c>
      <c r="BH574" s="38">
        <v>0</v>
      </c>
      <c r="BI574" s="41">
        <v>0</v>
      </c>
      <c r="BJ574" s="37">
        <v>0</v>
      </c>
      <c r="BK574" s="37">
        <v>0</v>
      </c>
      <c r="BL574" s="39">
        <v>0</v>
      </c>
      <c r="BM574" s="40">
        <v>7.3256399999999985E-2</v>
      </c>
      <c r="BN574" s="37">
        <v>0</v>
      </c>
      <c r="BO574" s="37">
        <v>-7.3256399999999985E-2</v>
      </c>
      <c r="BP574" s="38">
        <v>0</v>
      </c>
      <c r="BQ574" s="41">
        <v>0</v>
      </c>
      <c r="BR574" s="37">
        <v>0</v>
      </c>
      <c r="BS574" s="37">
        <v>0</v>
      </c>
      <c r="BT574" s="39">
        <v>0</v>
      </c>
      <c r="BU574" s="40">
        <v>0</v>
      </c>
      <c r="BV574" s="37">
        <v>0</v>
      </c>
      <c r="BW574" s="37">
        <v>0</v>
      </c>
      <c r="BX574" s="38">
        <v>0</v>
      </c>
      <c r="BY574" s="42">
        <v>390.60571031999996</v>
      </c>
      <c r="BZ574" s="37">
        <v>202.35545909178512</v>
      </c>
      <c r="CA574" s="37">
        <v>-188.25025122821484</v>
      </c>
      <c r="CB574" s="39">
        <v>0</v>
      </c>
      <c r="CC574" s="58">
        <v>1</v>
      </c>
      <c r="CD574" s="43">
        <v>0.51805555767735034</v>
      </c>
      <c r="CE574" s="73" t="s">
        <v>611</v>
      </c>
      <c r="CF574" s="51">
        <v>113.85933426000001</v>
      </c>
      <c r="CG574" s="52">
        <v>93.987334521876306</v>
      </c>
      <c r="CH574" s="47">
        <v>-19.871999738123705</v>
      </c>
      <c r="CI574" s="48">
        <v>0</v>
      </c>
    </row>
    <row r="575" spans="1:87" ht="15" customHeight="1" x14ac:dyDescent="0.25">
      <c r="A575" s="33">
        <v>567</v>
      </c>
      <c r="B575" s="60" t="s">
        <v>612</v>
      </c>
      <c r="C575" s="35">
        <v>148</v>
      </c>
      <c r="D575" s="57"/>
      <c r="E575" s="37"/>
      <c r="F575" s="37"/>
      <c r="G575" s="37"/>
      <c r="H575" s="37"/>
      <c r="I575" s="37"/>
      <c r="J575" s="37"/>
      <c r="K575" s="37"/>
      <c r="L575" s="38"/>
      <c r="M575" s="40">
        <v>0</v>
      </c>
      <c r="N575" s="37">
        <v>0</v>
      </c>
      <c r="O575" s="37">
        <v>0</v>
      </c>
      <c r="P575" s="39">
        <v>0</v>
      </c>
      <c r="Q575" s="40">
        <v>0</v>
      </c>
      <c r="R575" s="37">
        <v>0</v>
      </c>
      <c r="S575" s="37">
        <v>0</v>
      </c>
      <c r="T575" s="38">
        <v>0</v>
      </c>
      <c r="U575" s="41">
        <v>316.419264</v>
      </c>
      <c r="V575" s="37">
        <v>228.53806186933971</v>
      </c>
      <c r="W575" s="37">
        <v>-87.881202130660284</v>
      </c>
      <c r="X575" s="39">
        <v>0</v>
      </c>
      <c r="Y575" s="40">
        <v>0</v>
      </c>
      <c r="Z575" s="37">
        <v>0</v>
      </c>
      <c r="AA575" s="37">
        <v>0</v>
      </c>
      <c r="AB575" s="38">
        <v>0</v>
      </c>
      <c r="AC575" s="41">
        <v>0</v>
      </c>
      <c r="AD575" s="37">
        <v>0</v>
      </c>
      <c r="AE575" s="37">
        <v>0</v>
      </c>
      <c r="AF575" s="39">
        <v>0</v>
      </c>
      <c r="AG575" s="40">
        <v>0</v>
      </c>
      <c r="AH575" s="37">
        <v>0</v>
      </c>
      <c r="AI575" s="37">
        <v>0</v>
      </c>
      <c r="AJ575" s="38">
        <v>0</v>
      </c>
      <c r="AK575" s="41">
        <v>188.17973066666667</v>
      </c>
      <c r="AL575" s="37">
        <v>207.03348090348177</v>
      </c>
      <c r="AM575" s="37">
        <v>0</v>
      </c>
      <c r="AN575" s="39">
        <v>18.853750236815102</v>
      </c>
      <c r="AO575" s="40">
        <v>0</v>
      </c>
      <c r="AP575" s="37">
        <v>0</v>
      </c>
      <c r="AQ575" s="37">
        <v>0</v>
      </c>
      <c r="AR575" s="38">
        <v>0</v>
      </c>
      <c r="AS575" s="40">
        <v>0</v>
      </c>
      <c r="AT575" s="37">
        <v>0</v>
      </c>
      <c r="AU575" s="37">
        <v>0</v>
      </c>
      <c r="AV575" s="39">
        <v>0</v>
      </c>
      <c r="AW575" s="40">
        <v>146.66444799999999</v>
      </c>
      <c r="AX575" s="37">
        <v>29.291148030790989</v>
      </c>
      <c r="AY575" s="37">
        <v>-117.373299969209</v>
      </c>
      <c r="AZ575" s="38">
        <v>0</v>
      </c>
      <c r="BA575" s="41">
        <v>0</v>
      </c>
      <c r="BB575" s="37">
        <v>0</v>
      </c>
      <c r="BC575" s="37">
        <v>0</v>
      </c>
      <c r="BD575" s="39">
        <v>0</v>
      </c>
      <c r="BE575" s="40">
        <v>293.2815162666667</v>
      </c>
      <c r="BF575" s="37">
        <v>0</v>
      </c>
      <c r="BG575" s="37">
        <v>-293.2815162666667</v>
      </c>
      <c r="BH575" s="38">
        <v>0</v>
      </c>
      <c r="BI575" s="41">
        <v>0</v>
      </c>
      <c r="BJ575" s="37">
        <v>0</v>
      </c>
      <c r="BK575" s="37">
        <v>0</v>
      </c>
      <c r="BL575" s="39">
        <v>0</v>
      </c>
      <c r="BM575" s="40">
        <v>0.211344</v>
      </c>
      <c r="BN575" s="37">
        <v>0</v>
      </c>
      <c r="BO575" s="37">
        <v>-0.211344</v>
      </c>
      <c r="BP575" s="38">
        <v>0</v>
      </c>
      <c r="BQ575" s="41">
        <v>0</v>
      </c>
      <c r="BR575" s="37">
        <v>0</v>
      </c>
      <c r="BS575" s="37">
        <v>0</v>
      </c>
      <c r="BT575" s="39">
        <v>0</v>
      </c>
      <c r="BU575" s="40">
        <v>0</v>
      </c>
      <c r="BV575" s="37">
        <v>0</v>
      </c>
      <c r="BW575" s="37">
        <v>0</v>
      </c>
      <c r="BX575" s="38">
        <v>0</v>
      </c>
      <c r="BY575" s="42">
        <v>944.75630293333336</v>
      </c>
      <c r="BZ575" s="37">
        <v>464.86269080361245</v>
      </c>
      <c r="CA575" s="37">
        <v>-479.89361212972091</v>
      </c>
      <c r="CB575" s="39">
        <v>0</v>
      </c>
      <c r="CC575" s="58">
        <v>1</v>
      </c>
      <c r="CD575" s="43">
        <v>0.49204508015482956</v>
      </c>
      <c r="CE575" s="61" t="s">
        <v>612</v>
      </c>
      <c r="CF575" s="51">
        <v>516.99720548009611</v>
      </c>
      <c r="CG575" s="52">
        <v>567.57387836210478</v>
      </c>
      <c r="CH575" s="47">
        <v>0</v>
      </c>
      <c r="CI575" s="48">
        <v>50.576672882008666</v>
      </c>
    </row>
    <row r="576" spans="1:87" ht="15" customHeight="1" x14ac:dyDescent="0.25">
      <c r="A576" s="33">
        <v>568</v>
      </c>
      <c r="B576" s="60" t="s">
        <v>613</v>
      </c>
      <c r="C576" s="35">
        <v>60.3</v>
      </c>
      <c r="D576" s="57"/>
      <c r="E576" s="37"/>
      <c r="F576" s="37"/>
      <c r="G576" s="37"/>
      <c r="H576" s="37"/>
      <c r="I576" s="37"/>
      <c r="J576" s="37"/>
      <c r="K576" s="37"/>
      <c r="L576" s="38"/>
      <c r="M576" s="40">
        <v>0</v>
      </c>
      <c r="N576" s="37">
        <v>0</v>
      </c>
      <c r="O576" s="37">
        <v>0</v>
      </c>
      <c r="P576" s="39">
        <v>0</v>
      </c>
      <c r="Q576" s="40">
        <v>0</v>
      </c>
      <c r="R576" s="37">
        <v>0</v>
      </c>
      <c r="S576" s="37">
        <v>0</v>
      </c>
      <c r="T576" s="38">
        <v>0</v>
      </c>
      <c r="U576" s="41">
        <v>135.63254880000002</v>
      </c>
      <c r="V576" s="37">
        <v>97.944883658288447</v>
      </c>
      <c r="W576" s="37">
        <v>-37.687665141711577</v>
      </c>
      <c r="X576" s="39">
        <v>0</v>
      </c>
      <c r="Y576" s="40">
        <v>0</v>
      </c>
      <c r="Z576" s="37">
        <v>0</v>
      </c>
      <c r="AA576" s="37">
        <v>0</v>
      </c>
      <c r="AB576" s="38">
        <v>0</v>
      </c>
      <c r="AC576" s="41">
        <v>0</v>
      </c>
      <c r="AD576" s="37">
        <v>0</v>
      </c>
      <c r="AE576" s="37">
        <v>0</v>
      </c>
      <c r="AF576" s="39">
        <v>0</v>
      </c>
      <c r="AG576" s="40">
        <v>0</v>
      </c>
      <c r="AH576" s="37">
        <v>0</v>
      </c>
      <c r="AI576" s="37">
        <v>0</v>
      </c>
      <c r="AJ576" s="38">
        <v>0</v>
      </c>
      <c r="AK576" s="41">
        <v>69.527636639999997</v>
      </c>
      <c r="AL576" s="37">
        <v>84.352154719459122</v>
      </c>
      <c r="AM576" s="37">
        <v>0</v>
      </c>
      <c r="AN576" s="39">
        <v>14.824518079459125</v>
      </c>
      <c r="AO576" s="40">
        <v>0</v>
      </c>
      <c r="AP576" s="37">
        <v>0</v>
      </c>
      <c r="AQ576" s="37">
        <v>0</v>
      </c>
      <c r="AR576" s="38">
        <v>0</v>
      </c>
      <c r="AS576" s="40">
        <v>0</v>
      </c>
      <c r="AT576" s="37">
        <v>0</v>
      </c>
      <c r="AU576" s="37">
        <v>0</v>
      </c>
      <c r="AV576" s="39">
        <v>0</v>
      </c>
      <c r="AW576" s="40">
        <v>0</v>
      </c>
      <c r="AX576" s="37">
        <v>0</v>
      </c>
      <c r="AY576" s="37">
        <v>0</v>
      </c>
      <c r="AZ576" s="38">
        <v>0</v>
      </c>
      <c r="BA576" s="41">
        <v>0</v>
      </c>
      <c r="BB576" s="37">
        <v>0</v>
      </c>
      <c r="BC576" s="37">
        <v>0</v>
      </c>
      <c r="BD576" s="39">
        <v>0</v>
      </c>
      <c r="BE576" s="40">
        <v>119.66495603999999</v>
      </c>
      <c r="BF576" s="37">
        <v>0</v>
      </c>
      <c r="BG576" s="37">
        <v>-119.66495603999999</v>
      </c>
      <c r="BH576" s="38">
        <v>0</v>
      </c>
      <c r="BI576" s="41">
        <v>0</v>
      </c>
      <c r="BJ576" s="37">
        <v>0</v>
      </c>
      <c r="BK576" s="37">
        <v>0</v>
      </c>
      <c r="BL576" s="39">
        <v>0</v>
      </c>
      <c r="BM576" s="40">
        <v>8.6108400000000002E-2</v>
      </c>
      <c r="BN576" s="37">
        <v>0</v>
      </c>
      <c r="BO576" s="37">
        <v>-8.6108400000000002E-2</v>
      </c>
      <c r="BP576" s="38">
        <v>0</v>
      </c>
      <c r="BQ576" s="41">
        <v>0</v>
      </c>
      <c r="BR576" s="37">
        <v>0</v>
      </c>
      <c r="BS576" s="37">
        <v>0</v>
      </c>
      <c r="BT576" s="39">
        <v>0</v>
      </c>
      <c r="BU576" s="40">
        <v>0</v>
      </c>
      <c r="BV576" s="37">
        <v>0</v>
      </c>
      <c r="BW576" s="37">
        <v>0</v>
      </c>
      <c r="BX576" s="38">
        <v>0</v>
      </c>
      <c r="BY576" s="42">
        <v>324.91124988000001</v>
      </c>
      <c r="BZ576" s="37">
        <v>182.29703837774758</v>
      </c>
      <c r="CA576" s="37">
        <v>-142.61421150225243</v>
      </c>
      <c r="CB576" s="39">
        <v>0</v>
      </c>
      <c r="CC576" s="58">
        <v>1</v>
      </c>
      <c r="CD576" s="43">
        <v>0.56106717894525238</v>
      </c>
      <c r="CE576" s="61" t="s">
        <v>613</v>
      </c>
      <c r="CF576" s="51">
        <v>133.83465606000001</v>
      </c>
      <c r="CG576" s="52">
        <v>64.694170175056072</v>
      </c>
      <c r="CH576" s="47">
        <v>-69.140485884943942</v>
      </c>
      <c r="CI576" s="48">
        <v>0</v>
      </c>
    </row>
    <row r="577" spans="1:87" ht="15" customHeight="1" thickBot="1" x14ac:dyDescent="0.3">
      <c r="A577" s="74">
        <v>569</v>
      </c>
      <c r="B577" s="75" t="s">
        <v>614</v>
      </c>
      <c r="C577" s="76">
        <v>61.5</v>
      </c>
      <c r="D577" s="57"/>
      <c r="E577" s="77"/>
      <c r="F577" s="77"/>
      <c r="G577" s="77"/>
      <c r="H577" s="77"/>
      <c r="I577" s="77"/>
      <c r="J577" s="77"/>
      <c r="K577" s="77"/>
      <c r="L577" s="78"/>
      <c r="M577" s="79">
        <v>0</v>
      </c>
      <c r="N577" s="37">
        <v>0</v>
      </c>
      <c r="O577" s="77">
        <v>0</v>
      </c>
      <c r="P577" s="80">
        <v>0</v>
      </c>
      <c r="Q577" s="79">
        <v>0</v>
      </c>
      <c r="R577" s="37">
        <v>0</v>
      </c>
      <c r="S577" s="77">
        <v>0</v>
      </c>
      <c r="T577" s="78">
        <v>0</v>
      </c>
      <c r="U577" s="81">
        <v>135.631608</v>
      </c>
      <c r="V577" s="37">
        <v>97.944883658288447</v>
      </c>
      <c r="W577" s="77">
        <v>-37.686724341711553</v>
      </c>
      <c r="X577" s="80">
        <v>0</v>
      </c>
      <c r="Y577" s="79">
        <v>0</v>
      </c>
      <c r="Z577" s="37">
        <v>0</v>
      </c>
      <c r="AA577" s="77">
        <v>0</v>
      </c>
      <c r="AB577" s="78">
        <v>0</v>
      </c>
      <c r="AC577" s="81">
        <v>0</v>
      </c>
      <c r="AD577" s="37">
        <v>0</v>
      </c>
      <c r="AE577" s="77">
        <v>0</v>
      </c>
      <c r="AF577" s="80">
        <v>0</v>
      </c>
      <c r="AG577" s="79">
        <v>0</v>
      </c>
      <c r="AH577" s="37">
        <v>0</v>
      </c>
      <c r="AI577" s="77">
        <v>0</v>
      </c>
      <c r="AJ577" s="78">
        <v>0</v>
      </c>
      <c r="AK577" s="81">
        <v>70.946227800000003</v>
      </c>
      <c r="AL577" s="37">
        <v>86.030804564622485</v>
      </c>
      <c r="AM577" s="77">
        <v>0</v>
      </c>
      <c r="AN577" s="80">
        <v>15.084576764622483</v>
      </c>
      <c r="AO577" s="79">
        <v>0</v>
      </c>
      <c r="AP577" s="37">
        <v>0</v>
      </c>
      <c r="AQ577" s="77">
        <v>0</v>
      </c>
      <c r="AR577" s="78">
        <v>0</v>
      </c>
      <c r="AS577" s="79">
        <v>0</v>
      </c>
      <c r="AT577" s="37">
        <v>0</v>
      </c>
      <c r="AU577" s="77">
        <v>0</v>
      </c>
      <c r="AV577" s="80">
        <v>0</v>
      </c>
      <c r="AW577" s="79">
        <v>21.215039999999998</v>
      </c>
      <c r="AX577" s="37">
        <v>37.021255517554344</v>
      </c>
      <c r="AY577" s="77">
        <v>0</v>
      </c>
      <c r="AZ577" s="78">
        <v>15.806215517554346</v>
      </c>
      <c r="BA577" s="81">
        <v>0</v>
      </c>
      <c r="BB577" s="37">
        <v>0</v>
      </c>
      <c r="BC577" s="77">
        <v>0</v>
      </c>
      <c r="BD577" s="80">
        <v>0</v>
      </c>
      <c r="BE577" s="79">
        <v>124.21325559999998</v>
      </c>
      <c r="BF577" s="37">
        <v>0</v>
      </c>
      <c r="BG577" s="77">
        <v>-124.21325559999998</v>
      </c>
      <c r="BH577" s="78">
        <v>0</v>
      </c>
      <c r="BI577" s="81">
        <v>0</v>
      </c>
      <c r="BJ577" s="37">
        <v>0</v>
      </c>
      <c r="BK577" s="77">
        <v>0</v>
      </c>
      <c r="BL577" s="80">
        <v>0</v>
      </c>
      <c r="BM577" s="79">
        <v>8.7821999999999997E-2</v>
      </c>
      <c r="BN577" s="37">
        <v>0</v>
      </c>
      <c r="BO577" s="77">
        <v>-8.7821999999999997E-2</v>
      </c>
      <c r="BP577" s="78">
        <v>0</v>
      </c>
      <c r="BQ577" s="81">
        <v>0</v>
      </c>
      <c r="BR577" s="37">
        <v>0</v>
      </c>
      <c r="BS577" s="77">
        <v>0</v>
      </c>
      <c r="BT577" s="80">
        <v>0</v>
      </c>
      <c r="BU577" s="79">
        <v>0</v>
      </c>
      <c r="BV577" s="37">
        <v>0</v>
      </c>
      <c r="BW577" s="77">
        <v>0</v>
      </c>
      <c r="BX577" s="78">
        <v>0</v>
      </c>
      <c r="BY577" s="82">
        <v>352.09395339999998</v>
      </c>
      <c r="BZ577" s="77">
        <v>220.9969437404653</v>
      </c>
      <c r="CA577" s="77">
        <v>-131.09700965953468</v>
      </c>
      <c r="CB577" s="80">
        <v>0</v>
      </c>
      <c r="CC577" s="58">
        <v>1</v>
      </c>
      <c r="CD577" s="43">
        <v>0.62766469462598085</v>
      </c>
      <c r="CE577" s="61" t="s">
        <v>614</v>
      </c>
      <c r="CF577" s="51">
        <v>136.49803230000001</v>
      </c>
      <c r="CG577" s="52">
        <v>87.949922545225348</v>
      </c>
      <c r="CH577" s="47">
        <v>-48.548109754774657</v>
      </c>
      <c r="CI577" s="48">
        <v>0</v>
      </c>
    </row>
    <row r="578" spans="1:87" s="92" customFormat="1" ht="15" customHeight="1" thickBot="1" x14ac:dyDescent="0.3">
      <c r="A578" s="591" t="s">
        <v>615</v>
      </c>
      <c r="B578" s="592"/>
      <c r="C578" s="83">
        <v>1056207.7699999996</v>
      </c>
      <c r="D578" s="84"/>
      <c r="E578" s="85"/>
      <c r="F578" s="85"/>
      <c r="G578" s="85"/>
      <c r="H578" s="86"/>
      <c r="I578" s="86"/>
      <c r="J578" s="86"/>
      <c r="K578" s="86"/>
      <c r="L578" s="87"/>
      <c r="M578" s="88">
        <v>1511152.271762534</v>
      </c>
      <c r="N578" s="85">
        <v>1475811.3444094209</v>
      </c>
      <c r="O578" s="85">
        <v>-35340.927353113191</v>
      </c>
      <c r="P578" s="89">
        <v>0</v>
      </c>
      <c r="Q578" s="90">
        <v>3276586.7186521343</v>
      </c>
      <c r="R578" s="85">
        <v>3011203.9323602044</v>
      </c>
      <c r="S578" s="85">
        <v>-265382.78629192989</v>
      </c>
      <c r="T578" s="91">
        <v>0</v>
      </c>
      <c r="U578" s="88">
        <v>1829981.8713349856</v>
      </c>
      <c r="V578" s="85">
        <v>1606169.0156817285</v>
      </c>
      <c r="W578" s="85">
        <v>-223812.85565325711</v>
      </c>
      <c r="X578" s="89">
        <v>0</v>
      </c>
      <c r="Y578" s="90">
        <v>68243.627437333314</v>
      </c>
      <c r="Z578" s="85">
        <v>174523.7653109876</v>
      </c>
      <c r="AA578" s="85">
        <v>0</v>
      </c>
      <c r="AB578" s="91">
        <v>106280.13787365428</v>
      </c>
      <c r="AC578" s="88">
        <v>887784.29175120022</v>
      </c>
      <c r="AD578" s="85">
        <v>856908.56773138524</v>
      </c>
      <c r="AE578" s="85">
        <v>-30875.724019814981</v>
      </c>
      <c r="AF578" s="89">
        <v>0</v>
      </c>
      <c r="AG578" s="90">
        <v>39380.668608666667</v>
      </c>
      <c r="AH578" s="85">
        <v>37609.660098665488</v>
      </c>
      <c r="AI578" s="85">
        <v>-1771.0085100011784</v>
      </c>
      <c r="AJ578" s="91">
        <v>0</v>
      </c>
      <c r="AK578" s="88">
        <v>2825506.0727461297</v>
      </c>
      <c r="AL578" s="85">
        <v>3502949.774004119</v>
      </c>
      <c r="AM578" s="85">
        <v>0</v>
      </c>
      <c r="AN578" s="89">
        <v>677443.70125798928</v>
      </c>
      <c r="AO578" s="90">
        <v>183737.27418159996</v>
      </c>
      <c r="AP578" s="85">
        <v>156891.45955636405</v>
      </c>
      <c r="AQ578" s="85">
        <v>-26845.814625235915</v>
      </c>
      <c r="AR578" s="91">
        <v>0</v>
      </c>
      <c r="AS578" s="88">
        <v>4603.1002001866691</v>
      </c>
      <c r="AT578" s="85">
        <v>11773.860547526972</v>
      </c>
      <c r="AU578" s="85">
        <v>0</v>
      </c>
      <c r="AV578" s="89">
        <v>7170.7603473403033</v>
      </c>
      <c r="AW578" s="90">
        <v>438469.82806890609</v>
      </c>
      <c r="AX578" s="85">
        <v>683588.76552367164</v>
      </c>
      <c r="AY578" s="85">
        <v>0</v>
      </c>
      <c r="AZ578" s="91">
        <v>245118.93745476555</v>
      </c>
      <c r="BA578" s="88">
        <v>320501.63983076665</v>
      </c>
      <c r="BB578" s="85">
        <v>526468.46903133788</v>
      </c>
      <c r="BC578" s="85">
        <v>0</v>
      </c>
      <c r="BD578" s="89">
        <v>205966.82920057123</v>
      </c>
      <c r="BE578" s="90">
        <v>4088123.4299164563</v>
      </c>
      <c r="BF578" s="85">
        <v>2874140.9174833391</v>
      </c>
      <c r="BG578" s="85">
        <v>-1213982.5124331173</v>
      </c>
      <c r="BH578" s="91">
        <v>0</v>
      </c>
      <c r="BI578" s="88">
        <v>0</v>
      </c>
      <c r="BJ578" s="85">
        <v>0</v>
      </c>
      <c r="BK578" s="85">
        <v>0</v>
      </c>
      <c r="BL578" s="89">
        <v>0</v>
      </c>
      <c r="BM578" s="90">
        <v>1414.5310302880005</v>
      </c>
      <c r="BN578" s="85">
        <v>0</v>
      </c>
      <c r="BO578" s="85">
        <v>-1414.5310302880005</v>
      </c>
      <c r="BP578" s="91">
        <v>0</v>
      </c>
      <c r="BQ578" s="88">
        <v>1146280.3863996037</v>
      </c>
      <c r="BR578" s="85">
        <v>1469533.4562170575</v>
      </c>
      <c r="BS578" s="85">
        <v>0</v>
      </c>
      <c r="BT578" s="89">
        <v>323253.06981745386</v>
      </c>
      <c r="BU578" s="90">
        <v>612962.63088346657</v>
      </c>
      <c r="BV578" s="85">
        <v>815744.54107990011</v>
      </c>
      <c r="BW578" s="85">
        <v>0</v>
      </c>
      <c r="BX578" s="91">
        <v>202781.91019643354</v>
      </c>
      <c r="BY578" s="88">
        <v>17234728.342804238</v>
      </c>
      <c r="BZ578" s="85">
        <v>17203317.529035687</v>
      </c>
      <c r="CA578" s="85">
        <v>-1444493.4475264421</v>
      </c>
      <c r="CB578" s="89">
        <v>1413082.6337578949</v>
      </c>
      <c r="CD578" s="43">
        <v>0.99817746974923072</v>
      </c>
      <c r="CE578" s="14"/>
      <c r="CF578" s="14"/>
      <c r="CG578" s="14"/>
      <c r="CH578" s="14"/>
      <c r="CI578" s="14"/>
    </row>
    <row r="579" spans="1:87" x14ac:dyDescent="0.25"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Q579" s="95"/>
      <c r="S579" s="95"/>
      <c r="U579" s="95"/>
      <c r="W579" s="95"/>
      <c r="Y579" s="95"/>
      <c r="AA579" s="95"/>
      <c r="AC579" s="95"/>
      <c r="AE579" s="95"/>
      <c r="AG579" s="95"/>
      <c r="AI579" s="95"/>
      <c r="AM579" s="95"/>
      <c r="AO579" s="95"/>
      <c r="AP579" s="95"/>
      <c r="AQ579" s="95"/>
      <c r="AR579" s="95"/>
      <c r="AS579" s="95"/>
      <c r="AT579" s="95"/>
      <c r="AU579" s="95"/>
      <c r="CA579" s="97">
        <v>-31410.813768547261</v>
      </c>
      <c r="CB579" s="98"/>
    </row>
    <row r="580" spans="1:87" x14ac:dyDescent="0.25"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9"/>
      <c r="Q580" s="95"/>
      <c r="S580" s="95"/>
      <c r="U580" s="95"/>
      <c r="W580" s="95"/>
      <c r="Y580" s="95"/>
      <c r="AA580" s="95"/>
      <c r="AC580" s="95"/>
      <c r="AE580" s="95"/>
      <c r="AG580" s="95"/>
      <c r="AI580" s="95"/>
      <c r="AM580" s="95"/>
      <c r="AO580" s="95"/>
      <c r="AP580" s="95"/>
      <c r="AQ580" s="95"/>
      <c r="AR580" s="95"/>
      <c r="AS580" s="95"/>
      <c r="AT580" s="95"/>
      <c r="AU580" s="95"/>
      <c r="BR580" s="97"/>
      <c r="BY580" s="97"/>
      <c r="BZ580" s="97"/>
    </row>
    <row r="581" spans="1:87" s="99" customFormat="1" x14ac:dyDescent="0.25">
      <c r="A581" s="100"/>
      <c r="B581" s="101"/>
      <c r="CE581" s="14"/>
      <c r="CF581" s="14"/>
      <c r="CG581" s="14"/>
      <c r="CH581" s="14"/>
      <c r="CI581" s="14"/>
    </row>
    <row r="582" spans="1:87" s="96" customFormat="1" ht="18.75" x14ac:dyDescent="0.3">
      <c r="A582" s="102"/>
      <c r="B582" s="103" t="s">
        <v>616</v>
      </c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 t="s">
        <v>617</v>
      </c>
      <c r="U582" s="104"/>
      <c r="V582" s="104"/>
      <c r="CE582" s="14"/>
      <c r="CF582" s="14"/>
      <c r="CG582" s="14"/>
      <c r="CH582" s="14"/>
      <c r="CI582" s="14"/>
    </row>
    <row r="583" spans="1:87" ht="18.75" x14ac:dyDescent="0.3">
      <c r="B583" s="103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95"/>
      <c r="Y583" s="95"/>
      <c r="AA583" s="95"/>
      <c r="AC583" s="95"/>
      <c r="AE583" s="95"/>
      <c r="AG583" s="95"/>
      <c r="AI583" s="95"/>
      <c r="AM583" s="95"/>
      <c r="AO583" s="95"/>
      <c r="AP583" s="95"/>
      <c r="AQ583" s="95"/>
      <c r="AR583" s="95"/>
      <c r="AS583" s="95"/>
      <c r="AT583" s="95"/>
      <c r="AU583" s="95"/>
      <c r="BZ583" s="97"/>
    </row>
    <row r="584" spans="1:87" ht="18.75" x14ac:dyDescent="0.3">
      <c r="B584" s="103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95"/>
      <c r="Y584" s="95"/>
      <c r="AA584" s="95"/>
      <c r="AC584" s="95"/>
      <c r="AE584" s="95"/>
      <c r="AG584" s="95"/>
      <c r="AI584" s="95"/>
      <c r="AM584" s="95"/>
      <c r="AO584" s="95"/>
      <c r="AP584" s="95"/>
      <c r="AQ584" s="95"/>
      <c r="AR584" s="95"/>
      <c r="AS584" s="95"/>
      <c r="AT584" s="95"/>
      <c r="AU584" s="95"/>
      <c r="CB584" s="105"/>
    </row>
    <row r="585" spans="1:87" ht="18.75" x14ac:dyDescent="0.3">
      <c r="B585" s="103" t="s">
        <v>618</v>
      </c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 t="s">
        <v>619</v>
      </c>
      <c r="U585" s="104"/>
      <c r="V585" s="104"/>
      <c r="W585" s="95"/>
      <c r="Y585" s="95"/>
      <c r="AA585" s="95"/>
      <c r="AC585" s="95"/>
      <c r="AE585" s="95"/>
      <c r="AG585" s="95"/>
      <c r="AI585" s="95"/>
      <c r="AM585" s="95"/>
      <c r="AO585" s="95"/>
      <c r="AP585" s="95"/>
      <c r="AQ585" s="95"/>
      <c r="AR585" s="95"/>
      <c r="AS585" s="95"/>
      <c r="AT585" s="95"/>
      <c r="AU585" s="95"/>
    </row>
    <row r="586" spans="1:87" x14ac:dyDescent="0.25">
      <c r="W586" s="95"/>
      <c r="Y586" s="95"/>
      <c r="AA586" s="95"/>
      <c r="AC586" s="95"/>
      <c r="AE586" s="95"/>
      <c r="AG586" s="95"/>
      <c r="AI586" s="95"/>
      <c r="AM586" s="95"/>
      <c r="AO586" s="95"/>
      <c r="AP586" s="95"/>
      <c r="AQ586" s="95"/>
      <c r="AR586" s="95"/>
      <c r="AS586" s="95"/>
      <c r="AT586" s="95"/>
      <c r="AU586" s="95"/>
    </row>
    <row r="587" spans="1:87" x14ac:dyDescent="0.25">
      <c r="W587" s="95"/>
      <c r="Y587" s="95"/>
      <c r="AA587" s="95"/>
      <c r="AC587" s="95"/>
      <c r="AE587" s="95"/>
      <c r="AG587" s="95"/>
      <c r="AI587" s="95"/>
      <c r="AM587" s="95"/>
      <c r="AO587" s="95"/>
      <c r="AP587" s="95"/>
      <c r="AQ587" s="95"/>
      <c r="AR587" s="95"/>
      <c r="AS587" s="95"/>
      <c r="AT587" s="95"/>
      <c r="AU587" s="95"/>
    </row>
    <row r="588" spans="1:87" x14ac:dyDescent="0.25">
      <c r="W588" s="95"/>
      <c r="Y588" s="95"/>
      <c r="AA588" s="95"/>
      <c r="AC588" s="95"/>
      <c r="AE588" s="95"/>
      <c r="AG588" s="95"/>
      <c r="AI588" s="95"/>
      <c r="AM588" s="95"/>
      <c r="AO588" s="95"/>
      <c r="AP588" s="95"/>
      <c r="AQ588" s="95"/>
      <c r="AR588" s="95"/>
      <c r="AS588" s="95"/>
      <c r="AT588" s="95"/>
      <c r="AU588" s="95"/>
    </row>
    <row r="589" spans="1:87" x14ac:dyDescent="0.25"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Q589" s="95"/>
      <c r="S589" s="95"/>
      <c r="U589" s="95"/>
      <c r="W589" s="95"/>
      <c r="Y589" s="95"/>
      <c r="AA589" s="95"/>
      <c r="AC589" s="95"/>
      <c r="AE589" s="95"/>
      <c r="AG589" s="95"/>
      <c r="AI589" s="95"/>
      <c r="AM589" s="95"/>
      <c r="AO589" s="95"/>
      <c r="AP589" s="95"/>
      <c r="AQ589" s="95"/>
      <c r="AR589" s="95"/>
      <c r="AS589" s="95"/>
      <c r="AT589" s="95"/>
      <c r="AU589" s="95"/>
    </row>
    <row r="590" spans="1:87" x14ac:dyDescent="0.25"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Q590" s="95"/>
      <c r="S590" s="95"/>
      <c r="U590" s="95"/>
      <c r="W590" s="95"/>
      <c r="Y590" s="95"/>
      <c r="AA590" s="95"/>
      <c r="AC590" s="95"/>
      <c r="AE590" s="95"/>
      <c r="AG590" s="95"/>
      <c r="AI590" s="95"/>
      <c r="AM590" s="95"/>
      <c r="AO590" s="95"/>
      <c r="AP590" s="95"/>
      <c r="AQ590" s="95"/>
      <c r="AR590" s="95"/>
      <c r="AS590" s="95"/>
      <c r="AT590" s="95"/>
      <c r="AU590" s="95"/>
    </row>
    <row r="591" spans="1:87" x14ac:dyDescent="0.25"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Q591" s="95"/>
      <c r="S591" s="95"/>
      <c r="U591" s="95"/>
      <c r="W591" s="95"/>
      <c r="Y591" s="95"/>
      <c r="AA591" s="95"/>
      <c r="AC591" s="95"/>
      <c r="AE591" s="95"/>
      <c r="AG591" s="95"/>
      <c r="AI591" s="95"/>
      <c r="AM591" s="95"/>
      <c r="AO591" s="95"/>
      <c r="AP591" s="95"/>
      <c r="AQ591" s="95"/>
      <c r="AR591" s="95"/>
      <c r="AS591" s="95"/>
      <c r="AT591" s="95"/>
      <c r="AU591" s="95"/>
    </row>
    <row r="592" spans="1:87" x14ac:dyDescent="0.25"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Q592" s="95"/>
      <c r="S592" s="95"/>
      <c r="U592" s="95"/>
      <c r="W592" s="95"/>
      <c r="Y592" s="95"/>
      <c r="AA592" s="95"/>
      <c r="AC592" s="95"/>
      <c r="AE592" s="95"/>
      <c r="AG592" s="95"/>
      <c r="AI592" s="95"/>
      <c r="AM592" s="95"/>
      <c r="AO592" s="95"/>
      <c r="AP592" s="95"/>
      <c r="AQ592" s="95"/>
      <c r="AR592" s="95"/>
      <c r="AS592" s="95"/>
      <c r="AT592" s="95"/>
      <c r="AU592" s="95"/>
    </row>
    <row r="593" spans="3:87" x14ac:dyDescent="0.25"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Q593" s="95"/>
      <c r="S593" s="95"/>
      <c r="U593" s="95"/>
      <c r="W593" s="95"/>
      <c r="Y593" s="95"/>
      <c r="AA593" s="95"/>
      <c r="AC593" s="95"/>
      <c r="AE593" s="95"/>
      <c r="AG593" s="95"/>
      <c r="AI593" s="95"/>
      <c r="AM593" s="95"/>
      <c r="AO593" s="95"/>
      <c r="AP593" s="95"/>
      <c r="AQ593" s="95"/>
      <c r="AR593" s="95"/>
      <c r="AS593" s="95"/>
      <c r="AT593" s="95"/>
      <c r="AU593" s="95"/>
    </row>
    <row r="594" spans="3:87" x14ac:dyDescent="0.25"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Q594" s="95"/>
      <c r="S594" s="95"/>
      <c r="U594" s="95"/>
      <c r="W594" s="95"/>
      <c r="Y594" s="95"/>
      <c r="AA594" s="95"/>
      <c r="AC594" s="95"/>
      <c r="AE594" s="95"/>
      <c r="AG594" s="95"/>
      <c r="AI594" s="95"/>
      <c r="AM594" s="95"/>
      <c r="AO594" s="95"/>
      <c r="AP594" s="95"/>
      <c r="AQ594" s="95"/>
      <c r="AR594" s="95"/>
      <c r="AS594" s="95"/>
      <c r="AT594" s="95"/>
      <c r="AU594" s="95"/>
    </row>
    <row r="595" spans="3:87" x14ac:dyDescent="0.25"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Q595" s="95"/>
      <c r="S595" s="95"/>
      <c r="U595" s="95"/>
      <c r="W595" s="95"/>
      <c r="Y595" s="95"/>
      <c r="AA595" s="95"/>
      <c r="AC595" s="95"/>
      <c r="AE595" s="95"/>
      <c r="AG595" s="95"/>
      <c r="AI595" s="95"/>
      <c r="AM595" s="95"/>
      <c r="AO595" s="95"/>
      <c r="AP595" s="95"/>
      <c r="AQ595" s="95"/>
      <c r="AR595" s="95"/>
      <c r="AS595" s="95"/>
      <c r="AT595" s="95"/>
      <c r="AU595" s="95"/>
    </row>
    <row r="596" spans="3:87" x14ac:dyDescent="0.25"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Q596" s="95"/>
      <c r="S596" s="95"/>
      <c r="U596" s="95"/>
      <c r="W596" s="95"/>
      <c r="Y596" s="95"/>
      <c r="AA596" s="95"/>
      <c r="AC596" s="95"/>
      <c r="AE596" s="95"/>
      <c r="AG596" s="95"/>
      <c r="AI596" s="95"/>
      <c r="AM596" s="95"/>
      <c r="AO596" s="95"/>
      <c r="AP596" s="95"/>
      <c r="AQ596" s="95"/>
      <c r="AR596" s="95"/>
      <c r="AS596" s="95"/>
      <c r="AT596" s="95"/>
      <c r="AU596" s="95"/>
    </row>
    <row r="597" spans="3:87" x14ac:dyDescent="0.25"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Q597" s="95"/>
      <c r="S597" s="95"/>
      <c r="U597" s="95"/>
      <c r="W597" s="95"/>
      <c r="Y597" s="95"/>
      <c r="AA597" s="95"/>
      <c r="AC597" s="95"/>
      <c r="AE597" s="95"/>
      <c r="AG597" s="95"/>
      <c r="AI597" s="95"/>
      <c r="AM597" s="95"/>
      <c r="AO597" s="95"/>
      <c r="AP597" s="95"/>
      <c r="AQ597" s="95"/>
      <c r="AR597" s="95"/>
      <c r="AS597" s="95"/>
      <c r="AT597" s="95"/>
      <c r="AU597" s="95"/>
    </row>
    <row r="598" spans="3:87" x14ac:dyDescent="0.25"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Q598" s="95"/>
      <c r="S598" s="95"/>
      <c r="U598" s="95"/>
      <c r="W598" s="95"/>
      <c r="Y598" s="95"/>
      <c r="AA598" s="95"/>
      <c r="AC598" s="95"/>
      <c r="AE598" s="95"/>
      <c r="AG598" s="95"/>
      <c r="AI598" s="95"/>
      <c r="AM598" s="95"/>
      <c r="AO598" s="95"/>
      <c r="AP598" s="95"/>
      <c r="AQ598" s="95"/>
      <c r="AR598" s="95"/>
      <c r="AS598" s="95"/>
      <c r="AT598" s="95"/>
      <c r="AU598" s="95"/>
    </row>
    <row r="599" spans="3:87" x14ac:dyDescent="0.25"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Q599" s="95"/>
      <c r="S599" s="95"/>
      <c r="U599" s="95"/>
      <c r="W599" s="95"/>
      <c r="Y599" s="95"/>
      <c r="AA599" s="95"/>
      <c r="AC599" s="95"/>
      <c r="AE599" s="95"/>
      <c r="AG599" s="95"/>
      <c r="AI599" s="95"/>
      <c r="AM599" s="95"/>
      <c r="AO599" s="95"/>
      <c r="AP599" s="95"/>
      <c r="AQ599" s="95"/>
      <c r="AR599" s="95"/>
      <c r="AS599" s="95"/>
      <c r="AT599" s="95"/>
      <c r="AU599" s="95"/>
    </row>
    <row r="600" spans="3:87" x14ac:dyDescent="0.25"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Q600" s="95"/>
      <c r="S600" s="95"/>
      <c r="U600" s="95"/>
      <c r="W600" s="95"/>
      <c r="Y600" s="95"/>
      <c r="AA600" s="95"/>
      <c r="AC600" s="95"/>
      <c r="AE600" s="95"/>
      <c r="AG600" s="95"/>
      <c r="AI600" s="95"/>
      <c r="AM600" s="95"/>
      <c r="AO600" s="95"/>
      <c r="AP600" s="95"/>
      <c r="AQ600" s="95"/>
      <c r="AR600" s="95"/>
      <c r="AS600" s="95"/>
      <c r="AT600" s="95"/>
      <c r="AU600" s="95"/>
    </row>
    <row r="601" spans="3:87" x14ac:dyDescent="0.25"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Q601" s="95"/>
      <c r="S601" s="95"/>
      <c r="U601" s="95"/>
      <c r="W601" s="95"/>
      <c r="Y601" s="95"/>
      <c r="AA601" s="95"/>
      <c r="AC601" s="95"/>
      <c r="AE601" s="95"/>
      <c r="AG601" s="95"/>
      <c r="AI601" s="95"/>
      <c r="AM601" s="95"/>
      <c r="AO601" s="95"/>
      <c r="AP601" s="95"/>
      <c r="AQ601" s="95"/>
      <c r="AR601" s="95"/>
      <c r="AS601" s="95"/>
      <c r="AT601" s="95"/>
      <c r="AU601" s="95"/>
      <c r="CE601" s="92"/>
      <c r="CF601" s="92"/>
      <c r="CG601" s="92"/>
      <c r="CH601" s="92"/>
      <c r="CI601" s="92"/>
    </row>
    <row r="602" spans="3:87" x14ac:dyDescent="0.25"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Q602" s="95"/>
      <c r="S602" s="95"/>
      <c r="U602" s="95"/>
      <c r="W602" s="95"/>
      <c r="Y602" s="95"/>
      <c r="AA602" s="95"/>
      <c r="AC602" s="95"/>
      <c r="AE602" s="95"/>
      <c r="AG602" s="95"/>
      <c r="AI602" s="95"/>
      <c r="AM602" s="95"/>
      <c r="AO602" s="95"/>
      <c r="AP602" s="95"/>
      <c r="AQ602" s="95"/>
      <c r="AR602" s="95"/>
      <c r="AS602" s="95"/>
      <c r="AT602" s="95"/>
      <c r="AU602" s="95"/>
    </row>
    <row r="603" spans="3:87" x14ac:dyDescent="0.25"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Q603" s="95"/>
      <c r="S603" s="95"/>
      <c r="U603" s="95"/>
      <c r="W603" s="95"/>
      <c r="Y603" s="95"/>
      <c r="AA603" s="95"/>
      <c r="AC603" s="95"/>
      <c r="AE603" s="95"/>
      <c r="AG603" s="95"/>
      <c r="AI603" s="95"/>
      <c r="AM603" s="95"/>
      <c r="AO603" s="95"/>
      <c r="AP603" s="95"/>
      <c r="AQ603" s="95"/>
      <c r="AR603" s="95"/>
      <c r="AS603" s="95"/>
      <c r="AT603" s="95"/>
      <c r="AU603" s="95"/>
    </row>
    <row r="604" spans="3:87" x14ac:dyDescent="0.25"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Q604" s="95"/>
      <c r="S604" s="95"/>
      <c r="U604" s="95"/>
      <c r="W604" s="95"/>
      <c r="Y604" s="95"/>
      <c r="AA604" s="95"/>
      <c r="AC604" s="95"/>
      <c r="AE604" s="95"/>
      <c r="AG604" s="95"/>
      <c r="AI604" s="95"/>
      <c r="AM604" s="95"/>
      <c r="AO604" s="95"/>
      <c r="AP604" s="95"/>
      <c r="AQ604" s="95"/>
      <c r="AR604" s="95"/>
      <c r="AS604" s="95"/>
      <c r="AT604" s="95"/>
      <c r="AU604" s="95"/>
    </row>
    <row r="605" spans="3:87" x14ac:dyDescent="0.25"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Q605" s="95"/>
      <c r="S605" s="95"/>
      <c r="U605" s="95"/>
      <c r="W605" s="95"/>
      <c r="Y605" s="95"/>
      <c r="AA605" s="95"/>
      <c r="AC605" s="95"/>
      <c r="AE605" s="95"/>
      <c r="AG605" s="95"/>
      <c r="AI605" s="95"/>
      <c r="AM605" s="95"/>
      <c r="AO605" s="95"/>
      <c r="AP605" s="95"/>
      <c r="AQ605" s="95"/>
      <c r="AR605" s="95"/>
      <c r="AS605" s="95"/>
      <c r="AT605" s="95"/>
      <c r="AU605" s="95"/>
    </row>
    <row r="606" spans="3:87" x14ac:dyDescent="0.25"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Q606" s="95"/>
      <c r="S606" s="95"/>
      <c r="U606" s="95"/>
      <c r="W606" s="95"/>
      <c r="Y606" s="95"/>
      <c r="AA606" s="95"/>
      <c r="AC606" s="95"/>
      <c r="AE606" s="95"/>
      <c r="AG606" s="95"/>
      <c r="AI606" s="95"/>
      <c r="AM606" s="95"/>
      <c r="AO606" s="95"/>
      <c r="AP606" s="95"/>
      <c r="AQ606" s="95"/>
      <c r="AR606" s="95"/>
      <c r="AS606" s="95"/>
      <c r="AT606" s="95"/>
      <c r="AU606" s="95"/>
    </row>
    <row r="607" spans="3:87" x14ac:dyDescent="0.25"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Q607" s="95"/>
      <c r="S607" s="95"/>
      <c r="U607" s="95"/>
      <c r="W607" s="95"/>
      <c r="Y607" s="95"/>
      <c r="AA607" s="95"/>
      <c r="AC607" s="95"/>
      <c r="AE607" s="95"/>
      <c r="AG607" s="95"/>
      <c r="AI607" s="95"/>
      <c r="AM607" s="95"/>
      <c r="AO607" s="95"/>
      <c r="AP607" s="95"/>
      <c r="AQ607" s="95"/>
      <c r="AR607" s="95"/>
      <c r="AS607" s="95"/>
      <c r="AT607" s="95"/>
      <c r="AU607" s="95"/>
    </row>
    <row r="608" spans="3:87" x14ac:dyDescent="0.25"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Q608" s="95"/>
      <c r="S608" s="95"/>
      <c r="U608" s="95"/>
      <c r="W608" s="95"/>
      <c r="Y608" s="95"/>
      <c r="AA608" s="95"/>
      <c r="AC608" s="95"/>
      <c r="AE608" s="95"/>
      <c r="AG608" s="95"/>
      <c r="AI608" s="95"/>
      <c r="AM608" s="95"/>
      <c r="AO608" s="95"/>
      <c r="AP608" s="95"/>
      <c r="AQ608" s="95"/>
      <c r="AR608" s="95"/>
      <c r="AS608" s="95"/>
      <c r="AT608" s="95"/>
      <c r="AU608" s="95"/>
    </row>
    <row r="609" spans="3:47" x14ac:dyDescent="0.25"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Q609" s="95"/>
      <c r="S609" s="95"/>
      <c r="U609" s="95"/>
      <c r="W609" s="95"/>
      <c r="Y609" s="95"/>
      <c r="AA609" s="95"/>
      <c r="AC609" s="95"/>
      <c r="AE609" s="95"/>
      <c r="AG609" s="95"/>
      <c r="AI609" s="95"/>
      <c r="AM609" s="95"/>
      <c r="AO609" s="95"/>
      <c r="AP609" s="95"/>
      <c r="AQ609" s="95"/>
      <c r="AR609" s="95"/>
      <c r="AS609" s="95"/>
      <c r="AT609" s="95"/>
      <c r="AU609" s="95"/>
    </row>
    <row r="610" spans="3:47" x14ac:dyDescent="0.25"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Q610" s="95"/>
      <c r="S610" s="95"/>
      <c r="U610" s="95"/>
      <c r="W610" s="95"/>
      <c r="Y610" s="95"/>
      <c r="AA610" s="95"/>
      <c r="AC610" s="95"/>
      <c r="AE610" s="95"/>
      <c r="AG610" s="95"/>
      <c r="AI610" s="95"/>
      <c r="AM610" s="95"/>
      <c r="AO610" s="95"/>
      <c r="AP610" s="95"/>
      <c r="AQ610" s="95"/>
      <c r="AR610" s="95"/>
      <c r="AS610" s="95"/>
      <c r="AT610" s="95"/>
      <c r="AU610" s="95"/>
    </row>
    <row r="611" spans="3:47" x14ac:dyDescent="0.25"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Q611" s="95"/>
      <c r="S611" s="95"/>
      <c r="U611" s="95"/>
      <c r="W611" s="95"/>
      <c r="Y611" s="95"/>
      <c r="AA611" s="95"/>
      <c r="AC611" s="95"/>
      <c r="AE611" s="95"/>
      <c r="AG611" s="95"/>
      <c r="AI611" s="95"/>
      <c r="AM611" s="95"/>
      <c r="AO611" s="95"/>
      <c r="AP611" s="95"/>
      <c r="AQ611" s="95"/>
      <c r="AR611" s="95"/>
      <c r="AS611" s="95"/>
      <c r="AT611" s="95"/>
      <c r="AU611" s="95"/>
    </row>
    <row r="612" spans="3:47" x14ac:dyDescent="0.25"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Q612" s="95"/>
      <c r="S612" s="95"/>
      <c r="U612" s="95"/>
      <c r="W612" s="95"/>
      <c r="Y612" s="95"/>
      <c r="AA612" s="95"/>
      <c r="AC612" s="95"/>
      <c r="AE612" s="95"/>
      <c r="AG612" s="95"/>
      <c r="AI612" s="95"/>
      <c r="AM612" s="95"/>
      <c r="AO612" s="95"/>
      <c r="AP612" s="95"/>
      <c r="AQ612" s="95"/>
      <c r="AR612" s="95"/>
      <c r="AS612" s="95"/>
      <c r="AT612" s="95"/>
      <c r="AU612" s="95"/>
    </row>
    <row r="613" spans="3:47" x14ac:dyDescent="0.25"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Q613" s="95"/>
      <c r="S613" s="95"/>
      <c r="U613" s="95"/>
      <c r="W613" s="95"/>
      <c r="Y613" s="95"/>
      <c r="AA613" s="95"/>
      <c r="AC613" s="95"/>
      <c r="AE613" s="95"/>
      <c r="AG613" s="95"/>
      <c r="AI613" s="95"/>
      <c r="AM613" s="95"/>
      <c r="AO613" s="95"/>
      <c r="AP613" s="95"/>
      <c r="AQ613" s="95"/>
      <c r="AR613" s="95"/>
      <c r="AS613" s="95"/>
      <c r="AT613" s="95"/>
      <c r="AU613" s="95"/>
    </row>
    <row r="614" spans="3:47" x14ac:dyDescent="0.25"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Q614" s="95"/>
      <c r="S614" s="95"/>
      <c r="U614" s="95"/>
      <c r="W614" s="95"/>
      <c r="Y614" s="95"/>
      <c r="AA614" s="95"/>
      <c r="AC614" s="95"/>
      <c r="AE614" s="95"/>
      <c r="AG614" s="95"/>
      <c r="AI614" s="95"/>
      <c r="AM614" s="95"/>
      <c r="AO614" s="95"/>
      <c r="AP614" s="95"/>
      <c r="AQ614" s="95"/>
      <c r="AR614" s="95"/>
      <c r="AS614" s="95"/>
      <c r="AT614" s="95"/>
      <c r="AU614" s="95"/>
    </row>
    <row r="627" spans="83:87" x14ac:dyDescent="0.25">
      <c r="CE627" s="92"/>
      <c r="CF627" s="92"/>
      <c r="CG627" s="92"/>
      <c r="CH627" s="92"/>
      <c r="CI627" s="92"/>
    </row>
    <row r="630" spans="83:87" x14ac:dyDescent="0.25">
      <c r="CE630" s="99"/>
      <c r="CF630" s="99"/>
      <c r="CG630" s="99"/>
      <c r="CH630" s="99"/>
      <c r="CI630" s="99"/>
    </row>
    <row r="631" spans="83:87" x14ac:dyDescent="0.25">
      <c r="CE631" s="96"/>
      <c r="CF631" s="96"/>
      <c r="CG631" s="96"/>
      <c r="CH631" s="96"/>
      <c r="CI631" s="96"/>
    </row>
  </sheetData>
  <mergeCells count="29">
    <mergeCell ref="A2:AT2"/>
    <mergeCell ref="A3:AT3"/>
    <mergeCell ref="A4:AJ4"/>
    <mergeCell ref="A6:A8"/>
    <mergeCell ref="B6:B8"/>
    <mergeCell ref="C6:C8"/>
    <mergeCell ref="F6:F8"/>
    <mergeCell ref="H6:H8"/>
    <mergeCell ref="J6:J8"/>
    <mergeCell ref="L6:L8"/>
    <mergeCell ref="M6:CB6"/>
    <mergeCell ref="M7:P7"/>
    <mergeCell ref="Q7:T7"/>
    <mergeCell ref="U7:X7"/>
    <mergeCell ref="Y7:AB7"/>
    <mergeCell ref="AC7:AF7"/>
    <mergeCell ref="BY7:CB7"/>
    <mergeCell ref="A578:B578"/>
    <mergeCell ref="AW7:AZ7"/>
    <mergeCell ref="BA7:BD7"/>
    <mergeCell ref="BE7:BH7"/>
    <mergeCell ref="BI7:BL7"/>
    <mergeCell ref="BM7:BP7"/>
    <mergeCell ref="BQ7:BT7"/>
    <mergeCell ref="AG7:AJ7"/>
    <mergeCell ref="AK7:AN7"/>
    <mergeCell ref="AO7:AR7"/>
    <mergeCell ref="AS7:AV7"/>
    <mergeCell ref="BU7:BX7"/>
  </mergeCells>
  <pageMargins left="0.31496062992125984" right="0.11811023622047245" top="0.15748031496062992" bottom="0.15748031496062992" header="0.31496062992125984" footer="0.31496062992125984"/>
  <pageSetup paperSize="9" scale="7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W609"/>
  <sheetViews>
    <sheetView zoomScale="75" zoomScaleNormal="75" workbookViewId="0">
      <pane xSplit="2" ySplit="6" topLeftCell="C64" activePane="bottomRight" state="frozen"/>
      <selection pane="topRight" activeCell="C1" sqref="C1"/>
      <selection pane="bottomLeft" activeCell="A7" sqref="A7"/>
      <selection pane="bottomRight" sqref="A1:AM1"/>
    </sheetView>
  </sheetViews>
  <sheetFormatPr defaultColWidth="9.140625" defaultRowHeight="15" x14ac:dyDescent="0.25"/>
  <cols>
    <col min="1" max="1" width="3.5703125" style="303" customWidth="1"/>
    <col min="2" max="2" width="30.5703125" style="389" customWidth="1"/>
    <col min="3" max="3" width="7" style="303" customWidth="1"/>
    <col min="4" max="5" width="10.5703125" style="303" hidden="1" customWidth="1"/>
    <col min="6" max="6" width="11.85546875" style="303" hidden="1" customWidth="1"/>
    <col min="7" max="7" width="10.5703125" style="303" hidden="1" customWidth="1"/>
    <col min="8" max="8" width="9.140625" style="303" hidden="1" customWidth="1"/>
    <col min="9" max="9" width="11.85546875" style="303" hidden="1" customWidth="1"/>
    <col min="10" max="10" width="9.140625" style="303" hidden="1" customWidth="1"/>
    <col min="11" max="11" width="9.42578125" style="303" hidden="1" customWidth="1"/>
    <col min="12" max="12" width="9.140625" style="303" hidden="1" customWidth="1"/>
    <col min="13" max="13" width="6.5703125" style="305" customWidth="1"/>
    <col min="14" max="14" width="5.5703125" style="302" customWidth="1"/>
    <col min="15" max="15" width="7" style="305" customWidth="1"/>
    <col min="16" max="16" width="5.5703125" style="302" customWidth="1"/>
    <col min="17" max="17" width="7" style="305" customWidth="1"/>
    <col min="18" max="18" width="3.140625" style="302" customWidth="1"/>
    <col min="19" max="19" width="6.5703125" style="305" customWidth="1"/>
    <col min="20" max="20" width="4.85546875" style="302" customWidth="1"/>
    <col min="21" max="21" width="6.5703125" style="305" customWidth="1"/>
    <col min="22" max="22" width="6.5703125" style="302" customWidth="1"/>
    <col min="23" max="23" width="7.42578125" style="305" customWidth="1"/>
    <col min="24" max="25" width="5.5703125" style="302" customWidth="1"/>
    <col min="26" max="26" width="8.5703125" style="302" customWidth="1"/>
    <col min="27" max="27" width="7" style="302" customWidth="1"/>
    <col min="28" max="28" width="3.140625" style="302" customWidth="1"/>
    <col min="29" max="29" width="6.85546875" style="302" customWidth="1"/>
    <col min="30" max="30" width="4.42578125" style="302" customWidth="1"/>
    <col min="31" max="31" width="6" style="302" customWidth="1"/>
    <col min="32" max="32" width="3.85546875" style="302" customWidth="1"/>
    <col min="33" max="33" width="7.140625" style="302" customWidth="1"/>
    <col min="34" max="34" width="6.5703125" style="302" customWidth="1"/>
    <col min="35" max="35" width="5.5703125" style="302" customWidth="1"/>
    <col min="36" max="36" width="4.42578125" style="302" customWidth="1"/>
    <col min="37" max="37" width="9.140625" style="302" customWidth="1"/>
    <col min="38" max="38" width="8.5703125" style="302" customWidth="1"/>
    <col min="39" max="39" width="6.140625" style="302" customWidth="1"/>
    <col min="40" max="40" width="9.140625" style="301" hidden="1" customWidth="1"/>
    <col min="41" max="42" width="9.140625" style="302" hidden="1" customWidth="1"/>
    <col min="43" max="43" width="9.140625" style="303" customWidth="1"/>
    <col min="44" max="16384" width="9.140625" style="303"/>
  </cols>
  <sheetData>
    <row r="1" spans="1:49" ht="38.25" customHeight="1" x14ac:dyDescent="0.25">
      <c r="A1" s="633" t="s">
        <v>698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4"/>
      <c r="N1" s="633"/>
      <c r="O1" s="634"/>
      <c r="P1" s="633"/>
      <c r="Q1" s="634"/>
      <c r="R1" s="633"/>
      <c r="S1" s="634"/>
      <c r="T1" s="633"/>
      <c r="U1" s="634"/>
      <c r="V1" s="633"/>
      <c r="W1" s="634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</row>
    <row r="2" spans="1:49" ht="21.75" customHeight="1" thickBot="1" x14ac:dyDescent="0.3">
      <c r="A2" s="304"/>
      <c r="B2" s="2"/>
      <c r="C2" s="3"/>
      <c r="D2" s="3"/>
      <c r="E2" s="3"/>
      <c r="F2" s="3"/>
      <c r="G2" s="3"/>
      <c r="H2" s="4"/>
      <c r="I2" s="4"/>
      <c r="J2" s="4"/>
      <c r="K2" s="4"/>
      <c r="L2" s="4"/>
    </row>
    <row r="3" spans="1:49" ht="36.6" customHeight="1" x14ac:dyDescent="0.25">
      <c r="A3" s="635" t="s">
        <v>2</v>
      </c>
      <c r="B3" s="638" t="s">
        <v>3</v>
      </c>
      <c r="C3" s="612" t="s">
        <v>32</v>
      </c>
      <c r="D3" s="18"/>
      <c r="E3" s="18"/>
      <c r="F3" s="612" t="s">
        <v>5</v>
      </c>
      <c r="G3" s="19"/>
      <c r="H3" s="615" t="s">
        <v>6</v>
      </c>
      <c r="I3" s="20"/>
      <c r="J3" s="615" t="s">
        <v>7</v>
      </c>
      <c r="K3" s="20"/>
      <c r="L3" s="618" t="s">
        <v>8</v>
      </c>
      <c r="M3" s="644" t="s">
        <v>664</v>
      </c>
      <c r="N3" s="645"/>
      <c r="O3" s="646"/>
      <c r="P3" s="645"/>
      <c r="Q3" s="646"/>
      <c r="R3" s="645"/>
      <c r="S3" s="646"/>
      <c r="T3" s="645"/>
      <c r="U3" s="646"/>
      <c r="V3" s="645"/>
      <c r="W3" s="646"/>
      <c r="X3" s="645"/>
      <c r="Y3" s="645"/>
      <c r="Z3" s="645"/>
      <c r="AA3" s="647" t="s">
        <v>665</v>
      </c>
      <c r="AB3" s="645"/>
      <c r="AC3" s="645"/>
      <c r="AD3" s="645"/>
      <c r="AE3" s="645"/>
      <c r="AF3" s="645"/>
      <c r="AG3" s="645"/>
      <c r="AH3" s="645"/>
      <c r="AI3" s="645"/>
      <c r="AJ3" s="645"/>
      <c r="AK3" s="648"/>
      <c r="AL3" s="649" t="s">
        <v>26</v>
      </c>
      <c r="AM3" s="650"/>
    </row>
    <row r="4" spans="1:49" ht="95.25" customHeight="1" x14ac:dyDescent="0.25">
      <c r="A4" s="636"/>
      <c r="B4" s="639"/>
      <c r="C4" s="613"/>
      <c r="D4" s="21"/>
      <c r="E4" s="21"/>
      <c r="F4" s="613"/>
      <c r="G4" s="22"/>
      <c r="H4" s="616"/>
      <c r="I4" s="23"/>
      <c r="J4" s="616"/>
      <c r="K4" s="23"/>
      <c r="L4" s="619"/>
      <c r="M4" s="653" t="s">
        <v>666</v>
      </c>
      <c r="N4" s="628"/>
      <c r="O4" s="630" t="s">
        <v>667</v>
      </c>
      <c r="P4" s="628"/>
      <c r="Q4" s="630" t="s">
        <v>668</v>
      </c>
      <c r="R4" s="628"/>
      <c r="S4" s="630" t="s">
        <v>669</v>
      </c>
      <c r="T4" s="628"/>
      <c r="U4" s="630" t="s">
        <v>670</v>
      </c>
      <c r="V4" s="628"/>
      <c r="W4" s="630" t="s">
        <v>671</v>
      </c>
      <c r="X4" s="628"/>
      <c r="Y4" s="631" t="s">
        <v>672</v>
      </c>
      <c r="Z4" s="306" t="s">
        <v>673</v>
      </c>
      <c r="AA4" s="627" t="s">
        <v>666</v>
      </c>
      <c r="AB4" s="628"/>
      <c r="AC4" s="629" t="s">
        <v>667</v>
      </c>
      <c r="AD4" s="628"/>
      <c r="AE4" s="629" t="s">
        <v>668</v>
      </c>
      <c r="AF4" s="628"/>
      <c r="AG4" s="629" t="s">
        <v>669</v>
      </c>
      <c r="AH4" s="628"/>
      <c r="AI4" s="629" t="s">
        <v>674</v>
      </c>
      <c r="AJ4" s="628"/>
      <c r="AK4" s="307" t="s">
        <v>673</v>
      </c>
      <c r="AL4" s="651"/>
      <c r="AM4" s="652"/>
    </row>
    <row r="5" spans="1:49" ht="63" customHeight="1" thickBot="1" x14ac:dyDescent="0.3">
      <c r="A5" s="637"/>
      <c r="B5" s="640"/>
      <c r="C5" s="641"/>
      <c r="D5" s="308"/>
      <c r="E5" s="308"/>
      <c r="F5" s="641"/>
      <c r="G5" s="309"/>
      <c r="H5" s="642"/>
      <c r="I5" s="310"/>
      <c r="J5" s="642"/>
      <c r="K5" s="310"/>
      <c r="L5" s="643"/>
      <c r="M5" s="311" t="s">
        <v>675</v>
      </c>
      <c r="N5" s="312" t="s">
        <v>676</v>
      </c>
      <c r="O5" s="313" t="s">
        <v>675</v>
      </c>
      <c r="P5" s="312" t="s">
        <v>676</v>
      </c>
      <c r="Q5" s="314" t="s">
        <v>675</v>
      </c>
      <c r="R5" s="312" t="s">
        <v>676</v>
      </c>
      <c r="S5" s="314" t="s">
        <v>675</v>
      </c>
      <c r="T5" s="312" t="s">
        <v>676</v>
      </c>
      <c r="U5" s="314" t="s">
        <v>675</v>
      </c>
      <c r="V5" s="312" t="s">
        <v>676</v>
      </c>
      <c r="W5" s="314" t="s">
        <v>675</v>
      </c>
      <c r="X5" s="312" t="s">
        <v>676</v>
      </c>
      <c r="Y5" s="632"/>
      <c r="Z5" s="315" t="s">
        <v>675</v>
      </c>
      <c r="AA5" s="316" t="s">
        <v>675</v>
      </c>
      <c r="AB5" s="312" t="s">
        <v>676</v>
      </c>
      <c r="AC5" s="312" t="s">
        <v>675</v>
      </c>
      <c r="AD5" s="312" t="s">
        <v>676</v>
      </c>
      <c r="AE5" s="312" t="s">
        <v>675</v>
      </c>
      <c r="AF5" s="312" t="s">
        <v>676</v>
      </c>
      <c r="AG5" s="312" t="s">
        <v>675</v>
      </c>
      <c r="AH5" s="312" t="s">
        <v>676</v>
      </c>
      <c r="AI5" s="312" t="s">
        <v>675</v>
      </c>
      <c r="AJ5" s="312" t="s">
        <v>676</v>
      </c>
      <c r="AK5" s="317" t="s">
        <v>675</v>
      </c>
      <c r="AL5" s="316" t="s">
        <v>34</v>
      </c>
      <c r="AM5" s="317" t="s">
        <v>35</v>
      </c>
    </row>
    <row r="6" spans="1:49" ht="13.35" customHeight="1" thickBot="1" x14ac:dyDescent="0.3">
      <c r="A6" s="318">
        <v>1</v>
      </c>
      <c r="B6" s="319" t="s">
        <v>677</v>
      </c>
      <c r="C6" s="320" t="s">
        <v>678</v>
      </c>
      <c r="D6" s="321"/>
      <c r="E6" s="322"/>
      <c r="F6" s="322"/>
      <c r="G6" s="322"/>
      <c r="H6" s="323"/>
      <c r="I6" s="323"/>
      <c r="J6" s="323"/>
      <c r="K6" s="323"/>
      <c r="L6" s="324"/>
      <c r="M6" s="325">
        <v>4</v>
      </c>
      <c r="N6" s="326">
        <v>5</v>
      </c>
      <c r="O6" s="327">
        <v>6</v>
      </c>
      <c r="P6" s="326">
        <v>7</v>
      </c>
      <c r="Q6" s="326">
        <v>8</v>
      </c>
      <c r="R6" s="326">
        <v>9</v>
      </c>
      <c r="S6" s="326">
        <v>10</v>
      </c>
      <c r="T6" s="326">
        <v>11</v>
      </c>
      <c r="U6" s="326">
        <v>12</v>
      </c>
      <c r="V6" s="326">
        <v>13</v>
      </c>
      <c r="W6" s="326">
        <v>14</v>
      </c>
      <c r="X6" s="326">
        <v>15</v>
      </c>
      <c r="Y6" s="328">
        <v>16</v>
      </c>
      <c r="Z6" s="327">
        <v>17</v>
      </c>
      <c r="AA6" s="329">
        <v>18</v>
      </c>
      <c r="AB6" s="326">
        <v>19</v>
      </c>
      <c r="AC6" s="326">
        <v>20</v>
      </c>
      <c r="AD6" s="326">
        <v>21</v>
      </c>
      <c r="AE6" s="326">
        <v>22</v>
      </c>
      <c r="AF6" s="326">
        <v>23</v>
      </c>
      <c r="AG6" s="326">
        <v>24</v>
      </c>
      <c r="AH6" s="326">
        <v>25</v>
      </c>
      <c r="AI6" s="326">
        <v>26</v>
      </c>
      <c r="AJ6" s="326">
        <v>27</v>
      </c>
      <c r="AK6" s="330">
        <v>28</v>
      </c>
      <c r="AL6" s="331">
        <v>29</v>
      </c>
      <c r="AM6" s="332">
        <v>30</v>
      </c>
    </row>
    <row r="7" spans="1:49" ht="15" customHeight="1" x14ac:dyDescent="0.25">
      <c r="A7" s="333">
        <v>1</v>
      </c>
      <c r="B7" s="334" t="s">
        <v>36</v>
      </c>
      <c r="C7" s="335">
        <v>1971.8833493333334</v>
      </c>
      <c r="D7" s="335">
        <v>0.77121549610411455</v>
      </c>
      <c r="E7" s="335"/>
      <c r="F7" s="335"/>
      <c r="G7" s="335"/>
      <c r="H7" s="336"/>
      <c r="I7" s="336"/>
      <c r="J7" s="336"/>
      <c r="K7" s="336"/>
      <c r="L7" s="337"/>
      <c r="M7" s="338">
        <v>0</v>
      </c>
      <c r="N7" s="339">
        <v>0</v>
      </c>
      <c r="O7" s="340">
        <v>0</v>
      </c>
      <c r="P7" s="339">
        <v>0</v>
      </c>
      <c r="Q7" s="340">
        <v>0</v>
      </c>
      <c r="R7" s="341">
        <v>0</v>
      </c>
      <c r="S7" s="340">
        <v>0</v>
      </c>
      <c r="T7" s="341">
        <v>0</v>
      </c>
      <c r="U7" s="340">
        <v>0</v>
      </c>
      <c r="V7" s="341">
        <v>0</v>
      </c>
      <c r="W7" s="340">
        <v>0</v>
      </c>
      <c r="X7" s="341">
        <v>0</v>
      </c>
      <c r="Y7" s="340">
        <v>3.7121212349652235</v>
      </c>
      <c r="Z7" s="342">
        <v>3.7121212349652235</v>
      </c>
      <c r="AA7" s="343">
        <v>0</v>
      </c>
      <c r="AB7" s="339">
        <v>0</v>
      </c>
      <c r="AC7" s="340">
        <v>0</v>
      </c>
      <c r="AD7" s="339">
        <v>0</v>
      </c>
      <c r="AE7" s="340">
        <v>0</v>
      </c>
      <c r="AF7" s="339">
        <v>0</v>
      </c>
      <c r="AG7" s="340">
        <v>0</v>
      </c>
      <c r="AH7" s="339">
        <v>0</v>
      </c>
      <c r="AI7" s="340">
        <v>0</v>
      </c>
      <c r="AJ7" s="344">
        <v>0</v>
      </c>
      <c r="AK7" s="345">
        <v>0</v>
      </c>
      <c r="AL7" s="346">
        <v>-1968.1712280983681</v>
      </c>
      <c r="AM7" s="347">
        <v>0</v>
      </c>
      <c r="AN7" s="348">
        <v>3.7121212349652235</v>
      </c>
      <c r="AO7" s="349">
        <v>3.7121212349652235</v>
      </c>
      <c r="AP7" s="349">
        <v>0</v>
      </c>
      <c r="AQ7" s="350"/>
      <c r="AR7" s="350"/>
      <c r="AS7" s="350"/>
      <c r="AT7" s="350"/>
      <c r="AU7" s="350"/>
      <c r="AV7" s="350"/>
      <c r="AW7" s="350"/>
    </row>
    <row r="8" spans="1:49" ht="15" customHeight="1" x14ac:dyDescent="0.25">
      <c r="A8" s="333">
        <v>2</v>
      </c>
      <c r="B8" s="351" t="s">
        <v>37</v>
      </c>
      <c r="C8" s="335">
        <v>6739.051535999999</v>
      </c>
      <c r="D8" s="335">
        <v>3.9358583939106535</v>
      </c>
      <c r="E8" s="352"/>
      <c r="F8" s="352"/>
      <c r="G8" s="352"/>
      <c r="H8" s="353"/>
      <c r="I8" s="353"/>
      <c r="J8" s="353"/>
      <c r="K8" s="353"/>
      <c r="L8" s="354"/>
      <c r="M8" s="338">
        <v>2692.9349999999999</v>
      </c>
      <c r="N8" s="339">
        <v>9</v>
      </c>
      <c r="O8" s="344">
        <v>0</v>
      </c>
      <c r="P8" s="339">
        <v>0</v>
      </c>
      <c r="Q8" s="344">
        <v>0</v>
      </c>
      <c r="R8" s="339">
        <v>0</v>
      </c>
      <c r="S8" s="344">
        <v>0</v>
      </c>
      <c r="T8" s="339">
        <v>0</v>
      </c>
      <c r="U8" s="344">
        <v>0</v>
      </c>
      <c r="V8" s="339">
        <v>0</v>
      </c>
      <c r="W8" s="344">
        <v>0</v>
      </c>
      <c r="X8" s="339">
        <v>0</v>
      </c>
      <c r="Y8" s="344">
        <v>284.76122549214506</v>
      </c>
      <c r="Z8" s="342">
        <v>2977.696225492145</v>
      </c>
      <c r="AA8" s="343">
        <v>0</v>
      </c>
      <c r="AB8" s="355">
        <v>0</v>
      </c>
      <c r="AC8" s="344">
        <v>0</v>
      </c>
      <c r="AD8" s="355">
        <v>0</v>
      </c>
      <c r="AE8" s="344">
        <v>0</v>
      </c>
      <c r="AF8" s="355">
        <v>0</v>
      </c>
      <c r="AG8" s="344">
        <v>0</v>
      </c>
      <c r="AH8" s="355">
        <v>0</v>
      </c>
      <c r="AI8" s="344">
        <v>0</v>
      </c>
      <c r="AJ8" s="356">
        <v>0</v>
      </c>
      <c r="AK8" s="345">
        <v>0</v>
      </c>
      <c r="AL8" s="346">
        <v>-3761.355310507854</v>
      </c>
      <c r="AM8" s="347">
        <v>0</v>
      </c>
      <c r="AN8" s="348">
        <v>2977.696225492145</v>
      </c>
      <c r="AO8" s="349">
        <v>2981.9027028642913</v>
      </c>
      <c r="AP8" s="349">
        <v>4.2064773721463098</v>
      </c>
      <c r="AQ8" s="350"/>
      <c r="AR8" s="350"/>
      <c r="AS8" s="350"/>
      <c r="AT8" s="350"/>
      <c r="AU8" s="350"/>
      <c r="AV8" s="350"/>
      <c r="AW8" s="350"/>
    </row>
    <row r="9" spans="1:49" ht="15" customHeight="1" x14ac:dyDescent="0.25">
      <c r="A9" s="333">
        <v>3</v>
      </c>
      <c r="B9" s="351" t="s">
        <v>38</v>
      </c>
      <c r="C9" s="335">
        <v>16615.583342400005</v>
      </c>
      <c r="D9" s="335">
        <v>5.9968653231544078</v>
      </c>
      <c r="E9" s="357"/>
      <c r="F9" s="357"/>
      <c r="G9" s="357"/>
      <c r="H9" s="357"/>
      <c r="I9" s="357"/>
      <c r="J9" s="357"/>
      <c r="K9" s="357"/>
      <c r="L9" s="358"/>
      <c r="M9" s="338">
        <v>0</v>
      </c>
      <c r="N9" s="339">
        <v>0</v>
      </c>
      <c r="O9" s="344">
        <v>0</v>
      </c>
      <c r="P9" s="339">
        <v>0</v>
      </c>
      <c r="Q9" s="344">
        <v>0</v>
      </c>
      <c r="R9" s="339">
        <v>0</v>
      </c>
      <c r="S9" s="344">
        <v>0</v>
      </c>
      <c r="T9" s="339">
        <v>0</v>
      </c>
      <c r="U9" s="344">
        <v>0</v>
      </c>
      <c r="V9" s="339">
        <v>0</v>
      </c>
      <c r="W9" s="344">
        <v>641.62350000000004</v>
      </c>
      <c r="X9" s="339">
        <v>4</v>
      </c>
      <c r="Y9" s="344">
        <v>68.026938813022056</v>
      </c>
      <c r="Z9" s="359">
        <v>709.65043881302211</v>
      </c>
      <c r="AA9" s="343">
        <v>0</v>
      </c>
      <c r="AB9" s="355">
        <v>0</v>
      </c>
      <c r="AC9" s="344">
        <v>0</v>
      </c>
      <c r="AD9" s="355">
        <v>0</v>
      </c>
      <c r="AE9" s="344">
        <v>0</v>
      </c>
      <c r="AF9" s="355">
        <v>0</v>
      </c>
      <c r="AG9" s="344">
        <v>0</v>
      </c>
      <c r="AH9" s="355">
        <v>0</v>
      </c>
      <c r="AI9" s="344">
        <v>0</v>
      </c>
      <c r="AJ9" s="356">
        <v>0</v>
      </c>
      <c r="AK9" s="360">
        <v>0</v>
      </c>
      <c r="AL9" s="361">
        <v>-15905.932903586983</v>
      </c>
      <c r="AM9" s="362">
        <v>0</v>
      </c>
      <c r="AN9" s="348">
        <v>709.65043881302211</v>
      </c>
      <c r="AO9" s="349">
        <v>709.65043881302211</v>
      </c>
      <c r="AP9" s="349">
        <v>0</v>
      </c>
      <c r="AQ9" s="350"/>
      <c r="AR9" s="350"/>
      <c r="AS9" s="350"/>
      <c r="AT9" s="350"/>
      <c r="AU9" s="350"/>
      <c r="AV9" s="350"/>
      <c r="AW9" s="350"/>
    </row>
    <row r="10" spans="1:49" ht="15" customHeight="1" x14ac:dyDescent="0.25">
      <c r="A10" s="333">
        <v>4</v>
      </c>
      <c r="B10" s="351" t="s">
        <v>39</v>
      </c>
      <c r="C10" s="335">
        <v>24862.777549866667</v>
      </c>
      <c r="D10" s="335">
        <v>12.631977953429463</v>
      </c>
      <c r="E10" s="357"/>
      <c r="F10" s="357"/>
      <c r="G10" s="357"/>
      <c r="H10" s="357"/>
      <c r="I10" s="357"/>
      <c r="J10" s="357"/>
      <c r="K10" s="357"/>
      <c r="L10" s="358"/>
      <c r="M10" s="338">
        <v>672</v>
      </c>
      <c r="N10" s="339">
        <v>2</v>
      </c>
      <c r="O10" s="344">
        <v>1618.0500000000002</v>
      </c>
      <c r="P10" s="339">
        <v>23</v>
      </c>
      <c r="Q10" s="344">
        <v>273</v>
      </c>
      <c r="R10" s="339">
        <v>1</v>
      </c>
      <c r="S10" s="344">
        <v>0</v>
      </c>
      <c r="T10" s="339">
        <v>0</v>
      </c>
      <c r="U10" s="344">
        <v>903.94500000000005</v>
      </c>
      <c r="V10" s="339">
        <v>8</v>
      </c>
      <c r="W10" s="344">
        <v>54.6</v>
      </c>
      <c r="X10" s="339">
        <v>1</v>
      </c>
      <c r="Y10" s="344">
        <v>185.70094461004845</v>
      </c>
      <c r="Z10" s="359">
        <v>3707.2959446100485</v>
      </c>
      <c r="AA10" s="343">
        <v>0</v>
      </c>
      <c r="AB10" s="355">
        <v>0</v>
      </c>
      <c r="AC10" s="344">
        <v>0</v>
      </c>
      <c r="AD10" s="355">
        <v>0</v>
      </c>
      <c r="AE10" s="344">
        <v>0</v>
      </c>
      <c r="AF10" s="355">
        <v>0</v>
      </c>
      <c r="AG10" s="344">
        <v>0</v>
      </c>
      <c r="AH10" s="355">
        <v>0</v>
      </c>
      <c r="AI10" s="344">
        <v>0</v>
      </c>
      <c r="AJ10" s="356">
        <v>0</v>
      </c>
      <c r="AK10" s="360">
        <v>0</v>
      </c>
      <c r="AL10" s="361">
        <v>-21155.481605256617</v>
      </c>
      <c r="AM10" s="362">
        <v>0</v>
      </c>
      <c r="AN10" s="348">
        <v>3707.2959446100485</v>
      </c>
      <c r="AO10" s="349">
        <v>3707.2230938746079</v>
      </c>
      <c r="AP10" s="349">
        <v>-7.2850735440624703E-2</v>
      </c>
      <c r="AQ10" s="350"/>
      <c r="AR10" s="350"/>
      <c r="AS10" s="350"/>
      <c r="AT10" s="350"/>
      <c r="AU10" s="350"/>
      <c r="AV10" s="350"/>
      <c r="AW10" s="350"/>
    </row>
    <row r="11" spans="1:49" ht="15" customHeight="1" x14ac:dyDescent="0.25">
      <c r="A11" s="333">
        <v>5</v>
      </c>
      <c r="B11" s="351" t="s">
        <v>40</v>
      </c>
      <c r="C11" s="335">
        <v>28065.913586666669</v>
      </c>
      <c r="D11" s="335">
        <v>23.455214759430106</v>
      </c>
      <c r="E11" s="357"/>
      <c r="F11" s="357"/>
      <c r="G11" s="357"/>
      <c r="H11" s="357"/>
      <c r="I11" s="357"/>
      <c r="J11" s="357"/>
      <c r="K11" s="357"/>
      <c r="L11" s="358"/>
      <c r="M11" s="338">
        <v>2805.6</v>
      </c>
      <c r="N11" s="339">
        <v>60</v>
      </c>
      <c r="O11" s="344">
        <v>2543.6040000000003</v>
      </c>
      <c r="P11" s="339">
        <v>18</v>
      </c>
      <c r="Q11" s="344">
        <v>985.81350000000009</v>
      </c>
      <c r="R11" s="339">
        <v>1</v>
      </c>
      <c r="S11" s="344">
        <v>1480.2060000000001</v>
      </c>
      <c r="T11" s="339">
        <v>38</v>
      </c>
      <c r="U11" s="344">
        <v>978.6735000000001</v>
      </c>
      <c r="V11" s="339">
        <v>8</v>
      </c>
      <c r="W11" s="344">
        <v>1071.3464999999999</v>
      </c>
      <c r="X11" s="339">
        <v>2.8</v>
      </c>
      <c r="Y11" s="344">
        <v>408.14313168914356</v>
      </c>
      <c r="Z11" s="359">
        <v>10273.386631689144</v>
      </c>
      <c r="AA11" s="343">
        <v>0</v>
      </c>
      <c r="AB11" s="355">
        <v>0</v>
      </c>
      <c r="AC11" s="344">
        <v>0</v>
      </c>
      <c r="AD11" s="355">
        <v>0</v>
      </c>
      <c r="AE11" s="344">
        <v>0</v>
      </c>
      <c r="AF11" s="355">
        <v>0</v>
      </c>
      <c r="AG11" s="344">
        <v>0</v>
      </c>
      <c r="AH11" s="355">
        <v>0</v>
      </c>
      <c r="AI11" s="344">
        <v>0</v>
      </c>
      <c r="AJ11" s="356">
        <v>0</v>
      </c>
      <c r="AK11" s="360">
        <v>0</v>
      </c>
      <c r="AL11" s="361">
        <v>-17792.526954977526</v>
      </c>
      <c r="AM11" s="362">
        <v>0</v>
      </c>
      <c r="AN11" s="348">
        <v>10273.386631689144</v>
      </c>
      <c r="AO11" s="349">
        <v>10273.006160857782</v>
      </c>
      <c r="AP11" s="349">
        <v>-0.3804708313618903</v>
      </c>
      <c r="AQ11" s="350"/>
      <c r="AR11" s="350"/>
      <c r="AS11" s="350"/>
      <c r="AT11" s="350"/>
      <c r="AU11" s="350"/>
      <c r="AV11" s="350"/>
      <c r="AW11" s="350"/>
    </row>
    <row r="12" spans="1:49" ht="15" customHeight="1" x14ac:dyDescent="0.25">
      <c r="A12" s="333">
        <v>6</v>
      </c>
      <c r="B12" s="351" t="s">
        <v>41</v>
      </c>
      <c r="C12" s="335">
        <v>14169.278713333333</v>
      </c>
      <c r="D12" s="335">
        <v>0</v>
      </c>
      <c r="E12" s="357"/>
      <c r="F12" s="357"/>
      <c r="G12" s="357"/>
      <c r="H12" s="357"/>
      <c r="I12" s="357"/>
      <c r="J12" s="357"/>
      <c r="K12" s="357"/>
      <c r="L12" s="358"/>
      <c r="M12" s="338">
        <v>1504.3127627073</v>
      </c>
      <c r="N12" s="339">
        <v>8</v>
      </c>
      <c r="O12" s="344">
        <v>0</v>
      </c>
      <c r="P12" s="339">
        <v>0</v>
      </c>
      <c r="Q12" s="344">
        <v>0</v>
      </c>
      <c r="R12" s="339">
        <v>0</v>
      </c>
      <c r="S12" s="344">
        <v>0</v>
      </c>
      <c r="T12" s="339">
        <v>0</v>
      </c>
      <c r="U12" s="344">
        <v>685.25100000000009</v>
      </c>
      <c r="V12" s="339">
        <v>4</v>
      </c>
      <c r="W12" s="344">
        <v>2167.5884999999998</v>
      </c>
      <c r="X12" s="339">
        <v>13</v>
      </c>
      <c r="Y12" s="344">
        <v>43.66846759743256</v>
      </c>
      <c r="Z12" s="359">
        <v>4400.8207303047329</v>
      </c>
      <c r="AA12" s="343">
        <v>0</v>
      </c>
      <c r="AB12" s="355">
        <v>0</v>
      </c>
      <c r="AC12" s="344">
        <v>0</v>
      </c>
      <c r="AD12" s="355">
        <v>0</v>
      </c>
      <c r="AE12" s="344">
        <v>0</v>
      </c>
      <c r="AF12" s="355">
        <v>0</v>
      </c>
      <c r="AG12" s="344">
        <v>0</v>
      </c>
      <c r="AH12" s="355">
        <v>0</v>
      </c>
      <c r="AI12" s="344">
        <v>0</v>
      </c>
      <c r="AJ12" s="356">
        <v>0</v>
      </c>
      <c r="AK12" s="360">
        <v>0</v>
      </c>
      <c r="AL12" s="361">
        <v>-9768.4579830286002</v>
      </c>
      <c r="AM12" s="362">
        <v>0</v>
      </c>
      <c r="AN12" s="348">
        <v>4400.8207303047329</v>
      </c>
      <c r="AO12" s="349">
        <v>4400.8207303047329</v>
      </c>
      <c r="AP12" s="349">
        <v>0</v>
      </c>
      <c r="AQ12" s="350"/>
      <c r="AR12" s="350"/>
      <c r="AS12" s="350"/>
      <c r="AT12" s="350"/>
      <c r="AU12" s="350"/>
      <c r="AV12" s="350"/>
      <c r="AW12" s="350"/>
    </row>
    <row r="13" spans="1:49" ht="15" customHeight="1" x14ac:dyDescent="0.25">
      <c r="A13" s="333">
        <v>7</v>
      </c>
      <c r="B13" s="351" t="s">
        <v>42</v>
      </c>
      <c r="C13" s="335">
        <v>2177.7995316000001</v>
      </c>
      <c r="D13" s="335">
        <v>0</v>
      </c>
      <c r="E13" s="357"/>
      <c r="F13" s="357"/>
      <c r="G13" s="357"/>
      <c r="H13" s="357"/>
      <c r="I13" s="357"/>
      <c r="J13" s="357"/>
      <c r="K13" s="357"/>
      <c r="L13" s="358"/>
      <c r="M13" s="338">
        <v>0</v>
      </c>
      <c r="N13" s="339">
        <v>0</v>
      </c>
      <c r="O13" s="344">
        <v>0</v>
      </c>
      <c r="P13" s="339">
        <v>0</v>
      </c>
      <c r="Q13" s="344">
        <v>0</v>
      </c>
      <c r="R13" s="339">
        <v>0</v>
      </c>
      <c r="S13" s="344">
        <v>0</v>
      </c>
      <c r="T13" s="339">
        <v>0</v>
      </c>
      <c r="U13" s="344">
        <v>0</v>
      </c>
      <c r="V13" s="339">
        <v>0</v>
      </c>
      <c r="W13" s="344">
        <v>0</v>
      </c>
      <c r="X13" s="339">
        <v>0</v>
      </c>
      <c r="Y13" s="344">
        <v>0.90036965728451923</v>
      </c>
      <c r="Z13" s="359">
        <v>0.90036965728451923</v>
      </c>
      <c r="AA13" s="343">
        <v>0</v>
      </c>
      <c r="AB13" s="355">
        <v>0</v>
      </c>
      <c r="AC13" s="344">
        <v>0</v>
      </c>
      <c r="AD13" s="355">
        <v>0</v>
      </c>
      <c r="AE13" s="344">
        <v>0</v>
      </c>
      <c r="AF13" s="355">
        <v>0</v>
      </c>
      <c r="AG13" s="344">
        <v>0</v>
      </c>
      <c r="AH13" s="355">
        <v>0</v>
      </c>
      <c r="AI13" s="344">
        <v>0</v>
      </c>
      <c r="AJ13" s="356">
        <v>0</v>
      </c>
      <c r="AK13" s="360">
        <v>0</v>
      </c>
      <c r="AL13" s="361">
        <v>-2176.8991619427156</v>
      </c>
      <c r="AM13" s="362">
        <v>0</v>
      </c>
      <c r="AN13" s="348">
        <v>0.90036965728451923</v>
      </c>
      <c r="AO13" s="349">
        <v>0.90036965728451923</v>
      </c>
      <c r="AP13" s="349">
        <v>0</v>
      </c>
      <c r="AQ13" s="350"/>
      <c r="AR13" s="350"/>
      <c r="AS13" s="350"/>
      <c r="AT13" s="350"/>
      <c r="AU13" s="350"/>
      <c r="AV13" s="350"/>
      <c r="AW13" s="350"/>
    </row>
    <row r="14" spans="1:49" ht="15" customHeight="1" x14ac:dyDescent="0.25">
      <c r="A14" s="333">
        <v>8</v>
      </c>
      <c r="B14" s="351" t="s">
        <v>43</v>
      </c>
      <c r="C14" s="335">
        <v>2095.1095097333337</v>
      </c>
      <c r="D14" s="335">
        <v>0</v>
      </c>
      <c r="E14" s="357"/>
      <c r="F14" s="357"/>
      <c r="G14" s="357"/>
      <c r="H14" s="357"/>
      <c r="I14" s="357"/>
      <c r="J14" s="357"/>
      <c r="K14" s="357"/>
      <c r="L14" s="358"/>
      <c r="M14" s="338">
        <v>0</v>
      </c>
      <c r="N14" s="339">
        <v>0</v>
      </c>
      <c r="O14" s="344">
        <v>0</v>
      </c>
      <c r="P14" s="339">
        <v>0</v>
      </c>
      <c r="Q14" s="344">
        <v>0</v>
      </c>
      <c r="R14" s="339">
        <v>0</v>
      </c>
      <c r="S14" s="344">
        <v>0</v>
      </c>
      <c r="T14" s="339">
        <v>0</v>
      </c>
      <c r="U14" s="344">
        <v>537.22199999999998</v>
      </c>
      <c r="V14" s="339">
        <v>1</v>
      </c>
      <c r="W14" s="344">
        <v>0</v>
      </c>
      <c r="X14" s="339">
        <v>0</v>
      </c>
      <c r="Y14" s="344">
        <v>0.89070709248978164</v>
      </c>
      <c r="Z14" s="359">
        <v>538.11270709248981</v>
      </c>
      <c r="AA14" s="343">
        <v>0</v>
      </c>
      <c r="AB14" s="355">
        <v>0</v>
      </c>
      <c r="AC14" s="344">
        <v>0</v>
      </c>
      <c r="AD14" s="355">
        <v>0</v>
      </c>
      <c r="AE14" s="344">
        <v>0</v>
      </c>
      <c r="AF14" s="355">
        <v>0</v>
      </c>
      <c r="AG14" s="344">
        <v>0</v>
      </c>
      <c r="AH14" s="355">
        <v>0</v>
      </c>
      <c r="AI14" s="344">
        <v>0</v>
      </c>
      <c r="AJ14" s="356">
        <v>0</v>
      </c>
      <c r="AK14" s="360">
        <v>0</v>
      </c>
      <c r="AL14" s="361">
        <v>-1556.9968026408437</v>
      </c>
      <c r="AM14" s="362">
        <v>0</v>
      </c>
      <c r="AN14" s="348">
        <v>538.11270709248981</v>
      </c>
      <c r="AO14" s="349">
        <v>538.11270709248981</v>
      </c>
      <c r="AP14" s="349">
        <v>0</v>
      </c>
      <c r="AQ14" s="350"/>
      <c r="AR14" s="350"/>
      <c r="AS14" s="350"/>
      <c r="AT14" s="350"/>
      <c r="AU14" s="350"/>
      <c r="AV14" s="350"/>
      <c r="AW14" s="350"/>
    </row>
    <row r="15" spans="1:49" ht="15" customHeight="1" x14ac:dyDescent="0.25">
      <c r="A15" s="333">
        <v>9</v>
      </c>
      <c r="B15" s="351" t="s">
        <v>44</v>
      </c>
      <c r="C15" s="335">
        <v>16219.440085333337</v>
      </c>
      <c r="D15" s="335">
        <v>0</v>
      </c>
      <c r="E15" s="357"/>
      <c r="F15" s="357"/>
      <c r="G15" s="357"/>
      <c r="H15" s="357"/>
      <c r="I15" s="357"/>
      <c r="J15" s="357"/>
      <c r="K15" s="357"/>
      <c r="L15" s="358"/>
      <c r="M15" s="338">
        <v>752.15638135364998</v>
      </c>
      <c r="N15" s="339">
        <v>4</v>
      </c>
      <c r="O15" s="344">
        <v>0</v>
      </c>
      <c r="P15" s="339">
        <v>0</v>
      </c>
      <c r="Q15" s="344">
        <v>0</v>
      </c>
      <c r="R15" s="339">
        <v>0</v>
      </c>
      <c r="S15" s="344">
        <v>0</v>
      </c>
      <c r="T15" s="339">
        <v>0</v>
      </c>
      <c r="U15" s="344">
        <v>0</v>
      </c>
      <c r="V15" s="339">
        <v>0</v>
      </c>
      <c r="W15" s="344">
        <v>67.221000000000004</v>
      </c>
      <c r="X15" s="339">
        <v>1</v>
      </c>
      <c r="Y15" s="344">
        <v>44.807817015385261</v>
      </c>
      <c r="Z15" s="359">
        <v>864.18519836903522</v>
      </c>
      <c r="AA15" s="343">
        <v>0</v>
      </c>
      <c r="AB15" s="355">
        <v>0</v>
      </c>
      <c r="AC15" s="344">
        <v>0</v>
      </c>
      <c r="AD15" s="355">
        <v>0</v>
      </c>
      <c r="AE15" s="344">
        <v>0</v>
      </c>
      <c r="AF15" s="355">
        <v>0</v>
      </c>
      <c r="AG15" s="344">
        <v>0</v>
      </c>
      <c r="AH15" s="355">
        <v>0</v>
      </c>
      <c r="AI15" s="344">
        <v>0</v>
      </c>
      <c r="AJ15" s="356">
        <v>0</v>
      </c>
      <c r="AK15" s="360">
        <v>0</v>
      </c>
      <c r="AL15" s="361">
        <v>-15355.254886964301</v>
      </c>
      <c r="AM15" s="362">
        <v>0</v>
      </c>
      <c r="AN15" s="348">
        <v>864.18519836903522</v>
      </c>
      <c r="AO15" s="349">
        <v>864.18519836903545</v>
      </c>
      <c r="AP15" s="349">
        <v>0</v>
      </c>
      <c r="AQ15" s="350"/>
      <c r="AR15" s="350"/>
      <c r="AS15" s="350"/>
      <c r="AT15" s="350"/>
      <c r="AU15" s="350"/>
      <c r="AV15" s="350"/>
      <c r="AW15" s="350"/>
    </row>
    <row r="16" spans="1:49" ht="15" customHeight="1" x14ac:dyDescent="0.25">
      <c r="A16" s="333">
        <v>10</v>
      </c>
      <c r="B16" s="351" t="s">
        <v>45</v>
      </c>
      <c r="C16" s="335">
        <v>3297.1061199999999</v>
      </c>
      <c r="D16" s="335">
        <v>1.6089150866999633</v>
      </c>
      <c r="E16" s="357"/>
      <c r="F16" s="357"/>
      <c r="G16" s="357"/>
      <c r="H16" s="357"/>
      <c r="I16" s="357"/>
      <c r="J16" s="357"/>
      <c r="K16" s="357"/>
      <c r="L16" s="358"/>
      <c r="M16" s="338">
        <v>0</v>
      </c>
      <c r="N16" s="339">
        <v>0</v>
      </c>
      <c r="O16" s="344">
        <v>0</v>
      </c>
      <c r="P16" s="339">
        <v>0</v>
      </c>
      <c r="Q16" s="344">
        <v>0</v>
      </c>
      <c r="R16" s="339">
        <v>0</v>
      </c>
      <c r="S16" s="344">
        <v>0</v>
      </c>
      <c r="T16" s="339">
        <v>0</v>
      </c>
      <c r="U16" s="344">
        <v>0</v>
      </c>
      <c r="V16" s="339">
        <v>0</v>
      </c>
      <c r="W16" s="344">
        <v>168.90300000000002</v>
      </c>
      <c r="X16" s="339">
        <v>3</v>
      </c>
      <c r="Y16" s="344">
        <v>11.031135975654973</v>
      </c>
      <c r="Z16" s="359">
        <v>179.93413597565498</v>
      </c>
      <c r="AA16" s="343">
        <v>0</v>
      </c>
      <c r="AB16" s="355">
        <v>0</v>
      </c>
      <c r="AC16" s="344">
        <v>0</v>
      </c>
      <c r="AD16" s="355">
        <v>0</v>
      </c>
      <c r="AE16" s="344">
        <v>0</v>
      </c>
      <c r="AF16" s="355">
        <v>0</v>
      </c>
      <c r="AG16" s="344">
        <v>0</v>
      </c>
      <c r="AH16" s="355">
        <v>0</v>
      </c>
      <c r="AI16" s="344">
        <v>0</v>
      </c>
      <c r="AJ16" s="356">
        <v>0</v>
      </c>
      <c r="AK16" s="360">
        <v>0</v>
      </c>
      <c r="AL16" s="361">
        <v>-3117.171984024345</v>
      </c>
      <c r="AM16" s="362">
        <v>0</v>
      </c>
      <c r="AN16" s="348">
        <v>179.93413597565498</v>
      </c>
      <c r="AO16" s="349">
        <v>179.93413597565498</v>
      </c>
      <c r="AP16" s="349">
        <v>0</v>
      </c>
      <c r="AQ16" s="350"/>
      <c r="AR16" s="350"/>
      <c r="AS16" s="350"/>
      <c r="AT16" s="350"/>
      <c r="AU16" s="350"/>
      <c r="AV16" s="350"/>
      <c r="AW16" s="350"/>
    </row>
    <row r="17" spans="1:49" ht="15" customHeight="1" x14ac:dyDescent="0.25">
      <c r="A17" s="333">
        <v>11</v>
      </c>
      <c r="B17" s="351" t="s">
        <v>46</v>
      </c>
      <c r="C17" s="335">
        <v>8012.2728933333337</v>
      </c>
      <c r="D17" s="335">
        <v>339.7794969302048</v>
      </c>
      <c r="E17" s="357"/>
      <c r="F17" s="357"/>
      <c r="G17" s="357"/>
      <c r="H17" s="357"/>
      <c r="I17" s="357"/>
      <c r="J17" s="357"/>
      <c r="K17" s="357"/>
      <c r="L17" s="358"/>
      <c r="M17" s="338">
        <v>1321.95</v>
      </c>
      <c r="N17" s="339">
        <v>3</v>
      </c>
      <c r="O17" s="344">
        <v>0</v>
      </c>
      <c r="P17" s="339">
        <v>0</v>
      </c>
      <c r="Q17" s="344">
        <v>0</v>
      </c>
      <c r="R17" s="339">
        <v>0</v>
      </c>
      <c r="S17" s="344">
        <v>0</v>
      </c>
      <c r="T17" s="339">
        <v>0</v>
      </c>
      <c r="U17" s="344">
        <v>0</v>
      </c>
      <c r="V17" s="339">
        <v>0</v>
      </c>
      <c r="W17" s="344">
        <v>6478.5089767631098</v>
      </c>
      <c r="X17" s="339">
        <v>26</v>
      </c>
      <c r="Y17" s="344">
        <v>23.910546635161158</v>
      </c>
      <c r="Z17" s="359">
        <v>7824.3695233982708</v>
      </c>
      <c r="AA17" s="343">
        <v>0</v>
      </c>
      <c r="AB17" s="355">
        <v>0</v>
      </c>
      <c r="AC17" s="344">
        <v>0</v>
      </c>
      <c r="AD17" s="355">
        <v>0</v>
      </c>
      <c r="AE17" s="344">
        <v>0</v>
      </c>
      <c r="AF17" s="355">
        <v>0</v>
      </c>
      <c r="AG17" s="344">
        <v>0</v>
      </c>
      <c r="AH17" s="355">
        <v>0</v>
      </c>
      <c r="AI17" s="344">
        <v>0</v>
      </c>
      <c r="AJ17" s="356">
        <v>0</v>
      </c>
      <c r="AK17" s="360">
        <v>0</v>
      </c>
      <c r="AL17" s="361">
        <v>-187.90336993506298</v>
      </c>
      <c r="AM17" s="362">
        <v>0</v>
      </c>
      <c r="AN17" s="348">
        <v>7824.3695233982708</v>
      </c>
      <c r="AO17" s="349">
        <v>7824.3695233982698</v>
      </c>
      <c r="AP17" s="349">
        <v>0</v>
      </c>
      <c r="AQ17" s="350"/>
      <c r="AR17" s="350"/>
      <c r="AS17" s="350"/>
      <c r="AT17" s="350"/>
      <c r="AU17" s="350"/>
      <c r="AV17" s="350"/>
      <c r="AW17" s="350"/>
    </row>
    <row r="18" spans="1:49" ht="15" customHeight="1" x14ac:dyDescent="0.25">
      <c r="A18" s="333">
        <v>12</v>
      </c>
      <c r="B18" s="351" t="s">
        <v>47</v>
      </c>
      <c r="C18" s="335">
        <v>6394.1781026666667</v>
      </c>
      <c r="D18" s="335">
        <v>3.1380492600098453</v>
      </c>
      <c r="E18" s="357"/>
      <c r="F18" s="357"/>
      <c r="G18" s="357"/>
      <c r="H18" s="357"/>
      <c r="I18" s="357"/>
      <c r="J18" s="357"/>
      <c r="K18" s="357"/>
      <c r="L18" s="358"/>
      <c r="M18" s="338">
        <v>0</v>
      </c>
      <c r="N18" s="339">
        <v>0</v>
      </c>
      <c r="O18" s="344">
        <v>0</v>
      </c>
      <c r="P18" s="339">
        <v>0</v>
      </c>
      <c r="Q18" s="344">
        <v>0</v>
      </c>
      <c r="R18" s="339">
        <v>0</v>
      </c>
      <c r="S18" s="344">
        <v>0</v>
      </c>
      <c r="T18" s="339">
        <v>0</v>
      </c>
      <c r="U18" s="344">
        <v>0</v>
      </c>
      <c r="V18" s="339">
        <v>0</v>
      </c>
      <c r="W18" s="344">
        <v>90.814499999999995</v>
      </c>
      <c r="X18" s="339">
        <v>1</v>
      </c>
      <c r="Y18" s="344">
        <v>14.082477330981868</v>
      </c>
      <c r="Z18" s="359">
        <v>104.89697733098187</v>
      </c>
      <c r="AA18" s="343">
        <v>0</v>
      </c>
      <c r="AB18" s="355">
        <v>0</v>
      </c>
      <c r="AC18" s="344">
        <v>0</v>
      </c>
      <c r="AD18" s="355">
        <v>0</v>
      </c>
      <c r="AE18" s="344">
        <v>0</v>
      </c>
      <c r="AF18" s="355">
        <v>0</v>
      </c>
      <c r="AG18" s="344">
        <v>0</v>
      </c>
      <c r="AH18" s="355">
        <v>0</v>
      </c>
      <c r="AI18" s="344">
        <v>0</v>
      </c>
      <c r="AJ18" s="356">
        <v>0</v>
      </c>
      <c r="AK18" s="360">
        <v>0</v>
      </c>
      <c r="AL18" s="361">
        <v>-6289.2811253356849</v>
      </c>
      <c r="AM18" s="362">
        <v>0</v>
      </c>
      <c r="AN18" s="348">
        <v>104.89697733098187</v>
      </c>
      <c r="AO18" s="349">
        <v>104.89697733098187</v>
      </c>
      <c r="AP18" s="349">
        <v>0</v>
      </c>
      <c r="AQ18" s="350"/>
      <c r="AR18" s="350"/>
      <c r="AS18" s="350"/>
      <c r="AT18" s="350"/>
      <c r="AU18" s="350"/>
      <c r="AV18" s="350"/>
      <c r="AW18" s="350"/>
    </row>
    <row r="19" spans="1:49" ht="15" customHeight="1" x14ac:dyDescent="0.25">
      <c r="A19" s="333">
        <v>13</v>
      </c>
      <c r="B19" s="351" t="s">
        <v>48</v>
      </c>
      <c r="C19" s="335">
        <v>5901.1732919999995</v>
      </c>
      <c r="D19" s="335">
        <v>1044.3831739805441</v>
      </c>
      <c r="E19" s="357"/>
      <c r="F19" s="357"/>
      <c r="G19" s="357"/>
      <c r="H19" s="357"/>
      <c r="I19" s="357"/>
      <c r="J19" s="357"/>
      <c r="K19" s="357"/>
      <c r="L19" s="358"/>
      <c r="M19" s="338">
        <v>0</v>
      </c>
      <c r="N19" s="339">
        <v>0</v>
      </c>
      <c r="O19" s="344">
        <v>0</v>
      </c>
      <c r="P19" s="339">
        <v>0</v>
      </c>
      <c r="Q19" s="344">
        <v>1092</v>
      </c>
      <c r="R19" s="339">
        <v>1</v>
      </c>
      <c r="S19" s="344">
        <v>0</v>
      </c>
      <c r="T19" s="339">
        <v>0</v>
      </c>
      <c r="U19" s="344">
        <v>386.11650000000003</v>
      </c>
      <c r="V19" s="339">
        <v>2</v>
      </c>
      <c r="W19" s="344">
        <v>214.4205</v>
      </c>
      <c r="X19" s="339">
        <v>0</v>
      </c>
      <c r="Y19" s="344">
        <v>36.412334891410381</v>
      </c>
      <c r="Z19" s="359">
        <v>1728.9493348914104</v>
      </c>
      <c r="AA19" s="343">
        <v>0</v>
      </c>
      <c r="AB19" s="355">
        <v>0</v>
      </c>
      <c r="AC19" s="344">
        <v>0</v>
      </c>
      <c r="AD19" s="355">
        <v>0</v>
      </c>
      <c r="AE19" s="344">
        <v>0</v>
      </c>
      <c r="AF19" s="355">
        <v>0</v>
      </c>
      <c r="AG19" s="344">
        <v>0</v>
      </c>
      <c r="AH19" s="355">
        <v>0</v>
      </c>
      <c r="AI19" s="344">
        <v>0</v>
      </c>
      <c r="AJ19" s="356">
        <v>0</v>
      </c>
      <c r="AK19" s="360">
        <v>0</v>
      </c>
      <c r="AL19" s="361">
        <v>-4172.2239571085893</v>
      </c>
      <c r="AM19" s="362">
        <v>0</v>
      </c>
      <c r="AN19" s="348">
        <v>1728.9493348914104</v>
      </c>
      <c r="AO19" s="349">
        <v>1728.9493348914107</v>
      </c>
      <c r="AP19" s="349">
        <v>0</v>
      </c>
      <c r="AQ19" s="350"/>
      <c r="AR19" s="350"/>
      <c r="AS19" s="350"/>
      <c r="AT19" s="350"/>
      <c r="AU19" s="350"/>
      <c r="AV19" s="350"/>
      <c r="AW19" s="350"/>
    </row>
    <row r="20" spans="1:49" ht="15" customHeight="1" x14ac:dyDescent="0.25">
      <c r="A20" s="333">
        <v>14</v>
      </c>
      <c r="B20" s="351" t="s">
        <v>49</v>
      </c>
      <c r="C20" s="335">
        <v>7487.1790933333323</v>
      </c>
      <c r="D20" s="335">
        <v>4.8533388978965828</v>
      </c>
      <c r="E20" s="357"/>
      <c r="F20" s="357"/>
      <c r="G20" s="357"/>
      <c r="H20" s="357"/>
      <c r="I20" s="357"/>
      <c r="J20" s="357"/>
      <c r="K20" s="357"/>
      <c r="L20" s="358"/>
      <c r="M20" s="338">
        <v>0</v>
      </c>
      <c r="N20" s="339">
        <v>0</v>
      </c>
      <c r="O20" s="344">
        <v>0</v>
      </c>
      <c r="P20" s="339">
        <v>0</v>
      </c>
      <c r="Q20" s="344">
        <v>0</v>
      </c>
      <c r="R20" s="339">
        <v>0</v>
      </c>
      <c r="S20" s="344">
        <v>0</v>
      </c>
      <c r="T20" s="339">
        <v>0</v>
      </c>
      <c r="U20" s="344">
        <v>0</v>
      </c>
      <c r="V20" s="339">
        <v>0</v>
      </c>
      <c r="W20" s="344">
        <v>0</v>
      </c>
      <c r="X20" s="339">
        <v>0</v>
      </c>
      <c r="Y20" s="344">
        <v>21.799016627218929</v>
      </c>
      <c r="Z20" s="359">
        <v>21.799016627218929</v>
      </c>
      <c r="AA20" s="343">
        <v>0</v>
      </c>
      <c r="AB20" s="355">
        <v>0</v>
      </c>
      <c r="AC20" s="344">
        <v>0</v>
      </c>
      <c r="AD20" s="355">
        <v>0</v>
      </c>
      <c r="AE20" s="344">
        <v>0</v>
      </c>
      <c r="AF20" s="355">
        <v>0</v>
      </c>
      <c r="AG20" s="344">
        <v>0</v>
      </c>
      <c r="AH20" s="355">
        <v>0</v>
      </c>
      <c r="AI20" s="344">
        <v>0</v>
      </c>
      <c r="AJ20" s="356">
        <v>0</v>
      </c>
      <c r="AK20" s="360">
        <v>0</v>
      </c>
      <c r="AL20" s="361">
        <v>-7465.380076706113</v>
      </c>
      <c r="AM20" s="362">
        <v>0</v>
      </c>
      <c r="AN20" s="348">
        <v>21.799016627218929</v>
      </c>
      <c r="AO20" s="349">
        <v>21.799016627218929</v>
      </c>
      <c r="AP20" s="349">
        <v>0</v>
      </c>
      <c r="AQ20" s="350"/>
      <c r="AR20" s="350"/>
      <c r="AS20" s="350"/>
      <c r="AT20" s="350"/>
      <c r="AU20" s="350"/>
      <c r="AV20" s="350"/>
      <c r="AW20" s="350"/>
    </row>
    <row r="21" spans="1:49" ht="15" customHeight="1" x14ac:dyDescent="0.25">
      <c r="A21" s="333">
        <v>15</v>
      </c>
      <c r="B21" s="351" t="s">
        <v>50</v>
      </c>
      <c r="C21" s="335">
        <v>8136.2217645333321</v>
      </c>
      <c r="D21" s="335">
        <v>4.8932293545916234</v>
      </c>
      <c r="E21" s="357"/>
      <c r="F21" s="357"/>
      <c r="G21" s="357"/>
      <c r="H21" s="357"/>
      <c r="I21" s="357"/>
      <c r="J21" s="357"/>
      <c r="K21" s="357"/>
      <c r="L21" s="358"/>
      <c r="M21" s="338">
        <v>0</v>
      </c>
      <c r="N21" s="339">
        <v>0</v>
      </c>
      <c r="O21" s="344">
        <v>0</v>
      </c>
      <c r="P21" s="339">
        <v>0</v>
      </c>
      <c r="Q21" s="344">
        <v>0</v>
      </c>
      <c r="R21" s="339">
        <v>0</v>
      </c>
      <c r="S21" s="344">
        <v>0</v>
      </c>
      <c r="T21" s="339">
        <v>0</v>
      </c>
      <c r="U21" s="344">
        <v>0</v>
      </c>
      <c r="V21" s="339">
        <v>0</v>
      </c>
      <c r="W21" s="344">
        <v>589.03812997575005</v>
      </c>
      <c r="X21" s="339">
        <v>0</v>
      </c>
      <c r="Y21" s="344">
        <v>20.697679428171231</v>
      </c>
      <c r="Z21" s="359">
        <v>609.73580940392128</v>
      </c>
      <c r="AA21" s="343">
        <v>0</v>
      </c>
      <c r="AB21" s="355">
        <v>0</v>
      </c>
      <c r="AC21" s="344">
        <v>0</v>
      </c>
      <c r="AD21" s="355">
        <v>0</v>
      </c>
      <c r="AE21" s="344">
        <v>0</v>
      </c>
      <c r="AF21" s="355">
        <v>0</v>
      </c>
      <c r="AG21" s="344">
        <v>0</v>
      </c>
      <c r="AH21" s="355">
        <v>0</v>
      </c>
      <c r="AI21" s="344">
        <v>0</v>
      </c>
      <c r="AJ21" s="356">
        <v>0</v>
      </c>
      <c r="AK21" s="360">
        <v>0</v>
      </c>
      <c r="AL21" s="361">
        <v>-7526.4859551294112</v>
      </c>
      <c r="AM21" s="362">
        <v>0</v>
      </c>
      <c r="AN21" s="348">
        <v>609.73580940392128</v>
      </c>
      <c r="AO21" s="349">
        <v>609.73580940392128</v>
      </c>
      <c r="AP21" s="349">
        <v>0</v>
      </c>
      <c r="AQ21" s="350"/>
      <c r="AR21" s="350"/>
      <c r="AS21" s="350"/>
      <c r="AT21" s="350"/>
      <c r="AU21" s="350"/>
      <c r="AV21" s="350"/>
      <c r="AW21" s="350"/>
    </row>
    <row r="22" spans="1:49" ht="15" customHeight="1" x14ac:dyDescent="0.25">
      <c r="A22" s="333">
        <v>16</v>
      </c>
      <c r="B22" s="351" t="s">
        <v>51</v>
      </c>
      <c r="C22" s="335">
        <v>10539.86472</v>
      </c>
      <c r="D22" s="335">
        <v>6.9808299216320719</v>
      </c>
      <c r="E22" s="357"/>
      <c r="F22" s="357"/>
      <c r="G22" s="357"/>
      <c r="H22" s="357"/>
      <c r="I22" s="357"/>
      <c r="J22" s="357"/>
      <c r="K22" s="357"/>
      <c r="L22" s="358"/>
      <c r="M22" s="338">
        <v>0</v>
      </c>
      <c r="N22" s="339">
        <v>0</v>
      </c>
      <c r="O22" s="344">
        <v>4080.3</v>
      </c>
      <c r="P22" s="339">
        <v>18</v>
      </c>
      <c r="Q22" s="344">
        <v>0</v>
      </c>
      <c r="R22" s="339">
        <v>0</v>
      </c>
      <c r="S22" s="344">
        <v>0</v>
      </c>
      <c r="T22" s="339">
        <v>0</v>
      </c>
      <c r="U22" s="344">
        <v>0</v>
      </c>
      <c r="V22" s="339">
        <v>0</v>
      </c>
      <c r="W22" s="344">
        <v>555.66000000000008</v>
      </c>
      <c r="X22" s="339">
        <v>4</v>
      </c>
      <c r="Y22" s="344">
        <v>93.631953965449213</v>
      </c>
      <c r="Z22" s="359">
        <v>4729.5919539654496</v>
      </c>
      <c r="AA22" s="343">
        <v>0</v>
      </c>
      <c r="AB22" s="355">
        <v>0</v>
      </c>
      <c r="AC22" s="344">
        <v>0</v>
      </c>
      <c r="AD22" s="355">
        <v>0</v>
      </c>
      <c r="AE22" s="344">
        <v>0</v>
      </c>
      <c r="AF22" s="355">
        <v>0</v>
      </c>
      <c r="AG22" s="344">
        <v>0</v>
      </c>
      <c r="AH22" s="355">
        <v>0</v>
      </c>
      <c r="AI22" s="344">
        <v>0</v>
      </c>
      <c r="AJ22" s="356">
        <v>0</v>
      </c>
      <c r="AK22" s="360">
        <v>0</v>
      </c>
      <c r="AL22" s="361">
        <v>-5810.2727660345499</v>
      </c>
      <c r="AM22" s="362">
        <v>0</v>
      </c>
      <c r="AN22" s="348">
        <v>4729.5919539654496</v>
      </c>
      <c r="AO22" s="349">
        <v>4729.5919539654487</v>
      </c>
      <c r="AP22" s="349">
        <v>0</v>
      </c>
      <c r="AQ22" s="350"/>
      <c r="AR22" s="350"/>
      <c r="AS22" s="350"/>
      <c r="AT22" s="350"/>
      <c r="AU22" s="350"/>
      <c r="AV22" s="350"/>
      <c r="AW22" s="350"/>
    </row>
    <row r="23" spans="1:49" ht="15" customHeight="1" x14ac:dyDescent="0.25">
      <c r="A23" s="333">
        <v>17</v>
      </c>
      <c r="B23" s="351" t="s">
        <v>52</v>
      </c>
      <c r="C23" s="335">
        <v>5259.6900533333337</v>
      </c>
      <c r="D23" s="335">
        <v>1.9812260158536736</v>
      </c>
      <c r="E23" s="357"/>
      <c r="F23" s="357"/>
      <c r="G23" s="357"/>
      <c r="H23" s="357"/>
      <c r="I23" s="357"/>
      <c r="J23" s="357"/>
      <c r="K23" s="357"/>
      <c r="L23" s="358"/>
      <c r="M23" s="338">
        <v>0</v>
      </c>
      <c r="N23" s="339">
        <v>0</v>
      </c>
      <c r="O23" s="344">
        <v>282.45</v>
      </c>
      <c r="P23" s="339">
        <v>1.5</v>
      </c>
      <c r="Q23" s="344">
        <v>0</v>
      </c>
      <c r="R23" s="339">
        <v>0</v>
      </c>
      <c r="S23" s="344">
        <v>0</v>
      </c>
      <c r="T23" s="339">
        <v>0</v>
      </c>
      <c r="U23" s="344">
        <v>0</v>
      </c>
      <c r="V23" s="339">
        <v>0</v>
      </c>
      <c r="W23" s="344">
        <v>0</v>
      </c>
      <c r="X23" s="339">
        <v>0</v>
      </c>
      <c r="Y23" s="344">
        <v>9.4684916360500928</v>
      </c>
      <c r="Z23" s="359">
        <v>291.91849163605008</v>
      </c>
      <c r="AA23" s="343">
        <v>0</v>
      </c>
      <c r="AB23" s="355">
        <v>0</v>
      </c>
      <c r="AC23" s="344">
        <v>0</v>
      </c>
      <c r="AD23" s="355">
        <v>0</v>
      </c>
      <c r="AE23" s="344">
        <v>0</v>
      </c>
      <c r="AF23" s="355">
        <v>0</v>
      </c>
      <c r="AG23" s="344">
        <v>0</v>
      </c>
      <c r="AH23" s="355">
        <v>0</v>
      </c>
      <c r="AI23" s="344">
        <v>0</v>
      </c>
      <c r="AJ23" s="356">
        <v>0</v>
      </c>
      <c r="AK23" s="360">
        <v>0</v>
      </c>
      <c r="AL23" s="361">
        <v>-4967.7715616972837</v>
      </c>
      <c r="AM23" s="362">
        <v>0</v>
      </c>
      <c r="AN23" s="348">
        <v>291.91849163605008</v>
      </c>
      <c r="AO23" s="349">
        <v>291.91849163605008</v>
      </c>
      <c r="AP23" s="349">
        <v>0</v>
      </c>
      <c r="AQ23" s="350"/>
      <c r="AR23" s="350"/>
      <c r="AS23" s="350"/>
      <c r="AT23" s="350"/>
      <c r="AU23" s="350"/>
      <c r="AV23" s="350"/>
      <c r="AW23" s="350"/>
    </row>
    <row r="24" spans="1:49" ht="15" customHeight="1" x14ac:dyDescent="0.25">
      <c r="A24" s="333">
        <v>18</v>
      </c>
      <c r="B24" s="351" t="s">
        <v>53</v>
      </c>
      <c r="C24" s="335">
        <v>4725.7171920000001</v>
      </c>
      <c r="D24" s="335">
        <v>1.941335559158633</v>
      </c>
      <c r="E24" s="357"/>
      <c r="F24" s="357"/>
      <c r="G24" s="357"/>
      <c r="H24" s="357"/>
      <c r="I24" s="357"/>
      <c r="J24" s="357"/>
      <c r="K24" s="357"/>
      <c r="L24" s="358"/>
      <c r="M24" s="338">
        <v>0</v>
      </c>
      <c r="N24" s="339">
        <v>0</v>
      </c>
      <c r="O24" s="344">
        <v>0</v>
      </c>
      <c r="P24" s="339">
        <v>0</v>
      </c>
      <c r="Q24" s="344">
        <v>0</v>
      </c>
      <c r="R24" s="339">
        <v>0</v>
      </c>
      <c r="S24" s="344">
        <v>0</v>
      </c>
      <c r="T24" s="339">
        <v>0</v>
      </c>
      <c r="U24" s="344">
        <v>0</v>
      </c>
      <c r="V24" s="339">
        <v>0</v>
      </c>
      <c r="W24" s="344">
        <v>0</v>
      </c>
      <c r="X24" s="339">
        <v>0</v>
      </c>
      <c r="Y24" s="344">
        <v>8.939022748187579</v>
      </c>
      <c r="Z24" s="359">
        <v>8.939022748187579</v>
      </c>
      <c r="AA24" s="343">
        <v>0</v>
      </c>
      <c r="AB24" s="355">
        <v>0</v>
      </c>
      <c r="AC24" s="344">
        <v>0</v>
      </c>
      <c r="AD24" s="355">
        <v>0</v>
      </c>
      <c r="AE24" s="344">
        <v>0</v>
      </c>
      <c r="AF24" s="355">
        <v>0</v>
      </c>
      <c r="AG24" s="344">
        <v>0</v>
      </c>
      <c r="AH24" s="355">
        <v>0</v>
      </c>
      <c r="AI24" s="344">
        <v>0</v>
      </c>
      <c r="AJ24" s="356">
        <v>0</v>
      </c>
      <c r="AK24" s="360">
        <v>0</v>
      </c>
      <c r="AL24" s="361">
        <v>-4716.7781692518129</v>
      </c>
      <c r="AM24" s="362">
        <v>0</v>
      </c>
      <c r="AN24" s="348">
        <v>8.939022748187579</v>
      </c>
      <c r="AO24" s="349">
        <v>8.6807375176216528</v>
      </c>
      <c r="AP24" s="349">
        <v>-0.25828523056592623</v>
      </c>
      <c r="AQ24" s="350"/>
      <c r="AR24" s="350"/>
      <c r="AS24" s="350"/>
      <c r="AT24" s="350"/>
      <c r="AU24" s="350"/>
      <c r="AV24" s="350"/>
      <c r="AW24" s="350"/>
    </row>
    <row r="25" spans="1:49" ht="15" customHeight="1" x14ac:dyDescent="0.25">
      <c r="A25" s="333">
        <v>19</v>
      </c>
      <c r="B25" s="351" t="s">
        <v>54</v>
      </c>
      <c r="C25" s="335">
        <v>5293.4469373333341</v>
      </c>
      <c r="D25" s="335">
        <v>3.9890456695040406</v>
      </c>
      <c r="E25" s="357"/>
      <c r="F25" s="357"/>
      <c r="G25" s="357"/>
      <c r="H25" s="357"/>
      <c r="I25" s="357"/>
      <c r="J25" s="357"/>
      <c r="K25" s="357"/>
      <c r="L25" s="358"/>
      <c r="M25" s="338">
        <v>0</v>
      </c>
      <c r="N25" s="339">
        <v>0</v>
      </c>
      <c r="O25" s="344">
        <v>0</v>
      </c>
      <c r="P25" s="339">
        <v>0</v>
      </c>
      <c r="Q25" s="344">
        <v>0</v>
      </c>
      <c r="R25" s="339">
        <v>0</v>
      </c>
      <c r="S25" s="344">
        <v>0</v>
      </c>
      <c r="T25" s="339">
        <v>0</v>
      </c>
      <c r="U25" s="344">
        <v>588.04200000000003</v>
      </c>
      <c r="V25" s="339">
        <v>15</v>
      </c>
      <c r="W25" s="344">
        <v>0</v>
      </c>
      <c r="X25" s="339">
        <v>0</v>
      </c>
      <c r="Y25" s="344">
        <v>46.632908966122955</v>
      </c>
      <c r="Z25" s="359">
        <v>634.67490896612298</v>
      </c>
      <c r="AA25" s="343">
        <v>0</v>
      </c>
      <c r="AB25" s="355">
        <v>0</v>
      </c>
      <c r="AC25" s="344">
        <v>0</v>
      </c>
      <c r="AD25" s="355">
        <v>0</v>
      </c>
      <c r="AE25" s="344">
        <v>0</v>
      </c>
      <c r="AF25" s="355">
        <v>0</v>
      </c>
      <c r="AG25" s="344">
        <v>0</v>
      </c>
      <c r="AH25" s="355">
        <v>0</v>
      </c>
      <c r="AI25" s="344">
        <v>0</v>
      </c>
      <c r="AJ25" s="356">
        <v>0</v>
      </c>
      <c r="AK25" s="360">
        <v>0</v>
      </c>
      <c r="AL25" s="361">
        <v>-4658.7720283672115</v>
      </c>
      <c r="AM25" s="362">
        <v>0</v>
      </c>
      <c r="AN25" s="348">
        <v>634.67490896612298</v>
      </c>
      <c r="AO25" s="349">
        <v>634.67490896612298</v>
      </c>
      <c r="AP25" s="349">
        <v>0</v>
      </c>
      <c r="AQ25" s="350"/>
      <c r="AR25" s="350"/>
      <c r="AS25" s="350"/>
      <c r="AT25" s="350"/>
      <c r="AU25" s="350"/>
      <c r="AV25" s="350"/>
      <c r="AW25" s="350"/>
    </row>
    <row r="26" spans="1:49" ht="15" customHeight="1" x14ac:dyDescent="0.25">
      <c r="A26" s="333">
        <v>20</v>
      </c>
      <c r="B26" s="351" t="s">
        <v>55</v>
      </c>
      <c r="C26" s="335">
        <v>3926.8162920000004</v>
      </c>
      <c r="D26" s="335">
        <v>2.5130987717875457</v>
      </c>
      <c r="E26" s="357"/>
      <c r="F26" s="357"/>
      <c r="G26" s="357"/>
      <c r="H26" s="357"/>
      <c r="I26" s="357"/>
      <c r="J26" s="357"/>
      <c r="K26" s="357"/>
      <c r="L26" s="358"/>
      <c r="M26" s="338">
        <v>0</v>
      </c>
      <c r="N26" s="339">
        <v>0</v>
      </c>
      <c r="O26" s="344">
        <v>0</v>
      </c>
      <c r="P26" s="339">
        <v>0</v>
      </c>
      <c r="Q26" s="344">
        <v>0</v>
      </c>
      <c r="R26" s="339">
        <v>0</v>
      </c>
      <c r="S26" s="344">
        <v>0</v>
      </c>
      <c r="T26" s="339">
        <v>0</v>
      </c>
      <c r="U26" s="344">
        <v>0</v>
      </c>
      <c r="V26" s="339">
        <v>0</v>
      </c>
      <c r="W26" s="344">
        <v>181.61850000000001</v>
      </c>
      <c r="X26" s="339">
        <v>2</v>
      </c>
      <c r="Y26" s="344">
        <v>11.29870755649149</v>
      </c>
      <c r="Z26" s="359">
        <v>192.91720755649149</v>
      </c>
      <c r="AA26" s="343">
        <v>0</v>
      </c>
      <c r="AB26" s="355">
        <v>0</v>
      </c>
      <c r="AC26" s="344">
        <v>0</v>
      </c>
      <c r="AD26" s="355">
        <v>0</v>
      </c>
      <c r="AE26" s="344">
        <v>0</v>
      </c>
      <c r="AF26" s="355">
        <v>0</v>
      </c>
      <c r="AG26" s="344">
        <v>0</v>
      </c>
      <c r="AH26" s="355">
        <v>0</v>
      </c>
      <c r="AI26" s="344">
        <v>0</v>
      </c>
      <c r="AJ26" s="356">
        <v>0</v>
      </c>
      <c r="AK26" s="360">
        <v>0</v>
      </c>
      <c r="AL26" s="361">
        <v>-3733.8990844435089</v>
      </c>
      <c r="AM26" s="362">
        <v>0</v>
      </c>
      <c r="AN26" s="348">
        <v>192.91720755649149</v>
      </c>
      <c r="AO26" s="349">
        <v>192.91720755649149</v>
      </c>
      <c r="AP26" s="349">
        <v>0</v>
      </c>
      <c r="AQ26" s="350"/>
      <c r="AR26" s="350"/>
      <c r="AS26" s="350"/>
      <c r="AT26" s="350"/>
      <c r="AU26" s="350"/>
      <c r="AV26" s="350"/>
      <c r="AW26" s="350"/>
    </row>
    <row r="27" spans="1:49" ht="15" customHeight="1" x14ac:dyDescent="0.25">
      <c r="A27" s="333">
        <v>21</v>
      </c>
      <c r="B27" s="351" t="s">
        <v>56</v>
      </c>
      <c r="C27" s="335">
        <v>4859.5748693333326</v>
      </c>
      <c r="D27" s="335">
        <v>3.1912365356032324</v>
      </c>
      <c r="E27" s="357"/>
      <c r="F27" s="357"/>
      <c r="G27" s="357"/>
      <c r="H27" s="357"/>
      <c r="I27" s="357"/>
      <c r="J27" s="357"/>
      <c r="K27" s="357"/>
      <c r="L27" s="358"/>
      <c r="M27" s="338">
        <v>0</v>
      </c>
      <c r="N27" s="339">
        <v>0</v>
      </c>
      <c r="O27" s="344">
        <v>0</v>
      </c>
      <c r="P27" s="339">
        <v>0</v>
      </c>
      <c r="Q27" s="344">
        <v>0</v>
      </c>
      <c r="R27" s="339">
        <v>0</v>
      </c>
      <c r="S27" s="344">
        <v>0</v>
      </c>
      <c r="T27" s="339">
        <v>0</v>
      </c>
      <c r="U27" s="344">
        <v>0</v>
      </c>
      <c r="V27" s="339">
        <v>0</v>
      </c>
      <c r="W27" s="344">
        <v>89.964000000000013</v>
      </c>
      <c r="X27" s="339">
        <v>1</v>
      </c>
      <c r="Y27" s="344">
        <v>70.433191199573571</v>
      </c>
      <c r="Z27" s="359">
        <v>160.39719119957357</v>
      </c>
      <c r="AA27" s="343">
        <v>0</v>
      </c>
      <c r="AB27" s="355">
        <v>0</v>
      </c>
      <c r="AC27" s="344">
        <v>0</v>
      </c>
      <c r="AD27" s="355">
        <v>0</v>
      </c>
      <c r="AE27" s="344">
        <v>0</v>
      </c>
      <c r="AF27" s="355">
        <v>0</v>
      </c>
      <c r="AG27" s="344">
        <v>0</v>
      </c>
      <c r="AH27" s="355">
        <v>0</v>
      </c>
      <c r="AI27" s="344">
        <v>0</v>
      </c>
      <c r="AJ27" s="356">
        <v>0</v>
      </c>
      <c r="AK27" s="360">
        <v>0</v>
      </c>
      <c r="AL27" s="361">
        <v>-4699.1776781337594</v>
      </c>
      <c r="AM27" s="362">
        <v>0</v>
      </c>
      <c r="AN27" s="348">
        <v>160.39719119957357</v>
      </c>
      <c r="AO27" s="349">
        <v>160.39719119957357</v>
      </c>
      <c r="AP27" s="349">
        <v>0</v>
      </c>
      <c r="AQ27" s="350"/>
      <c r="AR27" s="350"/>
      <c r="AS27" s="350"/>
      <c r="AT27" s="350"/>
      <c r="AU27" s="350"/>
      <c r="AV27" s="350"/>
      <c r="AW27" s="350"/>
    </row>
    <row r="28" spans="1:49" ht="15" customHeight="1" x14ac:dyDescent="0.25">
      <c r="A28" s="333">
        <v>22</v>
      </c>
      <c r="B28" s="351" t="s">
        <v>57</v>
      </c>
      <c r="C28" s="335">
        <v>5350.8674240000018</v>
      </c>
      <c r="D28" s="335">
        <v>4.5342152443362602</v>
      </c>
      <c r="E28" s="357"/>
      <c r="F28" s="357"/>
      <c r="G28" s="357"/>
      <c r="H28" s="357"/>
      <c r="I28" s="357"/>
      <c r="J28" s="357"/>
      <c r="K28" s="357"/>
      <c r="L28" s="358"/>
      <c r="M28" s="338">
        <v>0</v>
      </c>
      <c r="N28" s="339">
        <v>0</v>
      </c>
      <c r="O28" s="344">
        <v>1081.5</v>
      </c>
      <c r="P28" s="339">
        <v>4</v>
      </c>
      <c r="Q28" s="344">
        <v>0</v>
      </c>
      <c r="R28" s="339">
        <v>0</v>
      </c>
      <c r="S28" s="344">
        <v>0</v>
      </c>
      <c r="T28" s="339">
        <v>0</v>
      </c>
      <c r="U28" s="344">
        <v>0</v>
      </c>
      <c r="V28" s="339">
        <v>0</v>
      </c>
      <c r="W28" s="344">
        <v>0</v>
      </c>
      <c r="X28" s="339">
        <v>0</v>
      </c>
      <c r="Y28" s="344">
        <v>20.33561042413454</v>
      </c>
      <c r="Z28" s="359">
        <v>1101.8356104241345</v>
      </c>
      <c r="AA28" s="343">
        <v>0</v>
      </c>
      <c r="AB28" s="355">
        <v>0</v>
      </c>
      <c r="AC28" s="344">
        <v>0</v>
      </c>
      <c r="AD28" s="355">
        <v>0</v>
      </c>
      <c r="AE28" s="344">
        <v>0</v>
      </c>
      <c r="AF28" s="355">
        <v>0</v>
      </c>
      <c r="AG28" s="344">
        <v>0</v>
      </c>
      <c r="AH28" s="355">
        <v>0</v>
      </c>
      <c r="AI28" s="344">
        <v>0</v>
      </c>
      <c r="AJ28" s="356">
        <v>0</v>
      </c>
      <c r="AK28" s="360">
        <v>0</v>
      </c>
      <c r="AL28" s="361">
        <v>-4249.0318135758671</v>
      </c>
      <c r="AM28" s="362">
        <v>0</v>
      </c>
      <c r="AN28" s="348">
        <v>1101.8356104241345</v>
      </c>
      <c r="AO28" s="349">
        <v>1101.8356104241345</v>
      </c>
      <c r="AP28" s="349">
        <v>0</v>
      </c>
      <c r="AQ28" s="350"/>
      <c r="AR28" s="350"/>
      <c r="AS28" s="350"/>
      <c r="AT28" s="350"/>
      <c r="AU28" s="350"/>
      <c r="AV28" s="350"/>
      <c r="AW28" s="350"/>
    </row>
    <row r="29" spans="1:49" ht="15" customHeight="1" x14ac:dyDescent="0.25">
      <c r="A29" s="333">
        <v>23</v>
      </c>
      <c r="B29" s="351" t="s">
        <v>58</v>
      </c>
      <c r="C29" s="335">
        <v>8396.6999367999997</v>
      </c>
      <c r="D29" s="335">
        <v>87.329025759323969</v>
      </c>
      <c r="E29" s="357"/>
      <c r="F29" s="357"/>
      <c r="G29" s="357"/>
      <c r="H29" s="357"/>
      <c r="I29" s="357"/>
      <c r="J29" s="357"/>
      <c r="K29" s="357"/>
      <c r="L29" s="358"/>
      <c r="M29" s="338">
        <v>0</v>
      </c>
      <c r="N29" s="339">
        <v>0</v>
      </c>
      <c r="O29" s="344">
        <v>47.8065</v>
      </c>
      <c r="P29" s="339">
        <v>1</v>
      </c>
      <c r="Q29" s="344">
        <v>2285.2305000000001</v>
      </c>
      <c r="R29" s="339">
        <v>1</v>
      </c>
      <c r="S29" s="344">
        <v>0</v>
      </c>
      <c r="T29" s="339">
        <v>0</v>
      </c>
      <c r="U29" s="344">
        <v>0</v>
      </c>
      <c r="V29" s="339">
        <v>0</v>
      </c>
      <c r="W29" s="344">
        <v>4108.1670000000004</v>
      </c>
      <c r="X29" s="339">
        <v>0.6</v>
      </c>
      <c r="Y29" s="344">
        <v>37.848228696721478</v>
      </c>
      <c r="Z29" s="359">
        <v>6479.0522286967225</v>
      </c>
      <c r="AA29" s="343">
        <v>0</v>
      </c>
      <c r="AB29" s="355">
        <v>0</v>
      </c>
      <c r="AC29" s="344">
        <v>0</v>
      </c>
      <c r="AD29" s="355">
        <v>0</v>
      </c>
      <c r="AE29" s="344">
        <v>0</v>
      </c>
      <c r="AF29" s="355">
        <v>0</v>
      </c>
      <c r="AG29" s="344">
        <v>0</v>
      </c>
      <c r="AH29" s="355">
        <v>0</v>
      </c>
      <c r="AI29" s="344">
        <v>0</v>
      </c>
      <c r="AJ29" s="356">
        <v>0</v>
      </c>
      <c r="AK29" s="360">
        <v>0</v>
      </c>
      <c r="AL29" s="361">
        <v>-1917.6477081032772</v>
      </c>
      <c r="AM29" s="362">
        <v>0</v>
      </c>
      <c r="AN29" s="348">
        <v>6479.0522286967225</v>
      </c>
      <c r="AO29" s="349">
        <v>6479.0522286967207</v>
      </c>
      <c r="AP29" s="349">
        <v>0</v>
      </c>
      <c r="AQ29" s="350"/>
      <c r="AR29" s="350"/>
      <c r="AS29" s="350"/>
      <c r="AT29" s="350"/>
      <c r="AU29" s="350"/>
      <c r="AV29" s="350"/>
      <c r="AW29" s="350"/>
    </row>
    <row r="30" spans="1:49" ht="15" customHeight="1" x14ac:dyDescent="0.25">
      <c r="A30" s="333">
        <v>24</v>
      </c>
      <c r="B30" s="351" t="s">
        <v>59</v>
      </c>
      <c r="C30" s="335">
        <v>24243.219831599999</v>
      </c>
      <c r="D30" s="335">
        <v>2103.3894347999999</v>
      </c>
      <c r="E30" s="357"/>
      <c r="F30" s="357"/>
      <c r="G30" s="357"/>
      <c r="H30" s="357"/>
      <c r="I30" s="357"/>
      <c r="J30" s="357"/>
      <c r="K30" s="357"/>
      <c r="L30" s="358"/>
      <c r="M30" s="338">
        <v>0</v>
      </c>
      <c r="N30" s="339">
        <v>0</v>
      </c>
      <c r="O30" s="344">
        <v>0</v>
      </c>
      <c r="P30" s="339">
        <v>0</v>
      </c>
      <c r="Q30" s="344">
        <v>0</v>
      </c>
      <c r="R30" s="339">
        <v>0</v>
      </c>
      <c r="S30" s="344">
        <v>0</v>
      </c>
      <c r="T30" s="339">
        <v>0</v>
      </c>
      <c r="U30" s="344">
        <v>0</v>
      </c>
      <c r="V30" s="339">
        <v>0</v>
      </c>
      <c r="W30" s="344">
        <v>2719.3845000000001</v>
      </c>
      <c r="X30" s="339">
        <v>1</v>
      </c>
      <c r="Y30" s="344">
        <v>96.630478785883611</v>
      </c>
      <c r="Z30" s="359">
        <v>2816.0149787858836</v>
      </c>
      <c r="AA30" s="343">
        <v>0</v>
      </c>
      <c r="AB30" s="355">
        <v>0</v>
      </c>
      <c r="AC30" s="344">
        <v>3963.9705000000004</v>
      </c>
      <c r="AD30" s="355">
        <v>16</v>
      </c>
      <c r="AE30" s="344">
        <v>0</v>
      </c>
      <c r="AF30" s="355">
        <v>0</v>
      </c>
      <c r="AG30" s="344">
        <v>0</v>
      </c>
      <c r="AH30" s="355">
        <v>0</v>
      </c>
      <c r="AI30" s="344">
        <v>0</v>
      </c>
      <c r="AJ30" s="356">
        <v>0</v>
      </c>
      <c r="AK30" s="360">
        <v>3963.9705000000004</v>
      </c>
      <c r="AL30" s="361">
        <v>-17463.234352814114</v>
      </c>
      <c r="AM30" s="362">
        <v>0</v>
      </c>
      <c r="AN30" s="348">
        <v>6779.985478785884</v>
      </c>
      <c r="AO30" s="349">
        <v>6779.985478785884</v>
      </c>
      <c r="AP30" s="349">
        <v>0</v>
      </c>
      <c r="AQ30" s="350"/>
      <c r="AR30" s="350"/>
      <c r="AS30" s="350"/>
      <c r="AT30" s="350"/>
      <c r="AU30" s="350"/>
      <c r="AV30" s="350"/>
      <c r="AW30" s="350"/>
    </row>
    <row r="31" spans="1:49" ht="15" customHeight="1" x14ac:dyDescent="0.25">
      <c r="A31" s="333">
        <v>25</v>
      </c>
      <c r="B31" s="351" t="s">
        <v>60</v>
      </c>
      <c r="C31" s="335">
        <v>15882.922001333332</v>
      </c>
      <c r="D31" s="335">
        <v>39.873173020199125</v>
      </c>
      <c r="E31" s="357"/>
      <c r="F31" s="357"/>
      <c r="G31" s="357"/>
      <c r="H31" s="357"/>
      <c r="I31" s="357"/>
      <c r="J31" s="357"/>
      <c r="K31" s="357"/>
      <c r="L31" s="358"/>
      <c r="M31" s="338">
        <v>0</v>
      </c>
      <c r="N31" s="339">
        <v>0</v>
      </c>
      <c r="O31" s="344">
        <v>0</v>
      </c>
      <c r="P31" s="339">
        <v>0</v>
      </c>
      <c r="Q31" s="344">
        <v>1466.8500000000001</v>
      </c>
      <c r="R31" s="339">
        <v>1</v>
      </c>
      <c r="S31" s="344">
        <v>0</v>
      </c>
      <c r="T31" s="339">
        <v>0</v>
      </c>
      <c r="U31" s="344">
        <v>97.87095082674</v>
      </c>
      <c r="V31" s="339">
        <v>1</v>
      </c>
      <c r="W31" s="344">
        <v>33.6</v>
      </c>
      <c r="X31" s="339">
        <v>0</v>
      </c>
      <c r="Y31" s="344">
        <v>31.317917520115298</v>
      </c>
      <c r="Z31" s="359">
        <v>1629.6388683468554</v>
      </c>
      <c r="AA31" s="343">
        <v>0</v>
      </c>
      <c r="AB31" s="355">
        <v>0</v>
      </c>
      <c r="AC31" s="344">
        <v>0</v>
      </c>
      <c r="AD31" s="355">
        <v>0</v>
      </c>
      <c r="AE31" s="344">
        <v>0</v>
      </c>
      <c r="AF31" s="355">
        <v>0</v>
      </c>
      <c r="AG31" s="344">
        <v>0</v>
      </c>
      <c r="AH31" s="355">
        <v>0</v>
      </c>
      <c r="AI31" s="344">
        <v>0</v>
      </c>
      <c r="AJ31" s="356">
        <v>0</v>
      </c>
      <c r="AK31" s="360">
        <v>0</v>
      </c>
      <c r="AL31" s="361">
        <v>-14253.283132986477</v>
      </c>
      <c r="AM31" s="362">
        <v>0</v>
      </c>
      <c r="AN31" s="348">
        <v>1629.6388683468554</v>
      </c>
      <c r="AO31" s="349">
        <v>1629.6388683468556</v>
      </c>
      <c r="AP31" s="349">
        <v>0</v>
      </c>
      <c r="AQ31" s="350"/>
      <c r="AR31" s="350"/>
      <c r="AS31" s="350"/>
      <c r="AT31" s="350"/>
      <c r="AU31" s="350"/>
      <c r="AV31" s="350"/>
      <c r="AW31" s="350"/>
    </row>
    <row r="32" spans="1:49" ht="15" customHeight="1" x14ac:dyDescent="0.25">
      <c r="A32" s="333">
        <v>26</v>
      </c>
      <c r="B32" s="351" t="s">
        <v>61</v>
      </c>
      <c r="C32" s="335">
        <v>35075.248730666674</v>
      </c>
      <c r="D32" s="335">
        <v>20.224461544385488</v>
      </c>
      <c r="E32" s="357"/>
      <c r="F32" s="357"/>
      <c r="G32" s="357"/>
      <c r="H32" s="357"/>
      <c r="I32" s="357"/>
      <c r="J32" s="357"/>
      <c r="K32" s="357"/>
      <c r="L32" s="358"/>
      <c r="M32" s="338">
        <v>8513.9250000000011</v>
      </c>
      <c r="N32" s="339">
        <v>18</v>
      </c>
      <c r="O32" s="344">
        <v>0</v>
      </c>
      <c r="P32" s="339">
        <v>0</v>
      </c>
      <c r="Q32" s="344">
        <v>0</v>
      </c>
      <c r="R32" s="339">
        <v>0</v>
      </c>
      <c r="S32" s="344">
        <v>241.5</v>
      </c>
      <c r="T32" s="339">
        <v>3</v>
      </c>
      <c r="U32" s="344">
        <v>1608.6000000000001</v>
      </c>
      <c r="V32" s="339">
        <v>20</v>
      </c>
      <c r="W32" s="344">
        <v>5552.0220000000008</v>
      </c>
      <c r="X32" s="339">
        <v>76</v>
      </c>
      <c r="Y32" s="344">
        <v>322.15857161539782</v>
      </c>
      <c r="Z32" s="359">
        <v>16238.205571615401</v>
      </c>
      <c r="AA32" s="343">
        <v>0</v>
      </c>
      <c r="AB32" s="355">
        <v>0</v>
      </c>
      <c r="AC32" s="344">
        <v>0</v>
      </c>
      <c r="AD32" s="355">
        <v>0</v>
      </c>
      <c r="AE32" s="344">
        <v>0</v>
      </c>
      <c r="AF32" s="355">
        <v>0</v>
      </c>
      <c r="AG32" s="344">
        <v>0</v>
      </c>
      <c r="AH32" s="355">
        <v>0</v>
      </c>
      <c r="AI32" s="344">
        <v>0</v>
      </c>
      <c r="AJ32" s="356">
        <v>0</v>
      </c>
      <c r="AK32" s="360">
        <v>0</v>
      </c>
      <c r="AL32" s="361">
        <v>-18837.043159051274</v>
      </c>
      <c r="AM32" s="362">
        <v>0</v>
      </c>
      <c r="AN32" s="348">
        <v>16238.205571615401</v>
      </c>
      <c r="AO32" s="349">
        <v>16238.31219711228</v>
      </c>
      <c r="AP32" s="349">
        <v>0.1066254968791327</v>
      </c>
      <c r="AQ32" s="350"/>
      <c r="AR32" s="350"/>
      <c r="AS32" s="350"/>
      <c r="AT32" s="350"/>
      <c r="AU32" s="350"/>
      <c r="AV32" s="350"/>
      <c r="AW32" s="350"/>
    </row>
    <row r="33" spans="1:49" ht="15" customHeight="1" x14ac:dyDescent="0.25">
      <c r="A33" s="333">
        <v>27</v>
      </c>
      <c r="B33" s="351" t="s">
        <v>62</v>
      </c>
      <c r="C33" s="335">
        <v>33017.589640000006</v>
      </c>
      <c r="D33" s="335">
        <v>251.35845443345681</v>
      </c>
      <c r="E33" s="357"/>
      <c r="F33" s="357"/>
      <c r="G33" s="357"/>
      <c r="H33" s="357"/>
      <c r="I33" s="357"/>
      <c r="J33" s="357"/>
      <c r="K33" s="357"/>
      <c r="L33" s="358"/>
      <c r="M33" s="338">
        <v>2944.8090000000002</v>
      </c>
      <c r="N33" s="339">
        <v>16</v>
      </c>
      <c r="O33" s="344">
        <v>0</v>
      </c>
      <c r="P33" s="339">
        <v>0</v>
      </c>
      <c r="Q33" s="344">
        <v>0</v>
      </c>
      <c r="R33" s="339">
        <v>0</v>
      </c>
      <c r="S33" s="344">
        <v>117.60000000000001</v>
      </c>
      <c r="T33" s="339">
        <v>3</v>
      </c>
      <c r="U33" s="344">
        <v>0</v>
      </c>
      <c r="V33" s="339">
        <v>0</v>
      </c>
      <c r="W33" s="344">
        <v>21322.895999999997</v>
      </c>
      <c r="X33" s="339">
        <v>354</v>
      </c>
      <c r="Y33" s="344">
        <v>80.947403969265821</v>
      </c>
      <c r="Z33" s="359">
        <v>24466.252403969262</v>
      </c>
      <c r="AA33" s="343">
        <v>0</v>
      </c>
      <c r="AB33" s="355">
        <v>0</v>
      </c>
      <c r="AC33" s="344">
        <v>0</v>
      </c>
      <c r="AD33" s="355">
        <v>0</v>
      </c>
      <c r="AE33" s="344">
        <v>0</v>
      </c>
      <c r="AF33" s="355">
        <v>0</v>
      </c>
      <c r="AG33" s="344">
        <v>0</v>
      </c>
      <c r="AH33" s="355">
        <v>0</v>
      </c>
      <c r="AI33" s="344">
        <v>0</v>
      </c>
      <c r="AJ33" s="356">
        <v>0</v>
      </c>
      <c r="AK33" s="360">
        <v>0</v>
      </c>
      <c r="AL33" s="361">
        <v>-8551.337236030744</v>
      </c>
      <c r="AM33" s="362">
        <v>0</v>
      </c>
      <c r="AN33" s="348">
        <v>24466.252403969262</v>
      </c>
      <c r="AO33" s="349">
        <v>24466.252403969269</v>
      </c>
      <c r="AP33" s="349">
        <v>0</v>
      </c>
      <c r="AQ33" s="350"/>
      <c r="AR33" s="350"/>
      <c r="AS33" s="350"/>
      <c r="AT33" s="350"/>
      <c r="AU33" s="350"/>
      <c r="AV33" s="350"/>
      <c r="AW33" s="350"/>
    </row>
    <row r="34" spans="1:49" ht="15" customHeight="1" x14ac:dyDescent="0.25">
      <c r="A34" s="333">
        <v>28</v>
      </c>
      <c r="B34" s="351" t="s">
        <v>63</v>
      </c>
      <c r="C34" s="335">
        <v>13165.082186666665</v>
      </c>
      <c r="D34" s="335">
        <v>7.3930313074808218</v>
      </c>
      <c r="E34" s="357"/>
      <c r="F34" s="357"/>
      <c r="G34" s="357"/>
      <c r="H34" s="357"/>
      <c r="I34" s="357"/>
      <c r="J34" s="357"/>
      <c r="K34" s="357"/>
      <c r="L34" s="358"/>
      <c r="M34" s="338">
        <v>0</v>
      </c>
      <c r="N34" s="339">
        <v>0</v>
      </c>
      <c r="O34" s="344">
        <v>0</v>
      </c>
      <c r="P34" s="339">
        <v>0</v>
      </c>
      <c r="Q34" s="344">
        <v>0</v>
      </c>
      <c r="R34" s="339">
        <v>0</v>
      </c>
      <c r="S34" s="344">
        <v>0</v>
      </c>
      <c r="T34" s="339">
        <v>0</v>
      </c>
      <c r="U34" s="344">
        <v>0</v>
      </c>
      <c r="V34" s="339">
        <v>0</v>
      </c>
      <c r="W34" s="344">
        <v>0</v>
      </c>
      <c r="X34" s="339">
        <v>0</v>
      </c>
      <c r="Y34" s="344">
        <v>33.142218397972357</v>
      </c>
      <c r="Z34" s="359">
        <v>33.142218397972357</v>
      </c>
      <c r="AA34" s="343">
        <v>0</v>
      </c>
      <c r="AB34" s="355">
        <v>0</v>
      </c>
      <c r="AC34" s="344">
        <v>0</v>
      </c>
      <c r="AD34" s="355">
        <v>0</v>
      </c>
      <c r="AE34" s="344">
        <v>0</v>
      </c>
      <c r="AF34" s="355">
        <v>0</v>
      </c>
      <c r="AG34" s="344">
        <v>0</v>
      </c>
      <c r="AH34" s="355">
        <v>0</v>
      </c>
      <c r="AI34" s="344">
        <v>0</v>
      </c>
      <c r="AJ34" s="356">
        <v>0</v>
      </c>
      <c r="AK34" s="360">
        <v>0</v>
      </c>
      <c r="AL34" s="361">
        <v>-13131.939968268693</v>
      </c>
      <c r="AM34" s="362">
        <v>0</v>
      </c>
      <c r="AN34" s="348">
        <v>33.142218397972357</v>
      </c>
      <c r="AO34" s="349">
        <v>33.142218397972357</v>
      </c>
      <c r="AP34" s="349">
        <v>0</v>
      </c>
      <c r="AQ34" s="350"/>
      <c r="AR34" s="350"/>
      <c r="AS34" s="350"/>
      <c r="AT34" s="350"/>
      <c r="AU34" s="350"/>
      <c r="AV34" s="350"/>
      <c r="AW34" s="350"/>
    </row>
    <row r="35" spans="1:49" ht="15" customHeight="1" x14ac:dyDescent="0.25">
      <c r="A35" s="333">
        <v>29</v>
      </c>
      <c r="B35" s="351" t="s">
        <v>64</v>
      </c>
      <c r="C35" s="335">
        <v>11235.667594666666</v>
      </c>
      <c r="D35" s="335">
        <v>0</v>
      </c>
      <c r="E35" s="357"/>
      <c r="F35" s="357"/>
      <c r="G35" s="357"/>
      <c r="H35" s="357"/>
      <c r="I35" s="357"/>
      <c r="J35" s="357"/>
      <c r="K35" s="357"/>
      <c r="L35" s="358"/>
      <c r="M35" s="338">
        <v>0</v>
      </c>
      <c r="N35" s="339">
        <v>0</v>
      </c>
      <c r="O35" s="344">
        <v>0</v>
      </c>
      <c r="P35" s="339">
        <v>0</v>
      </c>
      <c r="Q35" s="344">
        <v>0</v>
      </c>
      <c r="R35" s="339">
        <v>0</v>
      </c>
      <c r="S35" s="344">
        <v>0</v>
      </c>
      <c r="T35" s="339">
        <v>0</v>
      </c>
      <c r="U35" s="344">
        <v>0</v>
      </c>
      <c r="V35" s="339">
        <v>0</v>
      </c>
      <c r="W35" s="344">
        <v>220.56300000000002</v>
      </c>
      <c r="X35" s="339">
        <v>3</v>
      </c>
      <c r="Y35" s="344">
        <v>93.61993834488608</v>
      </c>
      <c r="Z35" s="359">
        <v>314.18293834488611</v>
      </c>
      <c r="AA35" s="343">
        <v>425.81700000000006</v>
      </c>
      <c r="AB35" s="355">
        <v>0</v>
      </c>
      <c r="AC35" s="344">
        <v>0</v>
      </c>
      <c r="AD35" s="355">
        <v>0</v>
      </c>
      <c r="AE35" s="344">
        <v>0</v>
      </c>
      <c r="AF35" s="355">
        <v>0</v>
      </c>
      <c r="AG35" s="344">
        <v>0</v>
      </c>
      <c r="AH35" s="355">
        <v>0</v>
      </c>
      <c r="AI35" s="344">
        <v>0</v>
      </c>
      <c r="AJ35" s="356">
        <v>0</v>
      </c>
      <c r="AK35" s="360">
        <v>425.81700000000006</v>
      </c>
      <c r="AL35" s="361">
        <v>-10495.667656321779</v>
      </c>
      <c r="AM35" s="362">
        <v>0</v>
      </c>
      <c r="AN35" s="348">
        <v>739.99993834488623</v>
      </c>
      <c r="AO35" s="349">
        <v>739.99993834488612</v>
      </c>
      <c r="AP35" s="349">
        <v>0</v>
      </c>
      <c r="AQ35" s="350"/>
      <c r="AR35" s="350"/>
      <c r="AS35" s="350"/>
      <c r="AT35" s="350"/>
      <c r="AU35" s="350"/>
      <c r="AV35" s="350"/>
      <c r="AW35" s="350"/>
    </row>
    <row r="36" spans="1:49" ht="15" customHeight="1" x14ac:dyDescent="0.25">
      <c r="A36" s="333">
        <v>30</v>
      </c>
      <c r="B36" s="351" t="s">
        <v>65</v>
      </c>
      <c r="C36" s="335">
        <v>5832.8856767999996</v>
      </c>
      <c r="D36" s="335">
        <v>0</v>
      </c>
      <c r="E36" s="357"/>
      <c r="F36" s="357"/>
      <c r="G36" s="357"/>
      <c r="H36" s="357"/>
      <c r="I36" s="357"/>
      <c r="J36" s="357"/>
      <c r="K36" s="357"/>
      <c r="L36" s="358"/>
      <c r="M36" s="338">
        <v>0</v>
      </c>
      <c r="N36" s="339">
        <v>0</v>
      </c>
      <c r="O36" s="344">
        <v>0</v>
      </c>
      <c r="P36" s="339">
        <v>0</v>
      </c>
      <c r="Q36" s="344">
        <v>0</v>
      </c>
      <c r="R36" s="339">
        <v>0</v>
      </c>
      <c r="S36" s="344">
        <v>0</v>
      </c>
      <c r="T36" s="339">
        <v>0</v>
      </c>
      <c r="U36" s="344">
        <v>0</v>
      </c>
      <c r="V36" s="339">
        <v>0</v>
      </c>
      <c r="W36" s="344">
        <v>948.47550000000001</v>
      </c>
      <c r="X36" s="339">
        <v>6</v>
      </c>
      <c r="Y36" s="344">
        <v>48.904117118844319</v>
      </c>
      <c r="Z36" s="359">
        <v>997.37961711884429</v>
      </c>
      <c r="AA36" s="343">
        <v>414.87600000000003</v>
      </c>
      <c r="AB36" s="355">
        <v>0</v>
      </c>
      <c r="AC36" s="344">
        <v>0</v>
      </c>
      <c r="AD36" s="355">
        <v>0</v>
      </c>
      <c r="AE36" s="344">
        <v>0</v>
      </c>
      <c r="AF36" s="355">
        <v>0</v>
      </c>
      <c r="AG36" s="344">
        <v>0</v>
      </c>
      <c r="AH36" s="355">
        <v>0</v>
      </c>
      <c r="AI36" s="344">
        <v>0</v>
      </c>
      <c r="AJ36" s="356">
        <v>0</v>
      </c>
      <c r="AK36" s="360">
        <v>414.87600000000003</v>
      </c>
      <c r="AL36" s="361">
        <v>-4420.6300596811552</v>
      </c>
      <c r="AM36" s="362">
        <v>0</v>
      </c>
      <c r="AN36" s="348">
        <v>1412.2556171188444</v>
      </c>
      <c r="AO36" s="349">
        <v>1412.2556171188442</v>
      </c>
      <c r="AP36" s="349">
        <v>0</v>
      </c>
      <c r="AQ36" s="350"/>
      <c r="AR36" s="350"/>
      <c r="AS36" s="350"/>
      <c r="AT36" s="350"/>
      <c r="AU36" s="350"/>
      <c r="AV36" s="350"/>
      <c r="AW36" s="350"/>
    </row>
    <row r="37" spans="1:49" ht="15" customHeight="1" x14ac:dyDescent="0.25">
      <c r="A37" s="333">
        <v>31</v>
      </c>
      <c r="B37" s="351" t="s">
        <v>66</v>
      </c>
      <c r="C37" s="335">
        <v>18270.342272000002</v>
      </c>
      <c r="D37" s="335">
        <v>0</v>
      </c>
      <c r="E37" s="357"/>
      <c r="F37" s="357"/>
      <c r="G37" s="357"/>
      <c r="H37" s="357"/>
      <c r="I37" s="357"/>
      <c r="J37" s="357"/>
      <c r="K37" s="357"/>
      <c r="L37" s="358"/>
      <c r="M37" s="338">
        <v>170.1</v>
      </c>
      <c r="N37" s="339">
        <v>1</v>
      </c>
      <c r="O37" s="344">
        <v>0</v>
      </c>
      <c r="P37" s="339">
        <v>0</v>
      </c>
      <c r="Q37" s="344">
        <v>0</v>
      </c>
      <c r="R37" s="339">
        <v>0</v>
      </c>
      <c r="S37" s="344">
        <v>0</v>
      </c>
      <c r="T37" s="339">
        <v>0</v>
      </c>
      <c r="U37" s="344">
        <v>0</v>
      </c>
      <c r="V37" s="339">
        <v>0</v>
      </c>
      <c r="W37" s="344">
        <v>1203.951</v>
      </c>
      <c r="X37" s="339">
        <v>5.6</v>
      </c>
      <c r="Y37" s="344">
        <v>47.184801390283276</v>
      </c>
      <c r="Z37" s="359">
        <v>1421.2358013902833</v>
      </c>
      <c r="AA37" s="343">
        <v>651.77700000000004</v>
      </c>
      <c r="AB37" s="355">
        <v>0</v>
      </c>
      <c r="AC37" s="344">
        <v>0</v>
      </c>
      <c r="AD37" s="355">
        <v>0</v>
      </c>
      <c r="AE37" s="344">
        <v>0</v>
      </c>
      <c r="AF37" s="355">
        <v>0</v>
      </c>
      <c r="AG37" s="344">
        <v>0</v>
      </c>
      <c r="AH37" s="355">
        <v>0</v>
      </c>
      <c r="AI37" s="344">
        <v>0</v>
      </c>
      <c r="AJ37" s="356">
        <v>0</v>
      </c>
      <c r="AK37" s="360">
        <v>651.77700000000004</v>
      </c>
      <c r="AL37" s="361">
        <v>-16197.329470609719</v>
      </c>
      <c r="AM37" s="362">
        <v>0</v>
      </c>
      <c r="AN37" s="348">
        <v>2073.0128013902831</v>
      </c>
      <c r="AO37" s="349">
        <v>2072.8118854525715</v>
      </c>
      <c r="AP37" s="349">
        <v>-0.20091593771167027</v>
      </c>
      <c r="AQ37" s="350"/>
      <c r="AR37" s="363"/>
      <c r="AS37" s="350"/>
      <c r="AT37" s="350"/>
      <c r="AU37" s="350"/>
      <c r="AV37" s="350"/>
      <c r="AW37" s="350"/>
    </row>
    <row r="38" spans="1:49" ht="15" customHeight="1" x14ac:dyDescent="0.25">
      <c r="A38" s="333">
        <v>32</v>
      </c>
      <c r="B38" s="351" t="s">
        <v>67</v>
      </c>
      <c r="C38" s="335">
        <v>7783.078385599998</v>
      </c>
      <c r="D38" s="335">
        <v>6.1830207877312642</v>
      </c>
      <c r="E38" s="357"/>
      <c r="F38" s="357"/>
      <c r="G38" s="357"/>
      <c r="H38" s="357"/>
      <c r="I38" s="357"/>
      <c r="J38" s="357"/>
      <c r="K38" s="357"/>
      <c r="L38" s="358"/>
      <c r="M38" s="338">
        <v>0</v>
      </c>
      <c r="N38" s="339">
        <v>0</v>
      </c>
      <c r="O38" s="344">
        <v>907.15800000000013</v>
      </c>
      <c r="P38" s="339">
        <v>8</v>
      </c>
      <c r="Q38" s="344">
        <v>0</v>
      </c>
      <c r="R38" s="339">
        <v>0</v>
      </c>
      <c r="S38" s="344">
        <v>0</v>
      </c>
      <c r="T38" s="339">
        <v>0</v>
      </c>
      <c r="U38" s="344">
        <v>0</v>
      </c>
      <c r="V38" s="339">
        <v>0</v>
      </c>
      <c r="W38" s="344">
        <v>0</v>
      </c>
      <c r="X38" s="339">
        <v>0</v>
      </c>
      <c r="Y38" s="344">
        <v>86.405748112306554</v>
      </c>
      <c r="Z38" s="359">
        <v>993.56374811230671</v>
      </c>
      <c r="AA38" s="343">
        <v>0</v>
      </c>
      <c r="AB38" s="355">
        <v>0</v>
      </c>
      <c r="AC38" s="344">
        <v>0</v>
      </c>
      <c r="AD38" s="355">
        <v>0</v>
      </c>
      <c r="AE38" s="344">
        <v>0</v>
      </c>
      <c r="AF38" s="355">
        <v>0</v>
      </c>
      <c r="AG38" s="344">
        <v>0</v>
      </c>
      <c r="AH38" s="355">
        <v>0</v>
      </c>
      <c r="AI38" s="344">
        <v>0</v>
      </c>
      <c r="AJ38" s="356">
        <v>0</v>
      </c>
      <c r="AK38" s="360">
        <v>0</v>
      </c>
      <c r="AL38" s="361">
        <v>-6789.5146374876913</v>
      </c>
      <c r="AM38" s="362">
        <v>0</v>
      </c>
      <c r="AN38" s="348">
        <v>993.56374811230671</v>
      </c>
      <c r="AO38" s="349">
        <v>993.5637481123066</v>
      </c>
      <c r="AP38" s="349">
        <v>0</v>
      </c>
      <c r="AQ38" s="350"/>
      <c r="AR38" s="350"/>
      <c r="AS38" s="350"/>
      <c r="AT38" s="350"/>
      <c r="AU38" s="350"/>
      <c r="AV38" s="350"/>
      <c r="AW38" s="350"/>
    </row>
    <row r="39" spans="1:49" ht="15" customHeight="1" x14ac:dyDescent="0.25">
      <c r="A39" s="333">
        <v>33</v>
      </c>
      <c r="B39" s="351" t="s">
        <v>68</v>
      </c>
      <c r="C39" s="335">
        <v>10416.226286666666</v>
      </c>
      <c r="D39" s="335">
        <v>6.8877521893436429</v>
      </c>
      <c r="E39" s="357"/>
      <c r="F39" s="357"/>
      <c r="G39" s="357"/>
      <c r="H39" s="357"/>
      <c r="I39" s="357"/>
      <c r="J39" s="357"/>
      <c r="K39" s="357"/>
      <c r="L39" s="358"/>
      <c r="M39" s="338">
        <v>0</v>
      </c>
      <c r="N39" s="339">
        <v>0</v>
      </c>
      <c r="O39" s="344">
        <v>118.84950000000001</v>
      </c>
      <c r="P39" s="339">
        <v>1</v>
      </c>
      <c r="Q39" s="344">
        <v>16508.6145</v>
      </c>
      <c r="R39" s="339">
        <v>1</v>
      </c>
      <c r="S39" s="344">
        <v>0</v>
      </c>
      <c r="T39" s="339">
        <v>0</v>
      </c>
      <c r="U39" s="344">
        <v>573.76200000000006</v>
      </c>
      <c r="V39" s="339">
        <v>1</v>
      </c>
      <c r="W39" s="344">
        <v>3852.6179999999999</v>
      </c>
      <c r="X39" s="339">
        <v>2</v>
      </c>
      <c r="Y39" s="344">
        <v>187.42424707345285</v>
      </c>
      <c r="Z39" s="359">
        <v>21241.268247073451</v>
      </c>
      <c r="AA39" s="343">
        <v>166.38300000000001</v>
      </c>
      <c r="AB39" s="355">
        <v>0</v>
      </c>
      <c r="AC39" s="344">
        <v>0</v>
      </c>
      <c r="AD39" s="355">
        <v>0</v>
      </c>
      <c r="AE39" s="344">
        <v>0</v>
      </c>
      <c r="AF39" s="355">
        <v>0</v>
      </c>
      <c r="AG39" s="344">
        <v>0</v>
      </c>
      <c r="AH39" s="355">
        <v>0</v>
      </c>
      <c r="AI39" s="344">
        <v>0</v>
      </c>
      <c r="AJ39" s="356">
        <v>0</v>
      </c>
      <c r="AK39" s="360">
        <v>166.38300000000001</v>
      </c>
      <c r="AL39" s="361">
        <v>0</v>
      </c>
      <c r="AM39" s="362">
        <v>10991.424960406786</v>
      </c>
      <c r="AN39" s="348">
        <v>21407.651247073452</v>
      </c>
      <c r="AO39" s="349">
        <v>21407.651247073452</v>
      </c>
      <c r="AP39" s="349">
        <v>0</v>
      </c>
      <c r="AQ39" s="350"/>
      <c r="AR39" s="350"/>
      <c r="AS39" s="350"/>
      <c r="AT39" s="350"/>
      <c r="AU39" s="350"/>
      <c r="AV39" s="350"/>
      <c r="AW39" s="350"/>
    </row>
    <row r="40" spans="1:49" ht="15" customHeight="1" x14ac:dyDescent="0.25">
      <c r="A40" s="333">
        <v>34</v>
      </c>
      <c r="B40" s="351" t="s">
        <v>69</v>
      </c>
      <c r="C40" s="335">
        <v>5237.5508733333336</v>
      </c>
      <c r="D40" s="335">
        <v>3.8959679372156133</v>
      </c>
      <c r="E40" s="357"/>
      <c r="F40" s="357"/>
      <c r="G40" s="357"/>
      <c r="H40" s="357"/>
      <c r="I40" s="357"/>
      <c r="J40" s="357"/>
      <c r="K40" s="357"/>
      <c r="L40" s="358"/>
      <c r="M40" s="338">
        <v>3028.2000000000003</v>
      </c>
      <c r="N40" s="339">
        <v>20</v>
      </c>
      <c r="O40" s="344">
        <v>0</v>
      </c>
      <c r="P40" s="339">
        <v>0</v>
      </c>
      <c r="Q40" s="344">
        <v>0</v>
      </c>
      <c r="R40" s="339">
        <v>0</v>
      </c>
      <c r="S40" s="344">
        <v>0</v>
      </c>
      <c r="T40" s="339">
        <v>0</v>
      </c>
      <c r="U40" s="344">
        <v>0</v>
      </c>
      <c r="V40" s="339">
        <v>0</v>
      </c>
      <c r="W40" s="344">
        <v>0</v>
      </c>
      <c r="X40" s="339">
        <v>0</v>
      </c>
      <c r="Y40" s="344">
        <v>17.472414806612477</v>
      </c>
      <c r="Z40" s="359">
        <v>3045.6724148066128</v>
      </c>
      <c r="AA40" s="343">
        <v>0</v>
      </c>
      <c r="AB40" s="355">
        <v>0</v>
      </c>
      <c r="AC40" s="344">
        <v>0</v>
      </c>
      <c r="AD40" s="355">
        <v>0</v>
      </c>
      <c r="AE40" s="344">
        <v>0</v>
      </c>
      <c r="AF40" s="355">
        <v>0</v>
      </c>
      <c r="AG40" s="344">
        <v>0</v>
      </c>
      <c r="AH40" s="355">
        <v>0</v>
      </c>
      <c r="AI40" s="344">
        <v>0</v>
      </c>
      <c r="AJ40" s="356">
        <v>0</v>
      </c>
      <c r="AK40" s="360">
        <v>0</v>
      </c>
      <c r="AL40" s="361">
        <v>-2191.8784585267208</v>
      </c>
      <c r="AM40" s="362">
        <v>0</v>
      </c>
      <c r="AN40" s="348">
        <v>3045.6724148066128</v>
      </c>
      <c r="AO40" s="349">
        <v>3045.1553948066125</v>
      </c>
      <c r="AP40" s="349">
        <v>-0.51702000000022963</v>
      </c>
      <c r="AQ40" s="350"/>
      <c r="AR40" s="363"/>
      <c r="AS40" s="350"/>
      <c r="AT40" s="350"/>
      <c r="AU40" s="350"/>
      <c r="AV40" s="350"/>
      <c r="AW40" s="350"/>
    </row>
    <row r="41" spans="1:49" ht="15" customHeight="1" x14ac:dyDescent="0.25">
      <c r="A41" s="333">
        <v>35</v>
      </c>
      <c r="B41" s="351" t="s">
        <v>70</v>
      </c>
      <c r="C41" s="335">
        <v>12964.462139999996</v>
      </c>
      <c r="D41" s="335">
        <v>3031.4815613232449</v>
      </c>
      <c r="E41" s="357"/>
      <c r="F41" s="357"/>
      <c r="G41" s="357"/>
      <c r="H41" s="357"/>
      <c r="I41" s="357"/>
      <c r="J41" s="357"/>
      <c r="K41" s="357"/>
      <c r="L41" s="358"/>
      <c r="M41" s="338">
        <v>6189.8760000000011</v>
      </c>
      <c r="N41" s="339">
        <v>20</v>
      </c>
      <c r="O41" s="344">
        <v>0</v>
      </c>
      <c r="P41" s="339">
        <v>0</v>
      </c>
      <c r="Q41" s="344">
        <v>0</v>
      </c>
      <c r="R41" s="339">
        <v>0</v>
      </c>
      <c r="S41" s="344">
        <v>0</v>
      </c>
      <c r="T41" s="339">
        <v>0</v>
      </c>
      <c r="U41" s="344">
        <v>5716.9664999999995</v>
      </c>
      <c r="V41" s="339">
        <v>25</v>
      </c>
      <c r="W41" s="344">
        <v>204.2355</v>
      </c>
      <c r="X41" s="339">
        <v>3</v>
      </c>
      <c r="Y41" s="344">
        <v>513.29531202185808</v>
      </c>
      <c r="Z41" s="359">
        <v>12624.37331202186</v>
      </c>
      <c r="AA41" s="343">
        <v>0</v>
      </c>
      <c r="AB41" s="355">
        <v>0</v>
      </c>
      <c r="AC41" s="344">
        <v>0</v>
      </c>
      <c r="AD41" s="355">
        <v>0</v>
      </c>
      <c r="AE41" s="344">
        <v>0</v>
      </c>
      <c r="AF41" s="355">
        <v>0</v>
      </c>
      <c r="AG41" s="344">
        <v>0</v>
      </c>
      <c r="AH41" s="355">
        <v>0</v>
      </c>
      <c r="AI41" s="344">
        <v>0</v>
      </c>
      <c r="AJ41" s="356">
        <v>0</v>
      </c>
      <c r="AK41" s="360">
        <v>0</v>
      </c>
      <c r="AL41" s="361">
        <v>-340.08882797813567</v>
      </c>
      <c r="AM41" s="362">
        <v>0</v>
      </c>
      <c r="AN41" s="348">
        <v>12624.37331202186</v>
      </c>
      <c r="AO41" s="349">
        <v>12624.567278977907</v>
      </c>
      <c r="AP41" s="349">
        <v>0.19396695604700653</v>
      </c>
      <c r="AQ41" s="350"/>
      <c r="AR41" s="350"/>
      <c r="AS41" s="350"/>
      <c r="AT41" s="350"/>
      <c r="AU41" s="350"/>
      <c r="AV41" s="350"/>
      <c r="AW41" s="350"/>
    </row>
    <row r="42" spans="1:49" ht="15" customHeight="1" x14ac:dyDescent="0.25">
      <c r="A42" s="333">
        <v>36</v>
      </c>
      <c r="B42" s="351" t="s">
        <v>71</v>
      </c>
      <c r="C42" s="335">
        <v>4615.9586293333332</v>
      </c>
      <c r="D42" s="335">
        <v>3.1513460789081926</v>
      </c>
      <c r="E42" s="357"/>
      <c r="F42" s="357"/>
      <c r="G42" s="357"/>
      <c r="H42" s="357"/>
      <c r="I42" s="357"/>
      <c r="J42" s="357"/>
      <c r="K42" s="357"/>
      <c r="L42" s="358"/>
      <c r="M42" s="338">
        <v>0</v>
      </c>
      <c r="N42" s="339">
        <v>0</v>
      </c>
      <c r="O42" s="344">
        <v>0</v>
      </c>
      <c r="P42" s="339">
        <v>0</v>
      </c>
      <c r="Q42" s="344">
        <v>0</v>
      </c>
      <c r="R42" s="339">
        <v>0</v>
      </c>
      <c r="S42" s="344">
        <v>0</v>
      </c>
      <c r="T42" s="339">
        <v>0</v>
      </c>
      <c r="U42" s="344">
        <v>0</v>
      </c>
      <c r="V42" s="339">
        <v>0</v>
      </c>
      <c r="W42" s="344">
        <v>0</v>
      </c>
      <c r="X42" s="339">
        <v>0</v>
      </c>
      <c r="Y42" s="344">
        <v>14.116786281470437</v>
      </c>
      <c r="Z42" s="359">
        <v>14.116786281470437</v>
      </c>
      <c r="AA42" s="343">
        <v>0</v>
      </c>
      <c r="AB42" s="355">
        <v>0</v>
      </c>
      <c r="AC42" s="344">
        <v>0</v>
      </c>
      <c r="AD42" s="355">
        <v>0</v>
      </c>
      <c r="AE42" s="344">
        <v>0</v>
      </c>
      <c r="AF42" s="355">
        <v>0</v>
      </c>
      <c r="AG42" s="344">
        <v>0</v>
      </c>
      <c r="AH42" s="355">
        <v>0</v>
      </c>
      <c r="AI42" s="344">
        <v>0</v>
      </c>
      <c r="AJ42" s="356">
        <v>0</v>
      </c>
      <c r="AK42" s="360">
        <v>0</v>
      </c>
      <c r="AL42" s="361">
        <v>-4601.8418430518632</v>
      </c>
      <c r="AM42" s="362">
        <v>0</v>
      </c>
      <c r="AN42" s="348">
        <v>14.116786281470437</v>
      </c>
      <c r="AO42" s="349">
        <v>14.116786281470437</v>
      </c>
      <c r="AP42" s="349">
        <v>0</v>
      </c>
      <c r="AQ42" s="350"/>
      <c r="AR42" s="350"/>
      <c r="AS42" s="350"/>
      <c r="AT42" s="350"/>
      <c r="AU42" s="350"/>
      <c r="AV42" s="350"/>
      <c r="AW42" s="350"/>
    </row>
    <row r="43" spans="1:49" ht="15" customHeight="1" x14ac:dyDescent="0.25">
      <c r="A43" s="333">
        <v>37</v>
      </c>
      <c r="B43" s="351" t="s">
        <v>72</v>
      </c>
      <c r="C43" s="335">
        <v>1521.2197000000003</v>
      </c>
      <c r="D43" s="335">
        <v>0.54516957483221895</v>
      </c>
      <c r="E43" s="357"/>
      <c r="F43" s="357"/>
      <c r="G43" s="357"/>
      <c r="H43" s="357"/>
      <c r="I43" s="357"/>
      <c r="J43" s="357"/>
      <c r="K43" s="357"/>
      <c r="L43" s="358"/>
      <c r="M43" s="338">
        <v>0</v>
      </c>
      <c r="N43" s="339">
        <v>0</v>
      </c>
      <c r="O43" s="344">
        <v>0</v>
      </c>
      <c r="P43" s="339">
        <v>0</v>
      </c>
      <c r="Q43" s="344">
        <v>0</v>
      </c>
      <c r="R43" s="339">
        <v>0</v>
      </c>
      <c r="S43" s="344">
        <v>0</v>
      </c>
      <c r="T43" s="339">
        <v>0</v>
      </c>
      <c r="U43" s="344">
        <v>0</v>
      </c>
      <c r="V43" s="339">
        <v>0</v>
      </c>
      <c r="W43" s="344">
        <v>0</v>
      </c>
      <c r="X43" s="339">
        <v>0</v>
      </c>
      <c r="Y43" s="344">
        <v>2.7637578648334729</v>
      </c>
      <c r="Z43" s="359">
        <v>2.7637578648334729</v>
      </c>
      <c r="AA43" s="343">
        <v>584.80800000000011</v>
      </c>
      <c r="AB43" s="355">
        <v>0</v>
      </c>
      <c r="AC43" s="344">
        <v>0</v>
      </c>
      <c r="AD43" s="355">
        <v>0</v>
      </c>
      <c r="AE43" s="344">
        <v>0</v>
      </c>
      <c r="AF43" s="355">
        <v>0</v>
      </c>
      <c r="AG43" s="344">
        <v>0</v>
      </c>
      <c r="AH43" s="355">
        <v>0</v>
      </c>
      <c r="AI43" s="344">
        <v>0</v>
      </c>
      <c r="AJ43" s="356">
        <v>0</v>
      </c>
      <c r="AK43" s="360">
        <v>584.80800000000011</v>
      </c>
      <c r="AL43" s="361">
        <v>-933.64794213516677</v>
      </c>
      <c r="AM43" s="362">
        <v>0</v>
      </c>
      <c r="AN43" s="348">
        <v>587.57175786483356</v>
      </c>
      <c r="AO43" s="349">
        <v>587.57175786483356</v>
      </c>
      <c r="AP43" s="349">
        <v>0</v>
      </c>
      <c r="AQ43" s="350"/>
      <c r="AR43" s="350"/>
      <c r="AS43" s="350"/>
      <c r="AT43" s="350"/>
      <c r="AU43" s="350"/>
      <c r="AV43" s="350"/>
      <c r="AW43" s="350"/>
    </row>
    <row r="44" spans="1:49" ht="15" customHeight="1" x14ac:dyDescent="0.25">
      <c r="A44" s="333">
        <v>38</v>
      </c>
      <c r="B44" s="351" t="s">
        <v>73</v>
      </c>
      <c r="C44" s="335">
        <v>5373.2811346666667</v>
      </c>
      <c r="D44" s="335">
        <v>4.0289361261990813</v>
      </c>
      <c r="E44" s="357"/>
      <c r="F44" s="357"/>
      <c r="G44" s="357"/>
      <c r="H44" s="357"/>
      <c r="I44" s="357"/>
      <c r="J44" s="357"/>
      <c r="K44" s="357"/>
      <c r="L44" s="358"/>
      <c r="M44" s="338">
        <v>0</v>
      </c>
      <c r="N44" s="339">
        <v>0</v>
      </c>
      <c r="O44" s="344">
        <v>0</v>
      </c>
      <c r="P44" s="339">
        <v>0</v>
      </c>
      <c r="Q44" s="344">
        <v>0</v>
      </c>
      <c r="R44" s="339">
        <v>0</v>
      </c>
      <c r="S44" s="344">
        <v>0</v>
      </c>
      <c r="T44" s="339">
        <v>0</v>
      </c>
      <c r="U44" s="344">
        <v>0</v>
      </c>
      <c r="V44" s="339">
        <v>0</v>
      </c>
      <c r="W44" s="344">
        <v>0</v>
      </c>
      <c r="X44" s="339">
        <v>0</v>
      </c>
      <c r="Y44" s="344">
        <v>69.789731121289691</v>
      </c>
      <c r="Z44" s="359">
        <v>69.789731121289691</v>
      </c>
      <c r="AA44" s="343">
        <v>0</v>
      </c>
      <c r="AB44" s="355">
        <v>0</v>
      </c>
      <c r="AC44" s="344">
        <v>0</v>
      </c>
      <c r="AD44" s="355">
        <v>0</v>
      </c>
      <c r="AE44" s="344">
        <v>0</v>
      </c>
      <c r="AF44" s="355">
        <v>0</v>
      </c>
      <c r="AG44" s="344">
        <v>0</v>
      </c>
      <c r="AH44" s="355">
        <v>0</v>
      </c>
      <c r="AI44" s="344">
        <v>0</v>
      </c>
      <c r="AJ44" s="356">
        <v>0</v>
      </c>
      <c r="AK44" s="360">
        <v>0</v>
      </c>
      <c r="AL44" s="361">
        <v>-5303.4914035453767</v>
      </c>
      <c r="AM44" s="362">
        <v>0</v>
      </c>
      <c r="AN44" s="348">
        <v>69.789731121289691</v>
      </c>
      <c r="AO44" s="349">
        <v>69.789731121289691</v>
      </c>
      <c r="AP44" s="349">
        <v>0</v>
      </c>
      <c r="AQ44" s="350"/>
      <c r="AR44" s="350"/>
      <c r="AS44" s="350"/>
      <c r="AT44" s="350"/>
      <c r="AU44" s="350"/>
      <c r="AV44" s="350"/>
      <c r="AW44" s="350"/>
    </row>
    <row r="45" spans="1:49" ht="15" customHeight="1" x14ac:dyDescent="0.25">
      <c r="A45" s="333">
        <v>39</v>
      </c>
      <c r="B45" s="351" t="s">
        <v>74</v>
      </c>
      <c r="C45" s="335">
        <v>3914.7507279999995</v>
      </c>
      <c r="D45" s="335">
        <v>1.8083673701751655</v>
      </c>
      <c r="E45" s="357"/>
      <c r="F45" s="357"/>
      <c r="G45" s="357"/>
      <c r="H45" s="357"/>
      <c r="I45" s="357"/>
      <c r="J45" s="357"/>
      <c r="K45" s="357"/>
      <c r="L45" s="358"/>
      <c r="M45" s="338">
        <v>626.08349999999996</v>
      </c>
      <c r="N45" s="339">
        <v>3.8</v>
      </c>
      <c r="O45" s="344">
        <v>0</v>
      </c>
      <c r="P45" s="339">
        <v>0</v>
      </c>
      <c r="Q45" s="344">
        <v>0</v>
      </c>
      <c r="R45" s="339">
        <v>0</v>
      </c>
      <c r="S45" s="344">
        <v>0</v>
      </c>
      <c r="T45" s="339">
        <v>0</v>
      </c>
      <c r="U45" s="344">
        <v>0</v>
      </c>
      <c r="V45" s="339">
        <v>0</v>
      </c>
      <c r="W45" s="344">
        <v>0</v>
      </c>
      <c r="X45" s="339">
        <v>0</v>
      </c>
      <c r="Y45" s="344">
        <v>38.811032520317355</v>
      </c>
      <c r="Z45" s="359">
        <v>664.89453252031728</v>
      </c>
      <c r="AA45" s="343">
        <v>0</v>
      </c>
      <c r="AB45" s="355">
        <v>0</v>
      </c>
      <c r="AC45" s="344">
        <v>0</v>
      </c>
      <c r="AD45" s="355">
        <v>0</v>
      </c>
      <c r="AE45" s="344">
        <v>0</v>
      </c>
      <c r="AF45" s="355">
        <v>0</v>
      </c>
      <c r="AG45" s="344">
        <v>0</v>
      </c>
      <c r="AH45" s="355">
        <v>0</v>
      </c>
      <c r="AI45" s="344">
        <v>0</v>
      </c>
      <c r="AJ45" s="356">
        <v>0</v>
      </c>
      <c r="AK45" s="360">
        <v>0</v>
      </c>
      <c r="AL45" s="361">
        <v>-3249.8561954796824</v>
      </c>
      <c r="AM45" s="362">
        <v>0</v>
      </c>
      <c r="AN45" s="348">
        <v>664.89453252031728</v>
      </c>
      <c r="AO45" s="349">
        <v>664.8945325203174</v>
      </c>
      <c r="AP45" s="349">
        <v>0</v>
      </c>
      <c r="AQ45" s="350"/>
      <c r="AR45" s="350"/>
      <c r="AS45" s="350"/>
      <c r="AT45" s="350"/>
      <c r="AU45" s="350"/>
      <c r="AV45" s="350"/>
      <c r="AW45" s="350"/>
    </row>
    <row r="46" spans="1:49" ht="15" customHeight="1" x14ac:dyDescent="0.25">
      <c r="A46" s="333">
        <v>40</v>
      </c>
      <c r="B46" s="351" t="s">
        <v>75</v>
      </c>
      <c r="C46" s="335">
        <v>9243.3838466666657</v>
      </c>
      <c r="D46" s="335">
        <v>5.7575225829841665</v>
      </c>
      <c r="E46" s="357"/>
      <c r="F46" s="357"/>
      <c r="G46" s="357"/>
      <c r="H46" s="357"/>
      <c r="I46" s="357"/>
      <c r="J46" s="357"/>
      <c r="K46" s="357"/>
      <c r="L46" s="358"/>
      <c r="M46" s="338">
        <v>0</v>
      </c>
      <c r="N46" s="339">
        <v>0</v>
      </c>
      <c r="O46" s="344">
        <v>0</v>
      </c>
      <c r="P46" s="339">
        <v>0</v>
      </c>
      <c r="Q46" s="344">
        <v>0</v>
      </c>
      <c r="R46" s="339">
        <v>0</v>
      </c>
      <c r="S46" s="344">
        <v>0</v>
      </c>
      <c r="T46" s="339">
        <v>0</v>
      </c>
      <c r="U46" s="344">
        <v>0</v>
      </c>
      <c r="V46" s="339">
        <v>0</v>
      </c>
      <c r="W46" s="344">
        <v>0</v>
      </c>
      <c r="X46" s="339">
        <v>0</v>
      </c>
      <c r="Y46" s="344">
        <v>25.848118926654809</v>
      </c>
      <c r="Z46" s="359">
        <v>25.848118926654809</v>
      </c>
      <c r="AA46" s="343">
        <v>0</v>
      </c>
      <c r="AB46" s="355">
        <v>0</v>
      </c>
      <c r="AC46" s="344">
        <v>0</v>
      </c>
      <c r="AD46" s="355">
        <v>0</v>
      </c>
      <c r="AE46" s="344">
        <v>0</v>
      </c>
      <c r="AF46" s="355">
        <v>0</v>
      </c>
      <c r="AG46" s="344">
        <v>0</v>
      </c>
      <c r="AH46" s="355">
        <v>0</v>
      </c>
      <c r="AI46" s="344">
        <v>0</v>
      </c>
      <c r="AJ46" s="356">
        <v>0</v>
      </c>
      <c r="AK46" s="360">
        <v>0</v>
      </c>
      <c r="AL46" s="361">
        <v>-9217.5357277400108</v>
      </c>
      <c r="AM46" s="362">
        <v>0</v>
      </c>
      <c r="AN46" s="348">
        <v>25.848118926654809</v>
      </c>
      <c r="AO46" s="349">
        <v>25.848118926654809</v>
      </c>
      <c r="AP46" s="349">
        <v>0</v>
      </c>
      <c r="AQ46" s="350"/>
      <c r="AR46" s="350"/>
      <c r="AS46" s="350"/>
      <c r="AT46" s="350"/>
      <c r="AU46" s="350"/>
      <c r="AV46" s="350"/>
      <c r="AW46" s="350"/>
    </row>
    <row r="47" spans="1:49" ht="15" customHeight="1" x14ac:dyDescent="0.25">
      <c r="A47" s="333">
        <v>41</v>
      </c>
      <c r="B47" s="351" t="s">
        <v>76</v>
      </c>
      <c r="C47" s="335">
        <v>5077.1736120000005</v>
      </c>
      <c r="D47" s="335">
        <v>3.8028902049271851</v>
      </c>
      <c r="E47" s="357"/>
      <c r="F47" s="357"/>
      <c r="G47" s="357"/>
      <c r="H47" s="357"/>
      <c r="I47" s="357"/>
      <c r="J47" s="357"/>
      <c r="K47" s="357"/>
      <c r="L47" s="358"/>
      <c r="M47" s="338">
        <v>0</v>
      </c>
      <c r="N47" s="339">
        <v>0</v>
      </c>
      <c r="O47" s="344">
        <v>0</v>
      </c>
      <c r="P47" s="339">
        <v>0</v>
      </c>
      <c r="Q47" s="344">
        <v>0</v>
      </c>
      <c r="R47" s="339">
        <v>0</v>
      </c>
      <c r="S47" s="344">
        <v>0</v>
      </c>
      <c r="T47" s="339">
        <v>0</v>
      </c>
      <c r="U47" s="344">
        <v>0</v>
      </c>
      <c r="V47" s="339">
        <v>0</v>
      </c>
      <c r="W47" s="344">
        <v>0</v>
      </c>
      <c r="X47" s="339">
        <v>0</v>
      </c>
      <c r="Y47" s="344">
        <v>46.429168587635672</v>
      </c>
      <c r="Z47" s="359">
        <v>46.429168587635672</v>
      </c>
      <c r="AA47" s="343">
        <v>0</v>
      </c>
      <c r="AB47" s="355">
        <v>0</v>
      </c>
      <c r="AC47" s="344">
        <v>0</v>
      </c>
      <c r="AD47" s="355">
        <v>0</v>
      </c>
      <c r="AE47" s="344">
        <v>0</v>
      </c>
      <c r="AF47" s="355">
        <v>0</v>
      </c>
      <c r="AG47" s="344">
        <v>0</v>
      </c>
      <c r="AH47" s="355">
        <v>0</v>
      </c>
      <c r="AI47" s="344">
        <v>0</v>
      </c>
      <c r="AJ47" s="356">
        <v>0</v>
      </c>
      <c r="AK47" s="360">
        <v>0</v>
      </c>
      <c r="AL47" s="361">
        <v>-5030.7444434123645</v>
      </c>
      <c r="AM47" s="362">
        <v>0</v>
      </c>
      <c r="AN47" s="348">
        <v>46.429168587635672</v>
      </c>
      <c r="AO47" s="349">
        <v>46.429168587635672</v>
      </c>
      <c r="AP47" s="349">
        <v>0</v>
      </c>
      <c r="AQ47" s="350"/>
      <c r="AR47" s="350"/>
      <c r="AS47" s="350"/>
      <c r="AT47" s="350"/>
      <c r="AU47" s="350"/>
      <c r="AV47" s="350"/>
      <c r="AW47" s="350"/>
    </row>
    <row r="48" spans="1:49" ht="15" customHeight="1" x14ac:dyDescent="0.25">
      <c r="A48" s="333">
        <v>42</v>
      </c>
      <c r="B48" s="351" t="s">
        <v>77</v>
      </c>
      <c r="C48" s="335">
        <v>33179.520332</v>
      </c>
      <c r="D48" s="335">
        <v>0</v>
      </c>
      <c r="E48" s="357"/>
      <c r="F48" s="357"/>
      <c r="G48" s="357"/>
      <c r="H48" s="357"/>
      <c r="I48" s="357"/>
      <c r="J48" s="357"/>
      <c r="K48" s="357"/>
      <c r="L48" s="358"/>
      <c r="M48" s="338">
        <v>437.85</v>
      </c>
      <c r="N48" s="339">
        <v>2</v>
      </c>
      <c r="O48" s="344">
        <v>0</v>
      </c>
      <c r="P48" s="339">
        <v>0</v>
      </c>
      <c r="Q48" s="344">
        <v>0</v>
      </c>
      <c r="R48" s="339">
        <v>0</v>
      </c>
      <c r="S48" s="344">
        <v>0</v>
      </c>
      <c r="T48" s="339">
        <v>0</v>
      </c>
      <c r="U48" s="344">
        <v>0</v>
      </c>
      <c r="V48" s="339">
        <v>0</v>
      </c>
      <c r="W48" s="344">
        <v>2229.654</v>
      </c>
      <c r="X48" s="339">
        <v>25</v>
      </c>
      <c r="Y48" s="344">
        <v>82.089957432015751</v>
      </c>
      <c r="Z48" s="359">
        <v>2749.5939574320155</v>
      </c>
      <c r="AA48" s="343">
        <v>0</v>
      </c>
      <c r="AB48" s="355">
        <v>0</v>
      </c>
      <c r="AC48" s="344">
        <v>0</v>
      </c>
      <c r="AD48" s="355">
        <v>0</v>
      </c>
      <c r="AE48" s="344">
        <v>0</v>
      </c>
      <c r="AF48" s="355">
        <v>0</v>
      </c>
      <c r="AG48" s="344">
        <v>0</v>
      </c>
      <c r="AH48" s="355">
        <v>0</v>
      </c>
      <c r="AI48" s="344">
        <v>0</v>
      </c>
      <c r="AJ48" s="356">
        <v>0</v>
      </c>
      <c r="AK48" s="360">
        <v>0</v>
      </c>
      <c r="AL48" s="361">
        <v>-30429.926374567985</v>
      </c>
      <c r="AM48" s="362">
        <v>0</v>
      </c>
      <c r="AN48" s="348">
        <v>2749.5939574320155</v>
      </c>
      <c r="AO48" s="349">
        <v>2749.2401873510162</v>
      </c>
      <c r="AP48" s="349">
        <v>-0.35377008099931118</v>
      </c>
      <c r="AQ48" s="350"/>
      <c r="AR48" s="363"/>
      <c r="AS48" s="350"/>
      <c r="AT48" s="350"/>
      <c r="AU48" s="350"/>
      <c r="AV48" s="350"/>
      <c r="AW48" s="350"/>
    </row>
    <row r="49" spans="1:49" ht="15" customHeight="1" x14ac:dyDescent="0.25">
      <c r="A49" s="333">
        <v>43</v>
      </c>
      <c r="B49" s="351" t="s">
        <v>78</v>
      </c>
      <c r="C49" s="335">
        <v>30079.64522266667</v>
      </c>
      <c r="D49" s="335">
        <v>0</v>
      </c>
      <c r="E49" s="357"/>
      <c r="F49" s="357"/>
      <c r="G49" s="357"/>
      <c r="H49" s="357"/>
      <c r="I49" s="357"/>
      <c r="J49" s="357"/>
      <c r="K49" s="357"/>
      <c r="L49" s="358"/>
      <c r="M49" s="338">
        <v>4510.427632119151</v>
      </c>
      <c r="N49" s="339">
        <v>19</v>
      </c>
      <c r="O49" s="344">
        <v>1782.9</v>
      </c>
      <c r="P49" s="339">
        <v>16</v>
      </c>
      <c r="Q49" s="344">
        <v>0</v>
      </c>
      <c r="R49" s="339">
        <v>0</v>
      </c>
      <c r="S49" s="344">
        <v>0</v>
      </c>
      <c r="T49" s="339">
        <v>0</v>
      </c>
      <c r="U49" s="344">
        <v>0</v>
      </c>
      <c r="V49" s="339">
        <v>0</v>
      </c>
      <c r="W49" s="344">
        <v>1162.3815</v>
      </c>
      <c r="X49" s="339">
        <v>0</v>
      </c>
      <c r="Y49" s="344">
        <v>73.475106793729879</v>
      </c>
      <c r="Z49" s="359">
        <v>7529.1842389128806</v>
      </c>
      <c r="AA49" s="343">
        <v>1006.33575</v>
      </c>
      <c r="AB49" s="355">
        <v>0</v>
      </c>
      <c r="AC49" s="344">
        <v>1491.5775000000001</v>
      </c>
      <c r="AD49" s="355">
        <v>3.2</v>
      </c>
      <c r="AE49" s="344">
        <v>0</v>
      </c>
      <c r="AF49" s="355">
        <v>0</v>
      </c>
      <c r="AG49" s="344">
        <v>0</v>
      </c>
      <c r="AH49" s="355">
        <v>0</v>
      </c>
      <c r="AI49" s="344">
        <v>0</v>
      </c>
      <c r="AJ49" s="356">
        <v>0</v>
      </c>
      <c r="AK49" s="360">
        <v>2497.9132500000001</v>
      </c>
      <c r="AL49" s="361">
        <v>-20052.547733753789</v>
      </c>
      <c r="AM49" s="362">
        <v>0</v>
      </c>
      <c r="AN49" s="348">
        <v>10027.097488912881</v>
      </c>
      <c r="AO49" s="349">
        <v>10026.743718831882</v>
      </c>
      <c r="AP49" s="349">
        <v>-0.35377008099931118</v>
      </c>
      <c r="AQ49" s="350"/>
      <c r="AR49" s="363"/>
      <c r="AS49" s="350"/>
      <c r="AT49" s="350"/>
      <c r="AU49" s="350"/>
      <c r="AV49" s="350"/>
      <c r="AW49" s="350"/>
    </row>
    <row r="50" spans="1:49" ht="15" customHeight="1" x14ac:dyDescent="0.25">
      <c r="A50" s="333">
        <v>44</v>
      </c>
      <c r="B50" s="351" t="s">
        <v>79</v>
      </c>
      <c r="C50" s="335">
        <v>11050.562483333335</v>
      </c>
      <c r="D50" s="335">
        <v>323.26975297571983</v>
      </c>
      <c r="E50" s="357"/>
      <c r="F50" s="357"/>
      <c r="G50" s="357"/>
      <c r="H50" s="357"/>
      <c r="I50" s="357"/>
      <c r="J50" s="357"/>
      <c r="K50" s="357"/>
      <c r="L50" s="358"/>
      <c r="M50" s="338">
        <v>339.15000000000003</v>
      </c>
      <c r="N50" s="339">
        <v>2</v>
      </c>
      <c r="O50" s="344">
        <v>0</v>
      </c>
      <c r="P50" s="339">
        <v>0</v>
      </c>
      <c r="Q50" s="344">
        <v>0</v>
      </c>
      <c r="R50" s="339">
        <v>0</v>
      </c>
      <c r="S50" s="344">
        <v>0</v>
      </c>
      <c r="T50" s="339">
        <v>0</v>
      </c>
      <c r="U50" s="344">
        <v>1554.9660000000001</v>
      </c>
      <c r="V50" s="339">
        <v>18</v>
      </c>
      <c r="W50" s="344">
        <v>83.748000000000005</v>
      </c>
      <c r="X50" s="339">
        <v>1</v>
      </c>
      <c r="Y50" s="344">
        <v>173.84571903606241</v>
      </c>
      <c r="Z50" s="359">
        <v>2151.7097190360623</v>
      </c>
      <c r="AA50" s="343">
        <v>0</v>
      </c>
      <c r="AB50" s="355">
        <v>0</v>
      </c>
      <c r="AC50" s="344">
        <v>0</v>
      </c>
      <c r="AD50" s="355">
        <v>0</v>
      </c>
      <c r="AE50" s="344">
        <v>0</v>
      </c>
      <c r="AF50" s="355">
        <v>0</v>
      </c>
      <c r="AG50" s="344">
        <v>0</v>
      </c>
      <c r="AH50" s="355">
        <v>0</v>
      </c>
      <c r="AI50" s="344">
        <v>0</v>
      </c>
      <c r="AJ50" s="356">
        <v>0</v>
      </c>
      <c r="AK50" s="360">
        <v>0</v>
      </c>
      <c r="AL50" s="361">
        <v>-8898.8527642972731</v>
      </c>
      <c r="AM50" s="362">
        <v>0</v>
      </c>
      <c r="AN50" s="348">
        <v>2151.7097190360623</v>
      </c>
      <c r="AO50" s="349">
        <v>2151.7097190360628</v>
      </c>
      <c r="AP50" s="349">
        <v>0</v>
      </c>
      <c r="AQ50" s="350"/>
      <c r="AR50" s="350"/>
      <c r="AS50" s="350"/>
      <c r="AT50" s="350"/>
      <c r="AU50" s="350"/>
      <c r="AV50" s="350"/>
      <c r="AW50" s="350"/>
    </row>
    <row r="51" spans="1:49" ht="15" customHeight="1" x14ac:dyDescent="0.25">
      <c r="A51" s="333">
        <v>45</v>
      </c>
      <c r="B51" s="351" t="s">
        <v>80</v>
      </c>
      <c r="C51" s="335">
        <v>48435.012131333329</v>
      </c>
      <c r="D51" s="335">
        <v>13586.8407702</v>
      </c>
      <c r="E51" s="357"/>
      <c r="F51" s="357"/>
      <c r="G51" s="357"/>
      <c r="H51" s="357"/>
      <c r="I51" s="357"/>
      <c r="J51" s="357"/>
      <c r="K51" s="357"/>
      <c r="L51" s="358"/>
      <c r="M51" s="338">
        <v>3500.8890000000001</v>
      </c>
      <c r="N51" s="339">
        <v>23.9</v>
      </c>
      <c r="O51" s="344">
        <v>0</v>
      </c>
      <c r="P51" s="339">
        <v>0</v>
      </c>
      <c r="Q51" s="344">
        <v>13254.150000000001</v>
      </c>
      <c r="R51" s="339">
        <v>1</v>
      </c>
      <c r="S51" s="344">
        <v>0</v>
      </c>
      <c r="T51" s="339">
        <v>0</v>
      </c>
      <c r="U51" s="344">
        <v>962.85</v>
      </c>
      <c r="V51" s="339">
        <v>5</v>
      </c>
      <c r="W51" s="344">
        <v>5557.4876163216904</v>
      </c>
      <c r="X51" s="339">
        <v>32</v>
      </c>
      <c r="Y51" s="344">
        <v>186.25374430624407</v>
      </c>
      <c r="Z51" s="359">
        <v>23461.630360627933</v>
      </c>
      <c r="AA51" s="343">
        <v>0</v>
      </c>
      <c r="AB51" s="355">
        <v>0</v>
      </c>
      <c r="AC51" s="344">
        <v>0</v>
      </c>
      <c r="AD51" s="355">
        <v>0</v>
      </c>
      <c r="AE51" s="344">
        <v>0</v>
      </c>
      <c r="AF51" s="355">
        <v>0</v>
      </c>
      <c r="AG51" s="344">
        <v>0</v>
      </c>
      <c r="AH51" s="355">
        <v>0</v>
      </c>
      <c r="AI51" s="344">
        <v>2128.35</v>
      </c>
      <c r="AJ51" s="356">
        <v>0</v>
      </c>
      <c r="AK51" s="360">
        <v>2128.35</v>
      </c>
      <c r="AL51" s="361">
        <v>-22845.031770705398</v>
      </c>
      <c r="AM51" s="362">
        <v>0</v>
      </c>
      <c r="AN51" s="348">
        <v>25589.980360627931</v>
      </c>
      <c r="AO51" s="349">
        <v>25589.980360627938</v>
      </c>
      <c r="AP51" s="349">
        <v>0</v>
      </c>
      <c r="AQ51" s="350"/>
      <c r="AR51" s="350"/>
      <c r="AS51" s="350"/>
      <c r="AT51" s="350"/>
      <c r="AU51" s="350"/>
      <c r="AV51" s="350"/>
      <c r="AW51" s="350"/>
    </row>
    <row r="52" spans="1:49" ht="15" customHeight="1" x14ac:dyDescent="0.25">
      <c r="A52" s="333">
        <v>46</v>
      </c>
      <c r="B52" s="351" t="s">
        <v>81</v>
      </c>
      <c r="C52" s="335">
        <v>10319.4845544</v>
      </c>
      <c r="D52" s="335">
        <v>0</v>
      </c>
      <c r="E52" s="357"/>
      <c r="F52" s="357"/>
      <c r="G52" s="357"/>
      <c r="H52" s="357"/>
      <c r="I52" s="357"/>
      <c r="J52" s="357"/>
      <c r="K52" s="357"/>
      <c r="L52" s="358"/>
      <c r="M52" s="338">
        <v>0</v>
      </c>
      <c r="N52" s="339">
        <v>0</v>
      </c>
      <c r="O52" s="344">
        <v>0</v>
      </c>
      <c r="P52" s="339">
        <v>0</v>
      </c>
      <c r="Q52" s="344">
        <v>0</v>
      </c>
      <c r="R52" s="339">
        <v>0</v>
      </c>
      <c r="S52" s="344">
        <v>0</v>
      </c>
      <c r="T52" s="339">
        <v>0</v>
      </c>
      <c r="U52" s="344">
        <v>1133.0654999999999</v>
      </c>
      <c r="V52" s="339">
        <v>18</v>
      </c>
      <c r="W52" s="344">
        <v>104.685</v>
      </c>
      <c r="X52" s="339">
        <v>2</v>
      </c>
      <c r="Y52" s="344">
        <v>238.29093275240922</v>
      </c>
      <c r="Z52" s="359">
        <v>1476.041432752409</v>
      </c>
      <c r="AA52" s="343">
        <v>0</v>
      </c>
      <c r="AB52" s="355">
        <v>0</v>
      </c>
      <c r="AC52" s="344">
        <v>0</v>
      </c>
      <c r="AD52" s="355">
        <v>0</v>
      </c>
      <c r="AE52" s="344">
        <v>0</v>
      </c>
      <c r="AF52" s="355">
        <v>0</v>
      </c>
      <c r="AG52" s="344">
        <v>0</v>
      </c>
      <c r="AH52" s="355">
        <v>0</v>
      </c>
      <c r="AI52" s="344">
        <v>0</v>
      </c>
      <c r="AJ52" s="356">
        <v>0</v>
      </c>
      <c r="AK52" s="360">
        <v>0</v>
      </c>
      <c r="AL52" s="361">
        <v>-8843.4431216475914</v>
      </c>
      <c r="AM52" s="362">
        <v>0</v>
      </c>
      <c r="AN52" s="348">
        <v>1476.041432752409</v>
      </c>
      <c r="AO52" s="349">
        <v>1476.0275006475854</v>
      </c>
      <c r="AP52" s="349">
        <v>-1.393210482365248E-2</v>
      </c>
      <c r="AQ52" s="350"/>
      <c r="AR52" s="350"/>
      <c r="AS52" s="350"/>
      <c r="AT52" s="350"/>
      <c r="AU52" s="350"/>
      <c r="AV52" s="350"/>
      <c r="AW52" s="350"/>
    </row>
    <row r="53" spans="1:49" ht="15" customHeight="1" x14ac:dyDescent="0.25">
      <c r="A53" s="333">
        <v>47</v>
      </c>
      <c r="B53" s="351" t="s">
        <v>82</v>
      </c>
      <c r="C53" s="335">
        <v>49479.901198</v>
      </c>
      <c r="D53" s="335">
        <v>649.79544642454846</v>
      </c>
      <c r="E53" s="357"/>
      <c r="F53" s="357"/>
      <c r="G53" s="357"/>
      <c r="H53" s="357"/>
      <c r="I53" s="357"/>
      <c r="J53" s="357"/>
      <c r="K53" s="357"/>
      <c r="L53" s="358"/>
      <c r="M53" s="338">
        <v>3317.5170000000003</v>
      </c>
      <c r="N53" s="339">
        <v>18.3</v>
      </c>
      <c r="O53" s="344">
        <v>0</v>
      </c>
      <c r="P53" s="339">
        <v>0</v>
      </c>
      <c r="Q53" s="344">
        <v>0</v>
      </c>
      <c r="R53" s="339">
        <v>0</v>
      </c>
      <c r="S53" s="344">
        <v>627.9</v>
      </c>
      <c r="T53" s="339">
        <v>18</v>
      </c>
      <c r="U53" s="344">
        <v>1346.163</v>
      </c>
      <c r="V53" s="339">
        <v>26.9</v>
      </c>
      <c r="W53" s="344">
        <v>1395.0930000000001</v>
      </c>
      <c r="X53" s="339">
        <v>1</v>
      </c>
      <c r="Y53" s="344">
        <v>289.59802411012299</v>
      </c>
      <c r="Z53" s="359">
        <v>6976.271024110124</v>
      </c>
      <c r="AA53" s="343">
        <v>0</v>
      </c>
      <c r="AB53" s="355">
        <v>0</v>
      </c>
      <c r="AC53" s="344">
        <v>1503.0120000000002</v>
      </c>
      <c r="AD53" s="355">
        <v>3.3</v>
      </c>
      <c r="AE53" s="344">
        <v>0</v>
      </c>
      <c r="AF53" s="355">
        <v>0</v>
      </c>
      <c r="AG53" s="344">
        <v>0</v>
      </c>
      <c r="AH53" s="355">
        <v>0</v>
      </c>
      <c r="AI53" s="344">
        <v>0</v>
      </c>
      <c r="AJ53" s="356">
        <v>0</v>
      </c>
      <c r="AK53" s="360">
        <v>1503.0120000000002</v>
      </c>
      <c r="AL53" s="361">
        <v>-41000.618173889874</v>
      </c>
      <c r="AM53" s="362">
        <v>0</v>
      </c>
      <c r="AN53" s="348">
        <v>8479.2830241101237</v>
      </c>
      <c r="AO53" s="349">
        <v>8479.3558111875882</v>
      </c>
      <c r="AP53" s="349">
        <v>7.2787077464454342E-2</v>
      </c>
      <c r="AQ53" s="350"/>
      <c r="AR53" s="363"/>
      <c r="AS53" s="350"/>
      <c r="AT53" s="350"/>
      <c r="AU53" s="350"/>
      <c r="AV53" s="350"/>
      <c r="AW53" s="350"/>
    </row>
    <row r="54" spans="1:49" ht="15" customHeight="1" x14ac:dyDescent="0.25">
      <c r="A54" s="333">
        <v>48</v>
      </c>
      <c r="B54" s="351" t="s">
        <v>83</v>
      </c>
      <c r="C54" s="335">
        <v>19302.929464000001</v>
      </c>
      <c r="D54" s="335">
        <v>0</v>
      </c>
      <c r="E54" s="357"/>
      <c r="F54" s="357"/>
      <c r="G54" s="357"/>
      <c r="H54" s="357"/>
      <c r="I54" s="357"/>
      <c r="J54" s="357"/>
      <c r="K54" s="357"/>
      <c r="L54" s="358"/>
      <c r="M54" s="338">
        <v>0</v>
      </c>
      <c r="N54" s="339">
        <v>0</v>
      </c>
      <c r="O54" s="344">
        <v>0</v>
      </c>
      <c r="P54" s="339">
        <v>0</v>
      </c>
      <c r="Q54" s="344">
        <v>0</v>
      </c>
      <c r="R54" s="339">
        <v>0</v>
      </c>
      <c r="S54" s="344">
        <v>0</v>
      </c>
      <c r="T54" s="339">
        <v>0</v>
      </c>
      <c r="U54" s="344">
        <v>1754.42741482008</v>
      </c>
      <c r="V54" s="339">
        <v>24</v>
      </c>
      <c r="W54" s="344">
        <v>0</v>
      </c>
      <c r="X54" s="339">
        <v>0</v>
      </c>
      <c r="Y54" s="344">
        <v>29.71870262949388</v>
      </c>
      <c r="Z54" s="359">
        <v>1784.1461174495739</v>
      </c>
      <c r="AA54" s="343">
        <v>0</v>
      </c>
      <c r="AB54" s="355">
        <v>0</v>
      </c>
      <c r="AC54" s="344">
        <v>0</v>
      </c>
      <c r="AD54" s="355">
        <v>0</v>
      </c>
      <c r="AE54" s="344">
        <v>0</v>
      </c>
      <c r="AF54" s="355">
        <v>0</v>
      </c>
      <c r="AG54" s="344">
        <v>0</v>
      </c>
      <c r="AH54" s="355">
        <v>0</v>
      </c>
      <c r="AI54" s="344">
        <v>0</v>
      </c>
      <c r="AJ54" s="356">
        <v>0</v>
      </c>
      <c r="AK54" s="360">
        <v>0</v>
      </c>
      <c r="AL54" s="361">
        <v>-17518.783346550426</v>
      </c>
      <c r="AM54" s="362">
        <v>0</v>
      </c>
      <c r="AN54" s="348">
        <v>1784.1461174495739</v>
      </c>
      <c r="AO54" s="349">
        <v>1784.1461174495739</v>
      </c>
      <c r="AP54" s="349">
        <v>0</v>
      </c>
      <c r="AQ54" s="350"/>
      <c r="AR54" s="350"/>
      <c r="AS54" s="350"/>
      <c r="AT54" s="350"/>
      <c r="AU54" s="350"/>
      <c r="AV54" s="350"/>
      <c r="AW54" s="350"/>
    </row>
    <row r="55" spans="1:49" ht="15" customHeight="1" x14ac:dyDescent="0.25">
      <c r="A55" s="333">
        <v>49</v>
      </c>
      <c r="B55" s="351" t="s">
        <v>84</v>
      </c>
      <c r="C55" s="335">
        <v>957.88492800000006</v>
      </c>
      <c r="D55" s="335">
        <v>0</v>
      </c>
      <c r="E55" s="357"/>
      <c r="F55" s="357"/>
      <c r="G55" s="357"/>
      <c r="H55" s="357"/>
      <c r="I55" s="357"/>
      <c r="J55" s="357"/>
      <c r="K55" s="357"/>
      <c r="L55" s="358"/>
      <c r="M55" s="338">
        <v>0</v>
      </c>
      <c r="N55" s="339">
        <v>0</v>
      </c>
      <c r="O55" s="344">
        <v>0</v>
      </c>
      <c r="P55" s="339">
        <v>0</v>
      </c>
      <c r="Q55" s="344">
        <v>0</v>
      </c>
      <c r="R55" s="339">
        <v>0</v>
      </c>
      <c r="S55" s="344">
        <v>0</v>
      </c>
      <c r="T55" s="339">
        <v>0</v>
      </c>
      <c r="U55" s="344">
        <v>0</v>
      </c>
      <c r="V55" s="339">
        <v>0</v>
      </c>
      <c r="W55" s="344">
        <v>0</v>
      </c>
      <c r="X55" s="339">
        <v>0</v>
      </c>
      <c r="Y55" s="344">
        <v>0.37397064328948498</v>
      </c>
      <c r="Z55" s="359">
        <v>0.37397064328948498</v>
      </c>
      <c r="AA55" s="343">
        <v>0</v>
      </c>
      <c r="AB55" s="355">
        <v>0</v>
      </c>
      <c r="AC55" s="344">
        <v>0</v>
      </c>
      <c r="AD55" s="355">
        <v>0</v>
      </c>
      <c r="AE55" s="344">
        <v>0</v>
      </c>
      <c r="AF55" s="355">
        <v>0</v>
      </c>
      <c r="AG55" s="344">
        <v>0</v>
      </c>
      <c r="AH55" s="355">
        <v>0</v>
      </c>
      <c r="AI55" s="344">
        <v>0</v>
      </c>
      <c r="AJ55" s="356">
        <v>0</v>
      </c>
      <c r="AK55" s="360">
        <v>0</v>
      </c>
      <c r="AL55" s="361">
        <v>-957.51095735671061</v>
      </c>
      <c r="AM55" s="362">
        <v>0</v>
      </c>
      <c r="AN55" s="348">
        <v>0.37397064328948498</v>
      </c>
      <c r="AO55" s="349">
        <v>0.37397064328948498</v>
      </c>
      <c r="AP55" s="349">
        <v>0</v>
      </c>
      <c r="AQ55" s="350"/>
      <c r="AR55" s="350"/>
      <c r="AS55" s="350"/>
      <c r="AT55" s="350"/>
      <c r="AU55" s="350"/>
      <c r="AV55" s="350"/>
      <c r="AW55" s="350"/>
    </row>
    <row r="56" spans="1:49" ht="15" customHeight="1" x14ac:dyDescent="0.25">
      <c r="A56" s="333">
        <v>50</v>
      </c>
      <c r="B56" s="351" t="s">
        <v>85</v>
      </c>
      <c r="C56" s="335">
        <v>20443.598896</v>
      </c>
      <c r="D56" s="335">
        <v>861.15261956378981</v>
      </c>
      <c r="E56" s="357"/>
      <c r="F56" s="357"/>
      <c r="G56" s="357"/>
      <c r="H56" s="357"/>
      <c r="I56" s="357"/>
      <c r="J56" s="357"/>
      <c r="K56" s="357"/>
      <c r="L56" s="358"/>
      <c r="M56" s="338">
        <v>437.85</v>
      </c>
      <c r="N56" s="339">
        <v>3</v>
      </c>
      <c r="O56" s="344">
        <v>1866.9</v>
      </c>
      <c r="P56" s="339">
        <v>14</v>
      </c>
      <c r="Q56" s="344">
        <v>0</v>
      </c>
      <c r="R56" s="339">
        <v>0</v>
      </c>
      <c r="S56" s="344">
        <v>0</v>
      </c>
      <c r="T56" s="339">
        <v>0</v>
      </c>
      <c r="U56" s="344">
        <v>893.55000000000007</v>
      </c>
      <c r="V56" s="339">
        <v>20</v>
      </c>
      <c r="W56" s="344">
        <v>482.3175</v>
      </c>
      <c r="X56" s="339">
        <v>0</v>
      </c>
      <c r="Y56" s="344">
        <v>79.435809922215768</v>
      </c>
      <c r="Z56" s="359">
        <v>3760.0533099222162</v>
      </c>
      <c r="AA56" s="343">
        <v>0</v>
      </c>
      <c r="AB56" s="355">
        <v>0</v>
      </c>
      <c r="AC56" s="344">
        <v>0</v>
      </c>
      <c r="AD56" s="355">
        <v>0</v>
      </c>
      <c r="AE56" s="344">
        <v>0</v>
      </c>
      <c r="AF56" s="355">
        <v>0</v>
      </c>
      <c r="AG56" s="344">
        <v>0</v>
      </c>
      <c r="AH56" s="355">
        <v>0</v>
      </c>
      <c r="AI56" s="344">
        <v>0</v>
      </c>
      <c r="AJ56" s="356">
        <v>0</v>
      </c>
      <c r="AK56" s="360">
        <v>0</v>
      </c>
      <c r="AL56" s="361">
        <v>-16683.545586077784</v>
      </c>
      <c r="AM56" s="362">
        <v>0</v>
      </c>
      <c r="AN56" s="348">
        <v>3760.0533099222162</v>
      </c>
      <c r="AO56" s="349">
        <v>3760.0533099222152</v>
      </c>
      <c r="AP56" s="349">
        <v>0</v>
      </c>
      <c r="AQ56" s="350"/>
      <c r="AR56" s="350"/>
      <c r="AS56" s="350"/>
      <c r="AT56" s="350"/>
      <c r="AU56" s="350"/>
      <c r="AV56" s="350"/>
      <c r="AW56" s="350"/>
    </row>
    <row r="57" spans="1:49" ht="15" customHeight="1" x14ac:dyDescent="0.25">
      <c r="A57" s="333">
        <v>51</v>
      </c>
      <c r="B57" s="351" t="s">
        <v>86</v>
      </c>
      <c r="C57" s="335">
        <v>9058.4562133333347</v>
      </c>
      <c r="D57" s="335">
        <v>607.02880371951073</v>
      </c>
      <c r="E57" s="357"/>
      <c r="F57" s="357"/>
      <c r="G57" s="357"/>
      <c r="H57" s="357"/>
      <c r="I57" s="357"/>
      <c r="J57" s="357"/>
      <c r="K57" s="357"/>
      <c r="L57" s="358"/>
      <c r="M57" s="338">
        <v>0</v>
      </c>
      <c r="N57" s="339">
        <v>0</v>
      </c>
      <c r="O57" s="344">
        <v>1780.5795000000001</v>
      </c>
      <c r="P57" s="339">
        <v>12</v>
      </c>
      <c r="Q57" s="344">
        <v>0</v>
      </c>
      <c r="R57" s="339">
        <v>0</v>
      </c>
      <c r="S57" s="344">
        <v>0</v>
      </c>
      <c r="T57" s="339">
        <v>0</v>
      </c>
      <c r="U57" s="344">
        <v>0</v>
      </c>
      <c r="V57" s="339">
        <v>0</v>
      </c>
      <c r="W57" s="344">
        <v>1071.462</v>
      </c>
      <c r="X57" s="339">
        <v>1</v>
      </c>
      <c r="Y57" s="344">
        <v>177.50599539752756</v>
      </c>
      <c r="Z57" s="359">
        <v>3029.5474953975277</v>
      </c>
      <c r="AA57" s="343">
        <v>0</v>
      </c>
      <c r="AB57" s="355">
        <v>0</v>
      </c>
      <c r="AC57" s="344">
        <v>0</v>
      </c>
      <c r="AD57" s="355">
        <v>0</v>
      </c>
      <c r="AE57" s="344">
        <v>0</v>
      </c>
      <c r="AF57" s="355">
        <v>0</v>
      </c>
      <c r="AG57" s="344">
        <v>0</v>
      </c>
      <c r="AH57" s="355">
        <v>0</v>
      </c>
      <c r="AI57" s="344">
        <v>0</v>
      </c>
      <c r="AJ57" s="356">
        <v>0</v>
      </c>
      <c r="AK57" s="360">
        <v>0</v>
      </c>
      <c r="AL57" s="361">
        <v>-6028.9087179358066</v>
      </c>
      <c r="AM57" s="362">
        <v>0</v>
      </c>
      <c r="AN57" s="348">
        <v>3029.5474953975277</v>
      </c>
      <c r="AO57" s="349">
        <v>3029.5474953975277</v>
      </c>
      <c r="AP57" s="349">
        <v>0</v>
      </c>
      <c r="AQ57" s="350"/>
      <c r="AR57" s="350"/>
      <c r="AS57" s="350"/>
      <c r="AT57" s="350"/>
      <c r="AU57" s="350"/>
      <c r="AV57" s="350"/>
      <c r="AW57" s="350"/>
    </row>
    <row r="58" spans="1:49" ht="15" customHeight="1" x14ac:dyDescent="0.25">
      <c r="A58" s="333">
        <v>52</v>
      </c>
      <c r="B58" s="351" t="s">
        <v>87</v>
      </c>
      <c r="C58" s="335">
        <v>16018.072560000002</v>
      </c>
      <c r="D58" s="335">
        <v>99.283367258530589</v>
      </c>
      <c r="E58" s="357"/>
      <c r="F58" s="357"/>
      <c r="G58" s="357"/>
      <c r="H58" s="357"/>
      <c r="I58" s="357"/>
      <c r="J58" s="357"/>
      <c r="K58" s="357"/>
      <c r="L58" s="358"/>
      <c r="M58" s="338">
        <v>1672.65</v>
      </c>
      <c r="N58" s="339">
        <v>36</v>
      </c>
      <c r="O58" s="344">
        <v>851.38200000000006</v>
      </c>
      <c r="P58" s="339">
        <v>7</v>
      </c>
      <c r="Q58" s="344">
        <v>0</v>
      </c>
      <c r="R58" s="339">
        <v>0</v>
      </c>
      <c r="S58" s="344">
        <v>0</v>
      </c>
      <c r="T58" s="339">
        <v>0</v>
      </c>
      <c r="U58" s="344">
        <v>0</v>
      </c>
      <c r="V58" s="339">
        <v>0</v>
      </c>
      <c r="W58" s="344">
        <v>680.5575</v>
      </c>
      <c r="X58" s="339">
        <v>1</v>
      </c>
      <c r="Y58" s="344">
        <v>409.11510693278689</v>
      </c>
      <c r="Z58" s="359">
        <v>3613.7046069327871</v>
      </c>
      <c r="AA58" s="343">
        <v>0</v>
      </c>
      <c r="AB58" s="355">
        <v>0</v>
      </c>
      <c r="AC58" s="344">
        <v>0</v>
      </c>
      <c r="AD58" s="355">
        <v>0</v>
      </c>
      <c r="AE58" s="344">
        <v>0</v>
      </c>
      <c r="AF58" s="355">
        <v>0</v>
      </c>
      <c r="AG58" s="344">
        <v>0</v>
      </c>
      <c r="AH58" s="355">
        <v>0</v>
      </c>
      <c r="AI58" s="344">
        <v>0</v>
      </c>
      <c r="AJ58" s="356">
        <v>0</v>
      </c>
      <c r="AK58" s="360">
        <v>0</v>
      </c>
      <c r="AL58" s="361">
        <v>-12404.367953067216</v>
      </c>
      <c r="AM58" s="362">
        <v>0</v>
      </c>
      <c r="AN58" s="348">
        <v>3613.7046069327871</v>
      </c>
      <c r="AO58" s="349">
        <v>3613.8565311592006</v>
      </c>
      <c r="AP58" s="349">
        <v>0.15192422641348458</v>
      </c>
      <c r="AQ58" s="350"/>
      <c r="AR58" s="363"/>
      <c r="AS58" s="350"/>
      <c r="AT58" s="350"/>
      <c r="AU58" s="350"/>
      <c r="AV58" s="350"/>
      <c r="AW58" s="350"/>
    </row>
    <row r="59" spans="1:49" ht="15" customHeight="1" x14ac:dyDescent="0.25">
      <c r="A59" s="333">
        <v>53</v>
      </c>
      <c r="B59" s="351" t="s">
        <v>88</v>
      </c>
      <c r="C59" s="335">
        <v>1748.9279136</v>
      </c>
      <c r="D59" s="335">
        <v>0</v>
      </c>
      <c r="E59" s="357"/>
      <c r="F59" s="357"/>
      <c r="G59" s="357"/>
      <c r="H59" s="357"/>
      <c r="I59" s="357"/>
      <c r="J59" s="357"/>
      <c r="K59" s="357"/>
      <c r="L59" s="358"/>
      <c r="M59" s="338">
        <v>0</v>
      </c>
      <c r="N59" s="339">
        <v>0</v>
      </c>
      <c r="O59" s="344">
        <v>0</v>
      </c>
      <c r="P59" s="339">
        <v>0</v>
      </c>
      <c r="Q59" s="344">
        <v>0</v>
      </c>
      <c r="R59" s="339">
        <v>0</v>
      </c>
      <c r="S59" s="344">
        <v>0</v>
      </c>
      <c r="T59" s="339">
        <v>0</v>
      </c>
      <c r="U59" s="344">
        <v>0</v>
      </c>
      <c r="V59" s="339">
        <v>0</v>
      </c>
      <c r="W59" s="344">
        <v>0</v>
      </c>
      <c r="X59" s="339">
        <v>0</v>
      </c>
      <c r="Y59" s="344">
        <v>0.76187339140303623</v>
      </c>
      <c r="Z59" s="359">
        <v>0.76187339140303623</v>
      </c>
      <c r="AA59" s="343">
        <v>0</v>
      </c>
      <c r="AB59" s="355">
        <v>0</v>
      </c>
      <c r="AC59" s="344">
        <v>0</v>
      </c>
      <c r="AD59" s="355">
        <v>0</v>
      </c>
      <c r="AE59" s="344">
        <v>0</v>
      </c>
      <c r="AF59" s="355">
        <v>0</v>
      </c>
      <c r="AG59" s="344">
        <v>0</v>
      </c>
      <c r="AH59" s="355">
        <v>0</v>
      </c>
      <c r="AI59" s="344">
        <v>0</v>
      </c>
      <c r="AJ59" s="356">
        <v>0</v>
      </c>
      <c r="AK59" s="360">
        <v>0</v>
      </c>
      <c r="AL59" s="361">
        <v>-1748.166040208597</v>
      </c>
      <c r="AM59" s="362">
        <v>0</v>
      </c>
      <c r="AN59" s="348">
        <v>0.76187339140303623</v>
      </c>
      <c r="AO59" s="349">
        <v>0.76187339140303623</v>
      </c>
      <c r="AP59" s="349">
        <v>0</v>
      </c>
      <c r="AQ59" s="350"/>
      <c r="AR59" s="350"/>
      <c r="AS59" s="350"/>
      <c r="AT59" s="350"/>
      <c r="AU59" s="350"/>
      <c r="AV59" s="350"/>
      <c r="AW59" s="350"/>
    </row>
    <row r="60" spans="1:49" ht="15" customHeight="1" x14ac:dyDescent="0.25">
      <c r="A60" s="333">
        <v>54</v>
      </c>
      <c r="B60" s="351" t="s">
        <v>89</v>
      </c>
      <c r="C60" s="335">
        <v>22180.708871999999</v>
      </c>
      <c r="D60" s="335">
        <v>0</v>
      </c>
      <c r="E60" s="357"/>
      <c r="F60" s="357"/>
      <c r="G60" s="357"/>
      <c r="H60" s="357"/>
      <c r="I60" s="357"/>
      <c r="J60" s="357"/>
      <c r="K60" s="357"/>
      <c r="L60" s="358"/>
      <c r="M60" s="338">
        <v>947.77060600152004</v>
      </c>
      <c r="N60" s="339">
        <v>3</v>
      </c>
      <c r="O60" s="344">
        <v>0</v>
      </c>
      <c r="P60" s="339">
        <v>0</v>
      </c>
      <c r="Q60" s="344">
        <v>0</v>
      </c>
      <c r="R60" s="339">
        <v>0</v>
      </c>
      <c r="S60" s="344">
        <v>0</v>
      </c>
      <c r="T60" s="339">
        <v>0</v>
      </c>
      <c r="U60" s="344">
        <v>0</v>
      </c>
      <c r="V60" s="339">
        <v>0</v>
      </c>
      <c r="W60" s="344">
        <v>69.762</v>
      </c>
      <c r="X60" s="339">
        <v>1</v>
      </c>
      <c r="Y60" s="344">
        <v>100.00946560540194</v>
      </c>
      <c r="Z60" s="359">
        <v>1117.542071606922</v>
      </c>
      <c r="AA60" s="343">
        <v>0</v>
      </c>
      <c r="AB60" s="355">
        <v>0</v>
      </c>
      <c r="AC60" s="344">
        <v>0</v>
      </c>
      <c r="AD60" s="355">
        <v>0</v>
      </c>
      <c r="AE60" s="344">
        <v>0</v>
      </c>
      <c r="AF60" s="355">
        <v>0</v>
      </c>
      <c r="AG60" s="344">
        <v>0</v>
      </c>
      <c r="AH60" s="355">
        <v>0</v>
      </c>
      <c r="AI60" s="344">
        <v>0</v>
      </c>
      <c r="AJ60" s="356">
        <v>0</v>
      </c>
      <c r="AK60" s="360">
        <v>0</v>
      </c>
      <c r="AL60" s="361">
        <v>-21063.166800393075</v>
      </c>
      <c r="AM60" s="362">
        <v>0</v>
      </c>
      <c r="AN60" s="348">
        <v>1117.542071606922</v>
      </c>
      <c r="AO60" s="349">
        <v>1117.1941556692104</v>
      </c>
      <c r="AP60" s="349">
        <v>-0.34791593771160478</v>
      </c>
      <c r="AQ60" s="350"/>
      <c r="AR60" s="363"/>
      <c r="AS60" s="350"/>
      <c r="AT60" s="350"/>
      <c r="AU60" s="350"/>
      <c r="AV60" s="350"/>
      <c r="AW60" s="350"/>
    </row>
    <row r="61" spans="1:49" ht="15" customHeight="1" x14ac:dyDescent="0.25">
      <c r="A61" s="333">
        <v>55</v>
      </c>
      <c r="B61" s="351" t="s">
        <v>90</v>
      </c>
      <c r="C61" s="335">
        <v>39968.825941333329</v>
      </c>
      <c r="D61" s="335">
        <v>219.15663382816757</v>
      </c>
      <c r="E61" s="357"/>
      <c r="F61" s="357"/>
      <c r="G61" s="357"/>
      <c r="H61" s="357"/>
      <c r="I61" s="357"/>
      <c r="J61" s="357"/>
      <c r="K61" s="357"/>
      <c r="L61" s="358"/>
      <c r="M61" s="338">
        <v>648.58020404184003</v>
      </c>
      <c r="N61" s="339">
        <v>3</v>
      </c>
      <c r="O61" s="344">
        <v>769.90200000000004</v>
      </c>
      <c r="P61" s="339">
        <v>9</v>
      </c>
      <c r="Q61" s="344">
        <v>0</v>
      </c>
      <c r="R61" s="339">
        <v>0</v>
      </c>
      <c r="S61" s="344">
        <v>0</v>
      </c>
      <c r="T61" s="339">
        <v>0</v>
      </c>
      <c r="U61" s="344">
        <v>229.95000000000002</v>
      </c>
      <c r="V61" s="339">
        <v>2</v>
      </c>
      <c r="W61" s="344">
        <v>5128.6305000000002</v>
      </c>
      <c r="X61" s="339">
        <v>2.4</v>
      </c>
      <c r="Y61" s="344">
        <v>273.36527948335328</v>
      </c>
      <c r="Z61" s="359">
        <v>7050.4279835251937</v>
      </c>
      <c r="AA61" s="343">
        <v>152.25</v>
      </c>
      <c r="AB61" s="355">
        <v>0</v>
      </c>
      <c r="AC61" s="344">
        <v>1317.183</v>
      </c>
      <c r="AD61" s="355">
        <v>3</v>
      </c>
      <c r="AE61" s="344">
        <v>0</v>
      </c>
      <c r="AF61" s="355">
        <v>0</v>
      </c>
      <c r="AG61" s="344">
        <v>0</v>
      </c>
      <c r="AH61" s="355">
        <v>0</v>
      </c>
      <c r="AI61" s="344">
        <v>1762.95</v>
      </c>
      <c r="AJ61" s="356">
        <v>0</v>
      </c>
      <c r="AK61" s="360">
        <v>3232.3829999999998</v>
      </c>
      <c r="AL61" s="361">
        <v>-29686.014957808136</v>
      </c>
      <c r="AM61" s="362">
        <v>0</v>
      </c>
      <c r="AN61" s="348">
        <v>10282.810983525193</v>
      </c>
      <c r="AO61" s="349">
        <v>10282.610067587482</v>
      </c>
      <c r="AP61" s="349">
        <v>-0.20091593771030603</v>
      </c>
      <c r="AQ61" s="350"/>
      <c r="AR61" s="363"/>
      <c r="AS61" s="350"/>
      <c r="AT61" s="350"/>
      <c r="AU61" s="350"/>
      <c r="AV61" s="350"/>
      <c r="AW61" s="350"/>
    </row>
    <row r="62" spans="1:49" ht="15" customHeight="1" x14ac:dyDescent="0.25">
      <c r="A62" s="333">
        <v>56</v>
      </c>
      <c r="B62" s="351" t="s">
        <v>91</v>
      </c>
      <c r="C62" s="335">
        <v>6122.7497239999993</v>
      </c>
      <c r="D62" s="335">
        <v>0</v>
      </c>
      <c r="E62" s="357"/>
      <c r="F62" s="357"/>
      <c r="G62" s="357"/>
      <c r="H62" s="357"/>
      <c r="I62" s="357"/>
      <c r="J62" s="357"/>
      <c r="K62" s="357"/>
      <c r="L62" s="358"/>
      <c r="M62" s="338">
        <v>0</v>
      </c>
      <c r="N62" s="339">
        <v>0</v>
      </c>
      <c r="O62" s="344">
        <v>0</v>
      </c>
      <c r="P62" s="339">
        <v>0</v>
      </c>
      <c r="Q62" s="344">
        <v>0</v>
      </c>
      <c r="R62" s="339">
        <v>0</v>
      </c>
      <c r="S62" s="344">
        <v>0</v>
      </c>
      <c r="T62" s="339">
        <v>0</v>
      </c>
      <c r="U62" s="344">
        <v>1149.4875</v>
      </c>
      <c r="V62" s="339">
        <v>12</v>
      </c>
      <c r="W62" s="344">
        <v>0</v>
      </c>
      <c r="X62" s="339">
        <v>0</v>
      </c>
      <c r="Y62" s="344">
        <v>427.01050958034062</v>
      </c>
      <c r="Z62" s="359">
        <v>1576.4980095803405</v>
      </c>
      <c r="AA62" s="343">
        <v>0</v>
      </c>
      <c r="AB62" s="355">
        <v>0</v>
      </c>
      <c r="AC62" s="344">
        <v>0</v>
      </c>
      <c r="AD62" s="355">
        <v>0</v>
      </c>
      <c r="AE62" s="344">
        <v>0</v>
      </c>
      <c r="AF62" s="355">
        <v>0</v>
      </c>
      <c r="AG62" s="344">
        <v>0</v>
      </c>
      <c r="AH62" s="355">
        <v>0</v>
      </c>
      <c r="AI62" s="344">
        <v>0</v>
      </c>
      <c r="AJ62" s="356">
        <v>0</v>
      </c>
      <c r="AK62" s="360">
        <v>0</v>
      </c>
      <c r="AL62" s="361">
        <v>-4546.251714419659</v>
      </c>
      <c r="AM62" s="362">
        <v>0</v>
      </c>
      <c r="AN62" s="348">
        <v>1576.4980095803405</v>
      </c>
      <c r="AO62" s="349">
        <v>1576.4980095803407</v>
      </c>
      <c r="AP62" s="349">
        <v>0</v>
      </c>
      <c r="AQ62" s="350"/>
      <c r="AR62" s="350"/>
      <c r="AS62" s="350"/>
      <c r="AT62" s="350"/>
      <c r="AU62" s="350"/>
      <c r="AV62" s="350"/>
      <c r="AW62" s="350"/>
    </row>
    <row r="63" spans="1:49" ht="15" customHeight="1" x14ac:dyDescent="0.25">
      <c r="A63" s="333">
        <v>57</v>
      </c>
      <c r="B63" s="351" t="s">
        <v>92</v>
      </c>
      <c r="C63" s="335">
        <v>37787.907808000004</v>
      </c>
      <c r="D63" s="335">
        <v>6068.8809656728454</v>
      </c>
      <c r="E63" s="357"/>
      <c r="F63" s="357"/>
      <c r="G63" s="357"/>
      <c r="H63" s="357"/>
      <c r="I63" s="357"/>
      <c r="J63" s="357"/>
      <c r="K63" s="357"/>
      <c r="L63" s="358"/>
      <c r="M63" s="338">
        <v>4354.50045808491</v>
      </c>
      <c r="N63" s="339">
        <v>16</v>
      </c>
      <c r="O63" s="344">
        <v>0</v>
      </c>
      <c r="P63" s="339">
        <v>0</v>
      </c>
      <c r="Q63" s="344">
        <v>5542.95</v>
      </c>
      <c r="R63" s="339">
        <v>1</v>
      </c>
      <c r="S63" s="344">
        <v>0</v>
      </c>
      <c r="T63" s="339">
        <v>0</v>
      </c>
      <c r="U63" s="344">
        <v>1913.0895</v>
      </c>
      <c r="V63" s="339">
        <v>18</v>
      </c>
      <c r="W63" s="344">
        <v>350.77350000000007</v>
      </c>
      <c r="X63" s="339">
        <v>5</v>
      </c>
      <c r="Y63" s="344">
        <v>78.542323274440207</v>
      </c>
      <c r="Z63" s="359">
        <v>12239.855781359349</v>
      </c>
      <c r="AA63" s="343">
        <v>0</v>
      </c>
      <c r="AB63" s="355">
        <v>0</v>
      </c>
      <c r="AC63" s="344">
        <v>0</v>
      </c>
      <c r="AD63" s="355">
        <v>0</v>
      </c>
      <c r="AE63" s="344">
        <v>0</v>
      </c>
      <c r="AF63" s="355">
        <v>0</v>
      </c>
      <c r="AG63" s="344">
        <v>0</v>
      </c>
      <c r="AH63" s="355">
        <v>0</v>
      </c>
      <c r="AI63" s="344">
        <v>1825.95</v>
      </c>
      <c r="AJ63" s="356">
        <v>0</v>
      </c>
      <c r="AK63" s="360">
        <v>1825.95</v>
      </c>
      <c r="AL63" s="361">
        <v>-23722.102026640656</v>
      </c>
      <c r="AM63" s="362">
        <v>0</v>
      </c>
      <c r="AN63" s="348">
        <v>14065.80578135935</v>
      </c>
      <c r="AO63" s="349">
        <v>14065.45201127835</v>
      </c>
      <c r="AP63" s="349">
        <v>-0.35377008099931118</v>
      </c>
      <c r="AQ63" s="350"/>
      <c r="AR63" s="363"/>
      <c r="AS63" s="350"/>
      <c r="AT63" s="350"/>
      <c r="AU63" s="350"/>
      <c r="AV63" s="350"/>
      <c r="AW63" s="350"/>
    </row>
    <row r="64" spans="1:49" ht="15" customHeight="1" x14ac:dyDescent="0.25">
      <c r="A64" s="333">
        <v>58</v>
      </c>
      <c r="B64" s="351" t="s">
        <v>93</v>
      </c>
      <c r="C64" s="335">
        <v>14239.845547200001</v>
      </c>
      <c r="D64" s="335">
        <v>15875.56515</v>
      </c>
      <c r="E64" s="357"/>
      <c r="F64" s="357"/>
      <c r="G64" s="357"/>
      <c r="H64" s="357"/>
      <c r="I64" s="357"/>
      <c r="J64" s="357"/>
      <c r="K64" s="357"/>
      <c r="L64" s="358"/>
      <c r="M64" s="338">
        <v>14910.997500000001</v>
      </c>
      <c r="N64" s="339">
        <v>66</v>
      </c>
      <c r="O64" s="344">
        <v>4628.7044999999998</v>
      </c>
      <c r="P64" s="339">
        <v>52</v>
      </c>
      <c r="Q64" s="344">
        <v>16670.850000000002</v>
      </c>
      <c r="R64" s="339">
        <v>1</v>
      </c>
      <c r="S64" s="344">
        <v>0</v>
      </c>
      <c r="T64" s="339">
        <v>0</v>
      </c>
      <c r="U64" s="344">
        <v>285.79950000000002</v>
      </c>
      <c r="V64" s="339">
        <v>5</v>
      </c>
      <c r="W64" s="344">
        <v>6001.8</v>
      </c>
      <c r="X64" s="339">
        <v>147</v>
      </c>
      <c r="Y64" s="344">
        <v>245.63485126177892</v>
      </c>
      <c r="Z64" s="359">
        <v>42743.786351261784</v>
      </c>
      <c r="AA64" s="343">
        <v>308.56350000000003</v>
      </c>
      <c r="AB64" s="355">
        <v>0</v>
      </c>
      <c r="AC64" s="344">
        <v>0</v>
      </c>
      <c r="AD64" s="355">
        <v>0</v>
      </c>
      <c r="AE64" s="344">
        <v>0</v>
      </c>
      <c r="AF64" s="355">
        <v>0</v>
      </c>
      <c r="AG64" s="344">
        <v>0</v>
      </c>
      <c r="AH64" s="355">
        <v>0</v>
      </c>
      <c r="AI64" s="344">
        <v>0</v>
      </c>
      <c r="AJ64" s="356">
        <v>0</v>
      </c>
      <c r="AK64" s="360">
        <v>308.56350000000003</v>
      </c>
      <c r="AL64" s="361">
        <v>0</v>
      </c>
      <c r="AM64" s="362">
        <v>28812.504304061782</v>
      </c>
      <c r="AN64" s="348">
        <v>43052.349851261781</v>
      </c>
      <c r="AO64" s="349">
        <v>43052.349851261781</v>
      </c>
      <c r="AP64" s="349">
        <v>0</v>
      </c>
      <c r="AQ64" s="350"/>
      <c r="AR64" s="350"/>
      <c r="AS64" s="350"/>
      <c r="AT64" s="350"/>
      <c r="AU64" s="350"/>
      <c r="AV64" s="350"/>
      <c r="AW64" s="350"/>
    </row>
    <row r="65" spans="1:49" ht="15" customHeight="1" x14ac:dyDescent="0.25">
      <c r="A65" s="333">
        <v>59</v>
      </c>
      <c r="B65" s="351" t="s">
        <v>94</v>
      </c>
      <c r="C65" s="335">
        <v>16227.699878133337</v>
      </c>
      <c r="D65" s="335">
        <v>0</v>
      </c>
      <c r="E65" s="357"/>
      <c r="F65" s="357"/>
      <c r="G65" s="357"/>
      <c r="H65" s="357"/>
      <c r="I65" s="357"/>
      <c r="J65" s="357"/>
      <c r="K65" s="357"/>
      <c r="L65" s="358"/>
      <c r="M65" s="338">
        <v>0</v>
      </c>
      <c r="N65" s="339">
        <v>0</v>
      </c>
      <c r="O65" s="344">
        <v>0</v>
      </c>
      <c r="P65" s="339">
        <v>0</v>
      </c>
      <c r="Q65" s="344">
        <v>0</v>
      </c>
      <c r="R65" s="339">
        <v>0</v>
      </c>
      <c r="S65" s="344">
        <v>0</v>
      </c>
      <c r="T65" s="339">
        <v>0</v>
      </c>
      <c r="U65" s="344">
        <v>0</v>
      </c>
      <c r="V65" s="339">
        <v>0</v>
      </c>
      <c r="W65" s="344">
        <v>0</v>
      </c>
      <c r="X65" s="339">
        <v>0</v>
      </c>
      <c r="Y65" s="344">
        <v>10.327935812906135</v>
      </c>
      <c r="Z65" s="359">
        <v>10.327935812906135</v>
      </c>
      <c r="AA65" s="343">
        <v>2827.65</v>
      </c>
      <c r="AB65" s="355">
        <v>0</v>
      </c>
      <c r="AC65" s="344">
        <v>0</v>
      </c>
      <c r="AD65" s="355">
        <v>0</v>
      </c>
      <c r="AE65" s="344">
        <v>0</v>
      </c>
      <c r="AF65" s="355">
        <v>0</v>
      </c>
      <c r="AG65" s="344">
        <v>0</v>
      </c>
      <c r="AH65" s="355">
        <v>0</v>
      </c>
      <c r="AI65" s="344">
        <v>0</v>
      </c>
      <c r="AJ65" s="356">
        <v>0</v>
      </c>
      <c r="AK65" s="360">
        <v>2827.65</v>
      </c>
      <c r="AL65" s="361">
        <v>-13389.72194232043</v>
      </c>
      <c r="AM65" s="362">
        <v>0</v>
      </c>
      <c r="AN65" s="348">
        <v>2837.9779358129063</v>
      </c>
      <c r="AO65" s="349">
        <v>2837.9779358129063</v>
      </c>
      <c r="AP65" s="349">
        <v>0</v>
      </c>
      <c r="AQ65" s="350"/>
      <c r="AR65" s="350"/>
      <c r="AS65" s="350"/>
      <c r="AT65" s="350"/>
      <c r="AU65" s="350"/>
      <c r="AV65" s="350"/>
      <c r="AW65" s="350"/>
    </row>
    <row r="66" spans="1:49" ht="15" customHeight="1" x14ac:dyDescent="0.25">
      <c r="A66" s="333">
        <v>60</v>
      </c>
      <c r="B66" s="351" t="s">
        <v>95</v>
      </c>
      <c r="C66" s="335">
        <v>17011.869784000002</v>
      </c>
      <c r="D66" s="335">
        <v>0</v>
      </c>
      <c r="E66" s="357"/>
      <c r="F66" s="357"/>
      <c r="G66" s="357"/>
      <c r="H66" s="357"/>
      <c r="I66" s="357"/>
      <c r="J66" s="357"/>
      <c r="K66" s="357"/>
      <c r="L66" s="358"/>
      <c r="M66" s="338">
        <v>8742.3000000000011</v>
      </c>
      <c r="N66" s="339">
        <v>14</v>
      </c>
      <c r="O66" s="344">
        <v>3268.65</v>
      </c>
      <c r="P66" s="339">
        <v>132</v>
      </c>
      <c r="Q66" s="344">
        <v>39996.264000000003</v>
      </c>
      <c r="R66" s="339">
        <v>2</v>
      </c>
      <c r="S66" s="344">
        <v>0</v>
      </c>
      <c r="T66" s="339">
        <v>0</v>
      </c>
      <c r="U66" s="344">
        <v>0</v>
      </c>
      <c r="V66" s="339">
        <v>0</v>
      </c>
      <c r="W66" s="344">
        <v>410.23500000000001</v>
      </c>
      <c r="X66" s="339">
        <v>2.1</v>
      </c>
      <c r="Y66" s="344">
        <v>1530.6010905925816</v>
      </c>
      <c r="Z66" s="359">
        <v>53948.050090592587</v>
      </c>
      <c r="AA66" s="343">
        <v>167.73330000000001</v>
      </c>
      <c r="AB66" s="355">
        <v>0</v>
      </c>
      <c r="AC66" s="344">
        <v>0</v>
      </c>
      <c r="AD66" s="355">
        <v>0</v>
      </c>
      <c r="AE66" s="344">
        <v>0</v>
      </c>
      <c r="AF66" s="355">
        <v>0</v>
      </c>
      <c r="AG66" s="344">
        <v>0</v>
      </c>
      <c r="AH66" s="355">
        <v>0</v>
      </c>
      <c r="AI66" s="344">
        <v>0</v>
      </c>
      <c r="AJ66" s="356">
        <v>0</v>
      </c>
      <c r="AK66" s="360">
        <v>167.73330000000001</v>
      </c>
      <c r="AL66" s="361">
        <v>0</v>
      </c>
      <c r="AM66" s="362">
        <v>37103.913606592585</v>
      </c>
      <c r="AN66" s="348">
        <v>54115.783390592587</v>
      </c>
      <c r="AO66" s="349">
        <v>54115.429620511582</v>
      </c>
      <c r="AP66" s="349">
        <v>-0.35377008100476814</v>
      </c>
      <c r="AQ66" s="350"/>
      <c r="AR66" s="363"/>
      <c r="AS66" s="350"/>
      <c r="AT66" s="350"/>
      <c r="AU66" s="350"/>
      <c r="AV66" s="350"/>
      <c r="AW66" s="350"/>
    </row>
    <row r="67" spans="1:49" ht="15" customHeight="1" x14ac:dyDescent="0.25">
      <c r="A67" s="333">
        <v>61</v>
      </c>
      <c r="B67" s="351" t="s">
        <v>96</v>
      </c>
      <c r="C67" s="335">
        <v>40306.334570133338</v>
      </c>
      <c r="D67" s="335">
        <v>0</v>
      </c>
      <c r="E67" s="357"/>
      <c r="F67" s="357"/>
      <c r="G67" s="357"/>
      <c r="H67" s="357"/>
      <c r="I67" s="357"/>
      <c r="J67" s="357"/>
      <c r="K67" s="357"/>
      <c r="L67" s="358"/>
      <c r="M67" s="338">
        <v>5196.45</v>
      </c>
      <c r="N67" s="339">
        <v>32</v>
      </c>
      <c r="O67" s="344">
        <v>0</v>
      </c>
      <c r="P67" s="339">
        <v>0</v>
      </c>
      <c r="Q67" s="344">
        <v>0</v>
      </c>
      <c r="R67" s="339">
        <v>0</v>
      </c>
      <c r="S67" s="344">
        <v>0</v>
      </c>
      <c r="T67" s="339">
        <v>0</v>
      </c>
      <c r="U67" s="344">
        <v>998.50800000000004</v>
      </c>
      <c r="V67" s="339">
        <v>21</v>
      </c>
      <c r="W67" s="344">
        <v>4182.3186268231202</v>
      </c>
      <c r="X67" s="339">
        <v>100</v>
      </c>
      <c r="Y67" s="344">
        <v>57.206913901183228</v>
      </c>
      <c r="Z67" s="359">
        <v>10434.483540724303</v>
      </c>
      <c r="AA67" s="343">
        <v>0</v>
      </c>
      <c r="AB67" s="355">
        <v>0</v>
      </c>
      <c r="AC67" s="344">
        <v>0</v>
      </c>
      <c r="AD67" s="355">
        <v>0</v>
      </c>
      <c r="AE67" s="344">
        <v>0</v>
      </c>
      <c r="AF67" s="355">
        <v>0</v>
      </c>
      <c r="AG67" s="344">
        <v>0</v>
      </c>
      <c r="AH67" s="355">
        <v>0</v>
      </c>
      <c r="AI67" s="344">
        <v>0</v>
      </c>
      <c r="AJ67" s="356">
        <v>0</v>
      </c>
      <c r="AK67" s="360">
        <v>0</v>
      </c>
      <c r="AL67" s="361">
        <v>-29871.851029409037</v>
      </c>
      <c r="AM67" s="362">
        <v>0</v>
      </c>
      <c r="AN67" s="348">
        <v>10434.483540724303</v>
      </c>
      <c r="AO67" s="349">
        <v>10434.483540724304</v>
      </c>
      <c r="AP67" s="349">
        <v>0</v>
      </c>
      <c r="AQ67" s="350"/>
      <c r="AR67" s="350"/>
      <c r="AS67" s="350"/>
      <c r="AT67" s="350"/>
      <c r="AU67" s="350"/>
      <c r="AV67" s="350"/>
      <c r="AW67" s="350"/>
    </row>
    <row r="68" spans="1:49" ht="15" customHeight="1" x14ac:dyDescent="0.25">
      <c r="A68" s="333">
        <v>62</v>
      </c>
      <c r="B68" s="351" t="s">
        <v>97</v>
      </c>
      <c r="C68" s="335">
        <v>27590.245145866676</v>
      </c>
      <c r="D68" s="335">
        <v>0</v>
      </c>
      <c r="E68" s="357"/>
      <c r="F68" s="357"/>
      <c r="G68" s="357"/>
      <c r="H68" s="357"/>
      <c r="I68" s="357"/>
      <c r="J68" s="357"/>
      <c r="K68" s="357"/>
      <c r="L68" s="358"/>
      <c r="M68" s="338">
        <v>987</v>
      </c>
      <c r="N68" s="339">
        <v>6</v>
      </c>
      <c r="O68" s="344">
        <v>1539.636</v>
      </c>
      <c r="P68" s="339">
        <v>17</v>
      </c>
      <c r="Q68" s="344">
        <v>0</v>
      </c>
      <c r="R68" s="339">
        <v>0</v>
      </c>
      <c r="S68" s="344">
        <v>0</v>
      </c>
      <c r="T68" s="339">
        <v>0</v>
      </c>
      <c r="U68" s="344">
        <v>279.66750000000002</v>
      </c>
      <c r="V68" s="339">
        <v>5</v>
      </c>
      <c r="W68" s="344">
        <v>0</v>
      </c>
      <c r="X68" s="339">
        <v>0</v>
      </c>
      <c r="Y68" s="344">
        <v>175.86450182460297</v>
      </c>
      <c r="Z68" s="359">
        <v>2982.1680018246029</v>
      </c>
      <c r="AA68" s="343">
        <v>1929.0138000000002</v>
      </c>
      <c r="AB68" s="355">
        <v>0</v>
      </c>
      <c r="AC68" s="344">
        <v>1306.7565</v>
      </c>
      <c r="AD68" s="355">
        <v>6.9</v>
      </c>
      <c r="AE68" s="344">
        <v>0</v>
      </c>
      <c r="AF68" s="355">
        <v>0</v>
      </c>
      <c r="AG68" s="344">
        <v>0</v>
      </c>
      <c r="AH68" s="355">
        <v>0</v>
      </c>
      <c r="AI68" s="344">
        <v>0</v>
      </c>
      <c r="AJ68" s="356">
        <v>0</v>
      </c>
      <c r="AK68" s="360">
        <v>3235.7703000000001</v>
      </c>
      <c r="AL68" s="361">
        <v>-21372.306844042076</v>
      </c>
      <c r="AM68" s="362">
        <v>0</v>
      </c>
      <c r="AN68" s="348">
        <v>6217.9383018246026</v>
      </c>
      <c r="AO68" s="349">
        <v>6217.7276480294804</v>
      </c>
      <c r="AP68" s="349">
        <v>-0.21065379512219806</v>
      </c>
      <c r="AQ68" s="350"/>
      <c r="AR68" s="363"/>
      <c r="AS68" s="350"/>
      <c r="AT68" s="350"/>
      <c r="AU68" s="350"/>
      <c r="AV68" s="350"/>
      <c r="AW68" s="350"/>
    </row>
    <row r="69" spans="1:49" ht="15" customHeight="1" x14ac:dyDescent="0.25">
      <c r="A69" s="333">
        <v>63</v>
      </c>
      <c r="B69" s="351" t="s">
        <v>98</v>
      </c>
      <c r="C69" s="335">
        <v>2419.8932893333335</v>
      </c>
      <c r="D69" s="335">
        <v>1.0903391496644379</v>
      </c>
      <c r="E69" s="357"/>
      <c r="F69" s="357"/>
      <c r="G69" s="357"/>
      <c r="H69" s="357"/>
      <c r="I69" s="357"/>
      <c r="J69" s="357"/>
      <c r="K69" s="357"/>
      <c r="L69" s="358"/>
      <c r="M69" s="338">
        <v>0</v>
      </c>
      <c r="N69" s="339">
        <v>0</v>
      </c>
      <c r="O69" s="344">
        <v>0</v>
      </c>
      <c r="P69" s="339">
        <v>0</v>
      </c>
      <c r="Q69" s="344">
        <v>0</v>
      </c>
      <c r="R69" s="339">
        <v>0</v>
      </c>
      <c r="S69" s="344">
        <v>0</v>
      </c>
      <c r="T69" s="339">
        <v>0</v>
      </c>
      <c r="U69" s="344">
        <v>0</v>
      </c>
      <c r="V69" s="339">
        <v>0</v>
      </c>
      <c r="W69" s="344">
        <v>0</v>
      </c>
      <c r="X69" s="339">
        <v>0</v>
      </c>
      <c r="Y69" s="344">
        <v>4.8674775049421539</v>
      </c>
      <c r="Z69" s="359">
        <v>4.8674775049421539</v>
      </c>
      <c r="AA69" s="343">
        <v>0</v>
      </c>
      <c r="AB69" s="355">
        <v>0</v>
      </c>
      <c r="AC69" s="344">
        <v>0</v>
      </c>
      <c r="AD69" s="355">
        <v>0</v>
      </c>
      <c r="AE69" s="344">
        <v>0</v>
      </c>
      <c r="AF69" s="355">
        <v>0</v>
      </c>
      <c r="AG69" s="344">
        <v>0</v>
      </c>
      <c r="AH69" s="355">
        <v>0</v>
      </c>
      <c r="AI69" s="344">
        <v>0</v>
      </c>
      <c r="AJ69" s="356">
        <v>0</v>
      </c>
      <c r="AK69" s="360">
        <v>0</v>
      </c>
      <c r="AL69" s="361">
        <v>-2415.0258118283914</v>
      </c>
      <c r="AM69" s="362">
        <v>0</v>
      </c>
      <c r="AN69" s="348">
        <v>4.8674775049421539</v>
      </c>
      <c r="AO69" s="349">
        <v>4.8674775049421539</v>
      </c>
      <c r="AP69" s="349">
        <v>0</v>
      </c>
      <c r="AQ69" s="350"/>
      <c r="AR69" s="350"/>
      <c r="AS69" s="350"/>
      <c r="AT69" s="350"/>
      <c r="AU69" s="350"/>
      <c r="AV69" s="350"/>
      <c r="AW69" s="350"/>
    </row>
    <row r="70" spans="1:49" ht="15" customHeight="1" x14ac:dyDescent="0.25">
      <c r="A70" s="333">
        <v>64</v>
      </c>
      <c r="B70" s="351" t="s">
        <v>99</v>
      </c>
      <c r="C70" s="335">
        <v>2321.8420026666668</v>
      </c>
      <c r="D70" s="335">
        <v>0.97066777957931649</v>
      </c>
      <c r="E70" s="357"/>
      <c r="F70" s="357"/>
      <c r="G70" s="357"/>
      <c r="H70" s="357"/>
      <c r="I70" s="357"/>
      <c r="J70" s="357"/>
      <c r="K70" s="357"/>
      <c r="L70" s="358"/>
      <c r="M70" s="338">
        <v>5240.4975000000004</v>
      </c>
      <c r="N70" s="339">
        <v>48</v>
      </c>
      <c r="O70" s="344">
        <v>751.80000000000007</v>
      </c>
      <c r="P70" s="339">
        <v>4</v>
      </c>
      <c r="Q70" s="344">
        <v>0</v>
      </c>
      <c r="R70" s="339">
        <v>0</v>
      </c>
      <c r="S70" s="344">
        <v>0</v>
      </c>
      <c r="T70" s="339">
        <v>0</v>
      </c>
      <c r="U70" s="344">
        <v>0</v>
      </c>
      <c r="V70" s="339">
        <v>0</v>
      </c>
      <c r="W70" s="344">
        <v>0</v>
      </c>
      <c r="X70" s="339">
        <v>0</v>
      </c>
      <c r="Y70" s="344">
        <v>4.8279334134516789</v>
      </c>
      <c r="Z70" s="359">
        <v>5997.1254334134519</v>
      </c>
      <c r="AA70" s="343">
        <v>0</v>
      </c>
      <c r="AB70" s="355">
        <v>0</v>
      </c>
      <c r="AC70" s="344">
        <v>0</v>
      </c>
      <c r="AD70" s="355">
        <v>0</v>
      </c>
      <c r="AE70" s="344">
        <v>0</v>
      </c>
      <c r="AF70" s="355">
        <v>0</v>
      </c>
      <c r="AG70" s="344">
        <v>0</v>
      </c>
      <c r="AH70" s="355">
        <v>0</v>
      </c>
      <c r="AI70" s="344">
        <v>0</v>
      </c>
      <c r="AJ70" s="356">
        <v>0</v>
      </c>
      <c r="AK70" s="360">
        <v>0</v>
      </c>
      <c r="AL70" s="361">
        <v>0</v>
      </c>
      <c r="AM70" s="362">
        <v>3675.2834307467851</v>
      </c>
      <c r="AN70" s="348">
        <v>5997.1254334134519</v>
      </c>
      <c r="AO70" s="349">
        <v>5997.125433413451</v>
      </c>
      <c r="AP70" s="349">
        <v>0</v>
      </c>
      <c r="AQ70" s="350"/>
      <c r="AR70" s="350"/>
      <c r="AS70" s="350"/>
      <c r="AT70" s="350"/>
      <c r="AU70" s="350"/>
      <c r="AV70" s="350"/>
      <c r="AW70" s="350"/>
    </row>
    <row r="71" spans="1:49" ht="15" customHeight="1" x14ac:dyDescent="0.25">
      <c r="A71" s="333">
        <v>65</v>
      </c>
      <c r="B71" s="351" t="s">
        <v>100</v>
      </c>
      <c r="C71" s="335">
        <v>2092.8659173333335</v>
      </c>
      <c r="D71" s="335">
        <v>0.81110595279915498</v>
      </c>
      <c r="E71" s="357"/>
      <c r="F71" s="357"/>
      <c r="G71" s="357"/>
      <c r="H71" s="357"/>
      <c r="I71" s="357"/>
      <c r="J71" s="357"/>
      <c r="K71" s="357"/>
      <c r="L71" s="358"/>
      <c r="M71" s="338">
        <v>0</v>
      </c>
      <c r="N71" s="339">
        <v>0</v>
      </c>
      <c r="O71" s="344">
        <v>0</v>
      </c>
      <c r="P71" s="339">
        <v>0</v>
      </c>
      <c r="Q71" s="344">
        <v>0</v>
      </c>
      <c r="R71" s="339">
        <v>0</v>
      </c>
      <c r="S71" s="344">
        <v>0</v>
      </c>
      <c r="T71" s="339">
        <v>0</v>
      </c>
      <c r="U71" s="344">
        <v>0</v>
      </c>
      <c r="V71" s="339">
        <v>0</v>
      </c>
      <c r="W71" s="344">
        <v>1509.9735000000003</v>
      </c>
      <c r="X71" s="339">
        <v>0</v>
      </c>
      <c r="Y71" s="344">
        <v>78.010953338435172</v>
      </c>
      <c r="Z71" s="359">
        <v>1587.9844533384355</v>
      </c>
      <c r="AA71" s="343">
        <v>86.740499999999997</v>
      </c>
      <c r="AB71" s="355">
        <v>0</v>
      </c>
      <c r="AC71" s="344">
        <v>0</v>
      </c>
      <c r="AD71" s="355">
        <v>0</v>
      </c>
      <c r="AE71" s="344">
        <v>0</v>
      </c>
      <c r="AF71" s="355">
        <v>0</v>
      </c>
      <c r="AG71" s="344">
        <v>0</v>
      </c>
      <c r="AH71" s="355">
        <v>0</v>
      </c>
      <c r="AI71" s="344">
        <v>0</v>
      </c>
      <c r="AJ71" s="356">
        <v>0</v>
      </c>
      <c r="AK71" s="360">
        <v>86.740499999999997</v>
      </c>
      <c r="AL71" s="361">
        <v>-418.1409639948979</v>
      </c>
      <c r="AM71" s="362">
        <v>0</v>
      </c>
      <c r="AN71" s="348">
        <v>1674.7249533384356</v>
      </c>
      <c r="AO71" s="349">
        <v>1674.7249533384356</v>
      </c>
      <c r="AP71" s="349">
        <v>0</v>
      </c>
      <c r="AQ71" s="350"/>
      <c r="AR71" s="350"/>
      <c r="AS71" s="350"/>
      <c r="AT71" s="350"/>
      <c r="AU71" s="350"/>
      <c r="AV71" s="350"/>
      <c r="AW71" s="350"/>
    </row>
    <row r="72" spans="1:49" ht="15" customHeight="1" x14ac:dyDescent="0.25">
      <c r="A72" s="333">
        <v>66</v>
      </c>
      <c r="B72" s="351" t="s">
        <v>101</v>
      </c>
      <c r="C72" s="335">
        <v>3780.9037653333326</v>
      </c>
      <c r="D72" s="335">
        <v>1.6355087244966566</v>
      </c>
      <c r="E72" s="357"/>
      <c r="F72" s="357"/>
      <c r="G72" s="357"/>
      <c r="H72" s="357"/>
      <c r="I72" s="357"/>
      <c r="J72" s="357"/>
      <c r="K72" s="357"/>
      <c r="L72" s="358"/>
      <c r="M72" s="338">
        <v>0</v>
      </c>
      <c r="N72" s="339">
        <v>0</v>
      </c>
      <c r="O72" s="344">
        <v>0</v>
      </c>
      <c r="P72" s="339">
        <v>0</v>
      </c>
      <c r="Q72" s="344">
        <v>0</v>
      </c>
      <c r="R72" s="339">
        <v>0</v>
      </c>
      <c r="S72" s="344">
        <v>0</v>
      </c>
      <c r="T72" s="339">
        <v>0</v>
      </c>
      <c r="U72" s="344">
        <v>0</v>
      </c>
      <c r="V72" s="339">
        <v>0</v>
      </c>
      <c r="W72" s="344">
        <v>0</v>
      </c>
      <c r="X72" s="339">
        <v>0</v>
      </c>
      <c r="Y72" s="344">
        <v>75.835484508999343</v>
      </c>
      <c r="Z72" s="359">
        <v>75.835484508999343</v>
      </c>
      <c r="AA72" s="343">
        <v>0</v>
      </c>
      <c r="AB72" s="355">
        <v>0</v>
      </c>
      <c r="AC72" s="344">
        <v>0</v>
      </c>
      <c r="AD72" s="355">
        <v>0</v>
      </c>
      <c r="AE72" s="344">
        <v>0</v>
      </c>
      <c r="AF72" s="355">
        <v>0</v>
      </c>
      <c r="AG72" s="344">
        <v>0</v>
      </c>
      <c r="AH72" s="355">
        <v>0</v>
      </c>
      <c r="AI72" s="344">
        <v>0</v>
      </c>
      <c r="AJ72" s="356">
        <v>0</v>
      </c>
      <c r="AK72" s="360">
        <v>0</v>
      </c>
      <c r="AL72" s="361">
        <v>-3705.0682808243332</v>
      </c>
      <c r="AM72" s="362">
        <v>0</v>
      </c>
      <c r="AN72" s="348">
        <v>75.835484508999343</v>
      </c>
      <c r="AO72" s="349">
        <v>75.835484508999343</v>
      </c>
      <c r="AP72" s="349">
        <v>0</v>
      </c>
      <c r="AQ72" s="350"/>
      <c r="AR72" s="350"/>
      <c r="AS72" s="350"/>
      <c r="AT72" s="350"/>
      <c r="AU72" s="350"/>
      <c r="AV72" s="350"/>
      <c r="AW72" s="350"/>
    </row>
    <row r="73" spans="1:49" ht="15" customHeight="1" x14ac:dyDescent="0.25">
      <c r="A73" s="333">
        <v>67</v>
      </c>
      <c r="B73" s="351" t="s">
        <v>102</v>
      </c>
      <c r="C73" s="335">
        <v>5104.6878959999995</v>
      </c>
      <c r="D73" s="335">
        <v>2.1274910237354887</v>
      </c>
      <c r="E73" s="357"/>
      <c r="F73" s="357"/>
      <c r="G73" s="357"/>
      <c r="H73" s="357"/>
      <c r="I73" s="357"/>
      <c r="J73" s="357"/>
      <c r="K73" s="357"/>
      <c r="L73" s="358"/>
      <c r="M73" s="338">
        <v>584.59800000000007</v>
      </c>
      <c r="N73" s="339">
        <v>5</v>
      </c>
      <c r="O73" s="344">
        <v>0</v>
      </c>
      <c r="P73" s="339">
        <v>0</v>
      </c>
      <c r="Q73" s="344">
        <v>0</v>
      </c>
      <c r="R73" s="339">
        <v>0</v>
      </c>
      <c r="S73" s="344">
        <v>0</v>
      </c>
      <c r="T73" s="339">
        <v>0</v>
      </c>
      <c r="U73" s="344">
        <v>0</v>
      </c>
      <c r="V73" s="339">
        <v>0</v>
      </c>
      <c r="W73" s="344">
        <v>78.08850000000001</v>
      </c>
      <c r="X73" s="339">
        <v>2</v>
      </c>
      <c r="Y73" s="344">
        <v>83.455650647596769</v>
      </c>
      <c r="Z73" s="359">
        <v>746.14215064759674</v>
      </c>
      <c r="AA73" s="343">
        <v>0</v>
      </c>
      <c r="AB73" s="355">
        <v>0</v>
      </c>
      <c r="AC73" s="344">
        <v>0</v>
      </c>
      <c r="AD73" s="355">
        <v>0</v>
      </c>
      <c r="AE73" s="344">
        <v>0</v>
      </c>
      <c r="AF73" s="355">
        <v>0</v>
      </c>
      <c r="AG73" s="344">
        <v>0</v>
      </c>
      <c r="AH73" s="355">
        <v>0</v>
      </c>
      <c r="AI73" s="344">
        <v>0</v>
      </c>
      <c r="AJ73" s="356">
        <v>0</v>
      </c>
      <c r="AK73" s="360">
        <v>0</v>
      </c>
      <c r="AL73" s="361">
        <v>-4358.5457453524032</v>
      </c>
      <c r="AM73" s="362">
        <v>0</v>
      </c>
      <c r="AN73" s="348">
        <v>746.14215064759674</v>
      </c>
      <c r="AO73" s="349">
        <v>746.33889805038791</v>
      </c>
      <c r="AP73" s="349">
        <v>0.19674740279117486</v>
      </c>
      <c r="AQ73" s="350"/>
      <c r="AR73" s="350"/>
      <c r="AS73" s="350"/>
      <c r="AT73" s="350"/>
      <c r="AU73" s="350"/>
      <c r="AV73" s="350"/>
      <c r="AW73" s="350"/>
    </row>
    <row r="74" spans="1:49" ht="15" customHeight="1" x14ac:dyDescent="0.25">
      <c r="A74" s="333">
        <v>68</v>
      </c>
      <c r="B74" s="351" t="s">
        <v>103</v>
      </c>
      <c r="C74" s="335">
        <v>3622.4319963999997</v>
      </c>
      <c r="D74" s="335">
        <v>1.276494614241293</v>
      </c>
      <c r="E74" s="357"/>
      <c r="F74" s="357"/>
      <c r="G74" s="357"/>
      <c r="H74" s="357"/>
      <c r="I74" s="357"/>
      <c r="J74" s="357"/>
      <c r="K74" s="357"/>
      <c r="L74" s="358"/>
      <c r="M74" s="338">
        <v>0</v>
      </c>
      <c r="N74" s="339">
        <v>0</v>
      </c>
      <c r="O74" s="344">
        <v>0</v>
      </c>
      <c r="P74" s="339">
        <v>0</v>
      </c>
      <c r="Q74" s="344">
        <v>0</v>
      </c>
      <c r="R74" s="339">
        <v>0</v>
      </c>
      <c r="S74" s="344">
        <v>0</v>
      </c>
      <c r="T74" s="339">
        <v>0</v>
      </c>
      <c r="U74" s="344">
        <v>0</v>
      </c>
      <c r="V74" s="339">
        <v>0</v>
      </c>
      <c r="W74" s="344">
        <v>0</v>
      </c>
      <c r="X74" s="339">
        <v>0</v>
      </c>
      <c r="Y74" s="344">
        <v>5.7548530998858567</v>
      </c>
      <c r="Z74" s="359">
        <v>5.7548530998858567</v>
      </c>
      <c r="AA74" s="343">
        <v>2195.4974999999999</v>
      </c>
      <c r="AB74" s="355">
        <v>0</v>
      </c>
      <c r="AC74" s="344">
        <v>0</v>
      </c>
      <c r="AD74" s="355">
        <v>0</v>
      </c>
      <c r="AE74" s="344">
        <v>0</v>
      </c>
      <c r="AF74" s="355">
        <v>0</v>
      </c>
      <c r="AG74" s="344">
        <v>0</v>
      </c>
      <c r="AH74" s="355">
        <v>0</v>
      </c>
      <c r="AI74" s="344">
        <v>0</v>
      </c>
      <c r="AJ74" s="356">
        <v>0</v>
      </c>
      <c r="AK74" s="360">
        <v>2195.4974999999999</v>
      </c>
      <c r="AL74" s="361">
        <v>-1421.1796433001136</v>
      </c>
      <c r="AM74" s="362">
        <v>0</v>
      </c>
      <c r="AN74" s="348">
        <v>2201.252353099886</v>
      </c>
      <c r="AO74" s="349">
        <v>2201.2523530998856</v>
      </c>
      <c r="AP74" s="349">
        <v>0</v>
      </c>
      <c r="AQ74" s="350"/>
      <c r="AR74" s="350"/>
      <c r="AS74" s="350"/>
      <c r="AT74" s="350"/>
      <c r="AU74" s="350"/>
      <c r="AV74" s="350"/>
      <c r="AW74" s="350"/>
    </row>
    <row r="75" spans="1:49" ht="15" customHeight="1" x14ac:dyDescent="0.25">
      <c r="A75" s="333">
        <v>69</v>
      </c>
      <c r="B75" s="351" t="s">
        <v>104</v>
      </c>
      <c r="C75" s="335">
        <v>2960.8201979999999</v>
      </c>
      <c r="D75" s="335">
        <v>0.99726141737601015</v>
      </c>
      <c r="E75" s="357"/>
      <c r="F75" s="357"/>
      <c r="G75" s="357"/>
      <c r="H75" s="357"/>
      <c r="I75" s="357"/>
      <c r="J75" s="357"/>
      <c r="K75" s="357"/>
      <c r="L75" s="358"/>
      <c r="M75" s="338">
        <v>0</v>
      </c>
      <c r="N75" s="339">
        <v>0</v>
      </c>
      <c r="O75" s="344">
        <v>0</v>
      </c>
      <c r="P75" s="339">
        <v>0</v>
      </c>
      <c r="Q75" s="344">
        <v>0</v>
      </c>
      <c r="R75" s="339">
        <v>0</v>
      </c>
      <c r="S75" s="344">
        <v>0</v>
      </c>
      <c r="T75" s="339">
        <v>0</v>
      </c>
      <c r="U75" s="344">
        <v>0</v>
      </c>
      <c r="V75" s="339">
        <v>0</v>
      </c>
      <c r="W75" s="344">
        <v>0</v>
      </c>
      <c r="X75" s="339">
        <v>0</v>
      </c>
      <c r="Y75" s="344">
        <v>4.7418312602059034</v>
      </c>
      <c r="Z75" s="359">
        <v>4.7418312602059034</v>
      </c>
      <c r="AA75" s="343">
        <v>87.15</v>
      </c>
      <c r="AB75" s="355">
        <v>0</v>
      </c>
      <c r="AC75" s="344">
        <v>0</v>
      </c>
      <c r="AD75" s="355">
        <v>0</v>
      </c>
      <c r="AE75" s="344">
        <v>0</v>
      </c>
      <c r="AF75" s="355">
        <v>0</v>
      </c>
      <c r="AG75" s="344">
        <v>0</v>
      </c>
      <c r="AH75" s="355">
        <v>0</v>
      </c>
      <c r="AI75" s="344">
        <v>0</v>
      </c>
      <c r="AJ75" s="356">
        <v>0</v>
      </c>
      <c r="AK75" s="360">
        <v>87.15</v>
      </c>
      <c r="AL75" s="361">
        <v>-2868.928366739794</v>
      </c>
      <c r="AM75" s="362">
        <v>0</v>
      </c>
      <c r="AN75" s="348">
        <v>91.891831260205905</v>
      </c>
      <c r="AO75" s="349">
        <v>91.891831260205905</v>
      </c>
      <c r="AP75" s="349">
        <v>0</v>
      </c>
      <c r="AQ75" s="350"/>
      <c r="AR75" s="350"/>
      <c r="AS75" s="350"/>
      <c r="AT75" s="350"/>
      <c r="AU75" s="350"/>
      <c r="AV75" s="350"/>
      <c r="AW75" s="350"/>
    </row>
    <row r="76" spans="1:49" ht="15" customHeight="1" x14ac:dyDescent="0.25">
      <c r="A76" s="333">
        <v>70</v>
      </c>
      <c r="B76" s="351" t="s">
        <v>105</v>
      </c>
      <c r="C76" s="335">
        <v>2820.2549759999997</v>
      </c>
      <c r="D76" s="335">
        <v>1.010558236274357</v>
      </c>
      <c r="E76" s="357"/>
      <c r="F76" s="357"/>
      <c r="G76" s="357"/>
      <c r="H76" s="357"/>
      <c r="I76" s="357"/>
      <c r="J76" s="357"/>
      <c r="K76" s="357"/>
      <c r="L76" s="358"/>
      <c r="M76" s="338">
        <v>0</v>
      </c>
      <c r="N76" s="339">
        <v>0</v>
      </c>
      <c r="O76" s="344">
        <v>0</v>
      </c>
      <c r="P76" s="339">
        <v>0</v>
      </c>
      <c r="Q76" s="344">
        <v>0</v>
      </c>
      <c r="R76" s="339">
        <v>0</v>
      </c>
      <c r="S76" s="344">
        <v>0</v>
      </c>
      <c r="T76" s="339">
        <v>0</v>
      </c>
      <c r="U76" s="344">
        <v>0</v>
      </c>
      <c r="V76" s="339">
        <v>0</v>
      </c>
      <c r="W76" s="344">
        <v>0</v>
      </c>
      <c r="X76" s="339">
        <v>0</v>
      </c>
      <c r="Y76" s="344">
        <v>4.5759867689097318</v>
      </c>
      <c r="Z76" s="359">
        <v>4.5759867689097318</v>
      </c>
      <c r="AA76" s="343">
        <v>0</v>
      </c>
      <c r="AB76" s="355">
        <v>0</v>
      </c>
      <c r="AC76" s="344">
        <v>0</v>
      </c>
      <c r="AD76" s="355">
        <v>0</v>
      </c>
      <c r="AE76" s="344">
        <v>0</v>
      </c>
      <c r="AF76" s="355">
        <v>0</v>
      </c>
      <c r="AG76" s="344">
        <v>0</v>
      </c>
      <c r="AH76" s="355">
        <v>0</v>
      </c>
      <c r="AI76" s="344">
        <v>0</v>
      </c>
      <c r="AJ76" s="356">
        <v>0</v>
      </c>
      <c r="AK76" s="360">
        <v>0</v>
      </c>
      <c r="AL76" s="361">
        <v>-2815.6789892310899</v>
      </c>
      <c r="AM76" s="362">
        <v>0</v>
      </c>
      <c r="AN76" s="348">
        <v>4.5759867689097318</v>
      </c>
      <c r="AO76" s="349">
        <v>4.5759867689097318</v>
      </c>
      <c r="AP76" s="349">
        <v>0</v>
      </c>
      <c r="AQ76" s="350"/>
      <c r="AR76" s="350"/>
      <c r="AS76" s="350"/>
      <c r="AT76" s="350"/>
      <c r="AU76" s="350"/>
      <c r="AV76" s="350"/>
      <c r="AW76" s="350"/>
    </row>
    <row r="77" spans="1:49" ht="15" customHeight="1" x14ac:dyDescent="0.25">
      <c r="A77" s="333">
        <v>71</v>
      </c>
      <c r="B77" s="351" t="s">
        <v>106</v>
      </c>
      <c r="C77" s="335">
        <v>4427.3054280000006</v>
      </c>
      <c r="D77" s="335">
        <v>2.3668337639057309</v>
      </c>
      <c r="E77" s="357"/>
      <c r="F77" s="357"/>
      <c r="G77" s="357"/>
      <c r="H77" s="357"/>
      <c r="I77" s="357"/>
      <c r="J77" s="357"/>
      <c r="K77" s="357"/>
      <c r="L77" s="358"/>
      <c r="M77" s="338">
        <v>239.94600000000003</v>
      </c>
      <c r="N77" s="339">
        <v>1</v>
      </c>
      <c r="O77" s="344">
        <v>0</v>
      </c>
      <c r="P77" s="339">
        <v>0</v>
      </c>
      <c r="Q77" s="344">
        <v>0</v>
      </c>
      <c r="R77" s="339">
        <v>0</v>
      </c>
      <c r="S77" s="344">
        <v>0</v>
      </c>
      <c r="T77" s="339">
        <v>0</v>
      </c>
      <c r="U77" s="344">
        <v>0</v>
      </c>
      <c r="V77" s="339">
        <v>0</v>
      </c>
      <c r="W77" s="344">
        <v>0</v>
      </c>
      <c r="X77" s="339">
        <v>0</v>
      </c>
      <c r="Y77" s="344">
        <v>62.71133850584053</v>
      </c>
      <c r="Z77" s="359">
        <v>302.65733850584058</v>
      </c>
      <c r="AA77" s="343">
        <v>335.44035000000002</v>
      </c>
      <c r="AB77" s="355">
        <v>0</v>
      </c>
      <c r="AC77" s="344">
        <v>0</v>
      </c>
      <c r="AD77" s="355">
        <v>0</v>
      </c>
      <c r="AE77" s="344">
        <v>0</v>
      </c>
      <c r="AF77" s="355">
        <v>0</v>
      </c>
      <c r="AG77" s="344">
        <v>0</v>
      </c>
      <c r="AH77" s="355">
        <v>0</v>
      </c>
      <c r="AI77" s="344">
        <v>0</v>
      </c>
      <c r="AJ77" s="356">
        <v>0</v>
      </c>
      <c r="AK77" s="360">
        <v>335.44035000000002</v>
      </c>
      <c r="AL77" s="361">
        <v>-3789.2077394941598</v>
      </c>
      <c r="AM77" s="362">
        <v>0</v>
      </c>
      <c r="AN77" s="348">
        <v>638.09768850584055</v>
      </c>
      <c r="AO77" s="349">
        <v>638.43258281041835</v>
      </c>
      <c r="AP77" s="349">
        <v>0.33489430457780145</v>
      </c>
      <c r="AQ77" s="350"/>
      <c r="AR77" s="350"/>
      <c r="AS77" s="350"/>
      <c r="AT77" s="350"/>
      <c r="AU77" s="350"/>
      <c r="AV77" s="350"/>
      <c r="AW77" s="350"/>
    </row>
    <row r="78" spans="1:49" ht="15" customHeight="1" x14ac:dyDescent="0.25">
      <c r="A78" s="333">
        <v>72</v>
      </c>
      <c r="B78" s="351" t="s">
        <v>107</v>
      </c>
      <c r="C78" s="335">
        <v>4748.913465333334</v>
      </c>
      <c r="D78" s="335">
        <v>3.1513460789081926</v>
      </c>
      <c r="E78" s="357"/>
      <c r="F78" s="357"/>
      <c r="G78" s="357"/>
      <c r="H78" s="357"/>
      <c r="I78" s="357"/>
      <c r="J78" s="357"/>
      <c r="K78" s="357"/>
      <c r="L78" s="358"/>
      <c r="M78" s="338">
        <v>0</v>
      </c>
      <c r="N78" s="339">
        <v>0</v>
      </c>
      <c r="O78" s="344">
        <v>0</v>
      </c>
      <c r="P78" s="339">
        <v>0</v>
      </c>
      <c r="Q78" s="344">
        <v>0</v>
      </c>
      <c r="R78" s="339">
        <v>0</v>
      </c>
      <c r="S78" s="344">
        <v>0</v>
      </c>
      <c r="T78" s="339">
        <v>0</v>
      </c>
      <c r="U78" s="344">
        <v>0</v>
      </c>
      <c r="V78" s="339">
        <v>0</v>
      </c>
      <c r="W78" s="344">
        <v>0</v>
      </c>
      <c r="X78" s="339">
        <v>0</v>
      </c>
      <c r="Y78" s="344">
        <v>14.130549385217494</v>
      </c>
      <c r="Z78" s="359">
        <v>14.130549385217494</v>
      </c>
      <c r="AA78" s="343">
        <v>0</v>
      </c>
      <c r="AB78" s="355">
        <v>0</v>
      </c>
      <c r="AC78" s="344">
        <v>0</v>
      </c>
      <c r="AD78" s="355">
        <v>0</v>
      </c>
      <c r="AE78" s="344">
        <v>0</v>
      </c>
      <c r="AF78" s="355">
        <v>0</v>
      </c>
      <c r="AG78" s="344">
        <v>0</v>
      </c>
      <c r="AH78" s="355">
        <v>0</v>
      </c>
      <c r="AI78" s="344">
        <v>0</v>
      </c>
      <c r="AJ78" s="356">
        <v>0</v>
      </c>
      <c r="AK78" s="360">
        <v>0</v>
      </c>
      <c r="AL78" s="361">
        <v>-4734.7829159481162</v>
      </c>
      <c r="AM78" s="362">
        <v>0</v>
      </c>
      <c r="AN78" s="348">
        <v>14.130549385217494</v>
      </c>
      <c r="AO78" s="349">
        <v>14.130549385217494</v>
      </c>
      <c r="AP78" s="349">
        <v>0</v>
      </c>
      <c r="AQ78" s="350"/>
      <c r="AR78" s="350"/>
      <c r="AS78" s="350"/>
      <c r="AT78" s="350"/>
      <c r="AU78" s="350"/>
      <c r="AV78" s="350"/>
      <c r="AW78" s="350"/>
    </row>
    <row r="79" spans="1:49" ht="15" customHeight="1" x14ac:dyDescent="0.25">
      <c r="A79" s="333">
        <v>73</v>
      </c>
      <c r="B79" s="351" t="s">
        <v>108</v>
      </c>
      <c r="C79" s="335">
        <v>2919.4657463999993</v>
      </c>
      <c r="D79" s="335">
        <v>1.0637455118677444</v>
      </c>
      <c r="E79" s="357"/>
      <c r="F79" s="357"/>
      <c r="G79" s="357"/>
      <c r="H79" s="357"/>
      <c r="I79" s="357"/>
      <c r="J79" s="357"/>
      <c r="K79" s="357"/>
      <c r="L79" s="358"/>
      <c r="M79" s="338">
        <v>13605.816000000001</v>
      </c>
      <c r="N79" s="339">
        <v>80</v>
      </c>
      <c r="O79" s="344">
        <v>0</v>
      </c>
      <c r="P79" s="339">
        <v>0</v>
      </c>
      <c r="Q79" s="344">
        <v>0</v>
      </c>
      <c r="R79" s="339">
        <v>0</v>
      </c>
      <c r="S79" s="344">
        <v>0</v>
      </c>
      <c r="T79" s="339">
        <v>0</v>
      </c>
      <c r="U79" s="344">
        <v>0</v>
      </c>
      <c r="V79" s="339">
        <v>0</v>
      </c>
      <c r="W79" s="344">
        <v>0</v>
      </c>
      <c r="X79" s="339">
        <v>0</v>
      </c>
      <c r="Y79" s="344">
        <v>347.85587431500511</v>
      </c>
      <c r="Z79" s="359">
        <v>13953.671874315005</v>
      </c>
      <c r="AA79" s="343">
        <v>0</v>
      </c>
      <c r="AB79" s="355">
        <v>0</v>
      </c>
      <c r="AC79" s="344">
        <v>0</v>
      </c>
      <c r="AD79" s="355">
        <v>0</v>
      </c>
      <c r="AE79" s="344">
        <v>0</v>
      </c>
      <c r="AF79" s="355">
        <v>0</v>
      </c>
      <c r="AG79" s="344">
        <v>0</v>
      </c>
      <c r="AH79" s="355">
        <v>0</v>
      </c>
      <c r="AI79" s="344">
        <v>0</v>
      </c>
      <c r="AJ79" s="356">
        <v>0</v>
      </c>
      <c r="AK79" s="360">
        <v>0</v>
      </c>
      <c r="AL79" s="361">
        <v>0</v>
      </c>
      <c r="AM79" s="362">
        <v>11034.206127915006</v>
      </c>
      <c r="AN79" s="348">
        <v>13953.671874315005</v>
      </c>
      <c r="AO79" s="349">
        <v>13953.671874315007</v>
      </c>
      <c r="AP79" s="349">
        <v>0</v>
      </c>
      <c r="AQ79" s="350"/>
      <c r="AR79" s="350"/>
      <c r="AS79" s="350"/>
      <c r="AT79" s="350"/>
      <c r="AU79" s="350"/>
      <c r="AV79" s="350"/>
      <c r="AW79" s="350"/>
    </row>
    <row r="80" spans="1:49" ht="15" customHeight="1" x14ac:dyDescent="0.25">
      <c r="A80" s="333">
        <v>74</v>
      </c>
      <c r="B80" s="351" t="s">
        <v>109</v>
      </c>
      <c r="C80" s="335">
        <v>5023.2577882666656</v>
      </c>
      <c r="D80" s="335">
        <v>3.1646428978065391</v>
      </c>
      <c r="E80" s="357"/>
      <c r="F80" s="357"/>
      <c r="G80" s="357"/>
      <c r="H80" s="357"/>
      <c r="I80" s="357"/>
      <c r="J80" s="357"/>
      <c r="K80" s="357"/>
      <c r="L80" s="358"/>
      <c r="M80" s="338">
        <v>0</v>
      </c>
      <c r="N80" s="339">
        <v>0</v>
      </c>
      <c r="O80" s="344">
        <v>0</v>
      </c>
      <c r="P80" s="339">
        <v>0</v>
      </c>
      <c r="Q80" s="344">
        <v>0</v>
      </c>
      <c r="R80" s="339">
        <v>0</v>
      </c>
      <c r="S80" s="344">
        <v>0</v>
      </c>
      <c r="T80" s="339">
        <v>0</v>
      </c>
      <c r="U80" s="344">
        <v>7597.8</v>
      </c>
      <c r="V80" s="339">
        <v>30</v>
      </c>
      <c r="W80" s="344">
        <v>0</v>
      </c>
      <c r="X80" s="339">
        <v>0</v>
      </c>
      <c r="Y80" s="344">
        <v>14.264054530983717</v>
      </c>
      <c r="Z80" s="359">
        <v>7612.0640545309843</v>
      </c>
      <c r="AA80" s="343">
        <v>0</v>
      </c>
      <c r="AB80" s="355">
        <v>0</v>
      </c>
      <c r="AC80" s="344">
        <v>0</v>
      </c>
      <c r="AD80" s="355">
        <v>0</v>
      </c>
      <c r="AE80" s="344">
        <v>0</v>
      </c>
      <c r="AF80" s="355">
        <v>0</v>
      </c>
      <c r="AG80" s="344">
        <v>0</v>
      </c>
      <c r="AH80" s="355">
        <v>0</v>
      </c>
      <c r="AI80" s="344">
        <v>0</v>
      </c>
      <c r="AJ80" s="356">
        <v>0</v>
      </c>
      <c r="AK80" s="360">
        <v>0</v>
      </c>
      <c r="AL80" s="361">
        <v>0</v>
      </c>
      <c r="AM80" s="362">
        <v>2588.8062662643188</v>
      </c>
      <c r="AN80" s="348">
        <v>7612.0640545309843</v>
      </c>
      <c r="AO80" s="349">
        <v>7612.0640545309852</v>
      </c>
      <c r="AP80" s="349">
        <v>0</v>
      </c>
      <c r="AQ80" s="350"/>
      <c r="AR80" s="350"/>
      <c r="AS80" s="350"/>
      <c r="AT80" s="350"/>
      <c r="AU80" s="350"/>
      <c r="AV80" s="350"/>
      <c r="AW80" s="350"/>
    </row>
    <row r="81" spans="1:49" ht="15" customHeight="1" x14ac:dyDescent="0.25">
      <c r="A81" s="333">
        <v>75</v>
      </c>
      <c r="B81" s="351" t="s">
        <v>110</v>
      </c>
      <c r="C81" s="335">
        <v>3428.1323813333333</v>
      </c>
      <c r="D81" s="335">
        <v>1.3429787087330269</v>
      </c>
      <c r="E81" s="357"/>
      <c r="F81" s="357"/>
      <c r="G81" s="357"/>
      <c r="H81" s="357"/>
      <c r="I81" s="357"/>
      <c r="J81" s="357"/>
      <c r="K81" s="357"/>
      <c r="L81" s="358"/>
      <c r="M81" s="338">
        <v>0</v>
      </c>
      <c r="N81" s="339">
        <v>0</v>
      </c>
      <c r="O81" s="344">
        <v>0</v>
      </c>
      <c r="P81" s="339">
        <v>0</v>
      </c>
      <c r="Q81" s="344">
        <v>0</v>
      </c>
      <c r="R81" s="339">
        <v>0</v>
      </c>
      <c r="S81" s="344">
        <v>0</v>
      </c>
      <c r="T81" s="339">
        <v>0</v>
      </c>
      <c r="U81" s="344">
        <v>0</v>
      </c>
      <c r="V81" s="339">
        <v>0</v>
      </c>
      <c r="W81" s="344">
        <v>0</v>
      </c>
      <c r="X81" s="339">
        <v>0</v>
      </c>
      <c r="Y81" s="344">
        <v>6.0182732644898778</v>
      </c>
      <c r="Z81" s="359">
        <v>6.0182732644898778</v>
      </c>
      <c r="AA81" s="343">
        <v>0</v>
      </c>
      <c r="AB81" s="355">
        <v>0</v>
      </c>
      <c r="AC81" s="344">
        <v>0</v>
      </c>
      <c r="AD81" s="355">
        <v>0</v>
      </c>
      <c r="AE81" s="344">
        <v>0</v>
      </c>
      <c r="AF81" s="355">
        <v>0</v>
      </c>
      <c r="AG81" s="344">
        <v>0</v>
      </c>
      <c r="AH81" s="355">
        <v>0</v>
      </c>
      <c r="AI81" s="344">
        <v>0</v>
      </c>
      <c r="AJ81" s="356">
        <v>0</v>
      </c>
      <c r="AK81" s="360">
        <v>0</v>
      </c>
      <c r="AL81" s="361">
        <v>-3422.1141080688435</v>
      </c>
      <c r="AM81" s="362">
        <v>0</v>
      </c>
      <c r="AN81" s="348">
        <v>6.0182732644898778</v>
      </c>
      <c r="AO81" s="349">
        <v>6.0182732644898778</v>
      </c>
      <c r="AP81" s="349">
        <v>0</v>
      </c>
      <c r="AQ81" s="350"/>
      <c r="AR81" s="350"/>
      <c r="AS81" s="350"/>
      <c r="AT81" s="350"/>
      <c r="AU81" s="350"/>
      <c r="AV81" s="350"/>
      <c r="AW81" s="350"/>
    </row>
    <row r="82" spans="1:49" ht="15" customHeight="1" x14ac:dyDescent="0.25">
      <c r="A82" s="333">
        <v>76</v>
      </c>
      <c r="B82" s="351" t="s">
        <v>111</v>
      </c>
      <c r="C82" s="335">
        <v>7920.6949248000001</v>
      </c>
      <c r="D82" s="335">
        <v>5.6378512128990446</v>
      </c>
      <c r="E82" s="357"/>
      <c r="F82" s="357"/>
      <c r="G82" s="357"/>
      <c r="H82" s="357"/>
      <c r="I82" s="357"/>
      <c r="J82" s="357"/>
      <c r="K82" s="357"/>
      <c r="L82" s="358"/>
      <c r="M82" s="338">
        <v>0</v>
      </c>
      <c r="N82" s="339">
        <v>0</v>
      </c>
      <c r="O82" s="344">
        <v>0</v>
      </c>
      <c r="P82" s="339">
        <v>0</v>
      </c>
      <c r="Q82" s="344">
        <v>0</v>
      </c>
      <c r="R82" s="339">
        <v>0</v>
      </c>
      <c r="S82" s="344">
        <v>0</v>
      </c>
      <c r="T82" s="339">
        <v>0</v>
      </c>
      <c r="U82" s="344">
        <v>0</v>
      </c>
      <c r="V82" s="339">
        <v>0</v>
      </c>
      <c r="W82" s="344">
        <v>0</v>
      </c>
      <c r="X82" s="339">
        <v>0</v>
      </c>
      <c r="Y82" s="344">
        <v>25.306952894090443</v>
      </c>
      <c r="Z82" s="359">
        <v>25.306952894090443</v>
      </c>
      <c r="AA82" s="343">
        <v>0</v>
      </c>
      <c r="AB82" s="355">
        <v>0</v>
      </c>
      <c r="AC82" s="344">
        <v>0</v>
      </c>
      <c r="AD82" s="355">
        <v>0</v>
      </c>
      <c r="AE82" s="344">
        <v>0</v>
      </c>
      <c r="AF82" s="355">
        <v>0</v>
      </c>
      <c r="AG82" s="344">
        <v>0</v>
      </c>
      <c r="AH82" s="355">
        <v>0</v>
      </c>
      <c r="AI82" s="344">
        <v>0</v>
      </c>
      <c r="AJ82" s="356">
        <v>0</v>
      </c>
      <c r="AK82" s="360">
        <v>0</v>
      </c>
      <c r="AL82" s="361">
        <v>-7895.3879719059096</v>
      </c>
      <c r="AM82" s="362">
        <v>0</v>
      </c>
      <c r="AN82" s="348">
        <v>25.306952894090443</v>
      </c>
      <c r="AO82" s="349">
        <v>25.306952894090443</v>
      </c>
      <c r="AP82" s="349">
        <v>0</v>
      </c>
      <c r="AQ82" s="350"/>
      <c r="AR82" s="350"/>
      <c r="AS82" s="350"/>
      <c r="AT82" s="350"/>
      <c r="AU82" s="350"/>
      <c r="AV82" s="350"/>
      <c r="AW82" s="350"/>
    </row>
    <row r="83" spans="1:49" ht="15" customHeight="1" x14ac:dyDescent="0.25">
      <c r="A83" s="333">
        <v>77</v>
      </c>
      <c r="B83" s="351" t="s">
        <v>112</v>
      </c>
      <c r="C83" s="335">
        <v>5355.7284591999996</v>
      </c>
      <c r="D83" s="335">
        <v>4.0422329450974281</v>
      </c>
      <c r="E83" s="357"/>
      <c r="F83" s="357"/>
      <c r="G83" s="357"/>
      <c r="H83" s="357"/>
      <c r="I83" s="357"/>
      <c r="J83" s="357"/>
      <c r="K83" s="357"/>
      <c r="L83" s="358"/>
      <c r="M83" s="338">
        <v>7291.8510000000006</v>
      </c>
      <c r="N83" s="339">
        <v>36</v>
      </c>
      <c r="O83" s="344">
        <v>76.60799999999999</v>
      </c>
      <c r="P83" s="339">
        <v>4</v>
      </c>
      <c r="Q83" s="344">
        <v>0</v>
      </c>
      <c r="R83" s="339">
        <v>0</v>
      </c>
      <c r="S83" s="344">
        <v>0</v>
      </c>
      <c r="T83" s="339">
        <v>0</v>
      </c>
      <c r="U83" s="344">
        <v>0</v>
      </c>
      <c r="V83" s="339">
        <v>0</v>
      </c>
      <c r="W83" s="344">
        <v>0</v>
      </c>
      <c r="X83" s="339">
        <v>0</v>
      </c>
      <c r="Y83" s="344">
        <v>86.980546616911738</v>
      </c>
      <c r="Z83" s="359">
        <v>7455.4395466169126</v>
      </c>
      <c r="AA83" s="343">
        <v>0</v>
      </c>
      <c r="AB83" s="355">
        <v>0</v>
      </c>
      <c r="AC83" s="344">
        <v>0</v>
      </c>
      <c r="AD83" s="355">
        <v>0</v>
      </c>
      <c r="AE83" s="344">
        <v>0</v>
      </c>
      <c r="AF83" s="355">
        <v>0</v>
      </c>
      <c r="AG83" s="344">
        <v>0</v>
      </c>
      <c r="AH83" s="355">
        <v>0</v>
      </c>
      <c r="AI83" s="344">
        <v>0</v>
      </c>
      <c r="AJ83" s="356">
        <v>0</v>
      </c>
      <c r="AK83" s="360">
        <v>0</v>
      </c>
      <c r="AL83" s="361">
        <v>0</v>
      </c>
      <c r="AM83" s="362">
        <v>2099.711087416913</v>
      </c>
      <c r="AN83" s="348">
        <v>7455.4395466169126</v>
      </c>
      <c r="AO83" s="349">
        <v>7455.4395466169117</v>
      </c>
      <c r="AP83" s="349">
        <v>0</v>
      </c>
      <c r="AQ83" s="350"/>
      <c r="AR83" s="350"/>
      <c r="AS83" s="350"/>
      <c r="AT83" s="350"/>
      <c r="AU83" s="350"/>
      <c r="AV83" s="350"/>
      <c r="AW83" s="350"/>
    </row>
    <row r="84" spans="1:49" ht="15" customHeight="1" x14ac:dyDescent="0.25">
      <c r="A84" s="333">
        <v>78</v>
      </c>
      <c r="B84" s="351" t="s">
        <v>113</v>
      </c>
      <c r="C84" s="335">
        <v>18460.362312000001</v>
      </c>
      <c r="D84" s="335">
        <v>12.366041575462528</v>
      </c>
      <c r="E84" s="357"/>
      <c r="F84" s="357"/>
      <c r="G84" s="357"/>
      <c r="H84" s="357"/>
      <c r="I84" s="357"/>
      <c r="J84" s="357"/>
      <c r="K84" s="357"/>
      <c r="L84" s="358"/>
      <c r="M84" s="338">
        <v>0</v>
      </c>
      <c r="N84" s="339">
        <v>0</v>
      </c>
      <c r="O84" s="344">
        <v>23294.25</v>
      </c>
      <c r="P84" s="339">
        <v>200</v>
      </c>
      <c r="Q84" s="344">
        <v>0</v>
      </c>
      <c r="R84" s="339">
        <v>0</v>
      </c>
      <c r="S84" s="344">
        <v>0</v>
      </c>
      <c r="T84" s="339">
        <v>0</v>
      </c>
      <c r="U84" s="344">
        <v>0</v>
      </c>
      <c r="V84" s="339">
        <v>0</v>
      </c>
      <c r="W84" s="344">
        <v>0</v>
      </c>
      <c r="X84" s="339">
        <v>0</v>
      </c>
      <c r="Y84" s="344">
        <v>1193.0356208917603</v>
      </c>
      <c r="Z84" s="359">
        <v>24487.285620891762</v>
      </c>
      <c r="AA84" s="343">
        <v>0</v>
      </c>
      <c r="AB84" s="355">
        <v>0</v>
      </c>
      <c r="AC84" s="344">
        <v>0</v>
      </c>
      <c r="AD84" s="355">
        <v>0</v>
      </c>
      <c r="AE84" s="344">
        <v>0</v>
      </c>
      <c r="AF84" s="355">
        <v>0</v>
      </c>
      <c r="AG84" s="344">
        <v>0</v>
      </c>
      <c r="AH84" s="355">
        <v>0</v>
      </c>
      <c r="AI84" s="344">
        <v>0</v>
      </c>
      <c r="AJ84" s="356">
        <v>0</v>
      </c>
      <c r="AK84" s="360">
        <v>0</v>
      </c>
      <c r="AL84" s="361">
        <v>0</v>
      </c>
      <c r="AM84" s="362">
        <v>6026.9233088917608</v>
      </c>
      <c r="AN84" s="348">
        <v>24487.285620891762</v>
      </c>
      <c r="AO84" s="349">
        <v>24487.285620891758</v>
      </c>
      <c r="AP84" s="349">
        <v>0</v>
      </c>
      <c r="AQ84" s="350"/>
      <c r="AR84" s="350"/>
      <c r="AS84" s="350"/>
      <c r="AT84" s="350"/>
      <c r="AU84" s="350"/>
      <c r="AV84" s="350"/>
      <c r="AW84" s="350"/>
    </row>
    <row r="85" spans="1:49" ht="15" customHeight="1" x14ac:dyDescent="0.25">
      <c r="A85" s="333">
        <v>79</v>
      </c>
      <c r="B85" s="351" t="s">
        <v>114</v>
      </c>
      <c r="C85" s="335">
        <v>9154.0980720000007</v>
      </c>
      <c r="D85" s="335">
        <v>5.8638971341709398</v>
      </c>
      <c r="E85" s="357"/>
      <c r="F85" s="357"/>
      <c r="G85" s="357"/>
      <c r="H85" s="357"/>
      <c r="I85" s="357"/>
      <c r="J85" s="357"/>
      <c r="K85" s="357"/>
      <c r="L85" s="358"/>
      <c r="M85" s="338">
        <v>231.99040195968001</v>
      </c>
      <c r="N85" s="339">
        <v>2</v>
      </c>
      <c r="O85" s="344">
        <v>0</v>
      </c>
      <c r="P85" s="339">
        <v>0</v>
      </c>
      <c r="Q85" s="344">
        <v>0</v>
      </c>
      <c r="R85" s="339">
        <v>0</v>
      </c>
      <c r="S85" s="344">
        <v>0</v>
      </c>
      <c r="T85" s="339">
        <v>0</v>
      </c>
      <c r="U85" s="344">
        <v>0</v>
      </c>
      <c r="V85" s="339">
        <v>0</v>
      </c>
      <c r="W85" s="344">
        <v>0</v>
      </c>
      <c r="X85" s="339">
        <v>0</v>
      </c>
      <c r="Y85" s="344">
        <v>26.769222513926085</v>
      </c>
      <c r="Z85" s="359">
        <v>258.7596244736061</v>
      </c>
      <c r="AA85" s="343">
        <v>0</v>
      </c>
      <c r="AB85" s="355">
        <v>0</v>
      </c>
      <c r="AC85" s="344">
        <v>0</v>
      </c>
      <c r="AD85" s="355">
        <v>0</v>
      </c>
      <c r="AE85" s="344">
        <v>0</v>
      </c>
      <c r="AF85" s="355">
        <v>0</v>
      </c>
      <c r="AG85" s="344">
        <v>0</v>
      </c>
      <c r="AH85" s="355">
        <v>0</v>
      </c>
      <c r="AI85" s="344">
        <v>0</v>
      </c>
      <c r="AJ85" s="356">
        <v>0</v>
      </c>
      <c r="AK85" s="360">
        <v>0</v>
      </c>
      <c r="AL85" s="361">
        <v>-8895.3384475263938</v>
      </c>
      <c r="AM85" s="362">
        <v>0</v>
      </c>
      <c r="AN85" s="348">
        <v>258.7596244736061</v>
      </c>
      <c r="AO85" s="349">
        <v>258.7596244736061</v>
      </c>
      <c r="AP85" s="349">
        <v>0</v>
      </c>
      <c r="AQ85" s="350"/>
      <c r="AR85" s="350"/>
      <c r="AS85" s="350"/>
      <c r="AT85" s="350"/>
      <c r="AU85" s="350"/>
      <c r="AV85" s="350"/>
      <c r="AW85" s="350"/>
    </row>
    <row r="86" spans="1:49" ht="15" customHeight="1" x14ac:dyDescent="0.25">
      <c r="A86" s="333">
        <v>80</v>
      </c>
      <c r="B86" s="351" t="s">
        <v>115</v>
      </c>
      <c r="C86" s="335">
        <v>15599.305689333334</v>
      </c>
      <c r="D86" s="335">
        <v>533.01721066884795</v>
      </c>
      <c r="E86" s="357"/>
      <c r="F86" s="357"/>
      <c r="G86" s="357"/>
      <c r="H86" s="357"/>
      <c r="I86" s="357"/>
      <c r="J86" s="357"/>
      <c r="K86" s="357"/>
      <c r="L86" s="358"/>
      <c r="M86" s="338">
        <v>4969.6500000000005</v>
      </c>
      <c r="N86" s="339">
        <v>24</v>
      </c>
      <c r="O86" s="344">
        <v>0</v>
      </c>
      <c r="P86" s="339">
        <v>0</v>
      </c>
      <c r="Q86" s="344">
        <v>0</v>
      </c>
      <c r="R86" s="339">
        <v>0</v>
      </c>
      <c r="S86" s="344">
        <v>0</v>
      </c>
      <c r="T86" s="339">
        <v>0</v>
      </c>
      <c r="U86" s="344">
        <v>0</v>
      </c>
      <c r="V86" s="339">
        <v>0</v>
      </c>
      <c r="W86" s="344">
        <v>10757.207999999999</v>
      </c>
      <c r="X86" s="339">
        <v>2</v>
      </c>
      <c r="Y86" s="344">
        <v>37.336598359643737</v>
      </c>
      <c r="Z86" s="359">
        <v>15764.194598359643</v>
      </c>
      <c r="AA86" s="343">
        <v>0</v>
      </c>
      <c r="AB86" s="355">
        <v>0</v>
      </c>
      <c r="AC86" s="344">
        <v>0</v>
      </c>
      <c r="AD86" s="355">
        <v>0</v>
      </c>
      <c r="AE86" s="344">
        <v>0</v>
      </c>
      <c r="AF86" s="355">
        <v>0</v>
      </c>
      <c r="AG86" s="344">
        <v>0</v>
      </c>
      <c r="AH86" s="355">
        <v>0</v>
      </c>
      <c r="AI86" s="344">
        <v>0</v>
      </c>
      <c r="AJ86" s="356">
        <v>0</v>
      </c>
      <c r="AK86" s="360">
        <v>0</v>
      </c>
      <c r="AL86" s="361">
        <v>0</v>
      </c>
      <c r="AM86" s="362">
        <v>164.88890902630919</v>
      </c>
      <c r="AN86" s="348">
        <v>15764.194598359643</v>
      </c>
      <c r="AO86" s="349">
        <v>15764.517578359644</v>
      </c>
      <c r="AP86" s="349">
        <v>0.32298000000082538</v>
      </c>
      <c r="AQ86" s="350"/>
      <c r="AR86" s="363"/>
      <c r="AS86" s="350"/>
      <c r="AT86" s="350"/>
      <c r="AU86" s="350"/>
      <c r="AV86" s="350"/>
      <c r="AW86" s="350"/>
    </row>
    <row r="87" spans="1:49" ht="15" customHeight="1" x14ac:dyDescent="0.25">
      <c r="A87" s="333">
        <v>81</v>
      </c>
      <c r="B87" s="351" t="s">
        <v>116</v>
      </c>
      <c r="C87" s="335">
        <v>9312.980506666665</v>
      </c>
      <c r="D87" s="335">
        <v>15463.463530705545</v>
      </c>
      <c r="E87" s="357"/>
      <c r="F87" s="357"/>
      <c r="G87" s="357"/>
      <c r="H87" s="357"/>
      <c r="I87" s="357"/>
      <c r="J87" s="357"/>
      <c r="K87" s="357"/>
      <c r="L87" s="358"/>
      <c r="M87" s="338">
        <v>532.35</v>
      </c>
      <c r="N87" s="339">
        <v>2</v>
      </c>
      <c r="O87" s="344">
        <v>17978.100000000002</v>
      </c>
      <c r="P87" s="339">
        <v>206</v>
      </c>
      <c r="Q87" s="344">
        <v>92008.266000000003</v>
      </c>
      <c r="R87" s="339">
        <v>5</v>
      </c>
      <c r="S87" s="344">
        <v>0</v>
      </c>
      <c r="T87" s="339">
        <v>0</v>
      </c>
      <c r="U87" s="344">
        <v>0</v>
      </c>
      <c r="V87" s="339">
        <v>0</v>
      </c>
      <c r="W87" s="344">
        <v>0</v>
      </c>
      <c r="X87" s="339">
        <v>0</v>
      </c>
      <c r="Y87" s="344">
        <v>802.01155594698605</v>
      </c>
      <c r="Z87" s="359">
        <v>111320.72755594699</v>
      </c>
      <c r="AA87" s="343">
        <v>0</v>
      </c>
      <c r="AB87" s="355">
        <v>0</v>
      </c>
      <c r="AC87" s="344">
        <v>0</v>
      </c>
      <c r="AD87" s="355">
        <v>0</v>
      </c>
      <c r="AE87" s="344">
        <v>1588.65</v>
      </c>
      <c r="AF87" s="355">
        <v>1</v>
      </c>
      <c r="AG87" s="344">
        <v>0</v>
      </c>
      <c r="AH87" s="355">
        <v>0</v>
      </c>
      <c r="AI87" s="344">
        <v>0</v>
      </c>
      <c r="AJ87" s="356">
        <v>0</v>
      </c>
      <c r="AK87" s="360">
        <v>1588.65</v>
      </c>
      <c r="AL87" s="361">
        <v>0</v>
      </c>
      <c r="AM87" s="362">
        <v>103596.39704928032</v>
      </c>
      <c r="AN87" s="348">
        <v>112909.37755594698</v>
      </c>
      <c r="AO87" s="349">
        <v>112909.3273998097</v>
      </c>
      <c r="AP87" s="349">
        <v>-5.0156137280282564E-2</v>
      </c>
      <c r="AQ87" s="350"/>
      <c r="AR87" s="363"/>
      <c r="AS87" s="350"/>
      <c r="AT87" s="350"/>
      <c r="AU87" s="350"/>
      <c r="AV87" s="350"/>
      <c r="AW87" s="350"/>
    </row>
    <row r="88" spans="1:49" ht="15" customHeight="1" x14ac:dyDescent="0.25">
      <c r="A88" s="333">
        <v>82</v>
      </c>
      <c r="B88" s="351" t="s">
        <v>117</v>
      </c>
      <c r="C88" s="335">
        <v>1989.5837826666664</v>
      </c>
      <c r="D88" s="335">
        <v>0.77121549610411455</v>
      </c>
      <c r="E88" s="357"/>
      <c r="F88" s="357"/>
      <c r="G88" s="357"/>
      <c r="H88" s="357"/>
      <c r="I88" s="357"/>
      <c r="J88" s="357"/>
      <c r="K88" s="357"/>
      <c r="L88" s="358"/>
      <c r="M88" s="338">
        <v>0</v>
      </c>
      <c r="N88" s="339">
        <v>0</v>
      </c>
      <c r="O88" s="344">
        <v>0</v>
      </c>
      <c r="P88" s="339">
        <v>0</v>
      </c>
      <c r="Q88" s="344">
        <v>0</v>
      </c>
      <c r="R88" s="339">
        <v>0</v>
      </c>
      <c r="S88" s="344">
        <v>0</v>
      </c>
      <c r="T88" s="339">
        <v>0</v>
      </c>
      <c r="U88" s="344">
        <v>0</v>
      </c>
      <c r="V88" s="339">
        <v>0</v>
      </c>
      <c r="W88" s="344">
        <v>0</v>
      </c>
      <c r="X88" s="339">
        <v>0</v>
      </c>
      <c r="Y88" s="344">
        <v>3.7536790083311038</v>
      </c>
      <c r="Z88" s="359">
        <v>3.7536790083311038</v>
      </c>
      <c r="AA88" s="343">
        <v>0</v>
      </c>
      <c r="AB88" s="355">
        <v>0</v>
      </c>
      <c r="AC88" s="344">
        <v>0</v>
      </c>
      <c r="AD88" s="355">
        <v>0</v>
      </c>
      <c r="AE88" s="344">
        <v>0</v>
      </c>
      <c r="AF88" s="355">
        <v>0</v>
      </c>
      <c r="AG88" s="344">
        <v>0</v>
      </c>
      <c r="AH88" s="355">
        <v>0</v>
      </c>
      <c r="AI88" s="344">
        <v>0</v>
      </c>
      <c r="AJ88" s="356">
        <v>0</v>
      </c>
      <c r="AK88" s="360">
        <v>0</v>
      </c>
      <c r="AL88" s="361">
        <v>-1985.8301036583352</v>
      </c>
      <c r="AM88" s="362">
        <v>0</v>
      </c>
      <c r="AN88" s="348">
        <v>3.7536790083311038</v>
      </c>
      <c r="AO88" s="349">
        <v>3.7536790083311038</v>
      </c>
      <c r="AP88" s="349">
        <v>0</v>
      </c>
      <c r="AQ88" s="350"/>
      <c r="AR88" s="350"/>
      <c r="AS88" s="350"/>
      <c r="AT88" s="350"/>
      <c r="AU88" s="350"/>
      <c r="AV88" s="350"/>
      <c r="AW88" s="350"/>
    </row>
    <row r="89" spans="1:49" ht="15" customHeight="1" x14ac:dyDescent="0.25">
      <c r="A89" s="333">
        <v>83</v>
      </c>
      <c r="B89" s="351" t="s">
        <v>118</v>
      </c>
      <c r="C89" s="335">
        <v>13116.186720000002</v>
      </c>
      <c r="D89" s="335">
        <v>6.5686285357833212</v>
      </c>
      <c r="E89" s="357"/>
      <c r="F89" s="357"/>
      <c r="G89" s="357"/>
      <c r="H89" s="357"/>
      <c r="I89" s="357"/>
      <c r="J89" s="357"/>
      <c r="K89" s="357"/>
      <c r="L89" s="358"/>
      <c r="M89" s="338">
        <v>8975.19</v>
      </c>
      <c r="N89" s="339">
        <v>88</v>
      </c>
      <c r="O89" s="344">
        <v>0</v>
      </c>
      <c r="P89" s="339">
        <v>0</v>
      </c>
      <c r="Q89" s="344">
        <v>0</v>
      </c>
      <c r="R89" s="339">
        <v>0</v>
      </c>
      <c r="S89" s="344">
        <v>0</v>
      </c>
      <c r="T89" s="339">
        <v>0</v>
      </c>
      <c r="U89" s="344">
        <v>551.75400000000002</v>
      </c>
      <c r="V89" s="339">
        <v>1</v>
      </c>
      <c r="W89" s="344">
        <v>2403.4500000000003</v>
      </c>
      <c r="X89" s="339">
        <v>4.5</v>
      </c>
      <c r="Y89" s="344">
        <v>875.41835600313232</v>
      </c>
      <c r="Z89" s="359">
        <v>12805.812356003134</v>
      </c>
      <c r="AA89" s="343">
        <v>0</v>
      </c>
      <c r="AB89" s="355">
        <v>0</v>
      </c>
      <c r="AC89" s="344">
        <v>0</v>
      </c>
      <c r="AD89" s="355">
        <v>0</v>
      </c>
      <c r="AE89" s="344">
        <v>0</v>
      </c>
      <c r="AF89" s="355">
        <v>0</v>
      </c>
      <c r="AG89" s="344">
        <v>0</v>
      </c>
      <c r="AH89" s="355">
        <v>0</v>
      </c>
      <c r="AI89" s="344">
        <v>0</v>
      </c>
      <c r="AJ89" s="356">
        <v>0</v>
      </c>
      <c r="AK89" s="360">
        <v>0</v>
      </c>
      <c r="AL89" s="361">
        <v>-310.37436399686703</v>
      </c>
      <c r="AM89" s="362">
        <v>0</v>
      </c>
      <c r="AN89" s="348">
        <v>12805.812356003134</v>
      </c>
      <c r="AO89" s="349">
        <v>12805.503207603035</v>
      </c>
      <c r="AP89" s="349">
        <v>-0.30914840009972977</v>
      </c>
      <c r="AQ89" s="350"/>
      <c r="AR89" s="350"/>
      <c r="AS89" s="350"/>
      <c r="AT89" s="350"/>
      <c r="AU89" s="350"/>
      <c r="AV89" s="350"/>
      <c r="AW89" s="350"/>
    </row>
    <row r="90" spans="1:49" ht="15" customHeight="1" x14ac:dyDescent="0.25">
      <c r="A90" s="333">
        <v>84</v>
      </c>
      <c r="B90" s="351" t="s">
        <v>119</v>
      </c>
      <c r="C90" s="335">
        <v>12608.975045333333</v>
      </c>
      <c r="D90" s="335">
        <v>6.3425826145114241</v>
      </c>
      <c r="E90" s="357"/>
      <c r="F90" s="357"/>
      <c r="G90" s="357"/>
      <c r="H90" s="357"/>
      <c r="I90" s="357"/>
      <c r="J90" s="357"/>
      <c r="K90" s="357"/>
      <c r="L90" s="358"/>
      <c r="M90" s="338">
        <v>3871.9169999999999</v>
      </c>
      <c r="N90" s="339">
        <v>37</v>
      </c>
      <c r="O90" s="344">
        <v>0</v>
      </c>
      <c r="P90" s="339">
        <v>0</v>
      </c>
      <c r="Q90" s="344">
        <v>170.1</v>
      </c>
      <c r="R90" s="339">
        <v>0</v>
      </c>
      <c r="S90" s="344">
        <v>0</v>
      </c>
      <c r="T90" s="339">
        <v>0</v>
      </c>
      <c r="U90" s="344">
        <v>0</v>
      </c>
      <c r="V90" s="339">
        <v>0</v>
      </c>
      <c r="W90" s="344">
        <v>0</v>
      </c>
      <c r="X90" s="339">
        <v>0</v>
      </c>
      <c r="Y90" s="344">
        <v>129.09371305873808</v>
      </c>
      <c r="Z90" s="359">
        <v>4171.1107130587379</v>
      </c>
      <c r="AA90" s="343">
        <v>0</v>
      </c>
      <c r="AB90" s="355">
        <v>0</v>
      </c>
      <c r="AC90" s="344">
        <v>0</v>
      </c>
      <c r="AD90" s="355">
        <v>0</v>
      </c>
      <c r="AE90" s="344">
        <v>0</v>
      </c>
      <c r="AF90" s="355">
        <v>0</v>
      </c>
      <c r="AG90" s="344">
        <v>0</v>
      </c>
      <c r="AH90" s="355">
        <v>0</v>
      </c>
      <c r="AI90" s="344">
        <v>0</v>
      </c>
      <c r="AJ90" s="356">
        <v>0</v>
      </c>
      <c r="AK90" s="360">
        <v>0</v>
      </c>
      <c r="AL90" s="361">
        <v>-8437.8643322745957</v>
      </c>
      <c r="AM90" s="362">
        <v>0</v>
      </c>
      <c r="AN90" s="348">
        <v>4171.1107130587379</v>
      </c>
      <c r="AO90" s="349">
        <v>4171.2315389896366</v>
      </c>
      <c r="AP90" s="349">
        <v>0.12082593089871807</v>
      </c>
      <c r="AQ90" s="350"/>
      <c r="AR90" s="350"/>
      <c r="AS90" s="350"/>
      <c r="AT90" s="350"/>
      <c r="AU90" s="350"/>
      <c r="AV90" s="350"/>
      <c r="AW90" s="350"/>
    </row>
    <row r="91" spans="1:49" ht="15" customHeight="1" x14ac:dyDescent="0.25">
      <c r="A91" s="333">
        <v>85</v>
      </c>
      <c r="B91" s="351" t="s">
        <v>120</v>
      </c>
      <c r="C91" s="335">
        <v>24750.871375999996</v>
      </c>
      <c r="D91" s="335">
        <v>505.56067195619488</v>
      </c>
      <c r="E91" s="357"/>
      <c r="F91" s="357"/>
      <c r="G91" s="357"/>
      <c r="H91" s="357"/>
      <c r="I91" s="357"/>
      <c r="J91" s="357"/>
      <c r="K91" s="357"/>
      <c r="L91" s="358"/>
      <c r="M91" s="338">
        <v>1032.1500000000001</v>
      </c>
      <c r="N91" s="339">
        <v>6</v>
      </c>
      <c r="O91" s="344">
        <v>32825.1</v>
      </c>
      <c r="P91" s="339">
        <v>269</v>
      </c>
      <c r="Q91" s="344">
        <v>0</v>
      </c>
      <c r="R91" s="339">
        <v>0</v>
      </c>
      <c r="S91" s="344">
        <v>0</v>
      </c>
      <c r="T91" s="339">
        <v>0</v>
      </c>
      <c r="U91" s="344">
        <v>0</v>
      </c>
      <c r="V91" s="339">
        <v>0</v>
      </c>
      <c r="W91" s="344">
        <v>959.98350000000005</v>
      </c>
      <c r="X91" s="339">
        <v>1</v>
      </c>
      <c r="Y91" s="344">
        <v>66.715104678178065</v>
      </c>
      <c r="Z91" s="359">
        <v>34883.948604678182</v>
      </c>
      <c r="AA91" s="343">
        <v>0</v>
      </c>
      <c r="AB91" s="355">
        <v>0</v>
      </c>
      <c r="AC91" s="344">
        <v>0</v>
      </c>
      <c r="AD91" s="355">
        <v>0</v>
      </c>
      <c r="AE91" s="344">
        <v>0</v>
      </c>
      <c r="AF91" s="355">
        <v>0</v>
      </c>
      <c r="AG91" s="344">
        <v>0</v>
      </c>
      <c r="AH91" s="355">
        <v>0</v>
      </c>
      <c r="AI91" s="344">
        <v>0</v>
      </c>
      <c r="AJ91" s="356">
        <v>0</v>
      </c>
      <c r="AK91" s="360">
        <v>0</v>
      </c>
      <c r="AL91" s="361">
        <v>0</v>
      </c>
      <c r="AM91" s="362">
        <v>10133.077228678187</v>
      </c>
      <c r="AN91" s="348">
        <v>34883.948604678182</v>
      </c>
      <c r="AO91" s="349">
        <v>34883.458112234708</v>
      </c>
      <c r="AP91" s="349">
        <v>-0.49049244347406784</v>
      </c>
      <c r="AQ91" s="350"/>
      <c r="AR91" s="363"/>
      <c r="AS91" s="350"/>
      <c r="AT91" s="350"/>
      <c r="AU91" s="350"/>
      <c r="AV91" s="350"/>
      <c r="AW91" s="350"/>
    </row>
    <row r="92" spans="1:49" ht="15" customHeight="1" x14ac:dyDescent="0.25">
      <c r="A92" s="333">
        <v>86</v>
      </c>
      <c r="B92" s="351" t="s">
        <v>121</v>
      </c>
      <c r="C92" s="335">
        <v>31103.856746666661</v>
      </c>
      <c r="D92" s="335">
        <v>0</v>
      </c>
      <c r="E92" s="357"/>
      <c r="F92" s="357"/>
      <c r="G92" s="357"/>
      <c r="H92" s="357"/>
      <c r="I92" s="357"/>
      <c r="J92" s="357"/>
      <c r="K92" s="357"/>
      <c r="L92" s="358"/>
      <c r="M92" s="338">
        <v>2693.25</v>
      </c>
      <c r="N92" s="339">
        <v>319</v>
      </c>
      <c r="O92" s="344">
        <v>0</v>
      </c>
      <c r="P92" s="339">
        <v>0</v>
      </c>
      <c r="Q92" s="344">
        <v>0</v>
      </c>
      <c r="R92" s="339">
        <v>0</v>
      </c>
      <c r="S92" s="344">
        <v>0</v>
      </c>
      <c r="T92" s="339">
        <v>0</v>
      </c>
      <c r="U92" s="344">
        <v>0</v>
      </c>
      <c r="V92" s="339">
        <v>0</v>
      </c>
      <c r="W92" s="344">
        <v>543.9</v>
      </c>
      <c r="X92" s="339">
        <v>7.4999999999999997E-2</v>
      </c>
      <c r="Y92" s="344">
        <v>17.869801070015853</v>
      </c>
      <c r="Z92" s="359">
        <v>3255.019801070016</v>
      </c>
      <c r="AA92" s="343">
        <v>0</v>
      </c>
      <c r="AB92" s="355">
        <v>0</v>
      </c>
      <c r="AC92" s="344">
        <v>0</v>
      </c>
      <c r="AD92" s="355">
        <v>0</v>
      </c>
      <c r="AE92" s="344">
        <v>0</v>
      </c>
      <c r="AF92" s="355">
        <v>0</v>
      </c>
      <c r="AG92" s="344">
        <v>0</v>
      </c>
      <c r="AH92" s="355">
        <v>0</v>
      </c>
      <c r="AI92" s="344">
        <v>0</v>
      </c>
      <c r="AJ92" s="356">
        <v>0</v>
      </c>
      <c r="AK92" s="360">
        <v>0</v>
      </c>
      <c r="AL92" s="361">
        <v>-27848.836945596646</v>
      </c>
      <c r="AM92" s="362">
        <v>0</v>
      </c>
      <c r="AN92" s="348">
        <v>3255.019801070016</v>
      </c>
      <c r="AO92" s="349">
        <v>3254.5140467629617</v>
      </c>
      <c r="AP92" s="349">
        <v>-0.50575430705430335</v>
      </c>
      <c r="AQ92" s="350"/>
      <c r="AR92" s="363"/>
      <c r="AS92" s="350"/>
      <c r="AT92" s="350"/>
      <c r="AU92" s="350"/>
      <c r="AV92" s="350"/>
      <c r="AW92" s="350"/>
    </row>
    <row r="93" spans="1:49" ht="15" customHeight="1" x14ac:dyDescent="0.25">
      <c r="A93" s="333">
        <v>87</v>
      </c>
      <c r="B93" s="351" t="s">
        <v>122</v>
      </c>
      <c r="C93" s="335">
        <v>10002.138719999999</v>
      </c>
      <c r="D93" s="335">
        <v>7.8850136067196539</v>
      </c>
      <c r="E93" s="357"/>
      <c r="F93" s="357"/>
      <c r="G93" s="357"/>
      <c r="H93" s="357"/>
      <c r="I93" s="357"/>
      <c r="J93" s="357"/>
      <c r="K93" s="357"/>
      <c r="L93" s="358"/>
      <c r="M93" s="338">
        <v>0</v>
      </c>
      <c r="N93" s="339">
        <v>0</v>
      </c>
      <c r="O93" s="344">
        <v>0</v>
      </c>
      <c r="P93" s="339">
        <v>0</v>
      </c>
      <c r="Q93" s="344">
        <v>0</v>
      </c>
      <c r="R93" s="339">
        <v>0</v>
      </c>
      <c r="S93" s="344">
        <v>0</v>
      </c>
      <c r="T93" s="339">
        <v>0</v>
      </c>
      <c r="U93" s="344">
        <v>0</v>
      </c>
      <c r="V93" s="339">
        <v>0</v>
      </c>
      <c r="W93" s="344">
        <v>0</v>
      </c>
      <c r="X93" s="339">
        <v>0</v>
      </c>
      <c r="Y93" s="344">
        <v>89.554397332892023</v>
      </c>
      <c r="Z93" s="359">
        <v>89.554397332892023</v>
      </c>
      <c r="AA93" s="343">
        <v>0</v>
      </c>
      <c r="AB93" s="355">
        <v>0</v>
      </c>
      <c r="AC93" s="344">
        <v>0</v>
      </c>
      <c r="AD93" s="355">
        <v>0</v>
      </c>
      <c r="AE93" s="344">
        <v>0</v>
      </c>
      <c r="AF93" s="355">
        <v>0</v>
      </c>
      <c r="AG93" s="344">
        <v>0</v>
      </c>
      <c r="AH93" s="355">
        <v>0</v>
      </c>
      <c r="AI93" s="344">
        <v>0</v>
      </c>
      <c r="AJ93" s="356">
        <v>0</v>
      </c>
      <c r="AK93" s="360">
        <v>0</v>
      </c>
      <c r="AL93" s="361">
        <v>-9912.5843226671077</v>
      </c>
      <c r="AM93" s="362">
        <v>0</v>
      </c>
      <c r="AN93" s="348">
        <v>89.554397332892023</v>
      </c>
      <c r="AO93" s="349">
        <v>89.554397332892023</v>
      </c>
      <c r="AP93" s="349">
        <v>0</v>
      </c>
      <c r="AQ93" s="350"/>
      <c r="AR93" s="350"/>
      <c r="AS93" s="350"/>
      <c r="AT93" s="350"/>
      <c r="AU93" s="350"/>
      <c r="AV93" s="350"/>
      <c r="AW93" s="350"/>
    </row>
    <row r="94" spans="1:49" ht="15" customHeight="1" x14ac:dyDescent="0.25">
      <c r="A94" s="333">
        <v>88</v>
      </c>
      <c r="B94" s="351" t="s">
        <v>123</v>
      </c>
      <c r="C94" s="335">
        <v>4728.7695000000003</v>
      </c>
      <c r="D94" s="335">
        <v>3.177939716704886</v>
      </c>
      <c r="E94" s="357"/>
      <c r="F94" s="357"/>
      <c r="G94" s="357"/>
      <c r="H94" s="357"/>
      <c r="I94" s="357"/>
      <c r="J94" s="357"/>
      <c r="K94" s="357"/>
      <c r="L94" s="358"/>
      <c r="M94" s="338">
        <v>339.9375</v>
      </c>
      <c r="N94" s="339">
        <v>1</v>
      </c>
      <c r="O94" s="344">
        <v>0</v>
      </c>
      <c r="P94" s="339">
        <v>0</v>
      </c>
      <c r="Q94" s="344">
        <v>0</v>
      </c>
      <c r="R94" s="339">
        <v>0</v>
      </c>
      <c r="S94" s="344">
        <v>0</v>
      </c>
      <c r="T94" s="339">
        <v>0</v>
      </c>
      <c r="U94" s="344">
        <v>0</v>
      </c>
      <c r="V94" s="339">
        <v>0</v>
      </c>
      <c r="W94" s="344">
        <v>0</v>
      </c>
      <c r="X94" s="339">
        <v>0</v>
      </c>
      <c r="Y94" s="344">
        <v>14.241585681732737</v>
      </c>
      <c r="Z94" s="359">
        <v>354.17908568173272</v>
      </c>
      <c r="AA94" s="343">
        <v>0</v>
      </c>
      <c r="AB94" s="355">
        <v>0</v>
      </c>
      <c r="AC94" s="344">
        <v>0</v>
      </c>
      <c r="AD94" s="355">
        <v>0</v>
      </c>
      <c r="AE94" s="344">
        <v>0</v>
      </c>
      <c r="AF94" s="355">
        <v>0</v>
      </c>
      <c r="AG94" s="344">
        <v>0</v>
      </c>
      <c r="AH94" s="355">
        <v>0</v>
      </c>
      <c r="AI94" s="344">
        <v>0</v>
      </c>
      <c r="AJ94" s="356">
        <v>0</v>
      </c>
      <c r="AK94" s="360">
        <v>0</v>
      </c>
      <c r="AL94" s="361">
        <v>-4374.5904143182679</v>
      </c>
      <c r="AM94" s="362">
        <v>0</v>
      </c>
      <c r="AN94" s="348">
        <v>354.17908568173272</v>
      </c>
      <c r="AO94" s="349">
        <v>354.17908568173272</v>
      </c>
      <c r="AP94" s="349">
        <v>0</v>
      </c>
      <c r="AQ94" s="350"/>
      <c r="AR94" s="350"/>
      <c r="AS94" s="350"/>
      <c r="AT94" s="350"/>
      <c r="AU94" s="350"/>
      <c r="AV94" s="350"/>
      <c r="AW94" s="350"/>
    </row>
    <row r="95" spans="1:49" ht="15" customHeight="1" x14ac:dyDescent="0.25">
      <c r="A95" s="333">
        <v>89</v>
      </c>
      <c r="B95" s="351" t="s">
        <v>124</v>
      </c>
      <c r="C95" s="335">
        <v>16642.481520000001</v>
      </c>
      <c r="D95" s="335">
        <v>0</v>
      </c>
      <c r="E95" s="357"/>
      <c r="F95" s="357"/>
      <c r="G95" s="357"/>
      <c r="H95" s="357"/>
      <c r="I95" s="357"/>
      <c r="J95" s="357"/>
      <c r="K95" s="357"/>
      <c r="L95" s="358"/>
      <c r="M95" s="338">
        <v>7031.2620000000006</v>
      </c>
      <c r="N95" s="339">
        <v>42</v>
      </c>
      <c r="O95" s="344">
        <v>0</v>
      </c>
      <c r="P95" s="339">
        <v>0</v>
      </c>
      <c r="Q95" s="344">
        <v>0</v>
      </c>
      <c r="R95" s="339">
        <v>0</v>
      </c>
      <c r="S95" s="344">
        <v>0</v>
      </c>
      <c r="T95" s="339">
        <v>0</v>
      </c>
      <c r="U95" s="344">
        <v>0</v>
      </c>
      <c r="V95" s="339">
        <v>0</v>
      </c>
      <c r="W95" s="344">
        <v>0</v>
      </c>
      <c r="X95" s="339">
        <v>0</v>
      </c>
      <c r="Y95" s="344">
        <v>966.14568192785634</v>
      </c>
      <c r="Z95" s="359">
        <v>7997.4076819278571</v>
      </c>
      <c r="AA95" s="343">
        <v>0</v>
      </c>
      <c r="AB95" s="355">
        <v>0</v>
      </c>
      <c r="AC95" s="344">
        <v>0</v>
      </c>
      <c r="AD95" s="355">
        <v>0</v>
      </c>
      <c r="AE95" s="344">
        <v>0</v>
      </c>
      <c r="AF95" s="355">
        <v>0</v>
      </c>
      <c r="AG95" s="344">
        <v>11486.002500000001</v>
      </c>
      <c r="AH95" s="355">
        <v>114</v>
      </c>
      <c r="AI95" s="344">
        <v>0</v>
      </c>
      <c r="AJ95" s="356">
        <v>0</v>
      </c>
      <c r="AK95" s="360">
        <v>11486.002500000001</v>
      </c>
      <c r="AL95" s="361">
        <v>0</v>
      </c>
      <c r="AM95" s="362">
        <v>2840.9286619278573</v>
      </c>
      <c r="AN95" s="348">
        <v>19483.410181927859</v>
      </c>
      <c r="AO95" s="349">
        <v>19483.591841151047</v>
      </c>
      <c r="AP95" s="349">
        <v>0.18165922318803496</v>
      </c>
      <c r="AQ95" s="350"/>
      <c r="AR95" s="363"/>
      <c r="AS95" s="350"/>
      <c r="AT95" s="350"/>
      <c r="AU95" s="350"/>
      <c r="AV95" s="350"/>
      <c r="AW95" s="350"/>
    </row>
    <row r="96" spans="1:49" ht="15" customHeight="1" x14ac:dyDescent="0.25">
      <c r="A96" s="333">
        <v>90</v>
      </c>
      <c r="B96" s="351" t="s">
        <v>125</v>
      </c>
      <c r="C96" s="335">
        <v>4944.9604399999998</v>
      </c>
      <c r="D96" s="335">
        <v>3.177939716704886</v>
      </c>
      <c r="E96" s="357"/>
      <c r="F96" s="357"/>
      <c r="G96" s="357"/>
      <c r="H96" s="357"/>
      <c r="I96" s="357"/>
      <c r="J96" s="357"/>
      <c r="K96" s="357"/>
      <c r="L96" s="358"/>
      <c r="M96" s="338">
        <v>0</v>
      </c>
      <c r="N96" s="339">
        <v>0</v>
      </c>
      <c r="O96" s="344">
        <v>2655.4500000000003</v>
      </c>
      <c r="P96" s="339">
        <v>30</v>
      </c>
      <c r="Q96" s="344">
        <v>0</v>
      </c>
      <c r="R96" s="339">
        <v>0</v>
      </c>
      <c r="S96" s="344">
        <v>0</v>
      </c>
      <c r="T96" s="339">
        <v>0</v>
      </c>
      <c r="U96" s="344">
        <v>0</v>
      </c>
      <c r="V96" s="339">
        <v>0</v>
      </c>
      <c r="W96" s="344">
        <v>0</v>
      </c>
      <c r="X96" s="339">
        <v>0</v>
      </c>
      <c r="Y96" s="344">
        <v>812.39267875562223</v>
      </c>
      <c r="Z96" s="359">
        <v>3467.8426787556227</v>
      </c>
      <c r="AA96" s="343">
        <v>0</v>
      </c>
      <c r="AB96" s="355">
        <v>0</v>
      </c>
      <c r="AC96" s="344">
        <v>0</v>
      </c>
      <c r="AD96" s="355">
        <v>0</v>
      </c>
      <c r="AE96" s="344">
        <v>0</v>
      </c>
      <c r="AF96" s="355">
        <v>0</v>
      </c>
      <c r="AG96" s="344">
        <v>0</v>
      </c>
      <c r="AH96" s="355">
        <v>0</v>
      </c>
      <c r="AI96" s="344">
        <v>0</v>
      </c>
      <c r="AJ96" s="356">
        <v>0</v>
      </c>
      <c r="AK96" s="360">
        <v>0</v>
      </c>
      <c r="AL96" s="361">
        <v>-1477.1177612443771</v>
      </c>
      <c r="AM96" s="362">
        <v>0</v>
      </c>
      <c r="AN96" s="348">
        <v>3467.8426787556227</v>
      </c>
      <c r="AO96" s="349">
        <v>3467.8268626765075</v>
      </c>
      <c r="AP96" s="349">
        <v>-1.5816079115211323E-2</v>
      </c>
      <c r="AQ96" s="350"/>
      <c r="AR96" s="350"/>
      <c r="AS96" s="350"/>
      <c r="AT96" s="350"/>
      <c r="AU96" s="350"/>
      <c r="AV96" s="350"/>
      <c r="AW96" s="350"/>
    </row>
    <row r="97" spans="1:49" ht="15" customHeight="1" x14ac:dyDescent="0.25">
      <c r="A97" s="333">
        <v>91</v>
      </c>
      <c r="B97" s="351" t="s">
        <v>126</v>
      </c>
      <c r="C97" s="335">
        <v>3348.5735639999994</v>
      </c>
      <c r="D97" s="335">
        <v>1.5690246300049226</v>
      </c>
      <c r="E97" s="357"/>
      <c r="F97" s="357"/>
      <c r="G97" s="357"/>
      <c r="H97" s="357"/>
      <c r="I97" s="357"/>
      <c r="J97" s="357"/>
      <c r="K97" s="357"/>
      <c r="L97" s="358"/>
      <c r="M97" s="338">
        <v>0</v>
      </c>
      <c r="N97" s="339">
        <v>0</v>
      </c>
      <c r="O97" s="344">
        <v>0</v>
      </c>
      <c r="P97" s="339">
        <v>0</v>
      </c>
      <c r="Q97" s="344">
        <v>0</v>
      </c>
      <c r="R97" s="339">
        <v>0</v>
      </c>
      <c r="S97" s="344">
        <v>0</v>
      </c>
      <c r="T97" s="339">
        <v>0</v>
      </c>
      <c r="U97" s="344">
        <v>0</v>
      </c>
      <c r="V97" s="339">
        <v>0</v>
      </c>
      <c r="W97" s="344">
        <v>0</v>
      </c>
      <c r="X97" s="339">
        <v>0</v>
      </c>
      <c r="Y97" s="344">
        <v>554.87921409094452</v>
      </c>
      <c r="Z97" s="359">
        <v>554.87921409094452</v>
      </c>
      <c r="AA97" s="343">
        <v>0</v>
      </c>
      <c r="AB97" s="355">
        <v>0</v>
      </c>
      <c r="AC97" s="344">
        <v>0</v>
      </c>
      <c r="AD97" s="355">
        <v>0</v>
      </c>
      <c r="AE97" s="344">
        <v>0</v>
      </c>
      <c r="AF97" s="355">
        <v>0</v>
      </c>
      <c r="AG97" s="344">
        <v>0</v>
      </c>
      <c r="AH97" s="355">
        <v>0</v>
      </c>
      <c r="AI97" s="344">
        <v>0</v>
      </c>
      <c r="AJ97" s="356">
        <v>0</v>
      </c>
      <c r="AK97" s="360">
        <v>0</v>
      </c>
      <c r="AL97" s="361">
        <v>-2793.6943499090548</v>
      </c>
      <c r="AM97" s="362">
        <v>0</v>
      </c>
      <c r="AN97" s="348">
        <v>554.87921409094452</v>
      </c>
      <c r="AO97" s="349">
        <v>554.87921409094452</v>
      </c>
      <c r="AP97" s="349">
        <v>0</v>
      </c>
      <c r="AQ97" s="350"/>
      <c r="AR97" s="350"/>
      <c r="AS97" s="350"/>
      <c r="AT97" s="350"/>
      <c r="AU97" s="350"/>
      <c r="AV97" s="350"/>
      <c r="AW97" s="350"/>
    </row>
    <row r="98" spans="1:49" ht="15" customHeight="1" x14ac:dyDescent="0.25">
      <c r="A98" s="333">
        <v>92</v>
      </c>
      <c r="B98" s="351" t="s">
        <v>127</v>
      </c>
      <c r="C98" s="335">
        <v>1920.2479333333331</v>
      </c>
      <c r="D98" s="335">
        <v>0.90418368508758273</v>
      </c>
      <c r="E98" s="357"/>
      <c r="F98" s="357"/>
      <c r="G98" s="357"/>
      <c r="H98" s="357"/>
      <c r="I98" s="357"/>
      <c r="J98" s="357"/>
      <c r="K98" s="357"/>
      <c r="L98" s="358"/>
      <c r="M98" s="338">
        <v>0</v>
      </c>
      <c r="N98" s="339">
        <v>0</v>
      </c>
      <c r="O98" s="344">
        <v>0</v>
      </c>
      <c r="P98" s="339">
        <v>0</v>
      </c>
      <c r="Q98" s="344">
        <v>0</v>
      </c>
      <c r="R98" s="339">
        <v>0</v>
      </c>
      <c r="S98" s="344">
        <v>0</v>
      </c>
      <c r="T98" s="339">
        <v>0</v>
      </c>
      <c r="U98" s="344">
        <v>0</v>
      </c>
      <c r="V98" s="339">
        <v>0</v>
      </c>
      <c r="W98" s="344">
        <v>0</v>
      </c>
      <c r="X98" s="339">
        <v>0</v>
      </c>
      <c r="Y98" s="344">
        <v>29.916717746482941</v>
      </c>
      <c r="Z98" s="359">
        <v>29.916717746482941</v>
      </c>
      <c r="AA98" s="343">
        <v>0</v>
      </c>
      <c r="AB98" s="355">
        <v>0</v>
      </c>
      <c r="AC98" s="344">
        <v>0</v>
      </c>
      <c r="AD98" s="355">
        <v>0</v>
      </c>
      <c r="AE98" s="344">
        <v>0</v>
      </c>
      <c r="AF98" s="355">
        <v>0</v>
      </c>
      <c r="AG98" s="344">
        <v>0</v>
      </c>
      <c r="AH98" s="355">
        <v>0</v>
      </c>
      <c r="AI98" s="344">
        <v>0</v>
      </c>
      <c r="AJ98" s="356">
        <v>0</v>
      </c>
      <c r="AK98" s="360">
        <v>0</v>
      </c>
      <c r="AL98" s="361">
        <v>-1890.3312155868502</v>
      </c>
      <c r="AM98" s="362">
        <v>0</v>
      </c>
      <c r="AN98" s="348">
        <v>29.916717746482941</v>
      </c>
      <c r="AO98" s="349">
        <v>29.916717746482941</v>
      </c>
      <c r="AP98" s="349">
        <v>0</v>
      </c>
      <c r="AQ98" s="350"/>
      <c r="AR98" s="350"/>
      <c r="AS98" s="350"/>
      <c r="AT98" s="350"/>
      <c r="AU98" s="350"/>
      <c r="AV98" s="350"/>
      <c r="AW98" s="350"/>
    </row>
    <row r="99" spans="1:49" ht="15" customHeight="1" x14ac:dyDescent="0.25">
      <c r="A99" s="333">
        <v>93</v>
      </c>
      <c r="B99" s="351" t="s">
        <v>128</v>
      </c>
      <c r="C99" s="335">
        <v>1602.1904999999999</v>
      </c>
      <c r="D99" s="335">
        <v>0.97066777957931649</v>
      </c>
      <c r="E99" s="357"/>
      <c r="F99" s="357"/>
      <c r="G99" s="357"/>
      <c r="H99" s="357"/>
      <c r="I99" s="357"/>
      <c r="J99" s="357"/>
      <c r="K99" s="357"/>
      <c r="L99" s="358"/>
      <c r="M99" s="338">
        <v>0</v>
      </c>
      <c r="N99" s="339">
        <v>0</v>
      </c>
      <c r="O99" s="344">
        <v>0</v>
      </c>
      <c r="P99" s="339">
        <v>0</v>
      </c>
      <c r="Q99" s="344">
        <v>0</v>
      </c>
      <c r="R99" s="339">
        <v>0</v>
      </c>
      <c r="S99" s="344">
        <v>0</v>
      </c>
      <c r="T99" s="339">
        <v>0</v>
      </c>
      <c r="U99" s="344">
        <v>0</v>
      </c>
      <c r="V99" s="339">
        <v>0</v>
      </c>
      <c r="W99" s="344">
        <v>0</v>
      </c>
      <c r="X99" s="339">
        <v>0</v>
      </c>
      <c r="Y99" s="344">
        <v>1.9363601827845793</v>
      </c>
      <c r="Z99" s="359">
        <v>1.9363601827845793</v>
      </c>
      <c r="AA99" s="343">
        <v>0</v>
      </c>
      <c r="AB99" s="355">
        <v>0</v>
      </c>
      <c r="AC99" s="344">
        <v>0</v>
      </c>
      <c r="AD99" s="355">
        <v>0</v>
      </c>
      <c r="AE99" s="344">
        <v>0</v>
      </c>
      <c r="AF99" s="355">
        <v>0</v>
      </c>
      <c r="AG99" s="344">
        <v>0</v>
      </c>
      <c r="AH99" s="355">
        <v>0</v>
      </c>
      <c r="AI99" s="344">
        <v>0</v>
      </c>
      <c r="AJ99" s="356">
        <v>0</v>
      </c>
      <c r="AK99" s="360">
        <v>0</v>
      </c>
      <c r="AL99" s="361">
        <v>-1600.2541398172154</v>
      </c>
      <c r="AM99" s="362">
        <v>0</v>
      </c>
      <c r="AN99" s="348">
        <v>1.9363601827845793</v>
      </c>
      <c r="AO99" s="349">
        <v>1.9363601827845793</v>
      </c>
      <c r="AP99" s="349">
        <v>0</v>
      </c>
      <c r="AQ99" s="350"/>
      <c r="AR99" s="350"/>
      <c r="AS99" s="350"/>
      <c r="AT99" s="350"/>
      <c r="AU99" s="350"/>
      <c r="AV99" s="350"/>
      <c r="AW99" s="350"/>
    </row>
    <row r="100" spans="1:49" ht="15" customHeight="1" x14ac:dyDescent="0.25">
      <c r="A100" s="333">
        <v>94</v>
      </c>
      <c r="B100" s="351" t="s">
        <v>129</v>
      </c>
      <c r="C100" s="335">
        <v>10230.112983999998</v>
      </c>
      <c r="D100" s="335">
        <v>7.4595154019725571</v>
      </c>
      <c r="E100" s="357"/>
      <c r="F100" s="357"/>
      <c r="G100" s="357"/>
      <c r="H100" s="357"/>
      <c r="I100" s="357"/>
      <c r="J100" s="357"/>
      <c r="K100" s="357"/>
      <c r="L100" s="358"/>
      <c r="M100" s="338">
        <v>0</v>
      </c>
      <c r="N100" s="339">
        <v>0</v>
      </c>
      <c r="O100" s="344">
        <v>0</v>
      </c>
      <c r="P100" s="339">
        <v>0</v>
      </c>
      <c r="Q100" s="344">
        <v>0</v>
      </c>
      <c r="R100" s="339">
        <v>0</v>
      </c>
      <c r="S100" s="344">
        <v>0</v>
      </c>
      <c r="T100" s="339">
        <v>0</v>
      </c>
      <c r="U100" s="344">
        <v>0</v>
      </c>
      <c r="V100" s="339">
        <v>0</v>
      </c>
      <c r="W100" s="344">
        <v>0</v>
      </c>
      <c r="X100" s="339">
        <v>0</v>
      </c>
      <c r="Y100" s="344">
        <v>33.460676926171352</v>
      </c>
      <c r="Z100" s="359">
        <v>33.460676926171352</v>
      </c>
      <c r="AA100" s="343">
        <v>0</v>
      </c>
      <c r="AB100" s="355">
        <v>0</v>
      </c>
      <c r="AC100" s="344">
        <v>0</v>
      </c>
      <c r="AD100" s="355">
        <v>0</v>
      </c>
      <c r="AE100" s="344">
        <v>0</v>
      </c>
      <c r="AF100" s="355">
        <v>0</v>
      </c>
      <c r="AG100" s="344">
        <v>0</v>
      </c>
      <c r="AH100" s="355">
        <v>0</v>
      </c>
      <c r="AI100" s="344">
        <v>0</v>
      </c>
      <c r="AJ100" s="356">
        <v>0</v>
      </c>
      <c r="AK100" s="360">
        <v>0</v>
      </c>
      <c r="AL100" s="361">
        <v>-10196.652307073826</v>
      </c>
      <c r="AM100" s="362">
        <v>0</v>
      </c>
      <c r="AN100" s="348">
        <v>33.460676926171352</v>
      </c>
      <c r="AO100" s="349">
        <v>33.460676926171352</v>
      </c>
      <c r="AP100" s="349">
        <v>0</v>
      </c>
      <c r="AQ100" s="350"/>
      <c r="AR100" s="350"/>
      <c r="AS100" s="350"/>
      <c r="AT100" s="350"/>
      <c r="AU100" s="350"/>
      <c r="AV100" s="350"/>
      <c r="AW100" s="350"/>
    </row>
    <row r="101" spans="1:49" ht="15" customHeight="1" x14ac:dyDescent="0.25">
      <c r="A101" s="333">
        <v>95</v>
      </c>
      <c r="B101" s="351" t="s">
        <v>130</v>
      </c>
      <c r="C101" s="335">
        <v>1811.7579479999999</v>
      </c>
      <c r="D101" s="335">
        <v>0.73132503940907423</v>
      </c>
      <c r="E101" s="357"/>
      <c r="F101" s="357"/>
      <c r="G101" s="357"/>
      <c r="H101" s="357"/>
      <c r="I101" s="357"/>
      <c r="J101" s="357"/>
      <c r="K101" s="357"/>
      <c r="L101" s="358"/>
      <c r="M101" s="338">
        <v>0</v>
      </c>
      <c r="N101" s="339">
        <v>0</v>
      </c>
      <c r="O101" s="344">
        <v>0</v>
      </c>
      <c r="P101" s="339">
        <v>0</v>
      </c>
      <c r="Q101" s="344">
        <v>0</v>
      </c>
      <c r="R101" s="339">
        <v>0</v>
      </c>
      <c r="S101" s="344">
        <v>0</v>
      </c>
      <c r="T101" s="339">
        <v>0</v>
      </c>
      <c r="U101" s="344">
        <v>0</v>
      </c>
      <c r="V101" s="339">
        <v>0</v>
      </c>
      <c r="W101" s="344">
        <v>0</v>
      </c>
      <c r="X101" s="339">
        <v>0</v>
      </c>
      <c r="Y101" s="344">
        <v>3.2586208585969341</v>
      </c>
      <c r="Z101" s="359">
        <v>3.2586208585969341</v>
      </c>
      <c r="AA101" s="343">
        <v>0</v>
      </c>
      <c r="AB101" s="355">
        <v>0</v>
      </c>
      <c r="AC101" s="344">
        <v>0</v>
      </c>
      <c r="AD101" s="355">
        <v>0</v>
      </c>
      <c r="AE101" s="344">
        <v>0</v>
      </c>
      <c r="AF101" s="355">
        <v>0</v>
      </c>
      <c r="AG101" s="344">
        <v>0</v>
      </c>
      <c r="AH101" s="355">
        <v>0</v>
      </c>
      <c r="AI101" s="344">
        <v>0</v>
      </c>
      <c r="AJ101" s="356">
        <v>0</v>
      </c>
      <c r="AK101" s="360">
        <v>0</v>
      </c>
      <c r="AL101" s="361">
        <v>-1808.499327141403</v>
      </c>
      <c r="AM101" s="362">
        <v>0</v>
      </c>
      <c r="AN101" s="348">
        <v>3.2586208585969341</v>
      </c>
      <c r="AO101" s="349">
        <v>3.2586208585969341</v>
      </c>
      <c r="AP101" s="349">
        <v>0</v>
      </c>
      <c r="AQ101" s="350"/>
      <c r="AR101" s="350"/>
      <c r="AS101" s="350"/>
      <c r="AT101" s="350"/>
      <c r="AU101" s="350"/>
      <c r="AV101" s="350"/>
      <c r="AW101" s="350"/>
    </row>
    <row r="102" spans="1:49" ht="15" customHeight="1" x14ac:dyDescent="0.25">
      <c r="A102" s="333">
        <v>96</v>
      </c>
      <c r="B102" s="351" t="s">
        <v>131</v>
      </c>
      <c r="C102" s="335">
        <v>12776.13968866667</v>
      </c>
      <c r="D102" s="335">
        <v>6.6882999058684423</v>
      </c>
      <c r="E102" s="357"/>
      <c r="F102" s="357"/>
      <c r="G102" s="357"/>
      <c r="H102" s="357"/>
      <c r="I102" s="357"/>
      <c r="J102" s="357"/>
      <c r="K102" s="357"/>
      <c r="L102" s="358"/>
      <c r="M102" s="338">
        <v>0</v>
      </c>
      <c r="N102" s="339">
        <v>0</v>
      </c>
      <c r="O102" s="344">
        <v>0</v>
      </c>
      <c r="P102" s="339">
        <v>0</v>
      </c>
      <c r="Q102" s="344">
        <v>0</v>
      </c>
      <c r="R102" s="339">
        <v>0</v>
      </c>
      <c r="S102" s="344">
        <v>0</v>
      </c>
      <c r="T102" s="339">
        <v>0</v>
      </c>
      <c r="U102" s="344">
        <v>0</v>
      </c>
      <c r="V102" s="339">
        <v>0</v>
      </c>
      <c r="W102" s="344">
        <v>78.08850000000001</v>
      </c>
      <c r="X102" s="339">
        <v>2</v>
      </c>
      <c r="Y102" s="344">
        <v>33.834945944501428</v>
      </c>
      <c r="Z102" s="359">
        <v>111.92344594450144</v>
      </c>
      <c r="AA102" s="343">
        <v>0</v>
      </c>
      <c r="AB102" s="355">
        <v>0</v>
      </c>
      <c r="AC102" s="344">
        <v>0</v>
      </c>
      <c r="AD102" s="355">
        <v>0</v>
      </c>
      <c r="AE102" s="344">
        <v>0</v>
      </c>
      <c r="AF102" s="355">
        <v>0</v>
      </c>
      <c r="AG102" s="344">
        <v>0</v>
      </c>
      <c r="AH102" s="355">
        <v>0</v>
      </c>
      <c r="AI102" s="344">
        <v>0</v>
      </c>
      <c r="AJ102" s="356">
        <v>0</v>
      </c>
      <c r="AK102" s="360">
        <v>0</v>
      </c>
      <c r="AL102" s="361">
        <v>-12664.216242722168</v>
      </c>
      <c r="AM102" s="362">
        <v>0</v>
      </c>
      <c r="AN102" s="348">
        <v>111.92344594450144</v>
      </c>
      <c r="AO102" s="349">
        <v>111.92344594450142</v>
      </c>
      <c r="AP102" s="349">
        <v>0</v>
      </c>
      <c r="AQ102" s="350"/>
      <c r="AR102" s="350"/>
      <c r="AS102" s="350"/>
      <c r="AT102" s="350"/>
      <c r="AU102" s="350"/>
      <c r="AV102" s="350"/>
      <c r="AW102" s="350"/>
    </row>
    <row r="103" spans="1:49" ht="15" customHeight="1" x14ac:dyDescent="0.25">
      <c r="A103" s="333">
        <v>97</v>
      </c>
      <c r="B103" s="351" t="s">
        <v>132</v>
      </c>
      <c r="C103" s="335">
        <v>6894.5057999999999</v>
      </c>
      <c r="D103" s="335">
        <v>4.3746534175560976</v>
      </c>
      <c r="E103" s="357"/>
      <c r="F103" s="357"/>
      <c r="G103" s="357"/>
      <c r="H103" s="357"/>
      <c r="I103" s="357"/>
      <c r="J103" s="357"/>
      <c r="K103" s="357"/>
      <c r="L103" s="358"/>
      <c r="M103" s="338">
        <v>1503.6000000000001</v>
      </c>
      <c r="N103" s="339">
        <v>10</v>
      </c>
      <c r="O103" s="344">
        <v>0</v>
      </c>
      <c r="P103" s="339">
        <v>0</v>
      </c>
      <c r="Q103" s="344">
        <v>0</v>
      </c>
      <c r="R103" s="339">
        <v>0</v>
      </c>
      <c r="S103" s="344">
        <v>0</v>
      </c>
      <c r="T103" s="339">
        <v>0</v>
      </c>
      <c r="U103" s="344">
        <v>0</v>
      </c>
      <c r="V103" s="339">
        <v>0</v>
      </c>
      <c r="W103" s="344">
        <v>0</v>
      </c>
      <c r="X103" s="339">
        <v>0</v>
      </c>
      <c r="Y103" s="344">
        <v>45.4807346289846</v>
      </c>
      <c r="Z103" s="359">
        <v>1549.0807346289848</v>
      </c>
      <c r="AA103" s="343">
        <v>0</v>
      </c>
      <c r="AB103" s="355">
        <v>0</v>
      </c>
      <c r="AC103" s="344">
        <v>0</v>
      </c>
      <c r="AD103" s="355">
        <v>0</v>
      </c>
      <c r="AE103" s="344">
        <v>0</v>
      </c>
      <c r="AF103" s="355">
        <v>0</v>
      </c>
      <c r="AG103" s="344">
        <v>0</v>
      </c>
      <c r="AH103" s="355">
        <v>0</v>
      </c>
      <c r="AI103" s="344">
        <v>0</v>
      </c>
      <c r="AJ103" s="356">
        <v>0</v>
      </c>
      <c r="AK103" s="360">
        <v>0</v>
      </c>
      <c r="AL103" s="361">
        <v>-5345.4250653710151</v>
      </c>
      <c r="AM103" s="362">
        <v>0</v>
      </c>
      <c r="AN103" s="348">
        <v>1549.0807346289848</v>
      </c>
      <c r="AO103" s="349">
        <v>1549.5536546289848</v>
      </c>
      <c r="AP103" s="349">
        <v>0.47291999999993095</v>
      </c>
      <c r="AQ103" s="350"/>
      <c r="AR103" s="363"/>
      <c r="AS103" s="350"/>
      <c r="AT103" s="350"/>
      <c r="AU103" s="350"/>
      <c r="AV103" s="350"/>
      <c r="AW103" s="350"/>
    </row>
    <row r="104" spans="1:49" ht="15" customHeight="1" x14ac:dyDescent="0.25">
      <c r="A104" s="333">
        <v>98</v>
      </c>
      <c r="B104" s="351" t="s">
        <v>133</v>
      </c>
      <c r="C104" s="335">
        <v>9060.0273362666667</v>
      </c>
      <c r="D104" s="335">
        <v>5.9968653231544078</v>
      </c>
      <c r="E104" s="357"/>
      <c r="F104" s="357"/>
      <c r="G104" s="357"/>
      <c r="H104" s="357"/>
      <c r="I104" s="357"/>
      <c r="J104" s="357"/>
      <c r="K104" s="357"/>
      <c r="L104" s="358"/>
      <c r="M104" s="338">
        <v>984.54300000000001</v>
      </c>
      <c r="N104" s="339">
        <v>11</v>
      </c>
      <c r="O104" s="344">
        <v>0</v>
      </c>
      <c r="P104" s="339">
        <v>0</v>
      </c>
      <c r="Q104" s="344">
        <v>0</v>
      </c>
      <c r="R104" s="339">
        <v>0</v>
      </c>
      <c r="S104" s="344">
        <v>0</v>
      </c>
      <c r="T104" s="339">
        <v>0</v>
      </c>
      <c r="U104" s="344">
        <v>4426.8945000000003</v>
      </c>
      <c r="V104" s="339">
        <v>16</v>
      </c>
      <c r="W104" s="344">
        <v>0</v>
      </c>
      <c r="X104" s="339">
        <v>0</v>
      </c>
      <c r="Y104" s="344">
        <v>425.75500146323964</v>
      </c>
      <c r="Z104" s="359">
        <v>5837.1925014632398</v>
      </c>
      <c r="AA104" s="343">
        <v>86.740499999999997</v>
      </c>
      <c r="AB104" s="355">
        <v>0</v>
      </c>
      <c r="AC104" s="344">
        <v>0</v>
      </c>
      <c r="AD104" s="355">
        <v>0</v>
      </c>
      <c r="AE104" s="344">
        <v>0</v>
      </c>
      <c r="AF104" s="355">
        <v>0</v>
      </c>
      <c r="AG104" s="344">
        <v>0</v>
      </c>
      <c r="AH104" s="355">
        <v>0</v>
      </c>
      <c r="AI104" s="344">
        <v>0</v>
      </c>
      <c r="AJ104" s="356">
        <v>0</v>
      </c>
      <c r="AK104" s="360">
        <v>86.740499999999997</v>
      </c>
      <c r="AL104" s="361">
        <v>-3136.094334803427</v>
      </c>
      <c r="AM104" s="362">
        <v>0</v>
      </c>
      <c r="AN104" s="348">
        <v>5923.9330014632396</v>
      </c>
      <c r="AO104" s="349">
        <v>5923.9330014632405</v>
      </c>
      <c r="AP104" s="349">
        <v>0</v>
      </c>
      <c r="AQ104" s="350"/>
      <c r="AR104" s="350"/>
      <c r="AS104" s="350"/>
      <c r="AT104" s="350"/>
      <c r="AU104" s="350"/>
      <c r="AV104" s="350"/>
      <c r="AW104" s="350"/>
    </row>
    <row r="105" spans="1:49" ht="15" customHeight="1" x14ac:dyDescent="0.25">
      <c r="A105" s="333">
        <v>99</v>
      </c>
      <c r="B105" s="351" t="s">
        <v>134</v>
      </c>
      <c r="C105" s="335">
        <v>24977.428756000005</v>
      </c>
      <c r="D105" s="335">
        <v>1509.2848896000003</v>
      </c>
      <c r="E105" s="357"/>
      <c r="F105" s="357"/>
      <c r="G105" s="357"/>
      <c r="H105" s="357"/>
      <c r="I105" s="357"/>
      <c r="J105" s="357"/>
      <c r="K105" s="357"/>
      <c r="L105" s="358"/>
      <c r="M105" s="338">
        <v>0</v>
      </c>
      <c r="N105" s="339">
        <v>0</v>
      </c>
      <c r="O105" s="344">
        <v>6618.1500000000005</v>
      </c>
      <c r="P105" s="339">
        <v>52</v>
      </c>
      <c r="Q105" s="344">
        <v>0</v>
      </c>
      <c r="R105" s="339">
        <v>0</v>
      </c>
      <c r="S105" s="344">
        <v>0</v>
      </c>
      <c r="T105" s="339">
        <v>0</v>
      </c>
      <c r="U105" s="344">
        <v>254.21550000000002</v>
      </c>
      <c r="V105" s="339">
        <v>4</v>
      </c>
      <c r="W105" s="344">
        <v>4370.7405000000008</v>
      </c>
      <c r="X105" s="339">
        <v>8</v>
      </c>
      <c r="Y105" s="344">
        <v>1492.357231313892</v>
      </c>
      <c r="Z105" s="359">
        <v>12735.463231313894</v>
      </c>
      <c r="AA105" s="343">
        <v>86.740499999999997</v>
      </c>
      <c r="AB105" s="355">
        <v>0</v>
      </c>
      <c r="AC105" s="344">
        <v>0</v>
      </c>
      <c r="AD105" s="355">
        <v>0</v>
      </c>
      <c r="AE105" s="344">
        <v>0</v>
      </c>
      <c r="AF105" s="355">
        <v>0</v>
      </c>
      <c r="AG105" s="344">
        <v>0</v>
      </c>
      <c r="AH105" s="355">
        <v>0</v>
      </c>
      <c r="AI105" s="344">
        <v>0</v>
      </c>
      <c r="AJ105" s="356">
        <v>0</v>
      </c>
      <c r="AK105" s="360">
        <v>86.740499999999997</v>
      </c>
      <c r="AL105" s="361">
        <v>-12155.225024686111</v>
      </c>
      <c r="AM105" s="362">
        <v>0</v>
      </c>
      <c r="AN105" s="348">
        <v>12822.203731313894</v>
      </c>
      <c r="AO105" s="349">
        <v>12822.050401779257</v>
      </c>
      <c r="AP105" s="349">
        <v>-0.15332953463621379</v>
      </c>
      <c r="AQ105" s="350"/>
      <c r="AR105" s="350"/>
      <c r="AS105" s="350"/>
      <c r="AT105" s="350"/>
      <c r="AU105" s="350"/>
      <c r="AV105" s="350"/>
      <c r="AW105" s="350"/>
    </row>
    <row r="106" spans="1:49" ht="15" customHeight="1" x14ac:dyDescent="0.25">
      <c r="A106" s="333">
        <v>100</v>
      </c>
      <c r="B106" s="351" t="s">
        <v>135</v>
      </c>
      <c r="C106" s="335">
        <v>44073.887886933335</v>
      </c>
      <c r="D106" s="335">
        <v>818.23577828439784</v>
      </c>
      <c r="E106" s="357"/>
      <c r="F106" s="357"/>
      <c r="G106" s="357"/>
      <c r="H106" s="357"/>
      <c r="I106" s="357"/>
      <c r="J106" s="357"/>
      <c r="K106" s="357"/>
      <c r="L106" s="358"/>
      <c r="M106" s="338">
        <v>4649.3265000000001</v>
      </c>
      <c r="N106" s="339">
        <v>42.5</v>
      </c>
      <c r="O106" s="344">
        <v>2076.4904999999999</v>
      </c>
      <c r="P106" s="339">
        <v>16</v>
      </c>
      <c r="Q106" s="344">
        <v>382.43100000000004</v>
      </c>
      <c r="R106" s="339">
        <v>0</v>
      </c>
      <c r="S106" s="344">
        <v>0</v>
      </c>
      <c r="T106" s="339">
        <v>0</v>
      </c>
      <c r="U106" s="344">
        <v>1924.23505499106</v>
      </c>
      <c r="V106" s="339">
        <v>15.8</v>
      </c>
      <c r="W106" s="344">
        <v>2640.7080000000001</v>
      </c>
      <c r="X106" s="339">
        <v>14.8</v>
      </c>
      <c r="Y106" s="344">
        <v>1289.5748446565965</v>
      </c>
      <c r="Z106" s="359">
        <v>12962.765899647657</v>
      </c>
      <c r="AA106" s="343">
        <v>86.740499999999997</v>
      </c>
      <c r="AB106" s="355">
        <v>0</v>
      </c>
      <c r="AC106" s="344">
        <v>1918.1085</v>
      </c>
      <c r="AD106" s="355">
        <v>6.3</v>
      </c>
      <c r="AE106" s="344">
        <v>523.95000000000005</v>
      </c>
      <c r="AF106" s="355">
        <v>1</v>
      </c>
      <c r="AG106" s="344">
        <v>0</v>
      </c>
      <c r="AH106" s="355">
        <v>0</v>
      </c>
      <c r="AI106" s="344">
        <v>0</v>
      </c>
      <c r="AJ106" s="356">
        <v>0</v>
      </c>
      <c r="AK106" s="360">
        <v>2528.799</v>
      </c>
      <c r="AL106" s="361">
        <v>-28582.322987285679</v>
      </c>
      <c r="AM106" s="362">
        <v>0</v>
      </c>
      <c r="AN106" s="348">
        <v>15491.564899647656</v>
      </c>
      <c r="AO106" s="349">
        <v>15491.563399867469</v>
      </c>
      <c r="AP106" s="349">
        <v>-1.4997801863501081E-3</v>
      </c>
      <c r="AQ106" s="350"/>
      <c r="AR106" s="350"/>
      <c r="AS106" s="350"/>
      <c r="AT106" s="350"/>
      <c r="AU106" s="350"/>
      <c r="AV106" s="350"/>
      <c r="AW106" s="350"/>
    </row>
    <row r="107" spans="1:49" ht="15" customHeight="1" x14ac:dyDescent="0.25">
      <c r="A107" s="333">
        <v>101</v>
      </c>
      <c r="B107" s="351" t="s">
        <v>136</v>
      </c>
      <c r="C107" s="335">
        <v>19000.385745600004</v>
      </c>
      <c r="D107" s="335">
        <v>0</v>
      </c>
      <c r="E107" s="357"/>
      <c r="F107" s="357"/>
      <c r="G107" s="357"/>
      <c r="H107" s="357"/>
      <c r="I107" s="357"/>
      <c r="J107" s="357"/>
      <c r="K107" s="357"/>
      <c r="L107" s="358"/>
      <c r="M107" s="338">
        <v>754.39350000000002</v>
      </c>
      <c r="N107" s="339">
        <v>4</v>
      </c>
      <c r="O107" s="344">
        <v>0</v>
      </c>
      <c r="P107" s="339">
        <v>0</v>
      </c>
      <c r="Q107" s="344">
        <v>0</v>
      </c>
      <c r="R107" s="339">
        <v>0</v>
      </c>
      <c r="S107" s="344">
        <v>0</v>
      </c>
      <c r="T107" s="339">
        <v>0</v>
      </c>
      <c r="U107" s="344">
        <v>0</v>
      </c>
      <c r="V107" s="339">
        <v>0</v>
      </c>
      <c r="W107" s="344">
        <v>232.44900000000001</v>
      </c>
      <c r="X107" s="339">
        <v>0</v>
      </c>
      <c r="Y107" s="344">
        <v>142.53370280272645</v>
      </c>
      <c r="Z107" s="359">
        <v>1129.3762028027263</v>
      </c>
      <c r="AA107" s="343">
        <v>86.740499999999997</v>
      </c>
      <c r="AB107" s="355">
        <v>0</v>
      </c>
      <c r="AC107" s="344">
        <v>0</v>
      </c>
      <c r="AD107" s="355">
        <v>0</v>
      </c>
      <c r="AE107" s="344">
        <v>0</v>
      </c>
      <c r="AF107" s="355">
        <v>0</v>
      </c>
      <c r="AG107" s="344">
        <v>0</v>
      </c>
      <c r="AH107" s="355">
        <v>0</v>
      </c>
      <c r="AI107" s="344">
        <v>0</v>
      </c>
      <c r="AJ107" s="356">
        <v>0</v>
      </c>
      <c r="AK107" s="360">
        <v>86.740499999999997</v>
      </c>
      <c r="AL107" s="361">
        <v>-17784.269042797278</v>
      </c>
      <c r="AM107" s="362">
        <v>0</v>
      </c>
      <c r="AN107" s="348">
        <v>1216.1167028027262</v>
      </c>
      <c r="AO107" s="349">
        <v>1216.0237449205508</v>
      </c>
      <c r="AP107" s="349">
        <v>-9.2957882175369377E-2</v>
      </c>
      <c r="AQ107" s="350"/>
      <c r="AR107" s="350"/>
      <c r="AS107" s="350"/>
      <c r="AT107" s="350"/>
      <c r="AU107" s="350"/>
      <c r="AV107" s="350"/>
      <c r="AW107" s="350"/>
    </row>
    <row r="108" spans="1:49" ht="15" customHeight="1" x14ac:dyDescent="0.25">
      <c r="A108" s="333">
        <v>102</v>
      </c>
      <c r="B108" s="351" t="s">
        <v>137</v>
      </c>
      <c r="C108" s="335">
        <v>13946.393197333331</v>
      </c>
      <c r="D108" s="335">
        <v>956.57115563484285</v>
      </c>
      <c r="E108" s="357"/>
      <c r="F108" s="357"/>
      <c r="G108" s="357"/>
      <c r="H108" s="357"/>
      <c r="I108" s="357"/>
      <c r="J108" s="357"/>
      <c r="K108" s="357"/>
      <c r="L108" s="358"/>
      <c r="M108" s="338">
        <v>334.34100000000001</v>
      </c>
      <c r="N108" s="339">
        <v>2</v>
      </c>
      <c r="O108" s="344">
        <v>0</v>
      </c>
      <c r="P108" s="339">
        <v>0</v>
      </c>
      <c r="Q108" s="344">
        <v>0</v>
      </c>
      <c r="R108" s="339">
        <v>0</v>
      </c>
      <c r="S108" s="344">
        <v>0</v>
      </c>
      <c r="T108" s="339">
        <v>0</v>
      </c>
      <c r="U108" s="344">
        <v>771.64499999999998</v>
      </c>
      <c r="V108" s="339">
        <v>8</v>
      </c>
      <c r="W108" s="344">
        <v>528.15</v>
      </c>
      <c r="X108" s="339">
        <v>1</v>
      </c>
      <c r="Y108" s="344">
        <v>168.04162544954625</v>
      </c>
      <c r="Z108" s="359">
        <v>1802.1776254495462</v>
      </c>
      <c r="AA108" s="343">
        <v>0</v>
      </c>
      <c r="AB108" s="355">
        <v>0</v>
      </c>
      <c r="AC108" s="344">
        <v>0</v>
      </c>
      <c r="AD108" s="355">
        <v>0</v>
      </c>
      <c r="AE108" s="344">
        <v>0</v>
      </c>
      <c r="AF108" s="355">
        <v>0</v>
      </c>
      <c r="AG108" s="344">
        <v>0</v>
      </c>
      <c r="AH108" s="355">
        <v>0</v>
      </c>
      <c r="AI108" s="344">
        <v>2300.5500000000002</v>
      </c>
      <c r="AJ108" s="356">
        <v>0</v>
      </c>
      <c r="AK108" s="360">
        <v>2300.5500000000002</v>
      </c>
      <c r="AL108" s="361">
        <v>-9843.6655718837847</v>
      </c>
      <c r="AM108" s="362">
        <v>0</v>
      </c>
      <c r="AN108" s="348">
        <v>4102.7276254495464</v>
      </c>
      <c r="AO108" s="349">
        <v>4102.4402623840624</v>
      </c>
      <c r="AP108" s="349">
        <v>-0.28736306548398716</v>
      </c>
      <c r="AQ108" s="350"/>
      <c r="AR108" s="350"/>
      <c r="AS108" s="350"/>
      <c r="AT108" s="350"/>
      <c r="AU108" s="350"/>
      <c r="AV108" s="350"/>
      <c r="AW108" s="350"/>
    </row>
    <row r="109" spans="1:49" ht="15" customHeight="1" x14ac:dyDescent="0.25">
      <c r="A109" s="333">
        <v>103</v>
      </c>
      <c r="B109" s="351" t="s">
        <v>138</v>
      </c>
      <c r="C109" s="335">
        <v>14369.4099752</v>
      </c>
      <c r="D109" s="335">
        <v>0</v>
      </c>
      <c r="E109" s="357"/>
      <c r="F109" s="357"/>
      <c r="G109" s="357"/>
      <c r="H109" s="357"/>
      <c r="I109" s="357"/>
      <c r="J109" s="357"/>
      <c r="K109" s="357"/>
      <c r="L109" s="358"/>
      <c r="M109" s="338">
        <v>6756.75</v>
      </c>
      <c r="N109" s="339">
        <v>43</v>
      </c>
      <c r="O109" s="344">
        <v>2342.5500000000002</v>
      </c>
      <c r="P109" s="339">
        <v>16</v>
      </c>
      <c r="Q109" s="344">
        <v>0</v>
      </c>
      <c r="R109" s="339">
        <v>0</v>
      </c>
      <c r="S109" s="344">
        <v>0</v>
      </c>
      <c r="T109" s="339">
        <v>0</v>
      </c>
      <c r="U109" s="344">
        <v>0</v>
      </c>
      <c r="V109" s="339">
        <v>0</v>
      </c>
      <c r="W109" s="344">
        <v>815.14650000000006</v>
      </c>
      <c r="X109" s="339">
        <v>4</v>
      </c>
      <c r="Y109" s="344">
        <v>80.773688585692639</v>
      </c>
      <c r="Z109" s="359">
        <v>9995.2201885856921</v>
      </c>
      <c r="AA109" s="343">
        <v>0</v>
      </c>
      <c r="AB109" s="355">
        <v>0</v>
      </c>
      <c r="AC109" s="344">
        <v>0</v>
      </c>
      <c r="AD109" s="355">
        <v>0</v>
      </c>
      <c r="AE109" s="344">
        <v>0</v>
      </c>
      <c r="AF109" s="355">
        <v>0</v>
      </c>
      <c r="AG109" s="344">
        <v>0</v>
      </c>
      <c r="AH109" s="355">
        <v>0</v>
      </c>
      <c r="AI109" s="344">
        <v>0</v>
      </c>
      <c r="AJ109" s="356">
        <v>0</v>
      </c>
      <c r="AK109" s="360">
        <v>0</v>
      </c>
      <c r="AL109" s="361">
        <v>-4374.1897866143081</v>
      </c>
      <c r="AM109" s="362">
        <v>0</v>
      </c>
      <c r="AN109" s="348">
        <v>9995.2201885856921</v>
      </c>
      <c r="AO109" s="349">
        <v>9994.8784447297421</v>
      </c>
      <c r="AP109" s="349">
        <v>-0.34174385594997148</v>
      </c>
      <c r="AQ109" s="350"/>
      <c r="AR109" s="363"/>
      <c r="AS109" s="350"/>
      <c r="AT109" s="350"/>
      <c r="AU109" s="350"/>
      <c r="AV109" s="350"/>
      <c r="AW109" s="350"/>
    </row>
    <row r="110" spans="1:49" ht="15" customHeight="1" x14ac:dyDescent="0.25">
      <c r="A110" s="333">
        <v>104</v>
      </c>
      <c r="B110" s="351" t="s">
        <v>139</v>
      </c>
      <c r="C110" s="335">
        <v>16237.051704533336</v>
      </c>
      <c r="D110" s="335">
        <v>4421.5567031999999</v>
      </c>
      <c r="E110" s="357"/>
      <c r="F110" s="357"/>
      <c r="G110" s="357"/>
      <c r="H110" s="357"/>
      <c r="I110" s="357"/>
      <c r="J110" s="357"/>
      <c r="K110" s="357"/>
      <c r="L110" s="358"/>
      <c r="M110" s="338">
        <v>4977.4410000000007</v>
      </c>
      <c r="N110" s="339">
        <v>131</v>
      </c>
      <c r="O110" s="344">
        <v>0</v>
      </c>
      <c r="P110" s="339">
        <v>0</v>
      </c>
      <c r="Q110" s="344">
        <v>0</v>
      </c>
      <c r="R110" s="339">
        <v>0</v>
      </c>
      <c r="S110" s="344">
        <v>0</v>
      </c>
      <c r="T110" s="339">
        <v>0</v>
      </c>
      <c r="U110" s="344">
        <v>0</v>
      </c>
      <c r="V110" s="339">
        <v>0</v>
      </c>
      <c r="W110" s="344">
        <v>448.21350000000001</v>
      </c>
      <c r="X110" s="339">
        <v>0</v>
      </c>
      <c r="Y110" s="344">
        <v>157.47626359771755</v>
      </c>
      <c r="Z110" s="359">
        <v>5583.1307635977182</v>
      </c>
      <c r="AA110" s="343">
        <v>0</v>
      </c>
      <c r="AB110" s="355">
        <v>0</v>
      </c>
      <c r="AC110" s="344">
        <v>0</v>
      </c>
      <c r="AD110" s="355">
        <v>0</v>
      </c>
      <c r="AE110" s="344">
        <v>0</v>
      </c>
      <c r="AF110" s="355">
        <v>0</v>
      </c>
      <c r="AG110" s="344">
        <v>0</v>
      </c>
      <c r="AH110" s="355">
        <v>0</v>
      </c>
      <c r="AI110" s="344">
        <v>0</v>
      </c>
      <c r="AJ110" s="356">
        <v>0</v>
      </c>
      <c r="AK110" s="360">
        <v>0</v>
      </c>
      <c r="AL110" s="361">
        <v>-10653.920940935619</v>
      </c>
      <c r="AM110" s="362">
        <v>0</v>
      </c>
      <c r="AN110" s="348">
        <v>5583.1307635977182</v>
      </c>
      <c r="AO110" s="349">
        <v>5582.8434005322333</v>
      </c>
      <c r="AP110" s="349">
        <v>-0.28736306548489665</v>
      </c>
      <c r="AQ110" s="350"/>
      <c r="AR110" s="350"/>
      <c r="AS110" s="350"/>
      <c r="AT110" s="350"/>
      <c r="AU110" s="350"/>
      <c r="AV110" s="350"/>
      <c r="AW110" s="350"/>
    </row>
    <row r="111" spans="1:49" ht="15" customHeight="1" x14ac:dyDescent="0.25">
      <c r="A111" s="333">
        <v>105</v>
      </c>
      <c r="B111" s="351" t="s">
        <v>140</v>
      </c>
      <c r="C111" s="335">
        <v>19385.91704</v>
      </c>
      <c r="D111" s="335">
        <v>10580.3834436</v>
      </c>
      <c r="E111" s="357"/>
      <c r="F111" s="357"/>
      <c r="G111" s="357"/>
      <c r="H111" s="357"/>
      <c r="I111" s="357"/>
      <c r="J111" s="357"/>
      <c r="K111" s="357"/>
      <c r="L111" s="358"/>
      <c r="M111" s="338">
        <v>0</v>
      </c>
      <c r="N111" s="339">
        <v>0</v>
      </c>
      <c r="O111" s="344">
        <v>0</v>
      </c>
      <c r="P111" s="339">
        <v>0</v>
      </c>
      <c r="Q111" s="344">
        <v>0</v>
      </c>
      <c r="R111" s="339">
        <v>0</v>
      </c>
      <c r="S111" s="344">
        <v>0</v>
      </c>
      <c r="T111" s="339">
        <v>0</v>
      </c>
      <c r="U111" s="344">
        <v>0</v>
      </c>
      <c r="V111" s="339">
        <v>0</v>
      </c>
      <c r="W111" s="344">
        <v>11109</v>
      </c>
      <c r="X111" s="339">
        <v>299</v>
      </c>
      <c r="Y111" s="344">
        <v>80.708984324323225</v>
      </c>
      <c r="Z111" s="359">
        <v>11189.708984324323</v>
      </c>
      <c r="AA111" s="343">
        <v>0</v>
      </c>
      <c r="AB111" s="355">
        <v>0</v>
      </c>
      <c r="AC111" s="344">
        <v>0</v>
      </c>
      <c r="AD111" s="355">
        <v>0</v>
      </c>
      <c r="AE111" s="344">
        <v>0</v>
      </c>
      <c r="AF111" s="355">
        <v>0</v>
      </c>
      <c r="AG111" s="344">
        <v>0</v>
      </c>
      <c r="AH111" s="355">
        <v>0</v>
      </c>
      <c r="AI111" s="344">
        <v>0</v>
      </c>
      <c r="AJ111" s="356">
        <v>0</v>
      </c>
      <c r="AK111" s="360">
        <v>0</v>
      </c>
      <c r="AL111" s="361">
        <v>-8196.2080556756773</v>
      </c>
      <c r="AM111" s="362">
        <v>0</v>
      </c>
      <c r="AN111" s="348">
        <v>11189.708984324323</v>
      </c>
      <c r="AO111" s="349">
        <v>11189.708984324323</v>
      </c>
      <c r="AP111" s="349">
        <v>0</v>
      </c>
      <c r="AQ111" s="350"/>
      <c r="AR111" s="350"/>
      <c r="AS111" s="350"/>
      <c r="AT111" s="350"/>
      <c r="AU111" s="350"/>
      <c r="AV111" s="350"/>
      <c r="AW111" s="350"/>
    </row>
    <row r="112" spans="1:49" ht="15" customHeight="1" x14ac:dyDescent="0.25">
      <c r="A112" s="333">
        <v>106</v>
      </c>
      <c r="B112" s="351" t="s">
        <v>141</v>
      </c>
      <c r="C112" s="335">
        <v>26435.757465600003</v>
      </c>
      <c r="D112" s="335">
        <v>644.7538665160622</v>
      </c>
      <c r="E112" s="357"/>
      <c r="F112" s="357"/>
      <c r="G112" s="357"/>
      <c r="H112" s="357"/>
      <c r="I112" s="357"/>
      <c r="J112" s="357"/>
      <c r="K112" s="357"/>
      <c r="L112" s="358"/>
      <c r="M112" s="338">
        <v>1831.6200000000001</v>
      </c>
      <c r="N112" s="339">
        <v>7</v>
      </c>
      <c r="O112" s="344">
        <v>2032.1279999999999</v>
      </c>
      <c r="P112" s="339">
        <v>16</v>
      </c>
      <c r="Q112" s="344">
        <v>0</v>
      </c>
      <c r="R112" s="339">
        <v>0</v>
      </c>
      <c r="S112" s="344">
        <v>627.9</v>
      </c>
      <c r="T112" s="339">
        <v>18</v>
      </c>
      <c r="U112" s="344">
        <v>155.4315</v>
      </c>
      <c r="V112" s="339">
        <v>2</v>
      </c>
      <c r="W112" s="344">
        <v>3131.7300000000005</v>
      </c>
      <c r="X112" s="339">
        <v>0</v>
      </c>
      <c r="Y112" s="344">
        <v>792.02044741630755</v>
      </c>
      <c r="Z112" s="359">
        <v>8570.8299474163086</v>
      </c>
      <c r="AA112" s="343">
        <v>168.64050000000003</v>
      </c>
      <c r="AB112" s="355">
        <v>0</v>
      </c>
      <c r="AC112" s="344">
        <v>0</v>
      </c>
      <c r="AD112" s="355">
        <v>0</v>
      </c>
      <c r="AE112" s="344">
        <v>0</v>
      </c>
      <c r="AF112" s="355">
        <v>0</v>
      </c>
      <c r="AG112" s="344">
        <v>0</v>
      </c>
      <c r="AH112" s="355">
        <v>0</v>
      </c>
      <c r="AI112" s="344">
        <v>0</v>
      </c>
      <c r="AJ112" s="356">
        <v>0</v>
      </c>
      <c r="AK112" s="360">
        <v>168.64050000000003</v>
      </c>
      <c r="AL112" s="361">
        <v>-17696.287018183695</v>
      </c>
      <c r="AM112" s="362">
        <v>0</v>
      </c>
      <c r="AN112" s="348">
        <v>8739.4704474163082</v>
      </c>
      <c r="AO112" s="349">
        <v>8739.3138597594298</v>
      </c>
      <c r="AP112" s="349">
        <v>-0.15658765687840059</v>
      </c>
      <c r="AQ112" s="350"/>
      <c r="AR112" s="363"/>
      <c r="AS112" s="350"/>
      <c r="AT112" s="350"/>
      <c r="AU112" s="350"/>
      <c r="AV112" s="350"/>
      <c r="AW112" s="350"/>
    </row>
    <row r="113" spans="1:49" ht="15" customHeight="1" x14ac:dyDescent="0.25">
      <c r="A113" s="333">
        <v>107</v>
      </c>
      <c r="B113" s="351" t="s">
        <v>142</v>
      </c>
      <c r="C113" s="335">
        <v>40472.833577866673</v>
      </c>
      <c r="D113" s="335">
        <v>2580.5794999042309</v>
      </c>
      <c r="E113" s="357"/>
      <c r="F113" s="357"/>
      <c r="G113" s="357"/>
      <c r="H113" s="357"/>
      <c r="I113" s="357"/>
      <c r="J113" s="357"/>
      <c r="K113" s="357"/>
      <c r="L113" s="358"/>
      <c r="M113" s="338">
        <v>4189.9305000000004</v>
      </c>
      <c r="N113" s="339">
        <v>35.5</v>
      </c>
      <c r="O113" s="344">
        <v>5420.1</v>
      </c>
      <c r="P113" s="339">
        <v>44</v>
      </c>
      <c r="Q113" s="344">
        <v>2515.1594999999998</v>
      </c>
      <c r="R113" s="339">
        <v>30</v>
      </c>
      <c r="S113" s="344">
        <v>1170.75</v>
      </c>
      <c r="T113" s="339">
        <v>30</v>
      </c>
      <c r="U113" s="344">
        <v>1787.1000000000001</v>
      </c>
      <c r="V113" s="339">
        <v>6</v>
      </c>
      <c r="W113" s="344">
        <v>6155.5199999999995</v>
      </c>
      <c r="X113" s="339">
        <v>28.4</v>
      </c>
      <c r="Y113" s="344">
        <v>481.01100898618694</v>
      </c>
      <c r="Z113" s="359">
        <v>21719.571008986186</v>
      </c>
      <c r="AA113" s="343">
        <v>152.25</v>
      </c>
      <c r="AB113" s="355">
        <v>0</v>
      </c>
      <c r="AC113" s="344">
        <v>0</v>
      </c>
      <c r="AD113" s="355">
        <v>0</v>
      </c>
      <c r="AE113" s="344">
        <v>1046.8500000000001</v>
      </c>
      <c r="AF113" s="355">
        <v>1</v>
      </c>
      <c r="AG113" s="344">
        <v>0</v>
      </c>
      <c r="AH113" s="355">
        <v>0</v>
      </c>
      <c r="AI113" s="344">
        <v>0</v>
      </c>
      <c r="AJ113" s="356">
        <v>0</v>
      </c>
      <c r="AK113" s="360">
        <v>1199.1000000000001</v>
      </c>
      <c r="AL113" s="361">
        <v>-17554.162568880489</v>
      </c>
      <c r="AM113" s="362">
        <v>0</v>
      </c>
      <c r="AN113" s="348">
        <v>22918.671008986184</v>
      </c>
      <c r="AO113" s="349">
        <v>22918.762052456234</v>
      </c>
      <c r="AP113" s="349">
        <v>9.1043470049044117E-2</v>
      </c>
      <c r="AQ113" s="350"/>
      <c r="AR113" s="363"/>
      <c r="AS113" s="350"/>
      <c r="AT113" s="350"/>
      <c r="AU113" s="350"/>
      <c r="AV113" s="350"/>
      <c r="AW113" s="350"/>
    </row>
    <row r="114" spans="1:49" ht="15" customHeight="1" x14ac:dyDescent="0.25">
      <c r="A114" s="333">
        <v>108</v>
      </c>
      <c r="B114" s="351" t="s">
        <v>143</v>
      </c>
      <c r="C114" s="335">
        <v>29948.792356000002</v>
      </c>
      <c r="D114" s="335">
        <v>0</v>
      </c>
      <c r="E114" s="357"/>
      <c r="F114" s="357"/>
      <c r="G114" s="357"/>
      <c r="H114" s="357"/>
      <c r="I114" s="357"/>
      <c r="J114" s="357"/>
      <c r="K114" s="357"/>
      <c r="L114" s="358"/>
      <c r="M114" s="338">
        <v>20079.884999999998</v>
      </c>
      <c r="N114" s="339">
        <v>125.15</v>
      </c>
      <c r="O114" s="344">
        <v>11302.704</v>
      </c>
      <c r="P114" s="339">
        <v>113</v>
      </c>
      <c r="Q114" s="344">
        <v>0</v>
      </c>
      <c r="R114" s="339">
        <v>0</v>
      </c>
      <c r="S114" s="344">
        <v>0</v>
      </c>
      <c r="T114" s="339">
        <v>0</v>
      </c>
      <c r="U114" s="344">
        <v>0</v>
      </c>
      <c r="V114" s="339">
        <v>0</v>
      </c>
      <c r="W114" s="344">
        <v>4577.5590000000002</v>
      </c>
      <c r="X114" s="339">
        <v>42.5</v>
      </c>
      <c r="Y114" s="344">
        <v>1735.1591768030007</v>
      </c>
      <c r="Z114" s="359">
        <v>37695.307176802999</v>
      </c>
      <c r="AA114" s="343">
        <v>0</v>
      </c>
      <c r="AB114" s="355">
        <v>0</v>
      </c>
      <c r="AC114" s="344">
        <v>2887.6155000000003</v>
      </c>
      <c r="AD114" s="355">
        <v>9</v>
      </c>
      <c r="AE114" s="344">
        <v>0</v>
      </c>
      <c r="AF114" s="355">
        <v>0</v>
      </c>
      <c r="AG114" s="344">
        <v>0</v>
      </c>
      <c r="AH114" s="355">
        <v>0</v>
      </c>
      <c r="AI114" s="344">
        <v>0</v>
      </c>
      <c r="AJ114" s="356">
        <v>0</v>
      </c>
      <c r="AK114" s="360">
        <v>2887.6155000000003</v>
      </c>
      <c r="AL114" s="361">
        <v>0</v>
      </c>
      <c r="AM114" s="362">
        <v>10634.130320802997</v>
      </c>
      <c r="AN114" s="348">
        <v>40582.922676802998</v>
      </c>
      <c r="AO114" s="349">
        <v>40584.019337782433</v>
      </c>
      <c r="AP114" s="349">
        <v>1.0966609794340911</v>
      </c>
      <c r="AQ114" s="350"/>
      <c r="AR114" s="350"/>
      <c r="AS114" s="350"/>
      <c r="AT114" s="350"/>
      <c r="AU114" s="350"/>
      <c r="AV114" s="350"/>
      <c r="AW114" s="350"/>
    </row>
    <row r="115" spans="1:49" ht="15" customHeight="1" x14ac:dyDescent="0.25">
      <c r="A115" s="333">
        <v>109</v>
      </c>
      <c r="B115" s="351" t="s">
        <v>144</v>
      </c>
      <c r="C115" s="335">
        <v>22300.560128000001</v>
      </c>
      <c r="D115" s="335">
        <v>0</v>
      </c>
      <c r="E115" s="357"/>
      <c r="F115" s="357"/>
      <c r="G115" s="357"/>
      <c r="H115" s="357"/>
      <c r="I115" s="357"/>
      <c r="J115" s="357"/>
      <c r="K115" s="357"/>
      <c r="L115" s="358"/>
      <c r="M115" s="338">
        <v>2895.627</v>
      </c>
      <c r="N115" s="339">
        <v>30</v>
      </c>
      <c r="O115" s="344">
        <v>0</v>
      </c>
      <c r="P115" s="339">
        <v>0</v>
      </c>
      <c r="Q115" s="344">
        <v>0</v>
      </c>
      <c r="R115" s="339">
        <v>0</v>
      </c>
      <c r="S115" s="344">
        <v>0</v>
      </c>
      <c r="T115" s="339">
        <v>0</v>
      </c>
      <c r="U115" s="344">
        <v>0</v>
      </c>
      <c r="V115" s="339">
        <v>0</v>
      </c>
      <c r="W115" s="344">
        <v>21799.050005795794</v>
      </c>
      <c r="X115" s="339">
        <v>89</v>
      </c>
      <c r="Y115" s="344">
        <v>174.80564016025659</v>
      </c>
      <c r="Z115" s="359">
        <v>24869.48264595605</v>
      </c>
      <c r="AA115" s="343">
        <v>0</v>
      </c>
      <c r="AB115" s="355">
        <v>0</v>
      </c>
      <c r="AC115" s="344">
        <v>0</v>
      </c>
      <c r="AD115" s="355">
        <v>0</v>
      </c>
      <c r="AE115" s="344">
        <v>0</v>
      </c>
      <c r="AF115" s="355">
        <v>0</v>
      </c>
      <c r="AG115" s="344">
        <v>0</v>
      </c>
      <c r="AH115" s="355">
        <v>0</v>
      </c>
      <c r="AI115" s="344">
        <v>2000.25</v>
      </c>
      <c r="AJ115" s="356">
        <v>0</v>
      </c>
      <c r="AK115" s="360">
        <v>2000.25</v>
      </c>
      <c r="AL115" s="361">
        <v>0</v>
      </c>
      <c r="AM115" s="362">
        <v>4569.172517956049</v>
      </c>
      <c r="AN115" s="348">
        <v>26869.73264595605</v>
      </c>
      <c r="AO115" s="349">
        <v>26869.73264595605</v>
      </c>
      <c r="AP115" s="349">
        <v>0</v>
      </c>
      <c r="AQ115" s="350"/>
      <c r="AR115" s="350"/>
      <c r="AS115" s="350"/>
      <c r="AT115" s="350"/>
      <c r="AU115" s="350"/>
      <c r="AV115" s="350"/>
      <c r="AW115" s="350"/>
    </row>
    <row r="116" spans="1:49" ht="15" customHeight="1" x14ac:dyDescent="0.25">
      <c r="A116" s="333">
        <v>110</v>
      </c>
      <c r="B116" s="351" t="s">
        <v>145</v>
      </c>
      <c r="C116" s="335">
        <v>22666.936133333333</v>
      </c>
      <c r="D116" s="335">
        <v>0</v>
      </c>
      <c r="E116" s="357"/>
      <c r="F116" s="357"/>
      <c r="G116" s="357"/>
      <c r="H116" s="357"/>
      <c r="I116" s="357"/>
      <c r="J116" s="357"/>
      <c r="K116" s="357"/>
      <c r="L116" s="358"/>
      <c r="M116" s="338">
        <v>8690.4825000000001</v>
      </c>
      <c r="N116" s="339">
        <v>40</v>
      </c>
      <c r="O116" s="344">
        <v>0</v>
      </c>
      <c r="P116" s="339">
        <v>0</v>
      </c>
      <c r="Q116" s="344">
        <v>0</v>
      </c>
      <c r="R116" s="339">
        <v>0</v>
      </c>
      <c r="S116" s="344">
        <v>1028.2545</v>
      </c>
      <c r="T116" s="339">
        <v>21</v>
      </c>
      <c r="U116" s="344">
        <v>0</v>
      </c>
      <c r="V116" s="339">
        <v>0</v>
      </c>
      <c r="W116" s="344">
        <v>146.517</v>
      </c>
      <c r="X116" s="339">
        <v>2</v>
      </c>
      <c r="Y116" s="344">
        <v>1252.4641350262286</v>
      </c>
      <c r="Z116" s="359">
        <v>11117.718135026229</v>
      </c>
      <c r="AA116" s="343">
        <v>152.25</v>
      </c>
      <c r="AB116" s="355">
        <v>0</v>
      </c>
      <c r="AC116" s="344">
        <v>0</v>
      </c>
      <c r="AD116" s="355">
        <v>0</v>
      </c>
      <c r="AE116" s="344">
        <v>0</v>
      </c>
      <c r="AF116" s="355">
        <v>0</v>
      </c>
      <c r="AG116" s="344">
        <v>17190.610500000003</v>
      </c>
      <c r="AH116" s="355">
        <v>184</v>
      </c>
      <c r="AI116" s="344">
        <v>0</v>
      </c>
      <c r="AJ116" s="356">
        <v>0</v>
      </c>
      <c r="AK116" s="360">
        <v>17342.860500000003</v>
      </c>
      <c r="AL116" s="361">
        <v>0</v>
      </c>
      <c r="AM116" s="362">
        <v>5793.6425016928988</v>
      </c>
      <c r="AN116" s="348">
        <v>28460.578635026231</v>
      </c>
      <c r="AO116" s="349">
        <v>28460.073870308941</v>
      </c>
      <c r="AP116" s="349">
        <v>-0.50476471729052719</v>
      </c>
      <c r="AQ116" s="350"/>
      <c r="AR116" s="350"/>
      <c r="AS116" s="350"/>
      <c r="AT116" s="350"/>
      <c r="AU116" s="350"/>
      <c r="AV116" s="350"/>
      <c r="AW116" s="350"/>
    </row>
    <row r="117" spans="1:49" ht="15" customHeight="1" x14ac:dyDescent="0.25">
      <c r="A117" s="333">
        <v>111</v>
      </c>
      <c r="B117" s="351" t="s">
        <v>146</v>
      </c>
      <c r="C117" s="335">
        <v>15637.158672800002</v>
      </c>
      <c r="D117" s="335">
        <v>9130.7520138379859</v>
      </c>
      <c r="E117" s="357"/>
      <c r="F117" s="357"/>
      <c r="G117" s="357"/>
      <c r="H117" s="357"/>
      <c r="I117" s="357"/>
      <c r="J117" s="357"/>
      <c r="K117" s="357"/>
      <c r="L117" s="358"/>
      <c r="M117" s="338">
        <v>224.70000000000002</v>
      </c>
      <c r="N117" s="339">
        <v>1</v>
      </c>
      <c r="O117" s="344">
        <v>0</v>
      </c>
      <c r="P117" s="339">
        <v>0</v>
      </c>
      <c r="Q117" s="344">
        <v>0</v>
      </c>
      <c r="R117" s="339">
        <v>0</v>
      </c>
      <c r="S117" s="344">
        <v>0</v>
      </c>
      <c r="T117" s="339">
        <v>0</v>
      </c>
      <c r="U117" s="344">
        <v>0</v>
      </c>
      <c r="V117" s="339">
        <v>0</v>
      </c>
      <c r="W117" s="344">
        <v>11348.484</v>
      </c>
      <c r="X117" s="339">
        <v>17</v>
      </c>
      <c r="Y117" s="344">
        <v>58.917580571236662</v>
      </c>
      <c r="Z117" s="359">
        <v>11632.101580571238</v>
      </c>
      <c r="AA117" s="343">
        <v>0</v>
      </c>
      <c r="AB117" s="355">
        <v>0</v>
      </c>
      <c r="AC117" s="344">
        <v>0</v>
      </c>
      <c r="AD117" s="355">
        <v>0</v>
      </c>
      <c r="AE117" s="344">
        <v>0</v>
      </c>
      <c r="AF117" s="355">
        <v>0</v>
      </c>
      <c r="AG117" s="344">
        <v>0</v>
      </c>
      <c r="AH117" s="355">
        <v>0</v>
      </c>
      <c r="AI117" s="344">
        <v>0</v>
      </c>
      <c r="AJ117" s="356">
        <v>0</v>
      </c>
      <c r="AK117" s="360">
        <v>0</v>
      </c>
      <c r="AL117" s="361">
        <v>-4005.0570922287643</v>
      </c>
      <c r="AM117" s="362">
        <v>0</v>
      </c>
      <c r="AN117" s="348">
        <v>11632.101580571238</v>
      </c>
      <c r="AO117" s="349">
        <v>11632.101580571236</v>
      </c>
      <c r="AP117" s="349">
        <v>0</v>
      </c>
      <c r="AQ117" s="350"/>
      <c r="AR117" s="350"/>
      <c r="AS117" s="350"/>
      <c r="AT117" s="350"/>
      <c r="AU117" s="350"/>
      <c r="AV117" s="350"/>
      <c r="AW117" s="350"/>
    </row>
    <row r="118" spans="1:49" ht="15" customHeight="1" x14ac:dyDescent="0.25">
      <c r="A118" s="333">
        <v>112</v>
      </c>
      <c r="B118" s="351" t="s">
        <v>147</v>
      </c>
      <c r="C118" s="335">
        <v>7542.3076213333334</v>
      </c>
      <c r="D118" s="335">
        <v>4.2549820474709774</v>
      </c>
      <c r="E118" s="357"/>
      <c r="F118" s="357"/>
      <c r="G118" s="357"/>
      <c r="H118" s="357"/>
      <c r="I118" s="357"/>
      <c r="J118" s="357"/>
      <c r="K118" s="357"/>
      <c r="L118" s="358"/>
      <c r="M118" s="338">
        <v>605.85</v>
      </c>
      <c r="N118" s="339">
        <v>4</v>
      </c>
      <c r="O118" s="344">
        <v>0</v>
      </c>
      <c r="P118" s="339">
        <v>0</v>
      </c>
      <c r="Q118" s="344">
        <v>0</v>
      </c>
      <c r="R118" s="339">
        <v>0</v>
      </c>
      <c r="S118" s="344">
        <v>0</v>
      </c>
      <c r="T118" s="339">
        <v>0</v>
      </c>
      <c r="U118" s="344">
        <v>0</v>
      </c>
      <c r="V118" s="339">
        <v>0</v>
      </c>
      <c r="W118" s="344">
        <v>0</v>
      </c>
      <c r="X118" s="339">
        <v>0</v>
      </c>
      <c r="Y118" s="344">
        <v>20.236596887042957</v>
      </c>
      <c r="Z118" s="359">
        <v>626.08659688704302</v>
      </c>
      <c r="AA118" s="343">
        <v>0</v>
      </c>
      <c r="AB118" s="355">
        <v>0</v>
      </c>
      <c r="AC118" s="344">
        <v>0</v>
      </c>
      <c r="AD118" s="355">
        <v>0</v>
      </c>
      <c r="AE118" s="344">
        <v>0</v>
      </c>
      <c r="AF118" s="355">
        <v>0</v>
      </c>
      <c r="AG118" s="344">
        <v>0</v>
      </c>
      <c r="AH118" s="355">
        <v>0</v>
      </c>
      <c r="AI118" s="344">
        <v>0</v>
      </c>
      <c r="AJ118" s="356">
        <v>0</v>
      </c>
      <c r="AK118" s="360">
        <v>0</v>
      </c>
      <c r="AL118" s="361">
        <v>-6916.2210244462904</v>
      </c>
      <c r="AM118" s="362">
        <v>0</v>
      </c>
      <c r="AN118" s="348">
        <v>626.08659688704302</v>
      </c>
      <c r="AO118" s="349">
        <v>626.0865968870429</v>
      </c>
      <c r="AP118" s="349">
        <v>0</v>
      </c>
      <c r="AQ118" s="350"/>
      <c r="AR118" s="350"/>
      <c r="AS118" s="350"/>
      <c r="AT118" s="350"/>
      <c r="AU118" s="350"/>
      <c r="AV118" s="350"/>
      <c r="AW118" s="350"/>
    </row>
    <row r="119" spans="1:49" ht="15" customHeight="1" x14ac:dyDescent="0.25">
      <c r="A119" s="333">
        <v>113</v>
      </c>
      <c r="B119" s="351" t="s">
        <v>148</v>
      </c>
      <c r="C119" s="335">
        <v>1674.7627679999998</v>
      </c>
      <c r="D119" s="335">
        <v>0.7978091339008081</v>
      </c>
      <c r="E119" s="357"/>
      <c r="F119" s="357"/>
      <c r="G119" s="357"/>
      <c r="H119" s="357"/>
      <c r="I119" s="357"/>
      <c r="J119" s="357"/>
      <c r="K119" s="357"/>
      <c r="L119" s="358"/>
      <c r="M119" s="338">
        <v>0</v>
      </c>
      <c r="N119" s="339">
        <v>0</v>
      </c>
      <c r="O119" s="344">
        <v>0</v>
      </c>
      <c r="P119" s="339">
        <v>0</v>
      </c>
      <c r="Q119" s="344">
        <v>0</v>
      </c>
      <c r="R119" s="339">
        <v>0</v>
      </c>
      <c r="S119" s="344">
        <v>0</v>
      </c>
      <c r="T119" s="339">
        <v>0</v>
      </c>
      <c r="U119" s="344">
        <v>0</v>
      </c>
      <c r="V119" s="339">
        <v>0</v>
      </c>
      <c r="W119" s="344">
        <v>532.51800000000003</v>
      </c>
      <c r="X119" s="339">
        <v>1</v>
      </c>
      <c r="Y119" s="344">
        <v>3.8546471665364228</v>
      </c>
      <c r="Z119" s="359">
        <v>536.37264716653647</v>
      </c>
      <c r="AA119" s="343">
        <v>0</v>
      </c>
      <c r="AB119" s="355">
        <v>0</v>
      </c>
      <c r="AC119" s="344">
        <v>0</v>
      </c>
      <c r="AD119" s="355">
        <v>0</v>
      </c>
      <c r="AE119" s="344">
        <v>0</v>
      </c>
      <c r="AF119" s="355">
        <v>0</v>
      </c>
      <c r="AG119" s="344">
        <v>0</v>
      </c>
      <c r="AH119" s="355">
        <v>0</v>
      </c>
      <c r="AI119" s="344">
        <v>0</v>
      </c>
      <c r="AJ119" s="356">
        <v>0</v>
      </c>
      <c r="AK119" s="360">
        <v>0</v>
      </c>
      <c r="AL119" s="361">
        <v>-1138.3901208334632</v>
      </c>
      <c r="AM119" s="362">
        <v>0</v>
      </c>
      <c r="AN119" s="348">
        <v>536.37264716653647</v>
      </c>
      <c r="AO119" s="349">
        <v>536.37264716653647</v>
      </c>
      <c r="AP119" s="349">
        <v>0</v>
      </c>
      <c r="AQ119" s="350"/>
      <c r="AR119" s="350"/>
      <c r="AS119" s="350"/>
      <c r="AT119" s="350"/>
      <c r="AU119" s="350"/>
      <c r="AV119" s="350"/>
      <c r="AW119" s="350"/>
    </row>
    <row r="120" spans="1:49" ht="15" customHeight="1" x14ac:dyDescent="0.25">
      <c r="A120" s="333">
        <v>114</v>
      </c>
      <c r="B120" s="351" t="s">
        <v>149</v>
      </c>
      <c r="C120" s="335">
        <v>2016.7406541333335</v>
      </c>
      <c r="D120" s="335">
        <v>0.81110595279915498</v>
      </c>
      <c r="E120" s="357"/>
      <c r="F120" s="357"/>
      <c r="G120" s="357"/>
      <c r="H120" s="357"/>
      <c r="I120" s="357"/>
      <c r="J120" s="357"/>
      <c r="K120" s="357"/>
      <c r="L120" s="358"/>
      <c r="M120" s="338">
        <v>245.70000000000002</v>
      </c>
      <c r="N120" s="339">
        <v>2</v>
      </c>
      <c r="O120" s="344">
        <v>0</v>
      </c>
      <c r="P120" s="339">
        <v>0</v>
      </c>
      <c r="Q120" s="344">
        <v>0</v>
      </c>
      <c r="R120" s="339">
        <v>0</v>
      </c>
      <c r="S120" s="344">
        <v>0</v>
      </c>
      <c r="T120" s="339">
        <v>0</v>
      </c>
      <c r="U120" s="344">
        <v>551.75400000000002</v>
      </c>
      <c r="V120" s="339">
        <v>1</v>
      </c>
      <c r="W120" s="344">
        <v>0</v>
      </c>
      <c r="X120" s="339">
        <v>0</v>
      </c>
      <c r="Y120" s="344">
        <v>4.3551338007617124</v>
      </c>
      <c r="Z120" s="359">
        <v>801.80913380076174</v>
      </c>
      <c r="AA120" s="343">
        <v>0</v>
      </c>
      <c r="AB120" s="355">
        <v>0</v>
      </c>
      <c r="AC120" s="344">
        <v>0</v>
      </c>
      <c r="AD120" s="355">
        <v>0</v>
      </c>
      <c r="AE120" s="344">
        <v>0</v>
      </c>
      <c r="AF120" s="355">
        <v>0</v>
      </c>
      <c r="AG120" s="344">
        <v>0</v>
      </c>
      <c r="AH120" s="355">
        <v>0</v>
      </c>
      <c r="AI120" s="344">
        <v>0</v>
      </c>
      <c r="AJ120" s="356">
        <v>0</v>
      </c>
      <c r="AK120" s="360">
        <v>0</v>
      </c>
      <c r="AL120" s="361">
        <v>-1214.9315203325718</v>
      </c>
      <c r="AM120" s="362">
        <v>0</v>
      </c>
      <c r="AN120" s="348">
        <v>801.80913380076174</v>
      </c>
      <c r="AO120" s="349">
        <v>801.80913380076174</v>
      </c>
      <c r="AP120" s="349">
        <v>0</v>
      </c>
      <c r="AQ120" s="350"/>
      <c r="AR120" s="350"/>
      <c r="AS120" s="350"/>
      <c r="AT120" s="350"/>
      <c r="AU120" s="350"/>
      <c r="AV120" s="350"/>
      <c r="AW120" s="350"/>
    </row>
    <row r="121" spans="1:49" ht="15" customHeight="1" x14ac:dyDescent="0.25">
      <c r="A121" s="333">
        <v>115</v>
      </c>
      <c r="B121" s="351" t="s">
        <v>150</v>
      </c>
      <c r="C121" s="335">
        <v>20033.053506666667</v>
      </c>
      <c r="D121" s="335">
        <v>9.6800841579964736</v>
      </c>
      <c r="E121" s="357"/>
      <c r="F121" s="357"/>
      <c r="G121" s="357"/>
      <c r="H121" s="357"/>
      <c r="I121" s="357"/>
      <c r="J121" s="357"/>
      <c r="K121" s="357"/>
      <c r="L121" s="358"/>
      <c r="M121" s="338">
        <v>9788.268</v>
      </c>
      <c r="N121" s="339">
        <v>81</v>
      </c>
      <c r="O121" s="344">
        <v>0</v>
      </c>
      <c r="P121" s="339">
        <v>0</v>
      </c>
      <c r="Q121" s="344">
        <v>0</v>
      </c>
      <c r="R121" s="339">
        <v>0</v>
      </c>
      <c r="S121" s="344">
        <v>0</v>
      </c>
      <c r="T121" s="339">
        <v>0</v>
      </c>
      <c r="U121" s="344">
        <v>0</v>
      </c>
      <c r="V121" s="339">
        <v>0</v>
      </c>
      <c r="W121" s="344">
        <v>3005.6669999999999</v>
      </c>
      <c r="X121" s="339">
        <v>0</v>
      </c>
      <c r="Y121" s="344">
        <v>114.39425868426362</v>
      </c>
      <c r="Z121" s="359">
        <v>12908.329258684264</v>
      </c>
      <c r="AA121" s="343">
        <v>5979.2355000000007</v>
      </c>
      <c r="AB121" s="355">
        <v>0</v>
      </c>
      <c r="AC121" s="344">
        <v>0</v>
      </c>
      <c r="AD121" s="355">
        <v>0</v>
      </c>
      <c r="AE121" s="344">
        <v>0</v>
      </c>
      <c r="AF121" s="355">
        <v>0</v>
      </c>
      <c r="AG121" s="344">
        <v>0</v>
      </c>
      <c r="AH121" s="355">
        <v>0</v>
      </c>
      <c r="AI121" s="344">
        <v>0</v>
      </c>
      <c r="AJ121" s="356">
        <v>0</v>
      </c>
      <c r="AK121" s="360">
        <v>5979.2355000000007</v>
      </c>
      <c r="AL121" s="361">
        <v>-1145.4887479824029</v>
      </c>
      <c r="AM121" s="362">
        <v>0</v>
      </c>
      <c r="AN121" s="348">
        <v>18887.564758684264</v>
      </c>
      <c r="AO121" s="349">
        <v>18887.564758684264</v>
      </c>
      <c r="AP121" s="349">
        <v>0</v>
      </c>
      <c r="AQ121" s="350"/>
      <c r="AR121" s="350"/>
      <c r="AS121" s="350"/>
      <c r="AT121" s="350"/>
      <c r="AU121" s="350"/>
      <c r="AV121" s="350"/>
      <c r="AW121" s="350"/>
    </row>
    <row r="122" spans="1:49" ht="15" customHeight="1" x14ac:dyDescent="0.25">
      <c r="A122" s="333">
        <v>116</v>
      </c>
      <c r="B122" s="351" t="s">
        <v>151</v>
      </c>
      <c r="C122" s="335">
        <v>24866.374182533327</v>
      </c>
      <c r="D122" s="335">
        <v>1464.9256449203799</v>
      </c>
      <c r="E122" s="357"/>
      <c r="F122" s="357"/>
      <c r="G122" s="357"/>
      <c r="H122" s="357"/>
      <c r="I122" s="357"/>
      <c r="J122" s="357"/>
      <c r="K122" s="357"/>
      <c r="L122" s="358"/>
      <c r="M122" s="338">
        <v>1969.8000000000002</v>
      </c>
      <c r="N122" s="339">
        <v>3.5</v>
      </c>
      <c r="O122" s="344">
        <v>16320.328500000001</v>
      </c>
      <c r="P122" s="339">
        <v>123</v>
      </c>
      <c r="Q122" s="344">
        <v>0</v>
      </c>
      <c r="R122" s="339">
        <v>0</v>
      </c>
      <c r="S122" s="344">
        <v>0</v>
      </c>
      <c r="T122" s="339">
        <v>0</v>
      </c>
      <c r="U122" s="344">
        <v>4161.5595000000003</v>
      </c>
      <c r="V122" s="339">
        <v>40</v>
      </c>
      <c r="W122" s="344">
        <v>10930.437</v>
      </c>
      <c r="X122" s="339">
        <v>77</v>
      </c>
      <c r="Y122" s="344">
        <v>406.96153326889413</v>
      </c>
      <c r="Z122" s="359">
        <v>33789.086533268899</v>
      </c>
      <c r="AA122" s="343">
        <v>0</v>
      </c>
      <c r="AB122" s="355">
        <v>0</v>
      </c>
      <c r="AC122" s="344">
        <v>0</v>
      </c>
      <c r="AD122" s="355">
        <v>0</v>
      </c>
      <c r="AE122" s="344">
        <v>0</v>
      </c>
      <c r="AF122" s="355">
        <v>0</v>
      </c>
      <c r="AG122" s="344">
        <v>0</v>
      </c>
      <c r="AH122" s="355">
        <v>0</v>
      </c>
      <c r="AI122" s="344">
        <v>0</v>
      </c>
      <c r="AJ122" s="356">
        <v>0</v>
      </c>
      <c r="AK122" s="360">
        <v>0</v>
      </c>
      <c r="AL122" s="361">
        <v>0</v>
      </c>
      <c r="AM122" s="362">
        <v>8922.7123507355718</v>
      </c>
      <c r="AN122" s="348">
        <v>33789.086533268899</v>
      </c>
      <c r="AO122" s="349">
        <v>33789.350444676042</v>
      </c>
      <c r="AP122" s="349">
        <v>0.26391140714258654</v>
      </c>
      <c r="AQ122" s="350"/>
      <c r="AR122" s="363"/>
      <c r="AS122" s="350"/>
      <c r="AT122" s="350"/>
      <c r="AU122" s="350"/>
      <c r="AV122" s="350"/>
      <c r="AW122" s="350"/>
    </row>
    <row r="123" spans="1:49" ht="15" customHeight="1" x14ac:dyDescent="0.25">
      <c r="A123" s="333">
        <v>117</v>
      </c>
      <c r="B123" s="351" t="s">
        <v>152</v>
      </c>
      <c r="C123" s="335">
        <v>18311.073162666667</v>
      </c>
      <c r="D123" s="335">
        <v>5.6777416695940852</v>
      </c>
      <c r="E123" s="357"/>
      <c r="F123" s="357"/>
      <c r="G123" s="357"/>
      <c r="H123" s="357"/>
      <c r="I123" s="357"/>
      <c r="J123" s="357"/>
      <c r="K123" s="357"/>
      <c r="L123" s="358"/>
      <c r="M123" s="338">
        <v>5361.7304999999997</v>
      </c>
      <c r="N123" s="339">
        <v>60.5</v>
      </c>
      <c r="O123" s="344">
        <v>0</v>
      </c>
      <c r="P123" s="339">
        <v>0</v>
      </c>
      <c r="Q123" s="344">
        <v>0</v>
      </c>
      <c r="R123" s="339">
        <v>0</v>
      </c>
      <c r="S123" s="344">
        <v>0</v>
      </c>
      <c r="T123" s="339">
        <v>0</v>
      </c>
      <c r="U123" s="344">
        <v>476.70000000000005</v>
      </c>
      <c r="V123" s="339">
        <v>6</v>
      </c>
      <c r="W123" s="344">
        <v>0</v>
      </c>
      <c r="X123" s="339">
        <v>0</v>
      </c>
      <c r="Y123" s="344">
        <v>27.523868078809596</v>
      </c>
      <c r="Z123" s="359">
        <v>5865.9543680788092</v>
      </c>
      <c r="AA123" s="343">
        <v>0</v>
      </c>
      <c r="AB123" s="355">
        <v>0</v>
      </c>
      <c r="AC123" s="344">
        <v>0</v>
      </c>
      <c r="AD123" s="355">
        <v>0</v>
      </c>
      <c r="AE123" s="344">
        <v>0</v>
      </c>
      <c r="AF123" s="355">
        <v>0</v>
      </c>
      <c r="AG123" s="344">
        <v>0</v>
      </c>
      <c r="AH123" s="355">
        <v>0</v>
      </c>
      <c r="AI123" s="344">
        <v>0</v>
      </c>
      <c r="AJ123" s="356">
        <v>0</v>
      </c>
      <c r="AK123" s="360">
        <v>0</v>
      </c>
      <c r="AL123" s="361">
        <v>-12445.118794587859</v>
      </c>
      <c r="AM123" s="362">
        <v>0</v>
      </c>
      <c r="AN123" s="348">
        <v>5865.9543680788092</v>
      </c>
      <c r="AO123" s="349">
        <v>5865.9543680788092</v>
      </c>
      <c r="AP123" s="349">
        <v>0</v>
      </c>
      <c r="AQ123" s="350"/>
      <c r="AR123" s="350"/>
      <c r="AS123" s="350"/>
      <c r="AT123" s="350"/>
      <c r="AU123" s="350"/>
      <c r="AV123" s="350"/>
      <c r="AW123" s="350"/>
    </row>
    <row r="124" spans="1:49" ht="15" customHeight="1" x14ac:dyDescent="0.25">
      <c r="A124" s="333">
        <v>118</v>
      </c>
      <c r="B124" s="351" t="s">
        <v>153</v>
      </c>
      <c r="C124" s="335">
        <v>24634.438360000004</v>
      </c>
      <c r="D124" s="335">
        <v>5029.6108047011294</v>
      </c>
      <c r="E124" s="357"/>
      <c r="F124" s="357"/>
      <c r="G124" s="357"/>
      <c r="H124" s="357"/>
      <c r="I124" s="357"/>
      <c r="J124" s="357"/>
      <c r="K124" s="357"/>
      <c r="L124" s="358"/>
      <c r="M124" s="338">
        <v>0</v>
      </c>
      <c r="N124" s="339">
        <v>0</v>
      </c>
      <c r="O124" s="344">
        <v>0</v>
      </c>
      <c r="P124" s="339">
        <v>0</v>
      </c>
      <c r="Q124" s="344">
        <v>5696.25</v>
      </c>
      <c r="R124" s="339">
        <v>2</v>
      </c>
      <c r="S124" s="344">
        <v>0</v>
      </c>
      <c r="T124" s="339">
        <v>0</v>
      </c>
      <c r="U124" s="344">
        <v>0</v>
      </c>
      <c r="V124" s="339">
        <v>0</v>
      </c>
      <c r="W124" s="344">
        <v>86.667000000000016</v>
      </c>
      <c r="X124" s="339">
        <v>9</v>
      </c>
      <c r="Y124" s="344">
        <v>72.26422308528133</v>
      </c>
      <c r="Z124" s="359">
        <v>5855.181223085282</v>
      </c>
      <c r="AA124" s="343">
        <v>0</v>
      </c>
      <c r="AB124" s="355">
        <v>0</v>
      </c>
      <c r="AC124" s="344">
        <v>0</v>
      </c>
      <c r="AD124" s="355">
        <v>0</v>
      </c>
      <c r="AE124" s="344">
        <v>0</v>
      </c>
      <c r="AF124" s="355">
        <v>0</v>
      </c>
      <c r="AG124" s="344">
        <v>0</v>
      </c>
      <c r="AH124" s="355">
        <v>0</v>
      </c>
      <c r="AI124" s="344">
        <v>0</v>
      </c>
      <c r="AJ124" s="356">
        <v>0</v>
      </c>
      <c r="AK124" s="360">
        <v>0</v>
      </c>
      <c r="AL124" s="361">
        <v>-18779.257136914723</v>
      </c>
      <c r="AM124" s="362">
        <v>0</v>
      </c>
      <c r="AN124" s="348">
        <v>5855.181223085282</v>
      </c>
      <c r="AO124" s="349">
        <v>5855.181223085282</v>
      </c>
      <c r="AP124" s="349">
        <v>0</v>
      </c>
      <c r="AQ124" s="350"/>
      <c r="AR124" s="350"/>
      <c r="AS124" s="350"/>
      <c r="AT124" s="350"/>
      <c r="AU124" s="350"/>
      <c r="AV124" s="350"/>
      <c r="AW124" s="350"/>
    </row>
    <row r="125" spans="1:49" ht="15" customHeight="1" x14ac:dyDescent="0.25">
      <c r="A125" s="333">
        <v>119</v>
      </c>
      <c r="B125" s="351" t="s">
        <v>154</v>
      </c>
      <c r="C125" s="335">
        <v>24640.974489600001</v>
      </c>
      <c r="D125" s="335">
        <v>11017.814139592487</v>
      </c>
      <c r="E125" s="357"/>
      <c r="F125" s="357"/>
      <c r="G125" s="357"/>
      <c r="H125" s="357"/>
      <c r="I125" s="357"/>
      <c r="J125" s="357"/>
      <c r="K125" s="357"/>
      <c r="L125" s="358"/>
      <c r="M125" s="338">
        <v>4885.2061640545808</v>
      </c>
      <c r="N125" s="339">
        <v>23.5</v>
      </c>
      <c r="O125" s="344">
        <v>14814.271500000001</v>
      </c>
      <c r="P125" s="339">
        <v>137.69999999999999</v>
      </c>
      <c r="Q125" s="344">
        <v>17397.467721960689</v>
      </c>
      <c r="R125" s="339">
        <v>1</v>
      </c>
      <c r="S125" s="344">
        <v>0</v>
      </c>
      <c r="T125" s="339">
        <v>0</v>
      </c>
      <c r="U125" s="344">
        <v>862.81650000000002</v>
      </c>
      <c r="V125" s="339">
        <v>8</v>
      </c>
      <c r="W125" s="344">
        <v>2774.5021078387199</v>
      </c>
      <c r="X125" s="339">
        <v>4</v>
      </c>
      <c r="Y125" s="344">
        <v>310.86943512329509</v>
      </c>
      <c r="Z125" s="359">
        <v>41045.133428977286</v>
      </c>
      <c r="AA125" s="343">
        <v>0</v>
      </c>
      <c r="AB125" s="355">
        <v>0</v>
      </c>
      <c r="AC125" s="344">
        <v>0</v>
      </c>
      <c r="AD125" s="355">
        <v>0</v>
      </c>
      <c r="AE125" s="344">
        <v>0</v>
      </c>
      <c r="AF125" s="355">
        <v>0</v>
      </c>
      <c r="AG125" s="344">
        <v>0</v>
      </c>
      <c r="AH125" s="355">
        <v>0</v>
      </c>
      <c r="AI125" s="344">
        <v>0</v>
      </c>
      <c r="AJ125" s="356">
        <v>0</v>
      </c>
      <c r="AK125" s="360">
        <v>0</v>
      </c>
      <c r="AL125" s="361">
        <v>0</v>
      </c>
      <c r="AM125" s="362">
        <v>16404.158939377285</v>
      </c>
      <c r="AN125" s="348">
        <v>41045.133428977286</v>
      </c>
      <c r="AO125" s="349">
        <v>41045.133428977286</v>
      </c>
      <c r="AP125" s="349">
        <v>0</v>
      </c>
      <c r="AQ125" s="350"/>
      <c r="AR125" s="350"/>
      <c r="AS125" s="350"/>
      <c r="AT125" s="350"/>
      <c r="AU125" s="350"/>
      <c r="AV125" s="350"/>
      <c r="AW125" s="350"/>
    </row>
    <row r="126" spans="1:49" ht="15" customHeight="1" x14ac:dyDescent="0.25">
      <c r="A126" s="333">
        <v>120</v>
      </c>
      <c r="B126" s="351" t="s">
        <v>155</v>
      </c>
      <c r="C126" s="335">
        <v>13120.283119999998</v>
      </c>
      <c r="D126" s="335">
        <v>244.56048147082245</v>
      </c>
      <c r="E126" s="357"/>
      <c r="F126" s="357"/>
      <c r="G126" s="357"/>
      <c r="H126" s="357"/>
      <c r="I126" s="357"/>
      <c r="J126" s="357"/>
      <c r="K126" s="357"/>
      <c r="L126" s="358"/>
      <c r="M126" s="338">
        <v>0</v>
      </c>
      <c r="N126" s="339">
        <v>0</v>
      </c>
      <c r="O126" s="344">
        <v>0</v>
      </c>
      <c r="P126" s="339">
        <v>0</v>
      </c>
      <c r="Q126" s="344">
        <v>3487.05</v>
      </c>
      <c r="R126" s="339">
        <v>1</v>
      </c>
      <c r="S126" s="344">
        <v>0</v>
      </c>
      <c r="T126" s="339">
        <v>0</v>
      </c>
      <c r="U126" s="344">
        <v>2987.0610000000001</v>
      </c>
      <c r="V126" s="339">
        <v>10</v>
      </c>
      <c r="W126" s="344">
        <v>9749.5334999999995</v>
      </c>
      <c r="X126" s="339">
        <v>2.5</v>
      </c>
      <c r="Y126" s="344">
        <v>504.56779657657506</v>
      </c>
      <c r="Z126" s="359">
        <v>16728.212296576574</v>
      </c>
      <c r="AA126" s="343">
        <v>0</v>
      </c>
      <c r="AB126" s="355">
        <v>0</v>
      </c>
      <c r="AC126" s="344">
        <v>0</v>
      </c>
      <c r="AD126" s="355">
        <v>0</v>
      </c>
      <c r="AE126" s="344">
        <v>0</v>
      </c>
      <c r="AF126" s="355">
        <v>0</v>
      </c>
      <c r="AG126" s="344">
        <v>0</v>
      </c>
      <c r="AH126" s="355">
        <v>0</v>
      </c>
      <c r="AI126" s="344">
        <v>0</v>
      </c>
      <c r="AJ126" s="356">
        <v>0</v>
      </c>
      <c r="AK126" s="360">
        <v>0</v>
      </c>
      <c r="AL126" s="361">
        <v>0</v>
      </c>
      <c r="AM126" s="362">
        <v>3607.9291765765756</v>
      </c>
      <c r="AN126" s="348">
        <v>16728.212296576574</v>
      </c>
      <c r="AO126" s="349">
        <v>16728.047732762072</v>
      </c>
      <c r="AP126" s="349">
        <v>-0.16456381450188928</v>
      </c>
      <c r="AQ126" s="350"/>
      <c r="AR126" s="350"/>
      <c r="AS126" s="350"/>
      <c r="AT126" s="350"/>
      <c r="AU126" s="350"/>
      <c r="AV126" s="350"/>
      <c r="AW126" s="350"/>
    </row>
    <row r="127" spans="1:49" ht="15" customHeight="1" x14ac:dyDescent="0.25">
      <c r="A127" s="333">
        <v>121</v>
      </c>
      <c r="B127" s="351" t="s">
        <v>156</v>
      </c>
      <c r="C127" s="335">
        <v>2564.1422333333335</v>
      </c>
      <c r="D127" s="335">
        <v>1.0238550551727039</v>
      </c>
      <c r="E127" s="357"/>
      <c r="F127" s="357"/>
      <c r="G127" s="357"/>
      <c r="H127" s="357"/>
      <c r="I127" s="357"/>
      <c r="J127" s="357"/>
      <c r="K127" s="357"/>
      <c r="L127" s="358"/>
      <c r="M127" s="338">
        <v>0</v>
      </c>
      <c r="N127" s="339">
        <v>0</v>
      </c>
      <c r="O127" s="344">
        <v>286.65000000000003</v>
      </c>
      <c r="P127" s="339">
        <v>2</v>
      </c>
      <c r="Q127" s="344">
        <v>0</v>
      </c>
      <c r="R127" s="339">
        <v>0</v>
      </c>
      <c r="S127" s="344">
        <v>0</v>
      </c>
      <c r="T127" s="339">
        <v>0</v>
      </c>
      <c r="U127" s="344">
        <v>0</v>
      </c>
      <c r="V127" s="339">
        <v>0</v>
      </c>
      <c r="W127" s="344">
        <v>245.70000000000002</v>
      </c>
      <c r="X127" s="339">
        <v>2</v>
      </c>
      <c r="Y127" s="344">
        <v>200.9430229428755</v>
      </c>
      <c r="Z127" s="359">
        <v>733.2930229428755</v>
      </c>
      <c r="AA127" s="343">
        <v>0</v>
      </c>
      <c r="AB127" s="355">
        <v>0</v>
      </c>
      <c r="AC127" s="344">
        <v>0</v>
      </c>
      <c r="AD127" s="355">
        <v>0</v>
      </c>
      <c r="AE127" s="344">
        <v>0</v>
      </c>
      <c r="AF127" s="355">
        <v>0</v>
      </c>
      <c r="AG127" s="344">
        <v>0</v>
      </c>
      <c r="AH127" s="355">
        <v>0</v>
      </c>
      <c r="AI127" s="344">
        <v>0</v>
      </c>
      <c r="AJ127" s="356">
        <v>0</v>
      </c>
      <c r="AK127" s="360">
        <v>0</v>
      </c>
      <c r="AL127" s="361">
        <v>-1830.849210390458</v>
      </c>
      <c r="AM127" s="362">
        <v>0</v>
      </c>
      <c r="AN127" s="348">
        <v>733.2930229428755</v>
      </c>
      <c r="AO127" s="349">
        <v>733.2930229428755</v>
      </c>
      <c r="AP127" s="349">
        <v>0</v>
      </c>
      <c r="AQ127" s="350"/>
      <c r="AR127" s="350"/>
      <c r="AS127" s="350"/>
      <c r="AT127" s="350"/>
      <c r="AU127" s="350"/>
      <c r="AV127" s="350"/>
      <c r="AW127" s="350"/>
    </row>
    <row r="128" spans="1:49" ht="15" customHeight="1" x14ac:dyDescent="0.25">
      <c r="A128" s="333">
        <v>122</v>
      </c>
      <c r="B128" s="351" t="s">
        <v>157</v>
      </c>
      <c r="C128" s="335">
        <v>1193.7799439999999</v>
      </c>
      <c r="D128" s="335">
        <v>0</v>
      </c>
      <c r="E128" s="357"/>
      <c r="F128" s="357"/>
      <c r="G128" s="357"/>
      <c r="H128" s="357"/>
      <c r="I128" s="357"/>
      <c r="J128" s="357"/>
      <c r="K128" s="357"/>
      <c r="L128" s="358"/>
      <c r="M128" s="338">
        <v>0</v>
      </c>
      <c r="N128" s="339">
        <v>0</v>
      </c>
      <c r="O128" s="344">
        <v>0</v>
      </c>
      <c r="P128" s="339">
        <v>0</v>
      </c>
      <c r="Q128" s="344">
        <v>0</v>
      </c>
      <c r="R128" s="339">
        <v>0</v>
      </c>
      <c r="S128" s="344">
        <v>0</v>
      </c>
      <c r="T128" s="339">
        <v>0</v>
      </c>
      <c r="U128" s="344">
        <v>0</v>
      </c>
      <c r="V128" s="339">
        <v>0</v>
      </c>
      <c r="W128" s="344">
        <v>1963.4685000000002</v>
      </c>
      <c r="X128" s="339">
        <v>0</v>
      </c>
      <c r="Y128" s="344">
        <v>52.488936138634486</v>
      </c>
      <c r="Z128" s="359">
        <v>2015.9574361386346</v>
      </c>
      <c r="AA128" s="343">
        <v>0</v>
      </c>
      <c r="AB128" s="355">
        <v>0</v>
      </c>
      <c r="AC128" s="344">
        <v>0</v>
      </c>
      <c r="AD128" s="355">
        <v>0</v>
      </c>
      <c r="AE128" s="344">
        <v>0</v>
      </c>
      <c r="AF128" s="355">
        <v>0</v>
      </c>
      <c r="AG128" s="344">
        <v>0</v>
      </c>
      <c r="AH128" s="355">
        <v>0</v>
      </c>
      <c r="AI128" s="344">
        <v>0</v>
      </c>
      <c r="AJ128" s="356">
        <v>0</v>
      </c>
      <c r="AK128" s="360">
        <v>0</v>
      </c>
      <c r="AL128" s="361">
        <v>0</v>
      </c>
      <c r="AM128" s="362">
        <v>822.17749213863476</v>
      </c>
      <c r="AN128" s="348">
        <v>2015.9574361386346</v>
      </c>
      <c r="AO128" s="349">
        <v>2015.9574361386346</v>
      </c>
      <c r="AP128" s="349">
        <v>0</v>
      </c>
      <c r="AQ128" s="350"/>
      <c r="AR128" s="350"/>
      <c r="AS128" s="350"/>
      <c r="AT128" s="350"/>
      <c r="AU128" s="350"/>
      <c r="AV128" s="350"/>
      <c r="AW128" s="350"/>
    </row>
    <row r="129" spans="1:49" ht="15" customHeight="1" x14ac:dyDescent="0.25">
      <c r="A129" s="333">
        <v>123</v>
      </c>
      <c r="B129" s="351" t="s">
        <v>158</v>
      </c>
      <c r="C129" s="335">
        <v>3040.531797333334</v>
      </c>
      <c r="D129" s="335">
        <v>1.0371518740710506</v>
      </c>
      <c r="E129" s="357"/>
      <c r="F129" s="357"/>
      <c r="G129" s="357"/>
      <c r="H129" s="357"/>
      <c r="I129" s="357"/>
      <c r="J129" s="357"/>
      <c r="K129" s="357"/>
      <c r="L129" s="358"/>
      <c r="M129" s="338">
        <v>0</v>
      </c>
      <c r="N129" s="339">
        <v>0</v>
      </c>
      <c r="O129" s="344">
        <v>143.32500000000002</v>
      </c>
      <c r="P129" s="339">
        <v>1</v>
      </c>
      <c r="Q129" s="344">
        <v>1929.123</v>
      </c>
      <c r="R129" s="339">
        <v>0</v>
      </c>
      <c r="S129" s="344">
        <v>0</v>
      </c>
      <c r="T129" s="339">
        <v>0</v>
      </c>
      <c r="U129" s="344">
        <v>0</v>
      </c>
      <c r="V129" s="339">
        <v>0</v>
      </c>
      <c r="W129" s="344">
        <v>0</v>
      </c>
      <c r="X129" s="339">
        <v>0</v>
      </c>
      <c r="Y129" s="344">
        <v>103.23915330523666</v>
      </c>
      <c r="Z129" s="359">
        <v>2175.6871533052367</v>
      </c>
      <c r="AA129" s="343">
        <v>0</v>
      </c>
      <c r="AB129" s="355">
        <v>0</v>
      </c>
      <c r="AC129" s="344">
        <v>0</v>
      </c>
      <c r="AD129" s="355">
        <v>0</v>
      </c>
      <c r="AE129" s="344">
        <v>0</v>
      </c>
      <c r="AF129" s="355">
        <v>0</v>
      </c>
      <c r="AG129" s="344">
        <v>0</v>
      </c>
      <c r="AH129" s="355">
        <v>0</v>
      </c>
      <c r="AI129" s="344">
        <v>0</v>
      </c>
      <c r="AJ129" s="356">
        <v>0</v>
      </c>
      <c r="AK129" s="360">
        <v>0</v>
      </c>
      <c r="AL129" s="361">
        <v>-864.84464402809726</v>
      </c>
      <c r="AM129" s="362">
        <v>0</v>
      </c>
      <c r="AN129" s="348">
        <v>2175.6871533052367</v>
      </c>
      <c r="AO129" s="349">
        <v>2175.6871533052367</v>
      </c>
      <c r="AP129" s="349">
        <v>0</v>
      </c>
      <c r="AQ129" s="350"/>
      <c r="AR129" s="350"/>
      <c r="AS129" s="350"/>
      <c r="AT129" s="350"/>
      <c r="AU129" s="350"/>
      <c r="AV129" s="350"/>
      <c r="AW129" s="350"/>
    </row>
    <row r="130" spans="1:49" ht="15" customHeight="1" x14ac:dyDescent="0.25">
      <c r="A130" s="333">
        <v>124</v>
      </c>
      <c r="B130" s="351" t="s">
        <v>159</v>
      </c>
      <c r="C130" s="335">
        <v>2213.500912</v>
      </c>
      <c r="D130" s="335">
        <v>0.82440277169750187</v>
      </c>
      <c r="E130" s="357"/>
      <c r="F130" s="357"/>
      <c r="G130" s="357"/>
      <c r="H130" s="357"/>
      <c r="I130" s="357"/>
      <c r="J130" s="357"/>
      <c r="K130" s="357"/>
      <c r="L130" s="358"/>
      <c r="M130" s="338">
        <v>1795.85333432379</v>
      </c>
      <c r="N130" s="339">
        <v>13.5</v>
      </c>
      <c r="O130" s="344">
        <v>0</v>
      </c>
      <c r="P130" s="339">
        <v>0</v>
      </c>
      <c r="Q130" s="344">
        <v>0</v>
      </c>
      <c r="R130" s="339">
        <v>0</v>
      </c>
      <c r="S130" s="344">
        <v>0</v>
      </c>
      <c r="T130" s="339">
        <v>0</v>
      </c>
      <c r="U130" s="344">
        <v>0</v>
      </c>
      <c r="V130" s="339">
        <v>0</v>
      </c>
      <c r="W130" s="344">
        <v>0</v>
      </c>
      <c r="X130" s="339">
        <v>0</v>
      </c>
      <c r="Y130" s="344">
        <v>34.887173008566656</v>
      </c>
      <c r="Z130" s="359">
        <v>1830.7405073323566</v>
      </c>
      <c r="AA130" s="343">
        <v>0</v>
      </c>
      <c r="AB130" s="355">
        <v>0</v>
      </c>
      <c r="AC130" s="344">
        <v>0</v>
      </c>
      <c r="AD130" s="355">
        <v>0</v>
      </c>
      <c r="AE130" s="344">
        <v>0</v>
      </c>
      <c r="AF130" s="355">
        <v>0</v>
      </c>
      <c r="AG130" s="344">
        <v>0</v>
      </c>
      <c r="AH130" s="355">
        <v>0</v>
      </c>
      <c r="AI130" s="344">
        <v>0</v>
      </c>
      <c r="AJ130" s="356">
        <v>0</v>
      </c>
      <c r="AK130" s="360">
        <v>0</v>
      </c>
      <c r="AL130" s="361">
        <v>-382.76040466764334</v>
      </c>
      <c r="AM130" s="362">
        <v>0</v>
      </c>
      <c r="AN130" s="348">
        <v>1830.7405073323566</v>
      </c>
      <c r="AO130" s="349">
        <v>1830.7405073323566</v>
      </c>
      <c r="AP130" s="349">
        <v>0</v>
      </c>
      <c r="AQ130" s="350"/>
      <c r="AR130" s="350"/>
      <c r="AS130" s="350"/>
      <c r="AT130" s="350"/>
      <c r="AU130" s="350"/>
      <c r="AV130" s="350"/>
      <c r="AW130" s="350"/>
    </row>
    <row r="131" spans="1:49" ht="15" customHeight="1" x14ac:dyDescent="0.25">
      <c r="A131" s="333">
        <v>125</v>
      </c>
      <c r="B131" s="351" t="s">
        <v>160</v>
      </c>
      <c r="C131" s="335">
        <v>10790.560022666665</v>
      </c>
      <c r="D131" s="335">
        <v>4.8932293545916234</v>
      </c>
      <c r="E131" s="357"/>
      <c r="F131" s="357"/>
      <c r="G131" s="357"/>
      <c r="H131" s="357"/>
      <c r="I131" s="357"/>
      <c r="J131" s="357"/>
      <c r="K131" s="357"/>
      <c r="L131" s="358"/>
      <c r="M131" s="338">
        <v>0</v>
      </c>
      <c r="N131" s="339">
        <v>0</v>
      </c>
      <c r="O131" s="344">
        <v>0</v>
      </c>
      <c r="P131" s="339">
        <v>0</v>
      </c>
      <c r="Q131" s="344">
        <v>0</v>
      </c>
      <c r="R131" s="339">
        <v>0</v>
      </c>
      <c r="S131" s="344">
        <v>0</v>
      </c>
      <c r="T131" s="339">
        <v>0</v>
      </c>
      <c r="U131" s="344">
        <v>0</v>
      </c>
      <c r="V131" s="339">
        <v>0</v>
      </c>
      <c r="W131" s="344">
        <v>0</v>
      </c>
      <c r="X131" s="339">
        <v>0</v>
      </c>
      <c r="Y131" s="344">
        <v>21.979019577518915</v>
      </c>
      <c r="Z131" s="359">
        <v>21.979019577518915</v>
      </c>
      <c r="AA131" s="343">
        <v>0</v>
      </c>
      <c r="AB131" s="355">
        <v>0</v>
      </c>
      <c r="AC131" s="344">
        <v>0</v>
      </c>
      <c r="AD131" s="355">
        <v>0</v>
      </c>
      <c r="AE131" s="344">
        <v>0</v>
      </c>
      <c r="AF131" s="355">
        <v>0</v>
      </c>
      <c r="AG131" s="344">
        <v>0</v>
      </c>
      <c r="AH131" s="355">
        <v>0</v>
      </c>
      <c r="AI131" s="344">
        <v>0</v>
      </c>
      <c r="AJ131" s="356">
        <v>0</v>
      </c>
      <c r="AK131" s="360">
        <v>0</v>
      </c>
      <c r="AL131" s="361">
        <v>-10768.581003089146</v>
      </c>
      <c r="AM131" s="362">
        <v>0</v>
      </c>
      <c r="AN131" s="348">
        <v>21.979019577518915</v>
      </c>
      <c r="AO131" s="349">
        <v>21.979019577518915</v>
      </c>
      <c r="AP131" s="349">
        <v>0</v>
      </c>
      <c r="AQ131" s="350"/>
      <c r="AR131" s="350"/>
      <c r="AS131" s="350"/>
      <c r="AT131" s="350"/>
      <c r="AU131" s="350"/>
      <c r="AV131" s="350"/>
      <c r="AW131" s="350"/>
    </row>
    <row r="132" spans="1:49" ht="15" customHeight="1" x14ac:dyDescent="0.25">
      <c r="A132" s="333">
        <v>126</v>
      </c>
      <c r="B132" s="351" t="s">
        <v>161</v>
      </c>
      <c r="C132" s="335">
        <v>1396.0317559999999</v>
      </c>
      <c r="D132" s="335">
        <v>0.75791867720576778</v>
      </c>
      <c r="E132" s="357"/>
      <c r="F132" s="357"/>
      <c r="G132" s="357"/>
      <c r="H132" s="357"/>
      <c r="I132" s="357"/>
      <c r="J132" s="357"/>
      <c r="K132" s="357"/>
      <c r="L132" s="358"/>
      <c r="M132" s="338">
        <v>0</v>
      </c>
      <c r="N132" s="339">
        <v>0</v>
      </c>
      <c r="O132" s="344">
        <v>0</v>
      </c>
      <c r="P132" s="339">
        <v>0</v>
      </c>
      <c r="Q132" s="344">
        <v>0</v>
      </c>
      <c r="R132" s="339">
        <v>0</v>
      </c>
      <c r="S132" s="344">
        <v>0</v>
      </c>
      <c r="T132" s="339">
        <v>0</v>
      </c>
      <c r="U132" s="344">
        <v>0</v>
      </c>
      <c r="V132" s="339">
        <v>0</v>
      </c>
      <c r="W132" s="344">
        <v>0</v>
      </c>
      <c r="X132" s="339">
        <v>0</v>
      </c>
      <c r="Y132" s="344">
        <v>3.4114279056149495</v>
      </c>
      <c r="Z132" s="359">
        <v>3.4114279056149495</v>
      </c>
      <c r="AA132" s="343">
        <v>0</v>
      </c>
      <c r="AB132" s="355">
        <v>0</v>
      </c>
      <c r="AC132" s="344">
        <v>0</v>
      </c>
      <c r="AD132" s="355">
        <v>0</v>
      </c>
      <c r="AE132" s="344">
        <v>0</v>
      </c>
      <c r="AF132" s="355">
        <v>0</v>
      </c>
      <c r="AG132" s="344">
        <v>0</v>
      </c>
      <c r="AH132" s="355">
        <v>0</v>
      </c>
      <c r="AI132" s="344">
        <v>0</v>
      </c>
      <c r="AJ132" s="356">
        <v>0</v>
      </c>
      <c r="AK132" s="360">
        <v>0</v>
      </c>
      <c r="AL132" s="361">
        <v>-1392.6203280943848</v>
      </c>
      <c r="AM132" s="362">
        <v>0</v>
      </c>
      <c r="AN132" s="348">
        <v>3.4114279056149495</v>
      </c>
      <c r="AO132" s="349">
        <v>3.4114279056149495</v>
      </c>
      <c r="AP132" s="349">
        <v>0</v>
      </c>
      <c r="AQ132" s="350"/>
      <c r="AR132" s="350"/>
      <c r="AS132" s="350"/>
      <c r="AT132" s="350"/>
      <c r="AU132" s="350"/>
      <c r="AV132" s="350"/>
      <c r="AW132" s="350"/>
    </row>
    <row r="133" spans="1:49" ht="15" customHeight="1" x14ac:dyDescent="0.25">
      <c r="A133" s="333">
        <v>127</v>
      </c>
      <c r="B133" s="351" t="s">
        <v>162</v>
      </c>
      <c r="C133" s="335">
        <v>2387.9044559999998</v>
      </c>
      <c r="D133" s="335">
        <v>913.61060952023729</v>
      </c>
      <c r="E133" s="357"/>
      <c r="F133" s="357"/>
      <c r="G133" s="357"/>
      <c r="H133" s="357"/>
      <c r="I133" s="357"/>
      <c r="J133" s="357"/>
      <c r="K133" s="357"/>
      <c r="L133" s="358"/>
      <c r="M133" s="338">
        <v>0</v>
      </c>
      <c r="N133" s="339">
        <v>0</v>
      </c>
      <c r="O133" s="344">
        <v>0</v>
      </c>
      <c r="P133" s="339">
        <v>0</v>
      </c>
      <c r="Q133" s="344">
        <v>0</v>
      </c>
      <c r="R133" s="339">
        <v>0</v>
      </c>
      <c r="S133" s="344">
        <v>0</v>
      </c>
      <c r="T133" s="339">
        <v>0</v>
      </c>
      <c r="U133" s="344">
        <v>901.95</v>
      </c>
      <c r="V133" s="339">
        <v>2</v>
      </c>
      <c r="W133" s="344">
        <v>958.65000000000009</v>
      </c>
      <c r="X133" s="339">
        <v>15</v>
      </c>
      <c r="Y133" s="344">
        <v>3.9350459474519899</v>
      </c>
      <c r="Z133" s="359">
        <v>1864.5350459474521</v>
      </c>
      <c r="AA133" s="343">
        <v>0</v>
      </c>
      <c r="AB133" s="355">
        <v>0</v>
      </c>
      <c r="AC133" s="344">
        <v>0</v>
      </c>
      <c r="AD133" s="355">
        <v>0</v>
      </c>
      <c r="AE133" s="344">
        <v>0</v>
      </c>
      <c r="AF133" s="355">
        <v>0</v>
      </c>
      <c r="AG133" s="344">
        <v>0</v>
      </c>
      <c r="AH133" s="355">
        <v>0</v>
      </c>
      <c r="AI133" s="344">
        <v>0</v>
      </c>
      <c r="AJ133" s="356">
        <v>0</v>
      </c>
      <c r="AK133" s="360">
        <v>0</v>
      </c>
      <c r="AL133" s="361">
        <v>-523.36941005254766</v>
      </c>
      <c r="AM133" s="362">
        <v>0</v>
      </c>
      <c r="AN133" s="348">
        <v>1864.5350459474521</v>
      </c>
      <c r="AO133" s="349">
        <v>1864.5350459474521</v>
      </c>
      <c r="AP133" s="349">
        <v>0</v>
      </c>
      <c r="AQ133" s="350"/>
      <c r="AR133" s="350"/>
      <c r="AS133" s="350"/>
      <c r="AT133" s="350"/>
      <c r="AU133" s="350"/>
      <c r="AV133" s="350"/>
      <c r="AW133" s="350"/>
    </row>
    <row r="134" spans="1:49" ht="15" customHeight="1" x14ac:dyDescent="0.25">
      <c r="A134" s="333">
        <v>128</v>
      </c>
      <c r="B134" s="351" t="s">
        <v>163</v>
      </c>
      <c r="C134" s="335">
        <v>17048.660584666664</v>
      </c>
      <c r="D134" s="335">
        <v>9.7997555280815956</v>
      </c>
      <c r="E134" s="357"/>
      <c r="F134" s="357"/>
      <c r="G134" s="357"/>
      <c r="H134" s="357"/>
      <c r="I134" s="357"/>
      <c r="J134" s="357"/>
      <c r="K134" s="357"/>
      <c r="L134" s="358"/>
      <c r="M134" s="338">
        <v>1085.0070000000001</v>
      </c>
      <c r="N134" s="339">
        <v>3.9</v>
      </c>
      <c r="O134" s="344">
        <v>0</v>
      </c>
      <c r="P134" s="339">
        <v>0</v>
      </c>
      <c r="Q134" s="344">
        <v>0</v>
      </c>
      <c r="R134" s="339">
        <v>0</v>
      </c>
      <c r="S134" s="344">
        <v>0</v>
      </c>
      <c r="T134" s="339">
        <v>0</v>
      </c>
      <c r="U134" s="344">
        <v>0</v>
      </c>
      <c r="V134" s="339">
        <v>0</v>
      </c>
      <c r="W134" s="344">
        <v>0</v>
      </c>
      <c r="X134" s="339">
        <v>0</v>
      </c>
      <c r="Y134" s="344">
        <v>74.656505835739154</v>
      </c>
      <c r="Z134" s="359">
        <v>1159.6635058357392</v>
      </c>
      <c r="AA134" s="343">
        <v>0</v>
      </c>
      <c r="AB134" s="355">
        <v>0</v>
      </c>
      <c r="AC134" s="344">
        <v>0</v>
      </c>
      <c r="AD134" s="355">
        <v>0</v>
      </c>
      <c r="AE134" s="344">
        <v>0</v>
      </c>
      <c r="AF134" s="355">
        <v>0</v>
      </c>
      <c r="AG134" s="344">
        <v>0</v>
      </c>
      <c r="AH134" s="355">
        <v>0</v>
      </c>
      <c r="AI134" s="344">
        <v>0</v>
      </c>
      <c r="AJ134" s="356">
        <v>0</v>
      </c>
      <c r="AK134" s="360">
        <v>0</v>
      </c>
      <c r="AL134" s="361">
        <v>-15888.997078830926</v>
      </c>
      <c r="AM134" s="362">
        <v>0</v>
      </c>
      <c r="AN134" s="348">
        <v>1159.6635058357392</v>
      </c>
      <c r="AO134" s="349">
        <v>1159.663505835739</v>
      </c>
      <c r="AP134" s="349">
        <v>0</v>
      </c>
      <c r="AQ134" s="350"/>
      <c r="AR134" s="350"/>
      <c r="AS134" s="350"/>
      <c r="AT134" s="350"/>
      <c r="AU134" s="350"/>
      <c r="AV134" s="350"/>
      <c r="AW134" s="350"/>
    </row>
    <row r="135" spans="1:49" ht="15" customHeight="1" x14ac:dyDescent="0.25">
      <c r="A135" s="333">
        <v>129</v>
      </c>
      <c r="B135" s="351" t="s">
        <v>164</v>
      </c>
      <c r="C135" s="335">
        <v>6538.2444595999996</v>
      </c>
      <c r="D135" s="335">
        <v>4.2416852285726296</v>
      </c>
      <c r="E135" s="357"/>
      <c r="F135" s="357"/>
      <c r="G135" s="357"/>
      <c r="H135" s="357"/>
      <c r="I135" s="357"/>
      <c r="J135" s="357"/>
      <c r="K135" s="357"/>
      <c r="L135" s="358"/>
      <c r="M135" s="338">
        <v>526.05000000000007</v>
      </c>
      <c r="N135" s="339">
        <v>2.5</v>
      </c>
      <c r="O135" s="344">
        <v>753.51150000000007</v>
      </c>
      <c r="P135" s="339">
        <v>14</v>
      </c>
      <c r="Q135" s="344">
        <v>0</v>
      </c>
      <c r="R135" s="339">
        <v>0</v>
      </c>
      <c r="S135" s="344">
        <v>0</v>
      </c>
      <c r="T135" s="339">
        <v>0</v>
      </c>
      <c r="U135" s="344">
        <v>0</v>
      </c>
      <c r="V135" s="339">
        <v>0</v>
      </c>
      <c r="W135" s="344">
        <v>0</v>
      </c>
      <c r="X135" s="339">
        <v>0</v>
      </c>
      <c r="Y135" s="344">
        <v>31.168593340313585</v>
      </c>
      <c r="Z135" s="359">
        <v>1310.7300933403139</v>
      </c>
      <c r="AA135" s="343">
        <v>0</v>
      </c>
      <c r="AB135" s="355">
        <v>0</v>
      </c>
      <c r="AC135" s="344">
        <v>0</v>
      </c>
      <c r="AD135" s="355">
        <v>0</v>
      </c>
      <c r="AE135" s="344">
        <v>0</v>
      </c>
      <c r="AF135" s="355">
        <v>0</v>
      </c>
      <c r="AG135" s="344">
        <v>0</v>
      </c>
      <c r="AH135" s="355">
        <v>0</v>
      </c>
      <c r="AI135" s="344">
        <v>0</v>
      </c>
      <c r="AJ135" s="356">
        <v>0</v>
      </c>
      <c r="AK135" s="360">
        <v>0</v>
      </c>
      <c r="AL135" s="361">
        <v>-5227.5143662596856</v>
      </c>
      <c r="AM135" s="362">
        <v>0</v>
      </c>
      <c r="AN135" s="348">
        <v>1310.7300933403139</v>
      </c>
      <c r="AO135" s="349">
        <v>1310.4818839737932</v>
      </c>
      <c r="AP135" s="349">
        <v>-0.24820936652076853</v>
      </c>
      <c r="AQ135" s="350"/>
      <c r="AR135" s="363"/>
      <c r="AS135" s="350"/>
      <c r="AT135" s="350"/>
      <c r="AU135" s="350"/>
      <c r="AV135" s="350"/>
      <c r="AW135" s="350"/>
    </row>
    <row r="136" spans="1:49" ht="15" customHeight="1" x14ac:dyDescent="0.25">
      <c r="A136" s="333">
        <v>130</v>
      </c>
      <c r="B136" s="351" t="s">
        <v>165</v>
      </c>
      <c r="C136" s="335">
        <v>1592.56468</v>
      </c>
      <c r="D136" s="335">
        <v>0.61165366932395293</v>
      </c>
      <c r="E136" s="357"/>
      <c r="F136" s="357"/>
      <c r="G136" s="357"/>
      <c r="H136" s="357"/>
      <c r="I136" s="357"/>
      <c r="J136" s="357"/>
      <c r="K136" s="357"/>
      <c r="L136" s="358"/>
      <c r="M136" s="338">
        <v>0</v>
      </c>
      <c r="N136" s="339">
        <v>0</v>
      </c>
      <c r="O136" s="344">
        <v>0</v>
      </c>
      <c r="P136" s="339">
        <v>0</v>
      </c>
      <c r="Q136" s="344">
        <v>0</v>
      </c>
      <c r="R136" s="339">
        <v>0</v>
      </c>
      <c r="S136" s="344">
        <v>0</v>
      </c>
      <c r="T136" s="339">
        <v>0</v>
      </c>
      <c r="U136" s="344">
        <v>0</v>
      </c>
      <c r="V136" s="339">
        <v>0</v>
      </c>
      <c r="W136" s="344">
        <v>0</v>
      </c>
      <c r="X136" s="339">
        <v>0</v>
      </c>
      <c r="Y136" s="344">
        <v>2.7454699378509404</v>
      </c>
      <c r="Z136" s="359">
        <v>2.7454699378509404</v>
      </c>
      <c r="AA136" s="343">
        <v>0</v>
      </c>
      <c r="AB136" s="355">
        <v>0</v>
      </c>
      <c r="AC136" s="344">
        <v>0</v>
      </c>
      <c r="AD136" s="355">
        <v>0</v>
      </c>
      <c r="AE136" s="344">
        <v>0</v>
      </c>
      <c r="AF136" s="355">
        <v>0</v>
      </c>
      <c r="AG136" s="344">
        <v>0</v>
      </c>
      <c r="AH136" s="355">
        <v>0</v>
      </c>
      <c r="AI136" s="344">
        <v>0</v>
      </c>
      <c r="AJ136" s="356">
        <v>0</v>
      </c>
      <c r="AK136" s="360">
        <v>0</v>
      </c>
      <c r="AL136" s="361">
        <v>-1589.8192100621491</v>
      </c>
      <c r="AM136" s="362">
        <v>0</v>
      </c>
      <c r="AN136" s="348">
        <v>2.7454699378509404</v>
      </c>
      <c r="AO136" s="349">
        <v>2.7454699378509404</v>
      </c>
      <c r="AP136" s="349">
        <v>0</v>
      </c>
      <c r="AQ136" s="350"/>
      <c r="AR136" s="350"/>
      <c r="AS136" s="350"/>
      <c r="AT136" s="350"/>
      <c r="AU136" s="350"/>
      <c r="AV136" s="350"/>
      <c r="AW136" s="350"/>
    </row>
    <row r="137" spans="1:49" ht="15" customHeight="1" x14ac:dyDescent="0.25">
      <c r="A137" s="333">
        <v>131</v>
      </c>
      <c r="B137" s="351" t="s">
        <v>166</v>
      </c>
      <c r="C137" s="335">
        <v>13166.051210666667</v>
      </c>
      <c r="D137" s="335">
        <v>601.82403140579254</v>
      </c>
      <c r="E137" s="357"/>
      <c r="F137" s="357"/>
      <c r="G137" s="357"/>
      <c r="H137" s="357"/>
      <c r="I137" s="357"/>
      <c r="J137" s="357"/>
      <c r="K137" s="357"/>
      <c r="L137" s="358"/>
      <c r="M137" s="338">
        <v>2295.3000000000002</v>
      </c>
      <c r="N137" s="339">
        <v>12</v>
      </c>
      <c r="O137" s="344">
        <v>0</v>
      </c>
      <c r="P137" s="339">
        <v>0</v>
      </c>
      <c r="Q137" s="344">
        <v>0</v>
      </c>
      <c r="R137" s="339">
        <v>0</v>
      </c>
      <c r="S137" s="344">
        <v>0</v>
      </c>
      <c r="T137" s="339">
        <v>0</v>
      </c>
      <c r="U137" s="344">
        <v>528.44399999999996</v>
      </c>
      <c r="V137" s="339">
        <v>3.9</v>
      </c>
      <c r="W137" s="344">
        <v>201.27450000000002</v>
      </c>
      <c r="X137" s="339">
        <v>0</v>
      </c>
      <c r="Y137" s="344">
        <v>76.916649451833749</v>
      </c>
      <c r="Z137" s="359">
        <v>3101.9351494518337</v>
      </c>
      <c r="AA137" s="343">
        <v>0</v>
      </c>
      <c r="AB137" s="355">
        <v>0</v>
      </c>
      <c r="AC137" s="344">
        <v>0</v>
      </c>
      <c r="AD137" s="355">
        <v>0</v>
      </c>
      <c r="AE137" s="344">
        <v>0</v>
      </c>
      <c r="AF137" s="355">
        <v>0</v>
      </c>
      <c r="AG137" s="344">
        <v>0</v>
      </c>
      <c r="AH137" s="355">
        <v>0</v>
      </c>
      <c r="AI137" s="344">
        <v>0</v>
      </c>
      <c r="AJ137" s="356">
        <v>0</v>
      </c>
      <c r="AK137" s="360">
        <v>0</v>
      </c>
      <c r="AL137" s="361">
        <v>-10064.116061214832</v>
      </c>
      <c r="AM137" s="362">
        <v>0</v>
      </c>
      <c r="AN137" s="348">
        <v>3101.9351494518337</v>
      </c>
      <c r="AO137" s="349">
        <v>3102.1031494518338</v>
      </c>
      <c r="AP137" s="349">
        <v>0.16800000000012005</v>
      </c>
      <c r="AQ137" s="350"/>
      <c r="AR137" s="363"/>
      <c r="AS137" s="350"/>
      <c r="AT137" s="350"/>
      <c r="AU137" s="350"/>
      <c r="AV137" s="350"/>
      <c r="AW137" s="350"/>
    </row>
    <row r="138" spans="1:49" ht="15" customHeight="1" x14ac:dyDescent="0.25">
      <c r="A138" s="333">
        <v>132</v>
      </c>
      <c r="B138" s="351" t="s">
        <v>167</v>
      </c>
      <c r="C138" s="335">
        <v>55941.238628799991</v>
      </c>
      <c r="D138" s="335">
        <v>9027.613268873507</v>
      </c>
      <c r="E138" s="357"/>
      <c r="F138" s="357"/>
      <c r="G138" s="357"/>
      <c r="H138" s="357"/>
      <c r="I138" s="357"/>
      <c r="J138" s="357"/>
      <c r="K138" s="357"/>
      <c r="L138" s="358"/>
      <c r="M138" s="338">
        <v>8951.8241717095807</v>
      </c>
      <c r="N138" s="339">
        <v>52.4</v>
      </c>
      <c r="O138" s="344">
        <v>7404.8835000000008</v>
      </c>
      <c r="P138" s="339">
        <v>23</v>
      </c>
      <c r="Q138" s="344">
        <v>8681.7885000000006</v>
      </c>
      <c r="R138" s="339">
        <v>7</v>
      </c>
      <c r="S138" s="344">
        <v>0</v>
      </c>
      <c r="T138" s="339">
        <v>0</v>
      </c>
      <c r="U138" s="344">
        <v>5904.09659540946</v>
      </c>
      <c r="V138" s="339">
        <v>12.9</v>
      </c>
      <c r="W138" s="344">
        <v>9277.8000000000011</v>
      </c>
      <c r="X138" s="339">
        <v>20</v>
      </c>
      <c r="Y138" s="344">
        <v>785.41383654459094</v>
      </c>
      <c r="Z138" s="359">
        <v>41005.80660366363</v>
      </c>
      <c r="AA138" s="343">
        <v>86.740499999999997</v>
      </c>
      <c r="AB138" s="355">
        <v>0</v>
      </c>
      <c r="AC138" s="344">
        <v>0</v>
      </c>
      <c r="AD138" s="355">
        <v>0</v>
      </c>
      <c r="AE138" s="344">
        <v>61043.293500000007</v>
      </c>
      <c r="AF138" s="355">
        <v>2</v>
      </c>
      <c r="AG138" s="344">
        <v>0</v>
      </c>
      <c r="AH138" s="355">
        <v>0</v>
      </c>
      <c r="AI138" s="344">
        <v>0</v>
      </c>
      <c r="AJ138" s="356">
        <v>0</v>
      </c>
      <c r="AK138" s="360">
        <v>61130.034000000007</v>
      </c>
      <c r="AL138" s="361">
        <v>0</v>
      </c>
      <c r="AM138" s="362">
        <v>46194.601974863654</v>
      </c>
      <c r="AN138" s="348">
        <v>102135.84060366364</v>
      </c>
      <c r="AO138" s="349">
        <v>102136.2221376379</v>
      </c>
      <c r="AP138" s="349">
        <v>0.38153397425776348</v>
      </c>
      <c r="AQ138" s="350"/>
      <c r="AR138" s="363"/>
      <c r="AS138" s="350"/>
      <c r="AT138" s="350"/>
      <c r="AU138" s="350"/>
      <c r="AV138" s="350"/>
      <c r="AW138" s="350"/>
    </row>
    <row r="139" spans="1:49" ht="15" customHeight="1" x14ac:dyDescent="0.25">
      <c r="A139" s="333">
        <v>133</v>
      </c>
      <c r="B139" s="351" t="s">
        <v>168</v>
      </c>
      <c r="C139" s="335">
        <v>2768.6991359999997</v>
      </c>
      <c r="D139" s="335">
        <v>1035.1880506447067</v>
      </c>
      <c r="E139" s="357"/>
      <c r="F139" s="357"/>
      <c r="G139" s="357"/>
      <c r="H139" s="357"/>
      <c r="I139" s="357"/>
      <c r="J139" s="357"/>
      <c r="K139" s="357"/>
      <c r="L139" s="358"/>
      <c r="M139" s="338">
        <v>0</v>
      </c>
      <c r="N139" s="339">
        <v>0</v>
      </c>
      <c r="O139" s="344">
        <v>0</v>
      </c>
      <c r="P139" s="339">
        <v>0</v>
      </c>
      <c r="Q139" s="344">
        <v>0</v>
      </c>
      <c r="R139" s="339">
        <v>0</v>
      </c>
      <c r="S139" s="344">
        <v>0</v>
      </c>
      <c r="T139" s="339">
        <v>0</v>
      </c>
      <c r="U139" s="344">
        <v>0</v>
      </c>
      <c r="V139" s="339">
        <v>0</v>
      </c>
      <c r="W139" s="344">
        <v>1085.7</v>
      </c>
      <c r="X139" s="339">
        <v>17</v>
      </c>
      <c r="Y139" s="344">
        <v>4.3749572766547384</v>
      </c>
      <c r="Z139" s="359">
        <v>1090.0749572766547</v>
      </c>
      <c r="AA139" s="343">
        <v>0</v>
      </c>
      <c r="AB139" s="355">
        <v>0</v>
      </c>
      <c r="AC139" s="344">
        <v>0</v>
      </c>
      <c r="AD139" s="355">
        <v>0</v>
      </c>
      <c r="AE139" s="344">
        <v>0</v>
      </c>
      <c r="AF139" s="355">
        <v>0</v>
      </c>
      <c r="AG139" s="344">
        <v>0</v>
      </c>
      <c r="AH139" s="355">
        <v>0</v>
      </c>
      <c r="AI139" s="344">
        <v>0</v>
      </c>
      <c r="AJ139" s="356">
        <v>0</v>
      </c>
      <c r="AK139" s="360">
        <v>0</v>
      </c>
      <c r="AL139" s="361">
        <v>-1678.624178723345</v>
      </c>
      <c r="AM139" s="362">
        <v>0</v>
      </c>
      <c r="AN139" s="348">
        <v>1090.0749572766547</v>
      </c>
      <c r="AO139" s="349">
        <v>1090.0749572766549</v>
      </c>
      <c r="AP139" s="349">
        <v>0</v>
      </c>
      <c r="AQ139" s="350"/>
      <c r="AR139" s="350"/>
      <c r="AS139" s="350"/>
      <c r="AT139" s="350"/>
      <c r="AU139" s="350"/>
      <c r="AV139" s="350"/>
      <c r="AW139" s="350"/>
    </row>
    <row r="140" spans="1:49" ht="15" customHeight="1" x14ac:dyDescent="0.25">
      <c r="A140" s="333">
        <v>134</v>
      </c>
      <c r="B140" s="351" t="s">
        <v>169</v>
      </c>
      <c r="C140" s="335">
        <v>19527.605439999999</v>
      </c>
      <c r="D140" s="335">
        <v>0</v>
      </c>
      <c r="E140" s="357"/>
      <c r="F140" s="357"/>
      <c r="G140" s="357"/>
      <c r="H140" s="357"/>
      <c r="I140" s="357"/>
      <c r="J140" s="357"/>
      <c r="K140" s="357"/>
      <c r="L140" s="358"/>
      <c r="M140" s="338">
        <v>424.84050000000002</v>
      </c>
      <c r="N140" s="339">
        <v>2</v>
      </c>
      <c r="O140" s="344">
        <v>3841.8870000000002</v>
      </c>
      <c r="P140" s="339">
        <v>26</v>
      </c>
      <c r="Q140" s="344">
        <v>0</v>
      </c>
      <c r="R140" s="339">
        <v>0</v>
      </c>
      <c r="S140" s="344">
        <v>0</v>
      </c>
      <c r="T140" s="339">
        <v>0</v>
      </c>
      <c r="U140" s="344">
        <v>400.23900000000003</v>
      </c>
      <c r="V140" s="339">
        <v>6</v>
      </c>
      <c r="W140" s="344">
        <v>874.16700000000003</v>
      </c>
      <c r="X140" s="339">
        <v>0</v>
      </c>
      <c r="Y140" s="344">
        <v>1216.4106438755696</v>
      </c>
      <c r="Z140" s="359">
        <v>6757.5441438755697</v>
      </c>
      <c r="AA140" s="343">
        <v>152.25</v>
      </c>
      <c r="AB140" s="355">
        <v>0</v>
      </c>
      <c r="AC140" s="344">
        <v>0</v>
      </c>
      <c r="AD140" s="355">
        <v>0</v>
      </c>
      <c r="AE140" s="344">
        <v>0</v>
      </c>
      <c r="AF140" s="355">
        <v>0</v>
      </c>
      <c r="AG140" s="344">
        <v>0</v>
      </c>
      <c r="AH140" s="355">
        <v>0</v>
      </c>
      <c r="AI140" s="344">
        <v>0</v>
      </c>
      <c r="AJ140" s="356">
        <v>0</v>
      </c>
      <c r="AK140" s="360">
        <v>152.25</v>
      </c>
      <c r="AL140" s="361">
        <v>-12617.81129612443</v>
      </c>
      <c r="AM140" s="362">
        <v>0</v>
      </c>
      <c r="AN140" s="348">
        <v>6909.7941438755697</v>
      </c>
      <c r="AO140" s="349">
        <v>6909.7174791082525</v>
      </c>
      <c r="AP140" s="349">
        <v>-7.6664767317197402E-2</v>
      </c>
      <c r="AQ140" s="350"/>
      <c r="AR140" s="350"/>
      <c r="AS140" s="350"/>
      <c r="AT140" s="350"/>
      <c r="AU140" s="350"/>
      <c r="AV140" s="350"/>
      <c r="AW140" s="350"/>
    </row>
    <row r="141" spans="1:49" ht="15" customHeight="1" x14ac:dyDescent="0.25">
      <c r="A141" s="333">
        <v>135</v>
      </c>
      <c r="B141" s="351" t="s">
        <v>170</v>
      </c>
      <c r="C141" s="335">
        <v>2332.9312253333333</v>
      </c>
      <c r="D141" s="335">
        <v>43603.320435250629</v>
      </c>
      <c r="E141" s="357"/>
      <c r="F141" s="357"/>
      <c r="G141" s="357"/>
      <c r="H141" s="357"/>
      <c r="I141" s="357"/>
      <c r="J141" s="357"/>
      <c r="K141" s="357"/>
      <c r="L141" s="358"/>
      <c r="M141" s="338">
        <v>0</v>
      </c>
      <c r="N141" s="339">
        <v>0</v>
      </c>
      <c r="O141" s="344">
        <v>45782.1</v>
      </c>
      <c r="P141" s="339">
        <v>198</v>
      </c>
      <c r="Q141" s="344">
        <v>0</v>
      </c>
      <c r="R141" s="339">
        <v>0</v>
      </c>
      <c r="S141" s="344">
        <v>0</v>
      </c>
      <c r="T141" s="339">
        <v>0</v>
      </c>
      <c r="U141" s="344">
        <v>0</v>
      </c>
      <c r="V141" s="339">
        <v>0</v>
      </c>
      <c r="W141" s="344">
        <v>0</v>
      </c>
      <c r="X141" s="339">
        <v>0</v>
      </c>
      <c r="Y141" s="344">
        <v>4.0254540241184795</v>
      </c>
      <c r="Z141" s="359">
        <v>45786.125454024113</v>
      </c>
      <c r="AA141" s="343">
        <v>0</v>
      </c>
      <c r="AB141" s="355">
        <v>0</v>
      </c>
      <c r="AC141" s="344">
        <v>0</v>
      </c>
      <c r="AD141" s="355">
        <v>0</v>
      </c>
      <c r="AE141" s="344">
        <v>0</v>
      </c>
      <c r="AF141" s="355">
        <v>0</v>
      </c>
      <c r="AG141" s="344">
        <v>0</v>
      </c>
      <c r="AH141" s="355">
        <v>0</v>
      </c>
      <c r="AI141" s="344">
        <v>0</v>
      </c>
      <c r="AJ141" s="356">
        <v>0</v>
      </c>
      <c r="AK141" s="360">
        <v>0</v>
      </c>
      <c r="AL141" s="361">
        <v>0</v>
      </c>
      <c r="AM141" s="362">
        <v>43453.19422869078</v>
      </c>
      <c r="AN141" s="348">
        <v>45786.125454024113</v>
      </c>
      <c r="AO141" s="349">
        <v>45786.461911037288</v>
      </c>
      <c r="AP141" s="349">
        <v>0.3364570131743676</v>
      </c>
      <c r="AQ141" s="350"/>
      <c r="AR141" s="350"/>
      <c r="AS141" s="350"/>
      <c r="AT141" s="350"/>
      <c r="AU141" s="350"/>
      <c r="AV141" s="350"/>
      <c r="AW141" s="350"/>
    </row>
    <row r="142" spans="1:49" ht="15" customHeight="1" x14ac:dyDescent="0.25">
      <c r="A142" s="333">
        <v>136</v>
      </c>
      <c r="B142" s="351" t="s">
        <v>171</v>
      </c>
      <c r="C142" s="335">
        <v>28506.205268800004</v>
      </c>
      <c r="D142" s="335">
        <v>0</v>
      </c>
      <c r="E142" s="357"/>
      <c r="F142" s="357"/>
      <c r="G142" s="357"/>
      <c r="H142" s="357"/>
      <c r="I142" s="357"/>
      <c r="J142" s="357"/>
      <c r="K142" s="357"/>
      <c r="L142" s="358"/>
      <c r="M142" s="338">
        <v>0</v>
      </c>
      <c r="N142" s="339">
        <v>0</v>
      </c>
      <c r="O142" s="344">
        <v>11893.045500000002</v>
      </c>
      <c r="P142" s="339">
        <v>113</v>
      </c>
      <c r="Q142" s="344">
        <v>0</v>
      </c>
      <c r="R142" s="339">
        <v>0</v>
      </c>
      <c r="S142" s="344">
        <v>0</v>
      </c>
      <c r="T142" s="339">
        <v>0</v>
      </c>
      <c r="U142" s="344">
        <v>514.55250000000001</v>
      </c>
      <c r="V142" s="339">
        <v>7</v>
      </c>
      <c r="W142" s="344">
        <v>3675.7035000000001</v>
      </c>
      <c r="X142" s="339">
        <v>6</v>
      </c>
      <c r="Y142" s="344">
        <v>1171.0573650552542</v>
      </c>
      <c r="Z142" s="359">
        <v>17254.358865055256</v>
      </c>
      <c r="AA142" s="343">
        <v>3522.5715</v>
      </c>
      <c r="AB142" s="355">
        <v>0</v>
      </c>
      <c r="AC142" s="344">
        <v>1336.1669999999999</v>
      </c>
      <c r="AD142" s="355">
        <v>5.4</v>
      </c>
      <c r="AE142" s="344">
        <v>0</v>
      </c>
      <c r="AF142" s="355">
        <v>0</v>
      </c>
      <c r="AG142" s="344">
        <v>0</v>
      </c>
      <c r="AH142" s="355">
        <v>0</v>
      </c>
      <c r="AI142" s="344">
        <v>0</v>
      </c>
      <c r="AJ142" s="356">
        <v>0</v>
      </c>
      <c r="AK142" s="360">
        <v>4858.7384999999995</v>
      </c>
      <c r="AL142" s="361">
        <v>-6393.1079037447489</v>
      </c>
      <c r="AM142" s="362">
        <v>0</v>
      </c>
      <c r="AN142" s="348">
        <v>22113.097365055255</v>
      </c>
      <c r="AO142" s="349">
        <v>22113.02070028794</v>
      </c>
      <c r="AP142" s="349">
        <v>-7.6664767315378413E-2</v>
      </c>
      <c r="AQ142" s="350"/>
      <c r="AR142" s="350"/>
      <c r="AS142" s="350"/>
      <c r="AT142" s="350"/>
      <c r="AU142" s="350"/>
      <c r="AV142" s="350"/>
      <c r="AW142" s="350"/>
    </row>
    <row r="143" spans="1:49" ht="15" customHeight="1" x14ac:dyDescent="0.25">
      <c r="A143" s="333">
        <v>137</v>
      </c>
      <c r="B143" s="351" t="s">
        <v>172</v>
      </c>
      <c r="C143" s="335">
        <v>23341.911786666671</v>
      </c>
      <c r="D143" s="335">
        <v>520.42102500411318</v>
      </c>
      <c r="E143" s="357"/>
      <c r="F143" s="357"/>
      <c r="G143" s="357"/>
      <c r="H143" s="357"/>
      <c r="I143" s="357"/>
      <c r="J143" s="357"/>
      <c r="K143" s="357"/>
      <c r="L143" s="358"/>
      <c r="M143" s="338">
        <v>9787.5750000000007</v>
      </c>
      <c r="N143" s="339">
        <v>41.3</v>
      </c>
      <c r="O143" s="344">
        <v>0</v>
      </c>
      <c r="P143" s="339">
        <v>0</v>
      </c>
      <c r="Q143" s="344">
        <v>0</v>
      </c>
      <c r="R143" s="339">
        <v>0</v>
      </c>
      <c r="S143" s="344">
        <v>492.45000000000005</v>
      </c>
      <c r="T143" s="339">
        <v>15</v>
      </c>
      <c r="U143" s="344">
        <v>200.67600000000002</v>
      </c>
      <c r="V143" s="339">
        <v>3</v>
      </c>
      <c r="W143" s="344">
        <v>3097.7835</v>
      </c>
      <c r="X143" s="339">
        <v>0</v>
      </c>
      <c r="Y143" s="344">
        <v>631.37548012852733</v>
      </c>
      <c r="Z143" s="359">
        <v>14209.859980128527</v>
      </c>
      <c r="AA143" s="343">
        <v>325.5</v>
      </c>
      <c r="AB143" s="355">
        <v>0</v>
      </c>
      <c r="AC143" s="344">
        <v>0</v>
      </c>
      <c r="AD143" s="355">
        <v>0</v>
      </c>
      <c r="AE143" s="344">
        <v>0</v>
      </c>
      <c r="AF143" s="355">
        <v>0</v>
      </c>
      <c r="AG143" s="344">
        <v>0</v>
      </c>
      <c r="AH143" s="355">
        <v>0</v>
      </c>
      <c r="AI143" s="344">
        <v>0</v>
      </c>
      <c r="AJ143" s="356">
        <v>0</v>
      </c>
      <c r="AK143" s="360">
        <v>325.5</v>
      </c>
      <c r="AL143" s="361">
        <v>-8806.5518065381439</v>
      </c>
      <c r="AM143" s="362">
        <v>0</v>
      </c>
      <c r="AN143" s="348">
        <v>14535.359980128527</v>
      </c>
      <c r="AO143" s="349">
        <v>14535.099570736322</v>
      </c>
      <c r="AP143" s="349">
        <v>-0.26040939220547443</v>
      </c>
      <c r="AQ143" s="350"/>
      <c r="AR143" s="363"/>
      <c r="AS143" s="350"/>
      <c r="AT143" s="350"/>
      <c r="AU143" s="350"/>
      <c r="AV143" s="350"/>
      <c r="AW143" s="350"/>
    </row>
    <row r="144" spans="1:49" ht="15" customHeight="1" x14ac:dyDescent="0.25">
      <c r="A144" s="333">
        <v>138</v>
      </c>
      <c r="B144" s="351" t="s">
        <v>173</v>
      </c>
      <c r="C144" s="335">
        <v>7929.0145759999996</v>
      </c>
      <c r="D144" s="335">
        <v>0</v>
      </c>
      <c r="E144" s="357"/>
      <c r="F144" s="357"/>
      <c r="G144" s="357"/>
      <c r="H144" s="357"/>
      <c r="I144" s="357"/>
      <c r="J144" s="357"/>
      <c r="K144" s="357"/>
      <c r="L144" s="358"/>
      <c r="M144" s="338">
        <v>0</v>
      </c>
      <c r="N144" s="339">
        <v>0</v>
      </c>
      <c r="O144" s="344">
        <v>0</v>
      </c>
      <c r="P144" s="339">
        <v>0</v>
      </c>
      <c r="Q144" s="344">
        <v>0</v>
      </c>
      <c r="R144" s="339">
        <v>0</v>
      </c>
      <c r="S144" s="344">
        <v>0</v>
      </c>
      <c r="T144" s="339">
        <v>0</v>
      </c>
      <c r="U144" s="344">
        <v>0</v>
      </c>
      <c r="V144" s="339">
        <v>0</v>
      </c>
      <c r="W144" s="344">
        <v>0</v>
      </c>
      <c r="X144" s="339">
        <v>0</v>
      </c>
      <c r="Y144" s="344">
        <v>22.884660620734056</v>
      </c>
      <c r="Z144" s="359">
        <v>22.884660620734056</v>
      </c>
      <c r="AA144" s="343">
        <v>0</v>
      </c>
      <c r="AB144" s="355">
        <v>0</v>
      </c>
      <c r="AC144" s="344">
        <v>0</v>
      </c>
      <c r="AD144" s="355">
        <v>0</v>
      </c>
      <c r="AE144" s="344">
        <v>0</v>
      </c>
      <c r="AF144" s="355">
        <v>0</v>
      </c>
      <c r="AG144" s="344">
        <v>0</v>
      </c>
      <c r="AH144" s="355">
        <v>0</v>
      </c>
      <c r="AI144" s="344">
        <v>0</v>
      </c>
      <c r="AJ144" s="356">
        <v>0</v>
      </c>
      <c r="AK144" s="360">
        <v>0</v>
      </c>
      <c r="AL144" s="361">
        <v>-7906.1299153792652</v>
      </c>
      <c r="AM144" s="362">
        <v>0</v>
      </c>
      <c r="AN144" s="348">
        <v>22.884660620734056</v>
      </c>
      <c r="AO144" s="349">
        <v>22.884660620734056</v>
      </c>
      <c r="AP144" s="349">
        <v>0</v>
      </c>
      <c r="AQ144" s="350"/>
      <c r="AR144" s="350"/>
      <c r="AS144" s="350"/>
      <c r="AT144" s="350"/>
      <c r="AU144" s="350"/>
      <c r="AV144" s="350"/>
      <c r="AW144" s="350"/>
    </row>
    <row r="145" spans="1:49" ht="15" customHeight="1" x14ac:dyDescent="0.25">
      <c r="A145" s="333">
        <v>139</v>
      </c>
      <c r="B145" s="351" t="s">
        <v>174</v>
      </c>
      <c r="C145" s="335">
        <v>15406.129918666666</v>
      </c>
      <c r="D145" s="335">
        <v>0</v>
      </c>
      <c r="E145" s="357"/>
      <c r="F145" s="357"/>
      <c r="G145" s="357"/>
      <c r="H145" s="357"/>
      <c r="I145" s="357"/>
      <c r="J145" s="357"/>
      <c r="K145" s="357"/>
      <c r="L145" s="358"/>
      <c r="M145" s="338">
        <v>0</v>
      </c>
      <c r="N145" s="339">
        <v>0</v>
      </c>
      <c r="O145" s="344">
        <v>0</v>
      </c>
      <c r="P145" s="339">
        <v>0</v>
      </c>
      <c r="Q145" s="344">
        <v>0</v>
      </c>
      <c r="R145" s="339">
        <v>0</v>
      </c>
      <c r="S145" s="344">
        <v>0</v>
      </c>
      <c r="T145" s="339">
        <v>0</v>
      </c>
      <c r="U145" s="344">
        <v>0</v>
      </c>
      <c r="V145" s="339">
        <v>0</v>
      </c>
      <c r="W145" s="344">
        <v>5583.3119999999999</v>
      </c>
      <c r="X145" s="339">
        <v>64</v>
      </c>
      <c r="Y145" s="344">
        <v>29.878981606472209</v>
      </c>
      <c r="Z145" s="359">
        <v>5613.1909816064717</v>
      </c>
      <c r="AA145" s="343">
        <v>86.740499999999997</v>
      </c>
      <c r="AB145" s="355">
        <v>0</v>
      </c>
      <c r="AC145" s="344">
        <v>0</v>
      </c>
      <c r="AD145" s="355">
        <v>0</v>
      </c>
      <c r="AE145" s="344">
        <v>0</v>
      </c>
      <c r="AF145" s="355">
        <v>0</v>
      </c>
      <c r="AG145" s="344">
        <v>0</v>
      </c>
      <c r="AH145" s="355">
        <v>0</v>
      </c>
      <c r="AI145" s="344">
        <v>0</v>
      </c>
      <c r="AJ145" s="356">
        <v>0</v>
      </c>
      <c r="AK145" s="360">
        <v>86.740499999999997</v>
      </c>
      <c r="AL145" s="361">
        <v>-9706.1984370601931</v>
      </c>
      <c r="AM145" s="362">
        <v>0</v>
      </c>
      <c r="AN145" s="348">
        <v>5699.9314816064716</v>
      </c>
      <c r="AO145" s="349">
        <v>5699.9314816064716</v>
      </c>
      <c r="AP145" s="349">
        <v>0</v>
      </c>
      <c r="AQ145" s="350"/>
      <c r="AR145" s="350"/>
      <c r="AS145" s="350"/>
      <c r="AT145" s="350"/>
      <c r="AU145" s="350"/>
      <c r="AV145" s="350"/>
      <c r="AW145" s="350"/>
    </row>
    <row r="146" spans="1:49" ht="15" customHeight="1" x14ac:dyDescent="0.25">
      <c r="A146" s="333">
        <v>140</v>
      </c>
      <c r="B146" s="351" t="s">
        <v>175</v>
      </c>
      <c r="C146" s="335">
        <v>7840.9891074666684</v>
      </c>
      <c r="D146" s="335">
        <v>0</v>
      </c>
      <c r="E146" s="357"/>
      <c r="F146" s="357"/>
      <c r="G146" s="357"/>
      <c r="H146" s="357"/>
      <c r="I146" s="357"/>
      <c r="J146" s="357"/>
      <c r="K146" s="357"/>
      <c r="L146" s="358"/>
      <c r="M146" s="338">
        <v>0</v>
      </c>
      <c r="N146" s="339">
        <v>0</v>
      </c>
      <c r="O146" s="344">
        <v>0</v>
      </c>
      <c r="P146" s="339">
        <v>0</v>
      </c>
      <c r="Q146" s="344">
        <v>0</v>
      </c>
      <c r="R146" s="339">
        <v>0</v>
      </c>
      <c r="S146" s="344">
        <v>0</v>
      </c>
      <c r="T146" s="339">
        <v>0</v>
      </c>
      <c r="U146" s="344">
        <v>0</v>
      </c>
      <c r="V146" s="339">
        <v>0</v>
      </c>
      <c r="W146" s="344">
        <v>504.76650000000006</v>
      </c>
      <c r="X146" s="339">
        <v>0</v>
      </c>
      <c r="Y146" s="344">
        <v>22.855843937962277</v>
      </c>
      <c r="Z146" s="359">
        <v>527.62234393796234</v>
      </c>
      <c r="AA146" s="343">
        <v>0</v>
      </c>
      <c r="AB146" s="355">
        <v>0</v>
      </c>
      <c r="AC146" s="344">
        <v>0</v>
      </c>
      <c r="AD146" s="355">
        <v>0</v>
      </c>
      <c r="AE146" s="344">
        <v>0</v>
      </c>
      <c r="AF146" s="355">
        <v>0</v>
      </c>
      <c r="AG146" s="344">
        <v>0</v>
      </c>
      <c r="AH146" s="355">
        <v>0</v>
      </c>
      <c r="AI146" s="344">
        <v>0</v>
      </c>
      <c r="AJ146" s="356">
        <v>0</v>
      </c>
      <c r="AK146" s="360">
        <v>0</v>
      </c>
      <c r="AL146" s="361">
        <v>-7313.3667635287056</v>
      </c>
      <c r="AM146" s="362">
        <v>0</v>
      </c>
      <c r="AN146" s="348">
        <v>527.62234393796234</v>
      </c>
      <c r="AO146" s="349">
        <v>527.62234393796234</v>
      </c>
      <c r="AP146" s="349">
        <v>0</v>
      </c>
      <c r="AQ146" s="350"/>
      <c r="AR146" s="350"/>
      <c r="AS146" s="350"/>
      <c r="AT146" s="350"/>
      <c r="AU146" s="350"/>
      <c r="AV146" s="350"/>
      <c r="AW146" s="350"/>
    </row>
    <row r="147" spans="1:49" ht="15" customHeight="1" x14ac:dyDescent="0.25">
      <c r="A147" s="333">
        <v>141</v>
      </c>
      <c r="B147" s="351" t="s">
        <v>176</v>
      </c>
      <c r="C147" s="335">
        <v>3459.3423759999996</v>
      </c>
      <c r="D147" s="335">
        <v>1.4094628032247611</v>
      </c>
      <c r="E147" s="357"/>
      <c r="F147" s="357"/>
      <c r="G147" s="357"/>
      <c r="H147" s="357"/>
      <c r="I147" s="357"/>
      <c r="J147" s="357"/>
      <c r="K147" s="357"/>
      <c r="L147" s="358"/>
      <c r="M147" s="338">
        <v>0</v>
      </c>
      <c r="N147" s="339">
        <v>0</v>
      </c>
      <c r="O147" s="344">
        <v>735</v>
      </c>
      <c r="P147" s="339">
        <v>3</v>
      </c>
      <c r="Q147" s="344">
        <v>0</v>
      </c>
      <c r="R147" s="339">
        <v>0</v>
      </c>
      <c r="S147" s="344">
        <v>0</v>
      </c>
      <c r="T147" s="339">
        <v>0</v>
      </c>
      <c r="U147" s="344">
        <v>0</v>
      </c>
      <c r="V147" s="339">
        <v>0</v>
      </c>
      <c r="W147" s="344">
        <v>0</v>
      </c>
      <c r="X147" s="339">
        <v>0</v>
      </c>
      <c r="Y147" s="344">
        <v>6.5180824374317412</v>
      </c>
      <c r="Z147" s="359">
        <v>741.51808243743176</v>
      </c>
      <c r="AA147" s="343">
        <v>0</v>
      </c>
      <c r="AB147" s="355">
        <v>0</v>
      </c>
      <c r="AC147" s="344">
        <v>0</v>
      </c>
      <c r="AD147" s="355">
        <v>0</v>
      </c>
      <c r="AE147" s="344">
        <v>0</v>
      </c>
      <c r="AF147" s="355">
        <v>0</v>
      </c>
      <c r="AG147" s="344">
        <v>0</v>
      </c>
      <c r="AH147" s="355">
        <v>0</v>
      </c>
      <c r="AI147" s="344">
        <v>0</v>
      </c>
      <c r="AJ147" s="356">
        <v>0</v>
      </c>
      <c r="AK147" s="360">
        <v>0</v>
      </c>
      <c r="AL147" s="361">
        <v>-2717.8242935625676</v>
      </c>
      <c r="AM147" s="362">
        <v>0</v>
      </c>
      <c r="AN147" s="348">
        <v>741.51808243743176</v>
      </c>
      <c r="AO147" s="349">
        <v>741.51808243743187</v>
      </c>
      <c r="AP147" s="349">
        <v>0</v>
      </c>
      <c r="AQ147" s="350"/>
      <c r="AR147" s="350"/>
      <c r="AS147" s="350"/>
      <c r="AT147" s="350"/>
      <c r="AU147" s="350"/>
      <c r="AV147" s="350"/>
      <c r="AW147" s="350"/>
    </row>
    <row r="148" spans="1:49" ht="15" customHeight="1" x14ac:dyDescent="0.25">
      <c r="A148" s="333">
        <v>142</v>
      </c>
      <c r="B148" s="351" t="s">
        <v>177</v>
      </c>
      <c r="C148" s="335">
        <v>8223.3662000000004</v>
      </c>
      <c r="D148" s="335">
        <v>0</v>
      </c>
      <c r="E148" s="357"/>
      <c r="F148" s="357"/>
      <c r="G148" s="357"/>
      <c r="H148" s="357"/>
      <c r="I148" s="357"/>
      <c r="J148" s="357"/>
      <c r="K148" s="357"/>
      <c r="L148" s="358"/>
      <c r="M148" s="338">
        <v>4142.25</v>
      </c>
      <c r="N148" s="339">
        <v>32</v>
      </c>
      <c r="O148" s="344">
        <v>0</v>
      </c>
      <c r="P148" s="339">
        <v>0</v>
      </c>
      <c r="Q148" s="344">
        <v>0</v>
      </c>
      <c r="R148" s="339">
        <v>0</v>
      </c>
      <c r="S148" s="344">
        <v>0</v>
      </c>
      <c r="T148" s="339">
        <v>0</v>
      </c>
      <c r="U148" s="344">
        <v>0</v>
      </c>
      <c r="V148" s="339">
        <v>0</v>
      </c>
      <c r="W148" s="344">
        <v>0</v>
      </c>
      <c r="X148" s="339">
        <v>0</v>
      </c>
      <c r="Y148" s="344">
        <v>137.92409798885802</v>
      </c>
      <c r="Z148" s="359">
        <v>4280.1740979888582</v>
      </c>
      <c r="AA148" s="343">
        <v>0</v>
      </c>
      <c r="AB148" s="355">
        <v>0</v>
      </c>
      <c r="AC148" s="344">
        <v>0</v>
      </c>
      <c r="AD148" s="355">
        <v>0</v>
      </c>
      <c r="AE148" s="344">
        <v>0</v>
      </c>
      <c r="AF148" s="355">
        <v>0</v>
      </c>
      <c r="AG148" s="344">
        <v>0</v>
      </c>
      <c r="AH148" s="355">
        <v>0</v>
      </c>
      <c r="AI148" s="344">
        <v>0</v>
      </c>
      <c r="AJ148" s="356">
        <v>0</v>
      </c>
      <c r="AK148" s="360">
        <v>0</v>
      </c>
      <c r="AL148" s="361">
        <v>-3943.1921020111422</v>
      </c>
      <c r="AM148" s="362">
        <v>0</v>
      </c>
      <c r="AN148" s="348">
        <v>4280.1740979888582</v>
      </c>
      <c r="AO148" s="349">
        <v>4279.9452067263101</v>
      </c>
      <c r="AP148" s="349">
        <v>-0.22889126254813164</v>
      </c>
      <c r="AQ148" s="350"/>
      <c r="AR148" s="363"/>
      <c r="AS148" s="350"/>
      <c r="AT148" s="350"/>
      <c r="AU148" s="350"/>
      <c r="AV148" s="350"/>
      <c r="AW148" s="350"/>
    </row>
    <row r="149" spans="1:49" ht="15" customHeight="1" x14ac:dyDescent="0.25">
      <c r="A149" s="333">
        <v>143</v>
      </c>
      <c r="B149" s="351" t="s">
        <v>178</v>
      </c>
      <c r="C149" s="335">
        <v>15702.765628666668</v>
      </c>
      <c r="D149" s="335">
        <v>0</v>
      </c>
      <c r="E149" s="357"/>
      <c r="F149" s="357"/>
      <c r="G149" s="357"/>
      <c r="H149" s="357"/>
      <c r="I149" s="357"/>
      <c r="J149" s="357"/>
      <c r="K149" s="357"/>
      <c r="L149" s="358"/>
      <c r="M149" s="338">
        <v>0</v>
      </c>
      <c r="N149" s="339">
        <v>0</v>
      </c>
      <c r="O149" s="344">
        <v>0</v>
      </c>
      <c r="P149" s="339">
        <v>0</v>
      </c>
      <c r="Q149" s="344">
        <v>38744.527500000004</v>
      </c>
      <c r="R149" s="339">
        <v>1</v>
      </c>
      <c r="S149" s="344">
        <v>0</v>
      </c>
      <c r="T149" s="339">
        <v>0</v>
      </c>
      <c r="U149" s="344">
        <v>0</v>
      </c>
      <c r="V149" s="339">
        <v>0</v>
      </c>
      <c r="W149" s="344">
        <v>9362.3460000000014</v>
      </c>
      <c r="X149" s="339">
        <v>64</v>
      </c>
      <c r="Y149" s="344">
        <v>186.38054055427449</v>
      </c>
      <c r="Z149" s="359">
        <v>48293.254040554275</v>
      </c>
      <c r="AA149" s="343">
        <v>86.740499999999997</v>
      </c>
      <c r="AB149" s="355">
        <v>0</v>
      </c>
      <c r="AC149" s="344">
        <v>3606.8865000000001</v>
      </c>
      <c r="AD149" s="355">
        <v>12.6</v>
      </c>
      <c r="AE149" s="344">
        <v>0</v>
      </c>
      <c r="AF149" s="355">
        <v>0</v>
      </c>
      <c r="AG149" s="344">
        <v>0</v>
      </c>
      <c r="AH149" s="355">
        <v>0</v>
      </c>
      <c r="AI149" s="344">
        <v>0</v>
      </c>
      <c r="AJ149" s="356">
        <v>0</v>
      </c>
      <c r="AK149" s="360">
        <v>3693.627</v>
      </c>
      <c r="AL149" s="361">
        <v>0</v>
      </c>
      <c r="AM149" s="362">
        <v>36284.115411887607</v>
      </c>
      <c r="AN149" s="348">
        <v>51986.881040554275</v>
      </c>
      <c r="AO149" s="349">
        <v>51986.873032323834</v>
      </c>
      <c r="AP149" s="349">
        <v>-8.0082304411916994E-3</v>
      </c>
      <c r="AQ149" s="350"/>
      <c r="AR149" s="350"/>
      <c r="AS149" s="350"/>
      <c r="AT149" s="350"/>
      <c r="AU149" s="350"/>
      <c r="AV149" s="350"/>
      <c r="AW149" s="350"/>
    </row>
    <row r="150" spans="1:49" ht="15" customHeight="1" x14ac:dyDescent="0.25">
      <c r="A150" s="333">
        <v>144</v>
      </c>
      <c r="B150" s="351" t="s">
        <v>179</v>
      </c>
      <c r="C150" s="335">
        <v>8139.517138666668</v>
      </c>
      <c r="D150" s="335">
        <v>0</v>
      </c>
      <c r="E150" s="357"/>
      <c r="F150" s="357"/>
      <c r="G150" s="357"/>
      <c r="H150" s="357"/>
      <c r="I150" s="357"/>
      <c r="J150" s="357"/>
      <c r="K150" s="357"/>
      <c r="L150" s="358"/>
      <c r="M150" s="338">
        <v>0</v>
      </c>
      <c r="N150" s="339">
        <v>0</v>
      </c>
      <c r="O150" s="344">
        <v>0</v>
      </c>
      <c r="P150" s="339">
        <v>0</v>
      </c>
      <c r="Q150" s="344">
        <v>0</v>
      </c>
      <c r="R150" s="339">
        <v>0</v>
      </c>
      <c r="S150" s="344">
        <v>0</v>
      </c>
      <c r="T150" s="339">
        <v>0</v>
      </c>
      <c r="U150" s="344">
        <v>0</v>
      </c>
      <c r="V150" s="339">
        <v>0</v>
      </c>
      <c r="W150" s="344">
        <v>65.950500000000005</v>
      </c>
      <c r="X150" s="339">
        <v>1</v>
      </c>
      <c r="Y150" s="344">
        <v>71.996556531977276</v>
      </c>
      <c r="Z150" s="359">
        <v>137.9470565319773</v>
      </c>
      <c r="AA150" s="343">
        <v>0</v>
      </c>
      <c r="AB150" s="355">
        <v>0</v>
      </c>
      <c r="AC150" s="344">
        <v>0</v>
      </c>
      <c r="AD150" s="355">
        <v>0</v>
      </c>
      <c r="AE150" s="344">
        <v>0</v>
      </c>
      <c r="AF150" s="355">
        <v>0</v>
      </c>
      <c r="AG150" s="344">
        <v>0</v>
      </c>
      <c r="AH150" s="355">
        <v>0</v>
      </c>
      <c r="AI150" s="344">
        <v>0</v>
      </c>
      <c r="AJ150" s="356">
        <v>0</v>
      </c>
      <c r="AK150" s="360">
        <v>0</v>
      </c>
      <c r="AL150" s="361">
        <v>-8001.5700821346909</v>
      </c>
      <c r="AM150" s="362">
        <v>0</v>
      </c>
      <c r="AN150" s="348">
        <v>137.9470565319773</v>
      </c>
      <c r="AO150" s="349">
        <v>137.94705653197727</v>
      </c>
      <c r="AP150" s="349">
        <v>0</v>
      </c>
      <c r="AQ150" s="350"/>
      <c r="AR150" s="350"/>
      <c r="AS150" s="350"/>
      <c r="AT150" s="350"/>
      <c r="AU150" s="350"/>
      <c r="AV150" s="350"/>
      <c r="AW150" s="350"/>
    </row>
    <row r="151" spans="1:49" ht="15" customHeight="1" x14ac:dyDescent="0.25">
      <c r="A151" s="333">
        <v>145</v>
      </c>
      <c r="B151" s="351" t="s">
        <v>180</v>
      </c>
      <c r="C151" s="335">
        <v>8321.0226773333343</v>
      </c>
      <c r="D151" s="335">
        <v>0</v>
      </c>
      <c r="E151" s="357"/>
      <c r="F151" s="357"/>
      <c r="G151" s="357"/>
      <c r="H151" s="357"/>
      <c r="I151" s="357"/>
      <c r="J151" s="357"/>
      <c r="K151" s="357"/>
      <c r="L151" s="358"/>
      <c r="M151" s="338">
        <v>0</v>
      </c>
      <c r="N151" s="339">
        <v>0</v>
      </c>
      <c r="O151" s="344">
        <v>0</v>
      </c>
      <c r="P151" s="339">
        <v>0</v>
      </c>
      <c r="Q151" s="344">
        <v>4507.6500000000005</v>
      </c>
      <c r="R151" s="339">
        <v>0</v>
      </c>
      <c r="S151" s="344">
        <v>0</v>
      </c>
      <c r="T151" s="339">
        <v>0</v>
      </c>
      <c r="U151" s="344">
        <v>0</v>
      </c>
      <c r="V151" s="339">
        <v>0</v>
      </c>
      <c r="W151" s="344">
        <v>0</v>
      </c>
      <c r="X151" s="339">
        <v>0</v>
      </c>
      <c r="Y151" s="344">
        <v>75.519022364308285</v>
      </c>
      <c r="Z151" s="359">
        <v>4583.1690223643091</v>
      </c>
      <c r="AA151" s="343">
        <v>0</v>
      </c>
      <c r="AB151" s="355">
        <v>0</v>
      </c>
      <c r="AC151" s="344">
        <v>0</v>
      </c>
      <c r="AD151" s="355">
        <v>0</v>
      </c>
      <c r="AE151" s="344">
        <v>0</v>
      </c>
      <c r="AF151" s="355">
        <v>0</v>
      </c>
      <c r="AG151" s="344">
        <v>0</v>
      </c>
      <c r="AH151" s="355">
        <v>0</v>
      </c>
      <c r="AI151" s="344">
        <v>0</v>
      </c>
      <c r="AJ151" s="356">
        <v>0</v>
      </c>
      <c r="AK151" s="360">
        <v>0</v>
      </c>
      <c r="AL151" s="361">
        <v>-3737.8536549690252</v>
      </c>
      <c r="AM151" s="362">
        <v>0</v>
      </c>
      <c r="AN151" s="348">
        <v>4583.1690223643091</v>
      </c>
      <c r="AO151" s="349">
        <v>4583.1690223643072</v>
      </c>
      <c r="AP151" s="349">
        <v>0</v>
      </c>
      <c r="AQ151" s="350"/>
      <c r="AR151" s="350"/>
      <c r="AS151" s="350"/>
      <c r="AT151" s="350"/>
      <c r="AU151" s="350"/>
      <c r="AV151" s="350"/>
      <c r="AW151" s="350"/>
    </row>
    <row r="152" spans="1:49" ht="15" customHeight="1" x14ac:dyDescent="0.25">
      <c r="A152" s="333">
        <v>146</v>
      </c>
      <c r="B152" s="351" t="s">
        <v>181</v>
      </c>
      <c r="C152" s="335">
        <v>15254.803088000001</v>
      </c>
      <c r="D152" s="335">
        <v>997.81988376974073</v>
      </c>
      <c r="E152" s="357"/>
      <c r="F152" s="357"/>
      <c r="G152" s="357"/>
      <c r="H152" s="357"/>
      <c r="I152" s="357"/>
      <c r="J152" s="357"/>
      <c r="K152" s="357"/>
      <c r="L152" s="358"/>
      <c r="M152" s="338">
        <v>1583.4</v>
      </c>
      <c r="N152" s="339">
        <v>0</v>
      </c>
      <c r="O152" s="344">
        <v>1540.7280000000001</v>
      </c>
      <c r="P152" s="339">
        <v>17</v>
      </c>
      <c r="Q152" s="344">
        <v>12677.7</v>
      </c>
      <c r="R152" s="339">
        <v>0</v>
      </c>
      <c r="S152" s="344">
        <v>0</v>
      </c>
      <c r="T152" s="339">
        <v>0</v>
      </c>
      <c r="U152" s="344">
        <v>0</v>
      </c>
      <c r="V152" s="339">
        <v>0</v>
      </c>
      <c r="W152" s="344">
        <v>11452.665000000001</v>
      </c>
      <c r="X152" s="339">
        <v>6</v>
      </c>
      <c r="Y152" s="344">
        <v>683.76812460795497</v>
      </c>
      <c r="Z152" s="359">
        <v>27938.261124607958</v>
      </c>
      <c r="AA152" s="343">
        <v>0</v>
      </c>
      <c r="AB152" s="355">
        <v>0</v>
      </c>
      <c r="AC152" s="344">
        <v>0</v>
      </c>
      <c r="AD152" s="355">
        <v>0</v>
      </c>
      <c r="AE152" s="344">
        <v>1048.95</v>
      </c>
      <c r="AF152" s="355">
        <v>1</v>
      </c>
      <c r="AG152" s="344">
        <v>0</v>
      </c>
      <c r="AH152" s="355">
        <v>0</v>
      </c>
      <c r="AI152" s="344">
        <v>0</v>
      </c>
      <c r="AJ152" s="356">
        <v>0</v>
      </c>
      <c r="AK152" s="360">
        <v>1048.95</v>
      </c>
      <c r="AL152" s="361">
        <v>0</v>
      </c>
      <c r="AM152" s="362">
        <v>13732.408036607958</v>
      </c>
      <c r="AN152" s="348">
        <v>28987.211124607958</v>
      </c>
      <c r="AO152" s="349">
        <v>28987.181158858395</v>
      </c>
      <c r="AP152" s="349">
        <v>-2.9965749563416466E-2</v>
      </c>
      <c r="AQ152" s="350"/>
      <c r="AR152" s="350"/>
      <c r="AS152" s="350"/>
      <c r="AT152" s="350"/>
      <c r="AU152" s="350"/>
      <c r="AV152" s="350"/>
      <c r="AW152" s="350"/>
    </row>
    <row r="153" spans="1:49" ht="15" customHeight="1" x14ac:dyDescent="0.25">
      <c r="A153" s="333">
        <v>147</v>
      </c>
      <c r="B153" s="351" t="s">
        <v>182</v>
      </c>
      <c r="C153" s="335">
        <v>8230.4106751999971</v>
      </c>
      <c r="D153" s="335">
        <v>0</v>
      </c>
      <c r="E153" s="357"/>
      <c r="F153" s="357"/>
      <c r="G153" s="357"/>
      <c r="H153" s="357"/>
      <c r="I153" s="357"/>
      <c r="J153" s="357"/>
      <c r="K153" s="357"/>
      <c r="L153" s="358"/>
      <c r="M153" s="338">
        <v>0</v>
      </c>
      <c r="N153" s="339">
        <v>0</v>
      </c>
      <c r="O153" s="344">
        <v>0</v>
      </c>
      <c r="P153" s="339">
        <v>0</v>
      </c>
      <c r="Q153" s="344">
        <v>4420.5</v>
      </c>
      <c r="R153" s="339">
        <v>0</v>
      </c>
      <c r="S153" s="344">
        <v>0</v>
      </c>
      <c r="T153" s="339">
        <v>0</v>
      </c>
      <c r="U153" s="344">
        <v>0</v>
      </c>
      <c r="V153" s="339">
        <v>0</v>
      </c>
      <c r="W153" s="344">
        <v>0</v>
      </c>
      <c r="X153" s="339">
        <v>0</v>
      </c>
      <c r="Y153" s="344">
        <v>141.21432344803821</v>
      </c>
      <c r="Z153" s="359">
        <v>4561.7143234480382</v>
      </c>
      <c r="AA153" s="343">
        <v>86.740499999999997</v>
      </c>
      <c r="AB153" s="355">
        <v>0</v>
      </c>
      <c r="AC153" s="344">
        <v>0</v>
      </c>
      <c r="AD153" s="355">
        <v>0</v>
      </c>
      <c r="AE153" s="344">
        <v>0</v>
      </c>
      <c r="AF153" s="355">
        <v>0</v>
      </c>
      <c r="AG153" s="344">
        <v>0</v>
      </c>
      <c r="AH153" s="355">
        <v>0</v>
      </c>
      <c r="AI153" s="344">
        <v>0</v>
      </c>
      <c r="AJ153" s="356">
        <v>0</v>
      </c>
      <c r="AK153" s="360">
        <v>86.740499999999997</v>
      </c>
      <c r="AL153" s="361">
        <v>-3581.955851751959</v>
      </c>
      <c r="AM153" s="362">
        <v>0</v>
      </c>
      <c r="AN153" s="348">
        <v>4648.454823448038</v>
      </c>
      <c r="AO153" s="349">
        <v>4648.454823448039</v>
      </c>
      <c r="AP153" s="349">
        <v>0</v>
      </c>
      <c r="AQ153" s="350"/>
      <c r="AR153" s="350"/>
      <c r="AS153" s="350"/>
      <c r="AT153" s="350"/>
      <c r="AU153" s="350"/>
      <c r="AV153" s="350"/>
      <c r="AW153" s="350"/>
    </row>
    <row r="154" spans="1:49" ht="15" customHeight="1" x14ac:dyDescent="0.25">
      <c r="A154" s="333">
        <v>148</v>
      </c>
      <c r="B154" s="351" t="s">
        <v>183</v>
      </c>
      <c r="C154" s="335">
        <v>8127.8855839999997</v>
      </c>
      <c r="D154" s="335">
        <v>0</v>
      </c>
      <c r="E154" s="357"/>
      <c r="F154" s="357"/>
      <c r="G154" s="357"/>
      <c r="H154" s="357"/>
      <c r="I154" s="357"/>
      <c r="J154" s="357"/>
      <c r="K154" s="357"/>
      <c r="L154" s="358"/>
      <c r="M154" s="338">
        <v>984.14678331333005</v>
      </c>
      <c r="N154" s="339">
        <v>4.8</v>
      </c>
      <c r="O154" s="344">
        <v>0</v>
      </c>
      <c r="P154" s="339">
        <v>0</v>
      </c>
      <c r="Q154" s="344">
        <v>0</v>
      </c>
      <c r="R154" s="339">
        <v>0</v>
      </c>
      <c r="S154" s="344">
        <v>0</v>
      </c>
      <c r="T154" s="339">
        <v>0</v>
      </c>
      <c r="U154" s="344">
        <v>0</v>
      </c>
      <c r="V154" s="339">
        <v>0</v>
      </c>
      <c r="W154" s="344">
        <v>0</v>
      </c>
      <c r="X154" s="339">
        <v>0</v>
      </c>
      <c r="Y154" s="344">
        <v>38.190038290739146</v>
      </c>
      <c r="Z154" s="359">
        <v>1022.3368216040692</v>
      </c>
      <c r="AA154" s="343">
        <v>321.3</v>
      </c>
      <c r="AB154" s="355">
        <v>0</v>
      </c>
      <c r="AC154" s="344">
        <v>0</v>
      </c>
      <c r="AD154" s="355">
        <v>0</v>
      </c>
      <c r="AE154" s="344">
        <v>0</v>
      </c>
      <c r="AF154" s="355">
        <v>0</v>
      </c>
      <c r="AG154" s="344">
        <v>0</v>
      </c>
      <c r="AH154" s="355">
        <v>0</v>
      </c>
      <c r="AI154" s="344">
        <v>0</v>
      </c>
      <c r="AJ154" s="356">
        <v>0</v>
      </c>
      <c r="AK154" s="360">
        <v>321.3</v>
      </c>
      <c r="AL154" s="361">
        <v>-6784.2487623959305</v>
      </c>
      <c r="AM154" s="362">
        <v>0</v>
      </c>
      <c r="AN154" s="348">
        <v>1343.6368216040692</v>
      </c>
      <c r="AO154" s="349">
        <v>1343.6368216040692</v>
      </c>
      <c r="AP154" s="349">
        <v>0</v>
      </c>
      <c r="AQ154" s="350"/>
      <c r="AR154" s="350"/>
      <c r="AS154" s="350"/>
      <c r="AT154" s="350"/>
      <c r="AU154" s="350"/>
      <c r="AV154" s="350"/>
      <c r="AW154" s="350"/>
    </row>
    <row r="155" spans="1:49" ht="15" customHeight="1" x14ac:dyDescent="0.25">
      <c r="A155" s="333">
        <v>149</v>
      </c>
      <c r="B155" s="351" t="s">
        <v>184</v>
      </c>
      <c r="C155" s="335">
        <v>24552.170313066665</v>
      </c>
      <c r="D155" s="335">
        <v>5264.5154375999991</v>
      </c>
      <c r="E155" s="357"/>
      <c r="F155" s="357"/>
      <c r="G155" s="357"/>
      <c r="H155" s="357"/>
      <c r="I155" s="357"/>
      <c r="J155" s="357"/>
      <c r="K155" s="357"/>
      <c r="L155" s="358"/>
      <c r="M155" s="338">
        <v>0</v>
      </c>
      <c r="N155" s="339">
        <v>0</v>
      </c>
      <c r="O155" s="344">
        <v>0</v>
      </c>
      <c r="P155" s="339">
        <v>0</v>
      </c>
      <c r="Q155" s="344">
        <v>4507.6500000000005</v>
      </c>
      <c r="R155" s="339">
        <v>1</v>
      </c>
      <c r="S155" s="344">
        <v>0</v>
      </c>
      <c r="T155" s="339">
        <v>0</v>
      </c>
      <c r="U155" s="344">
        <v>1019.5500000000001</v>
      </c>
      <c r="V155" s="339">
        <v>9</v>
      </c>
      <c r="W155" s="344">
        <v>8577.4080000000013</v>
      </c>
      <c r="X155" s="339">
        <v>170</v>
      </c>
      <c r="Y155" s="344">
        <v>67.930911954257041</v>
      </c>
      <c r="Z155" s="359">
        <v>14172.538911954258</v>
      </c>
      <c r="AA155" s="343">
        <v>0</v>
      </c>
      <c r="AB155" s="355">
        <v>0</v>
      </c>
      <c r="AC155" s="344">
        <v>0</v>
      </c>
      <c r="AD155" s="355">
        <v>0</v>
      </c>
      <c r="AE155" s="344">
        <v>0</v>
      </c>
      <c r="AF155" s="355">
        <v>0</v>
      </c>
      <c r="AG155" s="344">
        <v>0</v>
      </c>
      <c r="AH155" s="355">
        <v>0</v>
      </c>
      <c r="AI155" s="344">
        <v>3647.7000000000003</v>
      </c>
      <c r="AJ155" s="356">
        <v>0</v>
      </c>
      <c r="AK155" s="360">
        <v>3647.7000000000003</v>
      </c>
      <c r="AL155" s="361">
        <v>-6731.9314011124079</v>
      </c>
      <c r="AM155" s="362">
        <v>0</v>
      </c>
      <c r="AN155" s="348">
        <v>17820.238911954257</v>
      </c>
      <c r="AO155" s="349">
        <v>17820.23891195426</v>
      </c>
      <c r="AP155" s="349">
        <v>0</v>
      </c>
      <c r="AQ155" s="350"/>
      <c r="AR155" s="350"/>
      <c r="AS155" s="350"/>
      <c r="AT155" s="350"/>
      <c r="AU155" s="350"/>
      <c r="AV155" s="350"/>
      <c r="AW155" s="350"/>
    </row>
    <row r="156" spans="1:49" ht="15" customHeight="1" x14ac:dyDescent="0.25">
      <c r="A156" s="333">
        <v>150</v>
      </c>
      <c r="B156" s="351" t="s">
        <v>185</v>
      </c>
      <c r="C156" s="335">
        <v>17210.958613333336</v>
      </c>
      <c r="D156" s="335">
        <v>0</v>
      </c>
      <c r="E156" s="357"/>
      <c r="F156" s="357"/>
      <c r="G156" s="357"/>
      <c r="H156" s="357"/>
      <c r="I156" s="357"/>
      <c r="J156" s="357"/>
      <c r="K156" s="357"/>
      <c r="L156" s="358"/>
      <c r="M156" s="338">
        <v>0</v>
      </c>
      <c r="N156" s="339">
        <v>0</v>
      </c>
      <c r="O156" s="344">
        <v>2709</v>
      </c>
      <c r="P156" s="339">
        <v>7.2</v>
      </c>
      <c r="Q156" s="344">
        <v>0</v>
      </c>
      <c r="R156" s="339">
        <v>0</v>
      </c>
      <c r="S156" s="344">
        <v>0</v>
      </c>
      <c r="T156" s="339">
        <v>0</v>
      </c>
      <c r="U156" s="344">
        <v>823.38900000000001</v>
      </c>
      <c r="V156" s="339">
        <v>7.9</v>
      </c>
      <c r="W156" s="344">
        <v>65.950500000000005</v>
      </c>
      <c r="X156" s="339">
        <v>1</v>
      </c>
      <c r="Y156" s="344">
        <v>7.4310904228306303</v>
      </c>
      <c r="Z156" s="359">
        <v>3605.7705904228305</v>
      </c>
      <c r="AA156" s="343">
        <v>0</v>
      </c>
      <c r="AB156" s="355">
        <v>0</v>
      </c>
      <c r="AC156" s="344">
        <v>0</v>
      </c>
      <c r="AD156" s="355">
        <v>0</v>
      </c>
      <c r="AE156" s="344">
        <v>0</v>
      </c>
      <c r="AF156" s="355">
        <v>0</v>
      </c>
      <c r="AG156" s="344">
        <v>0</v>
      </c>
      <c r="AH156" s="355">
        <v>0</v>
      </c>
      <c r="AI156" s="344">
        <v>0</v>
      </c>
      <c r="AJ156" s="356">
        <v>0</v>
      </c>
      <c r="AK156" s="360">
        <v>0</v>
      </c>
      <c r="AL156" s="361">
        <v>-13605.188022910505</v>
      </c>
      <c r="AM156" s="362">
        <v>0</v>
      </c>
      <c r="AN156" s="348">
        <v>3605.7705904228305</v>
      </c>
      <c r="AO156" s="349">
        <v>3605.7705904228305</v>
      </c>
      <c r="AP156" s="349">
        <v>0</v>
      </c>
      <c r="AQ156" s="350"/>
      <c r="AR156" s="350"/>
      <c r="AS156" s="350"/>
      <c r="AT156" s="350"/>
      <c r="AU156" s="350"/>
      <c r="AV156" s="350"/>
      <c r="AW156" s="350"/>
    </row>
    <row r="157" spans="1:49" ht="15" customHeight="1" x14ac:dyDescent="0.25">
      <c r="A157" s="333">
        <v>151</v>
      </c>
      <c r="B157" s="351" t="s">
        <v>186</v>
      </c>
      <c r="C157" s="335">
        <v>23416.012690000003</v>
      </c>
      <c r="D157" s="335">
        <v>0</v>
      </c>
      <c r="E157" s="357"/>
      <c r="F157" s="357"/>
      <c r="G157" s="357"/>
      <c r="H157" s="357"/>
      <c r="I157" s="357"/>
      <c r="J157" s="357"/>
      <c r="K157" s="357"/>
      <c r="L157" s="358"/>
      <c r="M157" s="338">
        <v>568.56450000000007</v>
      </c>
      <c r="N157" s="339">
        <v>3</v>
      </c>
      <c r="O157" s="344">
        <v>1127.7</v>
      </c>
      <c r="P157" s="339">
        <v>8</v>
      </c>
      <c r="Q157" s="344">
        <v>0</v>
      </c>
      <c r="R157" s="339">
        <v>0</v>
      </c>
      <c r="S157" s="344">
        <v>0</v>
      </c>
      <c r="T157" s="339">
        <v>0</v>
      </c>
      <c r="U157" s="344">
        <v>204.22500000000002</v>
      </c>
      <c r="V157" s="339">
        <v>2</v>
      </c>
      <c r="W157" s="344">
        <v>0</v>
      </c>
      <c r="X157" s="339">
        <v>0</v>
      </c>
      <c r="Y157" s="344">
        <v>63.441406899383836</v>
      </c>
      <c r="Z157" s="359">
        <v>1963.9309068993839</v>
      </c>
      <c r="AA157" s="343">
        <v>3962.8679999999999</v>
      </c>
      <c r="AB157" s="355">
        <v>0</v>
      </c>
      <c r="AC157" s="344">
        <v>0</v>
      </c>
      <c r="AD157" s="355">
        <v>0</v>
      </c>
      <c r="AE157" s="344">
        <v>0</v>
      </c>
      <c r="AF157" s="355">
        <v>0</v>
      </c>
      <c r="AG157" s="344">
        <v>0</v>
      </c>
      <c r="AH157" s="355">
        <v>0</v>
      </c>
      <c r="AI157" s="344">
        <v>0</v>
      </c>
      <c r="AJ157" s="356">
        <v>0</v>
      </c>
      <c r="AK157" s="360">
        <v>3962.8679999999999</v>
      </c>
      <c r="AL157" s="361">
        <v>-17489.213783100618</v>
      </c>
      <c r="AM157" s="362">
        <v>0</v>
      </c>
      <c r="AN157" s="348">
        <v>5926.7989068993838</v>
      </c>
      <c r="AO157" s="349">
        <v>5926.4655369874563</v>
      </c>
      <c r="AP157" s="349">
        <v>-0.33336991192754795</v>
      </c>
      <c r="AQ157" s="350"/>
      <c r="AR157" s="350"/>
      <c r="AS157" s="350"/>
      <c r="AT157" s="350"/>
      <c r="AU157" s="350"/>
      <c r="AV157" s="350"/>
      <c r="AW157" s="350"/>
    </row>
    <row r="158" spans="1:49" ht="15" customHeight="1" x14ac:dyDescent="0.25">
      <c r="A158" s="333">
        <v>152</v>
      </c>
      <c r="B158" s="351" t="s">
        <v>187</v>
      </c>
      <c r="C158" s="335">
        <v>36536.518564000005</v>
      </c>
      <c r="D158" s="335">
        <v>436.45149476705336</v>
      </c>
      <c r="E158" s="357"/>
      <c r="F158" s="357"/>
      <c r="G158" s="357"/>
      <c r="H158" s="357"/>
      <c r="I158" s="357"/>
      <c r="J158" s="357"/>
      <c r="K158" s="357"/>
      <c r="L158" s="358"/>
      <c r="M158" s="338">
        <v>3451.8540000000003</v>
      </c>
      <c r="N158" s="339">
        <v>19</v>
      </c>
      <c r="O158" s="344">
        <v>0</v>
      </c>
      <c r="P158" s="339">
        <v>0</v>
      </c>
      <c r="Q158" s="344">
        <v>0</v>
      </c>
      <c r="R158" s="339">
        <v>0</v>
      </c>
      <c r="S158" s="344">
        <v>0</v>
      </c>
      <c r="T158" s="339">
        <v>0</v>
      </c>
      <c r="U158" s="344">
        <v>0</v>
      </c>
      <c r="V158" s="339">
        <v>0</v>
      </c>
      <c r="W158" s="344">
        <v>0</v>
      </c>
      <c r="X158" s="339">
        <v>0</v>
      </c>
      <c r="Y158" s="344">
        <v>206.60015249828055</v>
      </c>
      <c r="Z158" s="359">
        <v>3658.454152498281</v>
      </c>
      <c r="AA158" s="343">
        <v>4298.3083500000002</v>
      </c>
      <c r="AB158" s="355">
        <v>0</v>
      </c>
      <c r="AC158" s="344">
        <v>0</v>
      </c>
      <c r="AD158" s="355">
        <v>0</v>
      </c>
      <c r="AE158" s="344">
        <v>0</v>
      </c>
      <c r="AF158" s="355">
        <v>0</v>
      </c>
      <c r="AG158" s="344">
        <v>0</v>
      </c>
      <c r="AH158" s="355">
        <v>0</v>
      </c>
      <c r="AI158" s="344">
        <v>0</v>
      </c>
      <c r="AJ158" s="356">
        <v>0</v>
      </c>
      <c r="AK158" s="360">
        <v>4298.3083500000002</v>
      </c>
      <c r="AL158" s="361">
        <v>-28579.756061501725</v>
      </c>
      <c r="AM158" s="362">
        <v>0</v>
      </c>
      <c r="AN158" s="348">
        <v>7956.7625024982808</v>
      </c>
      <c r="AO158" s="349">
        <v>7955.7839582216693</v>
      </c>
      <c r="AP158" s="349">
        <v>-0.97854427661150112</v>
      </c>
      <c r="AQ158" s="350"/>
      <c r="AR158" s="363"/>
      <c r="AS158" s="350"/>
      <c r="AT158" s="350"/>
      <c r="AU158" s="350"/>
      <c r="AV158" s="350"/>
      <c r="AW158" s="350"/>
    </row>
    <row r="159" spans="1:49" ht="15" customHeight="1" x14ac:dyDescent="0.25">
      <c r="A159" s="333">
        <v>153</v>
      </c>
      <c r="B159" s="351" t="s">
        <v>188</v>
      </c>
      <c r="C159" s="335">
        <v>10195.503957333332</v>
      </c>
      <c r="D159" s="335">
        <v>7.499405858667596</v>
      </c>
      <c r="E159" s="357"/>
      <c r="F159" s="357"/>
      <c r="G159" s="357"/>
      <c r="H159" s="357"/>
      <c r="I159" s="357"/>
      <c r="J159" s="357"/>
      <c r="K159" s="357"/>
      <c r="L159" s="358"/>
      <c r="M159" s="338">
        <v>3766.5495000000001</v>
      </c>
      <c r="N159" s="339">
        <v>40</v>
      </c>
      <c r="O159" s="344">
        <v>0</v>
      </c>
      <c r="P159" s="339">
        <v>0</v>
      </c>
      <c r="Q159" s="344">
        <v>0</v>
      </c>
      <c r="R159" s="339">
        <v>0</v>
      </c>
      <c r="S159" s="344">
        <v>0</v>
      </c>
      <c r="T159" s="339">
        <v>0</v>
      </c>
      <c r="U159" s="344">
        <v>1989.2250000000001</v>
      </c>
      <c r="V159" s="339">
        <v>35</v>
      </c>
      <c r="W159" s="344">
        <v>552.279</v>
      </c>
      <c r="X159" s="339">
        <v>2</v>
      </c>
      <c r="Y159" s="344">
        <v>185.35389203869434</v>
      </c>
      <c r="Z159" s="359">
        <v>6493.4073920386945</v>
      </c>
      <c r="AA159" s="343">
        <v>1446.5639999999999</v>
      </c>
      <c r="AB159" s="355">
        <v>0</v>
      </c>
      <c r="AC159" s="344">
        <v>0</v>
      </c>
      <c r="AD159" s="355">
        <v>0</v>
      </c>
      <c r="AE159" s="344">
        <v>0</v>
      </c>
      <c r="AF159" s="355">
        <v>0</v>
      </c>
      <c r="AG159" s="344">
        <v>0</v>
      </c>
      <c r="AH159" s="355">
        <v>0</v>
      </c>
      <c r="AI159" s="344">
        <v>0</v>
      </c>
      <c r="AJ159" s="356">
        <v>0</v>
      </c>
      <c r="AK159" s="360">
        <v>1446.5639999999999</v>
      </c>
      <c r="AL159" s="361">
        <v>-2255.5325652946376</v>
      </c>
      <c r="AM159" s="362">
        <v>0</v>
      </c>
      <c r="AN159" s="348">
        <v>7939.9713920386948</v>
      </c>
      <c r="AO159" s="349">
        <v>7940.0376210095164</v>
      </c>
      <c r="AP159" s="349">
        <v>6.6228970821612165E-2</v>
      </c>
      <c r="AQ159" s="350"/>
      <c r="AR159" s="350"/>
      <c r="AS159" s="350"/>
      <c r="AT159" s="350"/>
      <c r="AU159" s="350"/>
      <c r="AV159" s="350"/>
      <c r="AW159" s="350"/>
    </row>
    <row r="160" spans="1:49" ht="15" customHeight="1" x14ac:dyDescent="0.25">
      <c r="A160" s="333">
        <v>154</v>
      </c>
      <c r="B160" s="351" t="s">
        <v>189</v>
      </c>
      <c r="C160" s="335">
        <v>18810.333966666669</v>
      </c>
      <c r="D160" s="335">
        <v>7.3265472129890883</v>
      </c>
      <c r="E160" s="357"/>
      <c r="F160" s="357"/>
      <c r="G160" s="357"/>
      <c r="H160" s="357"/>
      <c r="I160" s="357"/>
      <c r="J160" s="357"/>
      <c r="K160" s="357"/>
      <c r="L160" s="358"/>
      <c r="M160" s="338">
        <v>0</v>
      </c>
      <c r="N160" s="339">
        <v>0</v>
      </c>
      <c r="O160" s="344">
        <v>0</v>
      </c>
      <c r="P160" s="339">
        <v>0</v>
      </c>
      <c r="Q160" s="344">
        <v>0</v>
      </c>
      <c r="R160" s="339">
        <v>0</v>
      </c>
      <c r="S160" s="344">
        <v>0</v>
      </c>
      <c r="T160" s="339">
        <v>0</v>
      </c>
      <c r="U160" s="344">
        <v>0</v>
      </c>
      <c r="V160" s="339">
        <v>0</v>
      </c>
      <c r="W160" s="344">
        <v>0</v>
      </c>
      <c r="X160" s="339">
        <v>0</v>
      </c>
      <c r="Y160" s="344">
        <v>249.96685089335602</v>
      </c>
      <c r="Z160" s="359">
        <v>249.96685089335602</v>
      </c>
      <c r="AA160" s="343">
        <v>6506.808</v>
      </c>
      <c r="AB160" s="355">
        <v>0</v>
      </c>
      <c r="AC160" s="344">
        <v>0</v>
      </c>
      <c r="AD160" s="355">
        <v>0</v>
      </c>
      <c r="AE160" s="344">
        <v>0</v>
      </c>
      <c r="AF160" s="355">
        <v>0</v>
      </c>
      <c r="AG160" s="344">
        <v>0</v>
      </c>
      <c r="AH160" s="355">
        <v>0</v>
      </c>
      <c r="AI160" s="344">
        <v>0</v>
      </c>
      <c r="AJ160" s="356">
        <v>0</v>
      </c>
      <c r="AK160" s="360">
        <v>6506.808</v>
      </c>
      <c r="AL160" s="361">
        <v>-12053.559115773312</v>
      </c>
      <c r="AM160" s="362">
        <v>0</v>
      </c>
      <c r="AN160" s="348">
        <v>6756.7748508933564</v>
      </c>
      <c r="AO160" s="349">
        <v>6756.7748508933564</v>
      </c>
      <c r="AP160" s="349">
        <v>0</v>
      </c>
      <c r="AQ160" s="350"/>
      <c r="AR160" s="350"/>
      <c r="AS160" s="350"/>
      <c r="AT160" s="350"/>
      <c r="AU160" s="350"/>
      <c r="AV160" s="350"/>
      <c r="AW160" s="350"/>
    </row>
    <row r="161" spans="1:49" ht="15" customHeight="1" x14ac:dyDescent="0.25">
      <c r="A161" s="333">
        <v>155</v>
      </c>
      <c r="B161" s="351" t="s">
        <v>190</v>
      </c>
      <c r="C161" s="335">
        <v>19057.513944000002</v>
      </c>
      <c r="D161" s="335">
        <v>7.6456708665494109</v>
      </c>
      <c r="E161" s="357"/>
      <c r="F161" s="357"/>
      <c r="G161" s="357"/>
      <c r="H161" s="357"/>
      <c r="I161" s="357"/>
      <c r="J161" s="357"/>
      <c r="K161" s="357"/>
      <c r="L161" s="358"/>
      <c r="M161" s="338">
        <v>7031.3145000000004</v>
      </c>
      <c r="N161" s="339">
        <v>21</v>
      </c>
      <c r="O161" s="344">
        <v>0</v>
      </c>
      <c r="P161" s="339">
        <v>0</v>
      </c>
      <c r="Q161" s="344">
        <v>0</v>
      </c>
      <c r="R161" s="339">
        <v>0</v>
      </c>
      <c r="S161" s="344">
        <v>0</v>
      </c>
      <c r="T161" s="339">
        <v>0</v>
      </c>
      <c r="U161" s="344">
        <v>0</v>
      </c>
      <c r="V161" s="339">
        <v>0</v>
      </c>
      <c r="W161" s="344">
        <v>0</v>
      </c>
      <c r="X161" s="339">
        <v>0</v>
      </c>
      <c r="Y161" s="344">
        <v>1384.1758779822751</v>
      </c>
      <c r="Z161" s="359">
        <v>8415.4903779822762</v>
      </c>
      <c r="AA161" s="343">
        <v>2132.0008500000004</v>
      </c>
      <c r="AB161" s="355">
        <v>0</v>
      </c>
      <c r="AC161" s="344">
        <v>0</v>
      </c>
      <c r="AD161" s="355">
        <v>0</v>
      </c>
      <c r="AE161" s="344">
        <v>0</v>
      </c>
      <c r="AF161" s="355">
        <v>0</v>
      </c>
      <c r="AG161" s="344">
        <v>4356.8070000000007</v>
      </c>
      <c r="AH161" s="355">
        <v>42</v>
      </c>
      <c r="AI161" s="344">
        <v>0</v>
      </c>
      <c r="AJ161" s="356">
        <v>0</v>
      </c>
      <c r="AK161" s="360">
        <v>6488.8078500000011</v>
      </c>
      <c r="AL161" s="361">
        <v>-4153.2157160177248</v>
      </c>
      <c r="AM161" s="362">
        <v>0</v>
      </c>
      <c r="AN161" s="348">
        <v>14904.298227982277</v>
      </c>
      <c r="AO161" s="349">
        <v>14903.809658197582</v>
      </c>
      <c r="AP161" s="349">
        <v>-0.48856978469484602</v>
      </c>
      <c r="AQ161" s="350"/>
      <c r="AR161" s="350"/>
      <c r="AS161" s="350"/>
      <c r="AT161" s="350"/>
      <c r="AU161" s="350"/>
      <c r="AV161" s="350"/>
      <c r="AW161" s="350"/>
    </row>
    <row r="162" spans="1:49" ht="15" customHeight="1" x14ac:dyDescent="0.25">
      <c r="A162" s="333">
        <v>156</v>
      </c>
      <c r="B162" s="351" t="s">
        <v>191</v>
      </c>
      <c r="C162" s="335">
        <v>7923.4440861333333</v>
      </c>
      <c r="D162" s="335">
        <v>5.2921339215420273</v>
      </c>
      <c r="E162" s="357"/>
      <c r="F162" s="357"/>
      <c r="G162" s="357"/>
      <c r="H162" s="357"/>
      <c r="I162" s="357"/>
      <c r="J162" s="357"/>
      <c r="K162" s="357"/>
      <c r="L162" s="358"/>
      <c r="M162" s="338">
        <v>3381</v>
      </c>
      <c r="N162" s="339">
        <v>18</v>
      </c>
      <c r="O162" s="344">
        <v>150.91649999999998</v>
      </c>
      <c r="P162" s="339">
        <v>2</v>
      </c>
      <c r="Q162" s="344">
        <v>0</v>
      </c>
      <c r="R162" s="339">
        <v>0</v>
      </c>
      <c r="S162" s="344">
        <v>0</v>
      </c>
      <c r="T162" s="339">
        <v>0</v>
      </c>
      <c r="U162" s="344">
        <v>0</v>
      </c>
      <c r="V162" s="339">
        <v>0</v>
      </c>
      <c r="W162" s="344">
        <v>0</v>
      </c>
      <c r="X162" s="339">
        <v>0</v>
      </c>
      <c r="Y162" s="344">
        <v>31.422785424804154</v>
      </c>
      <c r="Z162" s="359">
        <v>3563.3392854248041</v>
      </c>
      <c r="AA162" s="343">
        <v>167.73330000000001</v>
      </c>
      <c r="AB162" s="355">
        <v>0</v>
      </c>
      <c r="AC162" s="344">
        <v>0</v>
      </c>
      <c r="AD162" s="355">
        <v>0</v>
      </c>
      <c r="AE162" s="344">
        <v>0</v>
      </c>
      <c r="AF162" s="355">
        <v>0</v>
      </c>
      <c r="AG162" s="344">
        <v>0</v>
      </c>
      <c r="AH162" s="355">
        <v>0</v>
      </c>
      <c r="AI162" s="344">
        <v>0</v>
      </c>
      <c r="AJ162" s="356">
        <v>0</v>
      </c>
      <c r="AK162" s="360">
        <v>167.73330000000001</v>
      </c>
      <c r="AL162" s="361">
        <v>-4192.3715007085293</v>
      </c>
      <c r="AM162" s="362">
        <v>0</v>
      </c>
      <c r="AN162" s="348">
        <v>3731.0725854248039</v>
      </c>
      <c r="AO162" s="349">
        <v>3731.0725854248044</v>
      </c>
      <c r="AP162" s="349">
        <v>0</v>
      </c>
      <c r="AQ162" s="350"/>
      <c r="AR162" s="350"/>
      <c r="AS162" s="350"/>
      <c r="AT162" s="350"/>
      <c r="AU162" s="350"/>
      <c r="AV162" s="350"/>
      <c r="AW162" s="350"/>
    </row>
    <row r="163" spans="1:49" ht="15" customHeight="1" x14ac:dyDescent="0.25">
      <c r="A163" s="333">
        <v>157</v>
      </c>
      <c r="B163" s="351" t="s">
        <v>192</v>
      </c>
      <c r="C163" s="335">
        <v>10582.977664000002</v>
      </c>
      <c r="D163" s="335">
        <v>5.3054307404403751</v>
      </c>
      <c r="E163" s="357"/>
      <c r="F163" s="357"/>
      <c r="G163" s="357"/>
      <c r="H163" s="357"/>
      <c r="I163" s="357"/>
      <c r="J163" s="357"/>
      <c r="K163" s="357"/>
      <c r="L163" s="358"/>
      <c r="M163" s="338">
        <v>746.55000000000007</v>
      </c>
      <c r="N163" s="339">
        <v>6</v>
      </c>
      <c r="O163" s="344">
        <v>0</v>
      </c>
      <c r="P163" s="339">
        <v>0</v>
      </c>
      <c r="Q163" s="344">
        <v>2501.1735000000003</v>
      </c>
      <c r="R163" s="339">
        <v>1</v>
      </c>
      <c r="S163" s="344">
        <v>0</v>
      </c>
      <c r="T163" s="339">
        <v>0</v>
      </c>
      <c r="U163" s="344">
        <v>0</v>
      </c>
      <c r="V163" s="339">
        <v>0</v>
      </c>
      <c r="W163" s="344">
        <v>2721.306</v>
      </c>
      <c r="X163" s="339">
        <v>4</v>
      </c>
      <c r="Y163" s="344">
        <v>344.24778436904148</v>
      </c>
      <c r="Z163" s="359">
        <v>6313.2772843690418</v>
      </c>
      <c r="AA163" s="343">
        <v>0</v>
      </c>
      <c r="AB163" s="355">
        <v>0</v>
      </c>
      <c r="AC163" s="344">
        <v>0</v>
      </c>
      <c r="AD163" s="355">
        <v>0</v>
      </c>
      <c r="AE163" s="344">
        <v>0</v>
      </c>
      <c r="AF163" s="355">
        <v>0</v>
      </c>
      <c r="AG163" s="344">
        <v>0</v>
      </c>
      <c r="AH163" s="355">
        <v>0</v>
      </c>
      <c r="AI163" s="344">
        <v>0</v>
      </c>
      <c r="AJ163" s="356">
        <v>0</v>
      </c>
      <c r="AK163" s="360">
        <v>0</v>
      </c>
      <c r="AL163" s="361">
        <v>-4269.70037963096</v>
      </c>
      <c r="AM163" s="362">
        <v>0</v>
      </c>
      <c r="AN163" s="348">
        <v>6313.2772843690418</v>
      </c>
      <c r="AO163" s="349">
        <v>6313.2772843690409</v>
      </c>
      <c r="AP163" s="349">
        <v>0</v>
      </c>
      <c r="AQ163" s="350"/>
      <c r="AR163" s="350"/>
      <c r="AS163" s="350"/>
      <c r="AT163" s="350"/>
      <c r="AU163" s="350"/>
      <c r="AV163" s="350"/>
      <c r="AW163" s="350"/>
    </row>
    <row r="164" spans="1:49" ht="15" customHeight="1" x14ac:dyDescent="0.25">
      <c r="A164" s="333">
        <v>158</v>
      </c>
      <c r="B164" s="351" t="s">
        <v>193</v>
      </c>
      <c r="C164" s="335">
        <v>2241.2303125333333</v>
      </c>
      <c r="D164" s="335">
        <v>1.5823214489032695</v>
      </c>
      <c r="E164" s="357"/>
      <c r="F164" s="357"/>
      <c r="G164" s="357"/>
      <c r="H164" s="357"/>
      <c r="I164" s="357"/>
      <c r="J164" s="357"/>
      <c r="K164" s="357"/>
      <c r="L164" s="358"/>
      <c r="M164" s="338">
        <v>0</v>
      </c>
      <c r="N164" s="339">
        <v>0</v>
      </c>
      <c r="O164" s="344">
        <v>983.08350000000007</v>
      </c>
      <c r="P164" s="339">
        <v>5</v>
      </c>
      <c r="Q164" s="344">
        <v>0</v>
      </c>
      <c r="R164" s="339">
        <v>0</v>
      </c>
      <c r="S164" s="344">
        <v>0</v>
      </c>
      <c r="T164" s="339">
        <v>0</v>
      </c>
      <c r="U164" s="344">
        <v>5000.1000000000004</v>
      </c>
      <c r="V164" s="339">
        <v>20</v>
      </c>
      <c r="W164" s="344">
        <v>1522.1430000000003</v>
      </c>
      <c r="X164" s="339">
        <v>0</v>
      </c>
      <c r="Y164" s="344">
        <v>94.020884972000005</v>
      </c>
      <c r="Z164" s="359">
        <v>7599.3473849720012</v>
      </c>
      <c r="AA164" s="343">
        <v>0</v>
      </c>
      <c r="AB164" s="355">
        <v>0</v>
      </c>
      <c r="AC164" s="344">
        <v>0</v>
      </c>
      <c r="AD164" s="355">
        <v>0</v>
      </c>
      <c r="AE164" s="344">
        <v>0</v>
      </c>
      <c r="AF164" s="355">
        <v>0</v>
      </c>
      <c r="AG164" s="344">
        <v>0</v>
      </c>
      <c r="AH164" s="355">
        <v>0</v>
      </c>
      <c r="AI164" s="344">
        <v>0</v>
      </c>
      <c r="AJ164" s="356">
        <v>0</v>
      </c>
      <c r="AK164" s="360">
        <v>0</v>
      </c>
      <c r="AL164" s="361">
        <v>0</v>
      </c>
      <c r="AM164" s="362">
        <v>5358.1170724386684</v>
      </c>
      <c r="AN164" s="348">
        <v>7599.3473849720012</v>
      </c>
      <c r="AO164" s="349">
        <v>7599.3473849720012</v>
      </c>
      <c r="AP164" s="349">
        <v>0</v>
      </c>
      <c r="AQ164" s="350"/>
      <c r="AR164" s="350"/>
      <c r="AS164" s="350"/>
      <c r="AT164" s="350"/>
      <c r="AU164" s="350"/>
      <c r="AV164" s="350"/>
      <c r="AW164" s="350"/>
    </row>
    <row r="165" spans="1:49" ht="15" customHeight="1" x14ac:dyDescent="0.25">
      <c r="A165" s="333">
        <v>159</v>
      </c>
      <c r="B165" s="351" t="s">
        <v>194</v>
      </c>
      <c r="C165" s="335">
        <v>1155.4478973333335</v>
      </c>
      <c r="D165" s="335">
        <v>0.54516957483221895</v>
      </c>
      <c r="E165" s="357"/>
      <c r="F165" s="357"/>
      <c r="G165" s="357"/>
      <c r="H165" s="357"/>
      <c r="I165" s="357"/>
      <c r="J165" s="357"/>
      <c r="K165" s="357"/>
      <c r="L165" s="358"/>
      <c r="M165" s="338">
        <v>0</v>
      </c>
      <c r="N165" s="339">
        <v>0</v>
      </c>
      <c r="O165" s="344">
        <v>3871.3395</v>
      </c>
      <c r="P165" s="339">
        <v>22</v>
      </c>
      <c r="Q165" s="344">
        <v>0</v>
      </c>
      <c r="R165" s="339">
        <v>0</v>
      </c>
      <c r="S165" s="344">
        <v>0</v>
      </c>
      <c r="T165" s="339">
        <v>0</v>
      </c>
      <c r="U165" s="344">
        <v>0</v>
      </c>
      <c r="V165" s="339">
        <v>0</v>
      </c>
      <c r="W165" s="344">
        <v>90.814499999999995</v>
      </c>
      <c r="X165" s="339">
        <v>1</v>
      </c>
      <c r="Y165" s="344">
        <v>191.47320869135066</v>
      </c>
      <c r="Z165" s="359">
        <v>4153.6272086913505</v>
      </c>
      <c r="AA165" s="343">
        <v>0</v>
      </c>
      <c r="AB165" s="355">
        <v>0</v>
      </c>
      <c r="AC165" s="344">
        <v>0</v>
      </c>
      <c r="AD165" s="355">
        <v>0</v>
      </c>
      <c r="AE165" s="344">
        <v>0</v>
      </c>
      <c r="AF165" s="355">
        <v>0</v>
      </c>
      <c r="AG165" s="344">
        <v>0</v>
      </c>
      <c r="AH165" s="355">
        <v>0</v>
      </c>
      <c r="AI165" s="344">
        <v>0</v>
      </c>
      <c r="AJ165" s="356">
        <v>0</v>
      </c>
      <c r="AK165" s="360">
        <v>0</v>
      </c>
      <c r="AL165" s="361">
        <v>0</v>
      </c>
      <c r="AM165" s="362">
        <v>2998.179311358017</v>
      </c>
      <c r="AN165" s="348">
        <v>4153.6272086913505</v>
      </c>
      <c r="AO165" s="349">
        <v>4153.6272086913505</v>
      </c>
      <c r="AP165" s="349">
        <v>0</v>
      </c>
      <c r="AQ165" s="350"/>
      <c r="AR165" s="350"/>
      <c r="AS165" s="350"/>
      <c r="AT165" s="350"/>
      <c r="AU165" s="350"/>
      <c r="AV165" s="350"/>
      <c r="AW165" s="350"/>
    </row>
    <row r="166" spans="1:49" ht="15" customHeight="1" x14ac:dyDescent="0.25">
      <c r="A166" s="333">
        <v>160</v>
      </c>
      <c r="B166" s="351" t="s">
        <v>195</v>
      </c>
      <c r="C166" s="335">
        <v>2341.7562560000001</v>
      </c>
      <c r="D166" s="335">
        <v>1.2897914331396398</v>
      </c>
      <c r="E166" s="357"/>
      <c r="F166" s="357"/>
      <c r="G166" s="357"/>
      <c r="H166" s="357"/>
      <c r="I166" s="357"/>
      <c r="J166" s="357"/>
      <c r="K166" s="357"/>
      <c r="L166" s="358"/>
      <c r="M166" s="338">
        <v>0</v>
      </c>
      <c r="N166" s="339">
        <v>0</v>
      </c>
      <c r="O166" s="344">
        <v>0</v>
      </c>
      <c r="P166" s="339">
        <v>0</v>
      </c>
      <c r="Q166" s="344">
        <v>333.48</v>
      </c>
      <c r="R166" s="339">
        <v>0</v>
      </c>
      <c r="S166" s="344">
        <v>0</v>
      </c>
      <c r="T166" s="339">
        <v>0</v>
      </c>
      <c r="U166" s="344">
        <v>0</v>
      </c>
      <c r="V166" s="339">
        <v>0</v>
      </c>
      <c r="W166" s="344">
        <v>0</v>
      </c>
      <c r="X166" s="339">
        <v>0</v>
      </c>
      <c r="Y166" s="344">
        <v>56.539185024076701</v>
      </c>
      <c r="Z166" s="359">
        <v>390.01918502407671</v>
      </c>
      <c r="AA166" s="343">
        <v>0</v>
      </c>
      <c r="AB166" s="355">
        <v>0</v>
      </c>
      <c r="AC166" s="344">
        <v>0</v>
      </c>
      <c r="AD166" s="355">
        <v>0</v>
      </c>
      <c r="AE166" s="344">
        <v>0</v>
      </c>
      <c r="AF166" s="355">
        <v>0</v>
      </c>
      <c r="AG166" s="344">
        <v>0</v>
      </c>
      <c r="AH166" s="355">
        <v>0</v>
      </c>
      <c r="AI166" s="344">
        <v>0</v>
      </c>
      <c r="AJ166" s="356">
        <v>0</v>
      </c>
      <c r="AK166" s="360">
        <v>0</v>
      </c>
      <c r="AL166" s="361">
        <v>-1951.7370709759234</v>
      </c>
      <c r="AM166" s="362">
        <v>0</v>
      </c>
      <c r="AN166" s="348">
        <v>390.01918502407671</v>
      </c>
      <c r="AO166" s="349">
        <v>390.01918502407671</v>
      </c>
      <c r="AP166" s="349">
        <v>0</v>
      </c>
      <c r="AQ166" s="350"/>
      <c r="AR166" s="350"/>
      <c r="AS166" s="350"/>
      <c r="AT166" s="350"/>
      <c r="AU166" s="350"/>
      <c r="AV166" s="350"/>
      <c r="AW166" s="350"/>
    </row>
    <row r="167" spans="1:49" ht="15" customHeight="1" x14ac:dyDescent="0.25">
      <c r="A167" s="333">
        <v>161</v>
      </c>
      <c r="B167" s="351" t="s">
        <v>196</v>
      </c>
      <c r="C167" s="335">
        <v>2113.6476666666663</v>
      </c>
      <c r="D167" s="335">
        <v>0.91748050398592929</v>
      </c>
      <c r="E167" s="357"/>
      <c r="F167" s="357"/>
      <c r="G167" s="357"/>
      <c r="H167" s="357"/>
      <c r="I167" s="357"/>
      <c r="J167" s="357"/>
      <c r="K167" s="357"/>
      <c r="L167" s="358"/>
      <c r="M167" s="338">
        <v>0</v>
      </c>
      <c r="N167" s="339">
        <v>0</v>
      </c>
      <c r="O167" s="344">
        <v>0</v>
      </c>
      <c r="P167" s="339">
        <v>0</v>
      </c>
      <c r="Q167" s="344">
        <v>0</v>
      </c>
      <c r="R167" s="339">
        <v>0</v>
      </c>
      <c r="S167" s="344">
        <v>0</v>
      </c>
      <c r="T167" s="339">
        <v>0</v>
      </c>
      <c r="U167" s="344">
        <v>0</v>
      </c>
      <c r="V167" s="339">
        <v>0</v>
      </c>
      <c r="W167" s="344">
        <v>0</v>
      </c>
      <c r="X167" s="339">
        <v>0</v>
      </c>
      <c r="Y167" s="344">
        <v>4.1184842974397808</v>
      </c>
      <c r="Z167" s="359">
        <v>4.1184842974397808</v>
      </c>
      <c r="AA167" s="343">
        <v>0</v>
      </c>
      <c r="AB167" s="355">
        <v>0</v>
      </c>
      <c r="AC167" s="344">
        <v>0</v>
      </c>
      <c r="AD167" s="355">
        <v>0</v>
      </c>
      <c r="AE167" s="344">
        <v>0</v>
      </c>
      <c r="AF167" s="355">
        <v>0</v>
      </c>
      <c r="AG167" s="344">
        <v>0</v>
      </c>
      <c r="AH167" s="355">
        <v>0</v>
      </c>
      <c r="AI167" s="344">
        <v>0</v>
      </c>
      <c r="AJ167" s="356">
        <v>0</v>
      </c>
      <c r="AK167" s="360">
        <v>0</v>
      </c>
      <c r="AL167" s="361">
        <v>-2109.5291823692264</v>
      </c>
      <c r="AM167" s="362">
        <v>0</v>
      </c>
      <c r="AN167" s="348">
        <v>4.1184842974397808</v>
      </c>
      <c r="AO167" s="349">
        <v>4.1184842974397808</v>
      </c>
      <c r="AP167" s="349">
        <v>0</v>
      </c>
      <c r="AQ167" s="350"/>
      <c r="AR167" s="350"/>
      <c r="AS167" s="350"/>
      <c r="AT167" s="350"/>
      <c r="AU167" s="350"/>
      <c r="AV167" s="350"/>
      <c r="AW167" s="350"/>
    </row>
    <row r="168" spans="1:49" ht="15" customHeight="1" x14ac:dyDescent="0.25">
      <c r="A168" s="333">
        <v>162</v>
      </c>
      <c r="B168" s="351" t="s">
        <v>197</v>
      </c>
      <c r="C168" s="335">
        <v>4419.7263039999998</v>
      </c>
      <c r="D168" s="335">
        <v>2.7391446930594414</v>
      </c>
      <c r="E168" s="357"/>
      <c r="F168" s="357"/>
      <c r="G168" s="357"/>
      <c r="H168" s="357"/>
      <c r="I168" s="357"/>
      <c r="J168" s="357"/>
      <c r="K168" s="357"/>
      <c r="L168" s="358"/>
      <c r="M168" s="338">
        <v>0</v>
      </c>
      <c r="N168" s="339">
        <v>0</v>
      </c>
      <c r="O168" s="344">
        <v>0</v>
      </c>
      <c r="P168" s="339">
        <v>0</v>
      </c>
      <c r="Q168" s="344">
        <v>833.50049999999999</v>
      </c>
      <c r="R168" s="339">
        <v>0</v>
      </c>
      <c r="S168" s="344">
        <v>0</v>
      </c>
      <c r="T168" s="339">
        <v>0</v>
      </c>
      <c r="U168" s="344">
        <v>4127.55</v>
      </c>
      <c r="V168" s="339">
        <v>35</v>
      </c>
      <c r="W168" s="344">
        <v>1458.45</v>
      </c>
      <c r="X168" s="339">
        <v>0</v>
      </c>
      <c r="Y168" s="344">
        <v>88.010402550086653</v>
      </c>
      <c r="Z168" s="359">
        <v>6507.5109025500869</v>
      </c>
      <c r="AA168" s="343">
        <v>262.6155</v>
      </c>
      <c r="AB168" s="355">
        <v>0</v>
      </c>
      <c r="AC168" s="344">
        <v>0</v>
      </c>
      <c r="AD168" s="355">
        <v>0</v>
      </c>
      <c r="AE168" s="344">
        <v>0</v>
      </c>
      <c r="AF168" s="355">
        <v>0</v>
      </c>
      <c r="AG168" s="344">
        <v>0</v>
      </c>
      <c r="AH168" s="355">
        <v>0</v>
      </c>
      <c r="AI168" s="344">
        <v>0</v>
      </c>
      <c r="AJ168" s="356">
        <v>0</v>
      </c>
      <c r="AK168" s="360">
        <v>262.6155</v>
      </c>
      <c r="AL168" s="361">
        <v>0</v>
      </c>
      <c r="AM168" s="362">
        <v>2350.400098550087</v>
      </c>
      <c r="AN168" s="348">
        <v>6770.1264025500868</v>
      </c>
      <c r="AO168" s="349">
        <v>6770.1264025500868</v>
      </c>
      <c r="AP168" s="349">
        <v>0</v>
      </c>
      <c r="AQ168" s="350"/>
      <c r="AR168" s="350"/>
      <c r="AS168" s="350"/>
      <c r="AT168" s="350"/>
      <c r="AU168" s="350"/>
      <c r="AV168" s="350"/>
      <c r="AW168" s="350"/>
    </row>
    <row r="169" spans="1:49" ht="15" customHeight="1" x14ac:dyDescent="0.25">
      <c r="A169" s="333">
        <v>163</v>
      </c>
      <c r="B169" s="351" t="s">
        <v>198</v>
      </c>
      <c r="C169" s="335">
        <v>1179.1011119999998</v>
      </c>
      <c r="D169" s="335">
        <v>0.30582683466197647</v>
      </c>
      <c r="E169" s="357"/>
      <c r="F169" s="357"/>
      <c r="G169" s="357"/>
      <c r="H169" s="357"/>
      <c r="I169" s="357"/>
      <c r="J169" s="357"/>
      <c r="K169" s="357"/>
      <c r="L169" s="358"/>
      <c r="M169" s="338">
        <v>0</v>
      </c>
      <c r="N169" s="339">
        <v>0</v>
      </c>
      <c r="O169" s="344">
        <v>0</v>
      </c>
      <c r="P169" s="339">
        <v>0</v>
      </c>
      <c r="Q169" s="344">
        <v>0</v>
      </c>
      <c r="R169" s="339">
        <v>0</v>
      </c>
      <c r="S169" s="344">
        <v>0</v>
      </c>
      <c r="T169" s="339">
        <v>0</v>
      </c>
      <c r="U169" s="344">
        <v>0</v>
      </c>
      <c r="V169" s="339">
        <v>0</v>
      </c>
      <c r="W169" s="344">
        <v>0</v>
      </c>
      <c r="X169" s="339">
        <v>0</v>
      </c>
      <c r="Y169" s="344">
        <v>2.4300394661204532</v>
      </c>
      <c r="Z169" s="359">
        <v>2.4300394661204532</v>
      </c>
      <c r="AA169" s="343">
        <v>0</v>
      </c>
      <c r="AB169" s="355">
        <v>0</v>
      </c>
      <c r="AC169" s="344">
        <v>0</v>
      </c>
      <c r="AD169" s="355">
        <v>0</v>
      </c>
      <c r="AE169" s="344">
        <v>0</v>
      </c>
      <c r="AF169" s="355">
        <v>0</v>
      </c>
      <c r="AG169" s="344">
        <v>0</v>
      </c>
      <c r="AH169" s="355">
        <v>0</v>
      </c>
      <c r="AI169" s="344">
        <v>0</v>
      </c>
      <c r="AJ169" s="356">
        <v>0</v>
      </c>
      <c r="AK169" s="360">
        <v>0</v>
      </c>
      <c r="AL169" s="361">
        <v>-1176.6710725338794</v>
      </c>
      <c r="AM169" s="362">
        <v>0</v>
      </c>
      <c r="AN169" s="348">
        <v>2.4300394661204532</v>
      </c>
      <c r="AO169" s="349">
        <v>1.4789346070458491</v>
      </c>
      <c r="AP169" s="349">
        <v>-0.95110485907460407</v>
      </c>
      <c r="AQ169" s="350"/>
      <c r="AR169" s="350"/>
      <c r="AS169" s="350"/>
      <c r="AT169" s="350"/>
      <c r="AU169" s="350"/>
      <c r="AV169" s="350"/>
      <c r="AW169" s="350"/>
    </row>
    <row r="170" spans="1:49" ht="15" customHeight="1" x14ac:dyDescent="0.25">
      <c r="A170" s="333">
        <v>164</v>
      </c>
      <c r="B170" s="351" t="s">
        <v>199</v>
      </c>
      <c r="C170" s="335">
        <v>13249.291103999996</v>
      </c>
      <c r="D170" s="335">
        <v>6.8079712759535633</v>
      </c>
      <c r="E170" s="357"/>
      <c r="F170" s="357"/>
      <c r="G170" s="357"/>
      <c r="H170" s="357"/>
      <c r="I170" s="357"/>
      <c r="J170" s="357"/>
      <c r="K170" s="357"/>
      <c r="L170" s="358"/>
      <c r="M170" s="338">
        <v>0</v>
      </c>
      <c r="N170" s="339">
        <v>0</v>
      </c>
      <c r="O170" s="344">
        <v>0</v>
      </c>
      <c r="P170" s="339">
        <v>0</v>
      </c>
      <c r="Q170" s="344">
        <v>0</v>
      </c>
      <c r="R170" s="339">
        <v>0</v>
      </c>
      <c r="S170" s="344">
        <v>0</v>
      </c>
      <c r="T170" s="339">
        <v>0</v>
      </c>
      <c r="U170" s="344">
        <v>0</v>
      </c>
      <c r="V170" s="339">
        <v>0</v>
      </c>
      <c r="W170" s="344">
        <v>13161.340500000002</v>
      </c>
      <c r="X170" s="339">
        <v>55</v>
      </c>
      <c r="Y170" s="344">
        <v>82.363529153417858</v>
      </c>
      <c r="Z170" s="359">
        <v>13243.704029153419</v>
      </c>
      <c r="AA170" s="343">
        <v>0</v>
      </c>
      <c r="AB170" s="355">
        <v>0</v>
      </c>
      <c r="AC170" s="344">
        <v>0</v>
      </c>
      <c r="AD170" s="355">
        <v>0</v>
      </c>
      <c r="AE170" s="344">
        <v>0</v>
      </c>
      <c r="AF170" s="355">
        <v>0</v>
      </c>
      <c r="AG170" s="344">
        <v>0</v>
      </c>
      <c r="AH170" s="355">
        <v>0</v>
      </c>
      <c r="AI170" s="344">
        <v>18007.415999999997</v>
      </c>
      <c r="AJ170" s="356">
        <v>0</v>
      </c>
      <c r="AK170" s="360">
        <v>18007.415999999997</v>
      </c>
      <c r="AL170" s="361">
        <v>0</v>
      </c>
      <c r="AM170" s="362">
        <v>18001.828925153422</v>
      </c>
      <c r="AN170" s="348">
        <v>31251.120029153419</v>
      </c>
      <c r="AO170" s="349">
        <v>31251.120029153415</v>
      </c>
      <c r="AP170" s="349">
        <v>0</v>
      </c>
      <c r="AQ170" s="350"/>
      <c r="AR170" s="350"/>
      <c r="AS170" s="350"/>
      <c r="AT170" s="350"/>
      <c r="AU170" s="350"/>
      <c r="AV170" s="350"/>
      <c r="AW170" s="350"/>
    </row>
    <row r="171" spans="1:49" ht="15" customHeight="1" x14ac:dyDescent="0.25">
      <c r="A171" s="333">
        <v>165</v>
      </c>
      <c r="B171" s="351" t="s">
        <v>200</v>
      </c>
      <c r="C171" s="335">
        <v>6295.7940863999993</v>
      </c>
      <c r="D171" s="335">
        <v>2.5928796851776266</v>
      </c>
      <c r="E171" s="357"/>
      <c r="F171" s="357"/>
      <c r="G171" s="357"/>
      <c r="H171" s="357"/>
      <c r="I171" s="357"/>
      <c r="J171" s="357"/>
      <c r="K171" s="357"/>
      <c r="L171" s="358"/>
      <c r="M171" s="338">
        <v>0</v>
      </c>
      <c r="N171" s="339">
        <v>0</v>
      </c>
      <c r="O171" s="344">
        <v>0</v>
      </c>
      <c r="P171" s="339">
        <v>0</v>
      </c>
      <c r="Q171" s="344">
        <v>0</v>
      </c>
      <c r="R171" s="339">
        <v>0</v>
      </c>
      <c r="S171" s="344">
        <v>0</v>
      </c>
      <c r="T171" s="339">
        <v>0</v>
      </c>
      <c r="U171" s="344">
        <v>0</v>
      </c>
      <c r="V171" s="339">
        <v>0</v>
      </c>
      <c r="W171" s="344">
        <v>11870.25</v>
      </c>
      <c r="X171" s="339">
        <v>42</v>
      </c>
      <c r="Y171" s="344">
        <v>40.056060266105199</v>
      </c>
      <c r="Z171" s="359">
        <v>11910.306060266104</v>
      </c>
      <c r="AA171" s="343">
        <v>0</v>
      </c>
      <c r="AB171" s="355">
        <v>0</v>
      </c>
      <c r="AC171" s="344">
        <v>0</v>
      </c>
      <c r="AD171" s="355">
        <v>0</v>
      </c>
      <c r="AE171" s="344">
        <v>0</v>
      </c>
      <c r="AF171" s="355">
        <v>0</v>
      </c>
      <c r="AG171" s="344">
        <v>0</v>
      </c>
      <c r="AH171" s="355">
        <v>0</v>
      </c>
      <c r="AI171" s="344">
        <v>0</v>
      </c>
      <c r="AJ171" s="356">
        <v>0</v>
      </c>
      <c r="AK171" s="360">
        <v>0</v>
      </c>
      <c r="AL171" s="361">
        <v>0</v>
      </c>
      <c r="AM171" s="362">
        <v>5614.5119738661051</v>
      </c>
      <c r="AN171" s="348">
        <v>11910.306060266104</v>
      </c>
      <c r="AO171" s="349">
        <v>11910.306060266104</v>
      </c>
      <c r="AP171" s="349">
        <v>0</v>
      </c>
      <c r="AQ171" s="350"/>
      <c r="AR171" s="350"/>
      <c r="AS171" s="350"/>
      <c r="AT171" s="350"/>
      <c r="AU171" s="350"/>
      <c r="AV171" s="350"/>
      <c r="AW171" s="350"/>
    </row>
    <row r="172" spans="1:49" ht="15" customHeight="1" x14ac:dyDescent="0.25">
      <c r="A172" s="333">
        <v>166</v>
      </c>
      <c r="B172" s="351" t="s">
        <v>201</v>
      </c>
      <c r="C172" s="335">
        <v>15761.077164</v>
      </c>
      <c r="D172" s="335">
        <v>8.2041372602799765</v>
      </c>
      <c r="E172" s="357"/>
      <c r="F172" s="357"/>
      <c r="G172" s="357"/>
      <c r="H172" s="357"/>
      <c r="I172" s="357"/>
      <c r="J172" s="357"/>
      <c r="K172" s="357"/>
      <c r="L172" s="358"/>
      <c r="M172" s="338">
        <v>1386.9030000000002</v>
      </c>
      <c r="N172" s="339">
        <v>9.9</v>
      </c>
      <c r="O172" s="344">
        <v>1758.96</v>
      </c>
      <c r="P172" s="339">
        <v>8</v>
      </c>
      <c r="Q172" s="344">
        <v>0</v>
      </c>
      <c r="R172" s="339">
        <v>0</v>
      </c>
      <c r="S172" s="344">
        <v>0</v>
      </c>
      <c r="T172" s="339">
        <v>0</v>
      </c>
      <c r="U172" s="344">
        <v>0</v>
      </c>
      <c r="V172" s="339">
        <v>0</v>
      </c>
      <c r="W172" s="344">
        <v>3583.3665000000001</v>
      </c>
      <c r="X172" s="339">
        <v>0</v>
      </c>
      <c r="Y172" s="344">
        <v>964.34449273305893</v>
      </c>
      <c r="Z172" s="359">
        <v>7693.5739927330596</v>
      </c>
      <c r="AA172" s="343">
        <v>0</v>
      </c>
      <c r="AB172" s="355">
        <v>0</v>
      </c>
      <c r="AC172" s="344">
        <v>13623.12</v>
      </c>
      <c r="AD172" s="355">
        <v>0</v>
      </c>
      <c r="AE172" s="344">
        <v>0</v>
      </c>
      <c r="AF172" s="355">
        <v>0</v>
      </c>
      <c r="AG172" s="344">
        <v>0</v>
      </c>
      <c r="AH172" s="355">
        <v>0</v>
      </c>
      <c r="AI172" s="344">
        <v>3568.4565000000002</v>
      </c>
      <c r="AJ172" s="356">
        <v>0</v>
      </c>
      <c r="AK172" s="360">
        <v>17191.576500000003</v>
      </c>
      <c r="AL172" s="361">
        <v>0</v>
      </c>
      <c r="AM172" s="362">
        <v>9124.0733287330604</v>
      </c>
      <c r="AN172" s="348">
        <v>24885.150492733061</v>
      </c>
      <c r="AO172" s="349">
        <v>24885.038444538237</v>
      </c>
      <c r="AP172" s="349">
        <v>-0.11204819482372841</v>
      </c>
      <c r="AQ172" s="350"/>
      <c r="AR172" s="363"/>
      <c r="AS172" s="350"/>
      <c r="AT172" s="350"/>
      <c r="AU172" s="350"/>
      <c r="AV172" s="350"/>
      <c r="AW172" s="350"/>
    </row>
    <row r="173" spans="1:49" ht="15" customHeight="1" x14ac:dyDescent="0.25">
      <c r="A173" s="333">
        <v>167</v>
      </c>
      <c r="B173" s="351" t="s">
        <v>202</v>
      </c>
      <c r="C173" s="335">
        <v>13603.231823999999</v>
      </c>
      <c r="D173" s="335">
        <v>6.7946744570552164</v>
      </c>
      <c r="E173" s="357"/>
      <c r="F173" s="357"/>
      <c r="G173" s="357"/>
      <c r="H173" s="357"/>
      <c r="I173" s="357"/>
      <c r="J173" s="357"/>
      <c r="K173" s="357"/>
      <c r="L173" s="358"/>
      <c r="M173" s="338">
        <v>595.35</v>
      </c>
      <c r="N173" s="339">
        <v>4</v>
      </c>
      <c r="O173" s="344">
        <v>546.56700000000001</v>
      </c>
      <c r="P173" s="339">
        <v>4</v>
      </c>
      <c r="Q173" s="344">
        <v>0</v>
      </c>
      <c r="R173" s="339">
        <v>0</v>
      </c>
      <c r="S173" s="344">
        <v>0</v>
      </c>
      <c r="T173" s="339">
        <v>0</v>
      </c>
      <c r="U173" s="344">
        <v>0</v>
      </c>
      <c r="V173" s="339">
        <v>0</v>
      </c>
      <c r="W173" s="344">
        <v>0</v>
      </c>
      <c r="X173" s="339">
        <v>0</v>
      </c>
      <c r="Y173" s="344">
        <v>57.648913691559635</v>
      </c>
      <c r="Z173" s="359">
        <v>1199.5659136915594</v>
      </c>
      <c r="AA173" s="343">
        <v>112.81620000000001</v>
      </c>
      <c r="AB173" s="355">
        <v>0</v>
      </c>
      <c r="AC173" s="344">
        <v>0</v>
      </c>
      <c r="AD173" s="355">
        <v>0</v>
      </c>
      <c r="AE173" s="344">
        <v>0</v>
      </c>
      <c r="AF173" s="355">
        <v>0</v>
      </c>
      <c r="AG173" s="344">
        <v>0</v>
      </c>
      <c r="AH173" s="355">
        <v>0</v>
      </c>
      <c r="AI173" s="344">
        <v>0</v>
      </c>
      <c r="AJ173" s="356">
        <v>0</v>
      </c>
      <c r="AK173" s="360">
        <v>112.81620000000001</v>
      </c>
      <c r="AL173" s="361">
        <v>-12290.849710308439</v>
      </c>
      <c r="AM173" s="362">
        <v>0</v>
      </c>
      <c r="AN173" s="348">
        <v>1312.3821136915594</v>
      </c>
      <c r="AO173" s="349">
        <v>1312.3821136915597</v>
      </c>
      <c r="AP173" s="349">
        <v>0</v>
      </c>
      <c r="AQ173" s="350"/>
      <c r="AR173" s="350"/>
      <c r="AS173" s="350"/>
      <c r="AT173" s="350"/>
      <c r="AU173" s="350"/>
      <c r="AV173" s="350"/>
      <c r="AW173" s="350"/>
    </row>
    <row r="174" spans="1:49" ht="15" customHeight="1" x14ac:dyDescent="0.25">
      <c r="A174" s="333">
        <v>168</v>
      </c>
      <c r="B174" s="351" t="s">
        <v>203</v>
      </c>
      <c r="C174" s="335">
        <v>14672.089704533333</v>
      </c>
      <c r="D174" s="335">
        <v>2143.0380417765132</v>
      </c>
      <c r="E174" s="357"/>
      <c r="F174" s="357"/>
      <c r="G174" s="357"/>
      <c r="H174" s="357"/>
      <c r="I174" s="357"/>
      <c r="J174" s="357"/>
      <c r="K174" s="357"/>
      <c r="L174" s="358"/>
      <c r="M174" s="338">
        <v>415.3485</v>
      </c>
      <c r="N174" s="339">
        <v>4</v>
      </c>
      <c r="O174" s="344">
        <v>0</v>
      </c>
      <c r="P174" s="339">
        <v>0</v>
      </c>
      <c r="Q174" s="344">
        <v>0</v>
      </c>
      <c r="R174" s="339">
        <v>0</v>
      </c>
      <c r="S174" s="344">
        <v>0</v>
      </c>
      <c r="T174" s="339">
        <v>0</v>
      </c>
      <c r="U174" s="344">
        <v>0</v>
      </c>
      <c r="V174" s="339">
        <v>0</v>
      </c>
      <c r="W174" s="344">
        <v>2280.7785000000003</v>
      </c>
      <c r="X174" s="339">
        <v>31</v>
      </c>
      <c r="Y174" s="344">
        <v>38.62046945309671</v>
      </c>
      <c r="Z174" s="359">
        <v>2734.747469453097</v>
      </c>
      <c r="AA174" s="343">
        <v>0</v>
      </c>
      <c r="AB174" s="355">
        <v>0</v>
      </c>
      <c r="AC174" s="344">
        <v>0</v>
      </c>
      <c r="AD174" s="355">
        <v>0</v>
      </c>
      <c r="AE174" s="344">
        <v>0</v>
      </c>
      <c r="AF174" s="355">
        <v>0</v>
      </c>
      <c r="AG174" s="344">
        <v>0</v>
      </c>
      <c r="AH174" s="355">
        <v>0</v>
      </c>
      <c r="AI174" s="344">
        <v>0</v>
      </c>
      <c r="AJ174" s="356">
        <v>0</v>
      </c>
      <c r="AK174" s="360">
        <v>0</v>
      </c>
      <c r="AL174" s="361">
        <v>-11937.342235080236</v>
      </c>
      <c r="AM174" s="362">
        <v>0</v>
      </c>
      <c r="AN174" s="348">
        <v>2734.747469453097</v>
      </c>
      <c r="AO174" s="349">
        <v>2734.7474694530965</v>
      </c>
      <c r="AP174" s="349">
        <v>0</v>
      </c>
      <c r="AQ174" s="350"/>
      <c r="AR174" s="350"/>
      <c r="AS174" s="350"/>
      <c r="AT174" s="350"/>
      <c r="AU174" s="350"/>
      <c r="AV174" s="350"/>
      <c r="AW174" s="350"/>
    </row>
    <row r="175" spans="1:49" ht="15" customHeight="1" x14ac:dyDescent="0.25">
      <c r="A175" s="333">
        <v>169</v>
      </c>
      <c r="B175" s="351" t="s">
        <v>204</v>
      </c>
      <c r="C175" s="335">
        <v>29150.545730133326</v>
      </c>
      <c r="D175" s="335">
        <v>19.33357467819625</v>
      </c>
      <c r="E175" s="357"/>
      <c r="F175" s="357"/>
      <c r="G175" s="357"/>
      <c r="H175" s="357"/>
      <c r="I175" s="357"/>
      <c r="J175" s="357"/>
      <c r="K175" s="357"/>
      <c r="L175" s="358"/>
      <c r="M175" s="338">
        <v>0</v>
      </c>
      <c r="N175" s="339">
        <v>0</v>
      </c>
      <c r="O175" s="344">
        <v>1059.1980000000001</v>
      </c>
      <c r="P175" s="339">
        <v>10</v>
      </c>
      <c r="Q175" s="344">
        <v>0</v>
      </c>
      <c r="R175" s="339">
        <v>0</v>
      </c>
      <c r="S175" s="344">
        <v>0</v>
      </c>
      <c r="T175" s="339">
        <v>0</v>
      </c>
      <c r="U175" s="344">
        <v>3753.2670000000003</v>
      </c>
      <c r="V175" s="339">
        <v>50</v>
      </c>
      <c r="W175" s="344">
        <v>14917.885499999999</v>
      </c>
      <c r="X175" s="339">
        <v>73</v>
      </c>
      <c r="Y175" s="344">
        <v>104.85171973065037</v>
      </c>
      <c r="Z175" s="359">
        <v>19835.202219730651</v>
      </c>
      <c r="AA175" s="343">
        <v>0</v>
      </c>
      <c r="AB175" s="355">
        <v>0</v>
      </c>
      <c r="AC175" s="344">
        <v>0</v>
      </c>
      <c r="AD175" s="355">
        <v>0</v>
      </c>
      <c r="AE175" s="344">
        <v>0</v>
      </c>
      <c r="AF175" s="355">
        <v>0</v>
      </c>
      <c r="AG175" s="344">
        <v>0</v>
      </c>
      <c r="AH175" s="355">
        <v>0</v>
      </c>
      <c r="AI175" s="344">
        <v>0</v>
      </c>
      <c r="AJ175" s="356">
        <v>0</v>
      </c>
      <c r="AK175" s="360">
        <v>0</v>
      </c>
      <c r="AL175" s="361">
        <v>-9315.3435104026757</v>
      </c>
      <c r="AM175" s="362">
        <v>0</v>
      </c>
      <c r="AN175" s="348">
        <v>19835.202219730651</v>
      </c>
      <c r="AO175" s="349">
        <v>19835.202219730647</v>
      </c>
      <c r="AP175" s="349">
        <v>0</v>
      </c>
      <c r="AQ175" s="350"/>
      <c r="AR175" s="350"/>
      <c r="AS175" s="350"/>
      <c r="AT175" s="350"/>
      <c r="AU175" s="350"/>
      <c r="AV175" s="350"/>
      <c r="AW175" s="350"/>
    </row>
    <row r="176" spans="1:49" ht="15" customHeight="1" x14ac:dyDescent="0.25">
      <c r="A176" s="333">
        <v>170</v>
      </c>
      <c r="B176" s="351" t="s">
        <v>205</v>
      </c>
      <c r="C176" s="335">
        <v>7793.4538285333347</v>
      </c>
      <c r="D176" s="335">
        <v>5.584663937305657</v>
      </c>
      <c r="E176" s="357"/>
      <c r="F176" s="357"/>
      <c r="G176" s="357"/>
      <c r="H176" s="357"/>
      <c r="I176" s="357"/>
      <c r="J176" s="357"/>
      <c r="K176" s="357"/>
      <c r="L176" s="358"/>
      <c r="M176" s="338">
        <v>553.35</v>
      </c>
      <c r="N176" s="339">
        <v>1</v>
      </c>
      <c r="O176" s="344">
        <v>1371.3</v>
      </c>
      <c r="P176" s="339">
        <v>18</v>
      </c>
      <c r="Q176" s="344">
        <v>0</v>
      </c>
      <c r="R176" s="339">
        <v>0</v>
      </c>
      <c r="S176" s="344">
        <v>0</v>
      </c>
      <c r="T176" s="339">
        <v>0</v>
      </c>
      <c r="U176" s="344">
        <v>0</v>
      </c>
      <c r="V176" s="339">
        <v>0</v>
      </c>
      <c r="W176" s="344">
        <v>39.028500000000001</v>
      </c>
      <c r="X176" s="339">
        <v>1</v>
      </c>
      <c r="Y176" s="344">
        <v>24.904125135523007</v>
      </c>
      <c r="Z176" s="359">
        <v>1988.5826251355229</v>
      </c>
      <c r="AA176" s="343">
        <v>0</v>
      </c>
      <c r="AB176" s="355">
        <v>0</v>
      </c>
      <c r="AC176" s="344">
        <v>0</v>
      </c>
      <c r="AD176" s="355">
        <v>0</v>
      </c>
      <c r="AE176" s="344">
        <v>0</v>
      </c>
      <c r="AF176" s="355">
        <v>0</v>
      </c>
      <c r="AG176" s="344">
        <v>0</v>
      </c>
      <c r="AH176" s="355">
        <v>0</v>
      </c>
      <c r="AI176" s="344">
        <v>0</v>
      </c>
      <c r="AJ176" s="356">
        <v>0</v>
      </c>
      <c r="AK176" s="360">
        <v>0</v>
      </c>
      <c r="AL176" s="361">
        <v>-5804.8712033978118</v>
      </c>
      <c r="AM176" s="362">
        <v>0</v>
      </c>
      <c r="AN176" s="348">
        <v>1988.5826251355229</v>
      </c>
      <c r="AO176" s="349">
        <v>1988.5826251355231</v>
      </c>
      <c r="AP176" s="349">
        <v>0</v>
      </c>
      <c r="AQ176" s="350"/>
      <c r="AR176" s="350"/>
      <c r="AS176" s="350"/>
      <c r="AT176" s="350"/>
      <c r="AU176" s="350"/>
      <c r="AV176" s="350"/>
      <c r="AW176" s="350"/>
    </row>
    <row r="177" spans="1:49" ht="15" customHeight="1" x14ac:dyDescent="0.25">
      <c r="A177" s="333">
        <v>171</v>
      </c>
      <c r="B177" s="351" t="s">
        <v>206</v>
      </c>
      <c r="C177" s="335">
        <v>9447.4734200000003</v>
      </c>
      <c r="D177" s="335">
        <v>4.8400420789982368</v>
      </c>
      <c r="E177" s="357"/>
      <c r="F177" s="357"/>
      <c r="G177" s="357"/>
      <c r="H177" s="357"/>
      <c r="I177" s="357"/>
      <c r="J177" s="357"/>
      <c r="K177" s="357"/>
      <c r="L177" s="358"/>
      <c r="M177" s="338">
        <v>918.75</v>
      </c>
      <c r="N177" s="339">
        <v>4</v>
      </c>
      <c r="O177" s="344">
        <v>0</v>
      </c>
      <c r="P177" s="339">
        <v>0</v>
      </c>
      <c r="Q177" s="344">
        <v>0</v>
      </c>
      <c r="R177" s="339">
        <v>0</v>
      </c>
      <c r="S177" s="344">
        <v>0</v>
      </c>
      <c r="T177" s="339">
        <v>0</v>
      </c>
      <c r="U177" s="344">
        <v>0</v>
      </c>
      <c r="V177" s="339">
        <v>0</v>
      </c>
      <c r="W177" s="344">
        <v>0</v>
      </c>
      <c r="X177" s="339">
        <v>0</v>
      </c>
      <c r="Y177" s="344">
        <v>12.035117931196877</v>
      </c>
      <c r="Z177" s="359">
        <v>930.78511793119685</v>
      </c>
      <c r="AA177" s="343">
        <v>0</v>
      </c>
      <c r="AB177" s="355">
        <v>0</v>
      </c>
      <c r="AC177" s="344">
        <v>34275.15</v>
      </c>
      <c r="AD177" s="355">
        <v>191</v>
      </c>
      <c r="AE177" s="344">
        <v>0</v>
      </c>
      <c r="AF177" s="355">
        <v>0</v>
      </c>
      <c r="AG177" s="344">
        <v>0</v>
      </c>
      <c r="AH177" s="355">
        <v>0</v>
      </c>
      <c r="AI177" s="344">
        <v>0</v>
      </c>
      <c r="AJ177" s="356">
        <v>0</v>
      </c>
      <c r="AK177" s="360">
        <v>34275.15</v>
      </c>
      <c r="AL177" s="361">
        <v>0</v>
      </c>
      <c r="AM177" s="362">
        <v>25758.461697931198</v>
      </c>
      <c r="AN177" s="348">
        <v>35205.9351179312</v>
      </c>
      <c r="AO177" s="349">
        <v>35206.013643315709</v>
      </c>
      <c r="AP177" s="349">
        <v>7.8525384509703144E-2</v>
      </c>
      <c r="AQ177" s="350"/>
      <c r="AR177" s="363"/>
      <c r="AS177" s="350"/>
      <c r="AT177" s="350"/>
      <c r="AU177" s="350"/>
      <c r="AV177" s="350"/>
      <c r="AW177" s="350"/>
    </row>
    <row r="178" spans="1:49" ht="15" customHeight="1" x14ac:dyDescent="0.25">
      <c r="A178" s="333">
        <v>172</v>
      </c>
      <c r="B178" s="351" t="s">
        <v>207</v>
      </c>
      <c r="C178" s="335">
        <v>17971.5062072</v>
      </c>
      <c r="D178" s="335">
        <v>0</v>
      </c>
      <c r="E178" s="357"/>
      <c r="F178" s="357"/>
      <c r="G178" s="357"/>
      <c r="H178" s="357"/>
      <c r="I178" s="357"/>
      <c r="J178" s="357"/>
      <c r="K178" s="357"/>
      <c r="L178" s="358"/>
      <c r="M178" s="338">
        <v>3347.4</v>
      </c>
      <c r="N178" s="339">
        <v>36</v>
      </c>
      <c r="O178" s="344">
        <v>0</v>
      </c>
      <c r="P178" s="339">
        <v>0</v>
      </c>
      <c r="Q178" s="344">
        <v>0</v>
      </c>
      <c r="R178" s="339">
        <v>0</v>
      </c>
      <c r="S178" s="344">
        <v>0</v>
      </c>
      <c r="T178" s="339">
        <v>0</v>
      </c>
      <c r="U178" s="344">
        <v>616.16100000000006</v>
      </c>
      <c r="V178" s="339">
        <v>7</v>
      </c>
      <c r="W178" s="344">
        <v>0</v>
      </c>
      <c r="X178" s="339">
        <v>0</v>
      </c>
      <c r="Y178" s="344">
        <v>242.5274439776031</v>
      </c>
      <c r="Z178" s="359">
        <v>4206.0884439776037</v>
      </c>
      <c r="AA178" s="343">
        <v>166.38300000000001</v>
      </c>
      <c r="AB178" s="355">
        <v>0</v>
      </c>
      <c r="AC178" s="344">
        <v>0</v>
      </c>
      <c r="AD178" s="355">
        <v>0</v>
      </c>
      <c r="AE178" s="344">
        <v>0</v>
      </c>
      <c r="AF178" s="355">
        <v>0</v>
      </c>
      <c r="AG178" s="344">
        <v>0</v>
      </c>
      <c r="AH178" s="355">
        <v>0</v>
      </c>
      <c r="AI178" s="344">
        <v>0</v>
      </c>
      <c r="AJ178" s="356">
        <v>0</v>
      </c>
      <c r="AK178" s="360">
        <v>166.38300000000001</v>
      </c>
      <c r="AL178" s="361">
        <v>-13599.034763222397</v>
      </c>
      <c r="AM178" s="362">
        <v>0</v>
      </c>
      <c r="AN178" s="348">
        <v>4372.4714439776035</v>
      </c>
      <c r="AO178" s="349">
        <v>4372.4714439776035</v>
      </c>
      <c r="AP178" s="349">
        <v>0</v>
      </c>
      <c r="AQ178" s="350"/>
      <c r="AR178" s="350"/>
      <c r="AS178" s="350"/>
      <c r="AT178" s="350"/>
      <c r="AU178" s="350"/>
      <c r="AV178" s="350"/>
      <c r="AW178" s="350"/>
    </row>
    <row r="179" spans="1:49" ht="15" customHeight="1" x14ac:dyDescent="0.25">
      <c r="A179" s="333">
        <v>173</v>
      </c>
      <c r="B179" s="351" t="s">
        <v>208</v>
      </c>
      <c r="C179" s="335">
        <v>8456.6120407999988</v>
      </c>
      <c r="D179" s="335">
        <v>0</v>
      </c>
      <c r="E179" s="357"/>
      <c r="F179" s="357"/>
      <c r="G179" s="357"/>
      <c r="H179" s="357"/>
      <c r="I179" s="357"/>
      <c r="J179" s="357"/>
      <c r="K179" s="357"/>
      <c r="L179" s="358"/>
      <c r="M179" s="338">
        <v>3048.15</v>
      </c>
      <c r="N179" s="339">
        <v>18</v>
      </c>
      <c r="O179" s="344">
        <v>0</v>
      </c>
      <c r="P179" s="339">
        <v>0</v>
      </c>
      <c r="Q179" s="344">
        <v>0</v>
      </c>
      <c r="R179" s="339">
        <v>0</v>
      </c>
      <c r="S179" s="344">
        <v>0</v>
      </c>
      <c r="T179" s="339">
        <v>0</v>
      </c>
      <c r="U179" s="344">
        <v>613.20000000000005</v>
      </c>
      <c r="V179" s="339">
        <v>13</v>
      </c>
      <c r="W179" s="344">
        <v>1721.223</v>
      </c>
      <c r="X179" s="339">
        <v>2</v>
      </c>
      <c r="Y179" s="344">
        <v>202.74226428918766</v>
      </c>
      <c r="Z179" s="359">
        <v>5585.3152642891873</v>
      </c>
      <c r="AA179" s="343">
        <v>0</v>
      </c>
      <c r="AB179" s="355">
        <v>0</v>
      </c>
      <c r="AC179" s="344">
        <v>0</v>
      </c>
      <c r="AD179" s="355">
        <v>0</v>
      </c>
      <c r="AE179" s="344">
        <v>0</v>
      </c>
      <c r="AF179" s="355">
        <v>0</v>
      </c>
      <c r="AG179" s="344">
        <v>0</v>
      </c>
      <c r="AH179" s="355">
        <v>0</v>
      </c>
      <c r="AI179" s="344">
        <v>0</v>
      </c>
      <c r="AJ179" s="356">
        <v>0</v>
      </c>
      <c r="AK179" s="360">
        <v>0</v>
      </c>
      <c r="AL179" s="361">
        <v>-2871.2967765108115</v>
      </c>
      <c r="AM179" s="362">
        <v>0</v>
      </c>
      <c r="AN179" s="348">
        <v>5585.3152642891873</v>
      </c>
      <c r="AO179" s="349">
        <v>5585.7512242891871</v>
      </c>
      <c r="AP179" s="349">
        <v>0.4359599999997954</v>
      </c>
      <c r="AQ179" s="350"/>
      <c r="AR179" s="363"/>
      <c r="AS179" s="350"/>
      <c r="AT179" s="350"/>
      <c r="AU179" s="350"/>
      <c r="AV179" s="350"/>
      <c r="AW179" s="350"/>
    </row>
    <row r="180" spans="1:49" ht="15" customHeight="1" x14ac:dyDescent="0.25">
      <c r="A180" s="333">
        <v>174</v>
      </c>
      <c r="B180" s="351" t="s">
        <v>209</v>
      </c>
      <c r="C180" s="335">
        <v>10796.071581866663</v>
      </c>
      <c r="D180" s="335">
        <v>0</v>
      </c>
      <c r="E180" s="357"/>
      <c r="F180" s="357"/>
      <c r="G180" s="357"/>
      <c r="H180" s="357"/>
      <c r="I180" s="357"/>
      <c r="J180" s="357"/>
      <c r="K180" s="357"/>
      <c r="L180" s="358"/>
      <c r="M180" s="338">
        <v>0</v>
      </c>
      <c r="N180" s="339">
        <v>0</v>
      </c>
      <c r="O180" s="344">
        <v>0</v>
      </c>
      <c r="P180" s="339">
        <v>0</v>
      </c>
      <c r="Q180" s="344">
        <v>0</v>
      </c>
      <c r="R180" s="339">
        <v>0</v>
      </c>
      <c r="S180" s="344">
        <v>0</v>
      </c>
      <c r="T180" s="339">
        <v>0</v>
      </c>
      <c r="U180" s="344">
        <v>0</v>
      </c>
      <c r="V180" s="339">
        <v>0</v>
      </c>
      <c r="W180" s="344">
        <v>4120.7040000000006</v>
      </c>
      <c r="X180" s="339">
        <v>20</v>
      </c>
      <c r="Y180" s="344">
        <v>125.52755491318041</v>
      </c>
      <c r="Z180" s="359">
        <v>4246.2315549131808</v>
      </c>
      <c r="AA180" s="343">
        <v>319.98329999999999</v>
      </c>
      <c r="AB180" s="355">
        <v>0</v>
      </c>
      <c r="AC180" s="344">
        <v>0</v>
      </c>
      <c r="AD180" s="355">
        <v>0</v>
      </c>
      <c r="AE180" s="344">
        <v>0</v>
      </c>
      <c r="AF180" s="355">
        <v>0</v>
      </c>
      <c r="AG180" s="344">
        <v>0</v>
      </c>
      <c r="AH180" s="355">
        <v>0</v>
      </c>
      <c r="AI180" s="344">
        <v>0</v>
      </c>
      <c r="AJ180" s="356">
        <v>0</v>
      </c>
      <c r="AK180" s="360">
        <v>319.98329999999999</v>
      </c>
      <c r="AL180" s="361">
        <v>-6229.8567269534824</v>
      </c>
      <c r="AM180" s="362">
        <v>0</v>
      </c>
      <c r="AN180" s="348">
        <v>4566.2148549131807</v>
      </c>
      <c r="AO180" s="349">
        <v>4566.4248549131808</v>
      </c>
      <c r="AP180" s="349">
        <v>0.21000000000003638</v>
      </c>
      <c r="AQ180" s="350"/>
      <c r="AR180" s="350"/>
      <c r="AS180" s="350"/>
      <c r="AT180" s="350"/>
      <c r="AU180" s="350"/>
      <c r="AV180" s="350"/>
      <c r="AW180" s="350"/>
    </row>
    <row r="181" spans="1:49" ht="15" customHeight="1" x14ac:dyDescent="0.25">
      <c r="A181" s="333">
        <v>175</v>
      </c>
      <c r="B181" s="351" t="s">
        <v>210</v>
      </c>
      <c r="C181" s="335">
        <v>27690.931985733332</v>
      </c>
      <c r="D181" s="335">
        <v>0</v>
      </c>
      <c r="E181" s="357"/>
      <c r="F181" s="357"/>
      <c r="G181" s="357"/>
      <c r="H181" s="357"/>
      <c r="I181" s="357"/>
      <c r="J181" s="357"/>
      <c r="K181" s="357"/>
      <c r="L181" s="358"/>
      <c r="M181" s="338">
        <v>8483.7690000000002</v>
      </c>
      <c r="N181" s="339">
        <v>52.6</v>
      </c>
      <c r="O181" s="344">
        <v>21752.850000000002</v>
      </c>
      <c r="P181" s="339">
        <v>217</v>
      </c>
      <c r="Q181" s="344">
        <v>0</v>
      </c>
      <c r="R181" s="339">
        <v>0</v>
      </c>
      <c r="S181" s="344">
        <v>0</v>
      </c>
      <c r="T181" s="339">
        <v>0</v>
      </c>
      <c r="U181" s="344">
        <v>234.5805</v>
      </c>
      <c r="V181" s="339">
        <v>3</v>
      </c>
      <c r="W181" s="344">
        <v>989.21550000000002</v>
      </c>
      <c r="X181" s="339">
        <v>2</v>
      </c>
      <c r="Y181" s="344">
        <v>747.4675331231947</v>
      </c>
      <c r="Z181" s="359">
        <v>32207.882533123196</v>
      </c>
      <c r="AA181" s="343">
        <v>3755.6714999999999</v>
      </c>
      <c r="AB181" s="355">
        <v>0</v>
      </c>
      <c r="AC181" s="344">
        <v>0</v>
      </c>
      <c r="AD181" s="355">
        <v>0</v>
      </c>
      <c r="AE181" s="344">
        <v>0</v>
      </c>
      <c r="AF181" s="355">
        <v>0</v>
      </c>
      <c r="AG181" s="344">
        <v>0</v>
      </c>
      <c r="AH181" s="355">
        <v>0</v>
      </c>
      <c r="AI181" s="344">
        <v>0</v>
      </c>
      <c r="AJ181" s="356">
        <v>0</v>
      </c>
      <c r="AK181" s="360">
        <v>3755.6714999999999</v>
      </c>
      <c r="AL181" s="361">
        <v>0</v>
      </c>
      <c r="AM181" s="362">
        <v>8272.6220473898647</v>
      </c>
      <c r="AN181" s="348">
        <v>35963.554033123197</v>
      </c>
      <c r="AO181" s="349">
        <v>35964.022740075336</v>
      </c>
      <c r="AP181" s="349">
        <v>0.46870695213874569</v>
      </c>
      <c r="AQ181" s="350"/>
      <c r="AR181" s="350"/>
      <c r="AS181" s="350"/>
      <c r="AT181" s="350"/>
      <c r="AU181" s="350"/>
      <c r="AV181" s="350"/>
      <c r="AW181" s="350"/>
    </row>
    <row r="182" spans="1:49" ht="15" customHeight="1" x14ac:dyDescent="0.25">
      <c r="A182" s="333">
        <v>176</v>
      </c>
      <c r="B182" s="351" t="s">
        <v>211</v>
      </c>
      <c r="C182" s="335">
        <v>11724.966829333331</v>
      </c>
      <c r="D182" s="335">
        <v>614.11881877010569</v>
      </c>
      <c r="E182" s="357"/>
      <c r="F182" s="357"/>
      <c r="G182" s="357"/>
      <c r="H182" s="357"/>
      <c r="I182" s="357"/>
      <c r="J182" s="357"/>
      <c r="K182" s="357"/>
      <c r="L182" s="358"/>
      <c r="M182" s="338">
        <v>907.2</v>
      </c>
      <c r="N182" s="339">
        <v>5</v>
      </c>
      <c r="O182" s="344">
        <v>0</v>
      </c>
      <c r="P182" s="339">
        <v>0</v>
      </c>
      <c r="Q182" s="344">
        <v>0</v>
      </c>
      <c r="R182" s="339">
        <v>0</v>
      </c>
      <c r="S182" s="344">
        <v>0</v>
      </c>
      <c r="T182" s="339">
        <v>0</v>
      </c>
      <c r="U182" s="344">
        <v>0</v>
      </c>
      <c r="V182" s="339">
        <v>0</v>
      </c>
      <c r="W182" s="344">
        <v>1140.8040000000001</v>
      </c>
      <c r="X182" s="339">
        <v>0</v>
      </c>
      <c r="Y182" s="344">
        <v>31.384697458353646</v>
      </c>
      <c r="Z182" s="359">
        <v>2079.3886974583534</v>
      </c>
      <c r="AA182" s="343">
        <v>167.73330000000001</v>
      </c>
      <c r="AB182" s="355">
        <v>0</v>
      </c>
      <c r="AC182" s="344">
        <v>0</v>
      </c>
      <c r="AD182" s="355">
        <v>0</v>
      </c>
      <c r="AE182" s="344">
        <v>0</v>
      </c>
      <c r="AF182" s="355">
        <v>0</v>
      </c>
      <c r="AG182" s="344">
        <v>0</v>
      </c>
      <c r="AH182" s="355">
        <v>0</v>
      </c>
      <c r="AI182" s="344">
        <v>0</v>
      </c>
      <c r="AJ182" s="356">
        <v>0</v>
      </c>
      <c r="AK182" s="360">
        <v>167.73330000000001</v>
      </c>
      <c r="AL182" s="361">
        <v>-9477.8448318749779</v>
      </c>
      <c r="AM182" s="362">
        <v>0</v>
      </c>
      <c r="AN182" s="348">
        <v>2247.1219974583532</v>
      </c>
      <c r="AO182" s="349">
        <v>2246.7969174583541</v>
      </c>
      <c r="AP182" s="349">
        <v>-0.32507999999916137</v>
      </c>
      <c r="AQ182" s="350"/>
      <c r="AR182" s="363"/>
      <c r="AS182" s="350"/>
      <c r="AT182" s="350"/>
      <c r="AU182" s="350"/>
      <c r="AV182" s="350"/>
      <c r="AW182" s="350"/>
    </row>
    <row r="183" spans="1:49" ht="15" customHeight="1" x14ac:dyDescent="0.25">
      <c r="A183" s="333">
        <v>177</v>
      </c>
      <c r="B183" s="351" t="s">
        <v>212</v>
      </c>
      <c r="C183" s="335">
        <v>8088.4497568000006</v>
      </c>
      <c r="D183" s="335">
        <v>4.5608088821329531</v>
      </c>
      <c r="E183" s="357"/>
      <c r="F183" s="357"/>
      <c r="G183" s="357"/>
      <c r="H183" s="357"/>
      <c r="I183" s="357"/>
      <c r="J183" s="357"/>
      <c r="K183" s="357"/>
      <c r="L183" s="358"/>
      <c r="M183" s="338">
        <v>0</v>
      </c>
      <c r="N183" s="339">
        <v>0</v>
      </c>
      <c r="O183" s="344">
        <v>0</v>
      </c>
      <c r="P183" s="339">
        <v>0</v>
      </c>
      <c r="Q183" s="344">
        <v>0</v>
      </c>
      <c r="R183" s="339">
        <v>0</v>
      </c>
      <c r="S183" s="344">
        <v>0</v>
      </c>
      <c r="T183" s="339">
        <v>0</v>
      </c>
      <c r="U183" s="344">
        <v>0</v>
      </c>
      <c r="V183" s="339">
        <v>0</v>
      </c>
      <c r="W183" s="344">
        <v>0</v>
      </c>
      <c r="X183" s="339">
        <v>0</v>
      </c>
      <c r="Y183" s="344">
        <v>20.46768905706287</v>
      </c>
      <c r="Z183" s="359">
        <v>20.46768905706287</v>
      </c>
      <c r="AA183" s="343">
        <v>0</v>
      </c>
      <c r="AB183" s="355">
        <v>0</v>
      </c>
      <c r="AC183" s="344">
        <v>0</v>
      </c>
      <c r="AD183" s="355">
        <v>0</v>
      </c>
      <c r="AE183" s="344">
        <v>0</v>
      </c>
      <c r="AF183" s="355">
        <v>0</v>
      </c>
      <c r="AG183" s="344">
        <v>0</v>
      </c>
      <c r="AH183" s="355">
        <v>0</v>
      </c>
      <c r="AI183" s="344">
        <v>0</v>
      </c>
      <c r="AJ183" s="356">
        <v>0</v>
      </c>
      <c r="AK183" s="360">
        <v>0</v>
      </c>
      <c r="AL183" s="361">
        <v>-8067.9820677429379</v>
      </c>
      <c r="AM183" s="362">
        <v>0</v>
      </c>
      <c r="AN183" s="348">
        <v>20.46768905706287</v>
      </c>
      <c r="AO183" s="349">
        <v>20.46768905706287</v>
      </c>
      <c r="AP183" s="349">
        <v>0</v>
      </c>
      <c r="AQ183" s="350"/>
      <c r="AR183" s="350"/>
      <c r="AS183" s="350"/>
      <c r="AT183" s="350"/>
      <c r="AU183" s="350"/>
      <c r="AV183" s="350"/>
      <c r="AW183" s="350"/>
    </row>
    <row r="184" spans="1:49" ht="15" customHeight="1" x14ac:dyDescent="0.25">
      <c r="A184" s="333">
        <v>178</v>
      </c>
      <c r="B184" s="351" t="s">
        <v>213</v>
      </c>
      <c r="C184" s="335">
        <v>23608.469388933332</v>
      </c>
      <c r="D184" s="335">
        <v>13.735613921992249</v>
      </c>
      <c r="E184" s="357"/>
      <c r="F184" s="357"/>
      <c r="G184" s="357"/>
      <c r="H184" s="357"/>
      <c r="I184" s="357"/>
      <c r="J184" s="357"/>
      <c r="K184" s="357"/>
      <c r="L184" s="358"/>
      <c r="M184" s="338">
        <v>1095.5384999999999</v>
      </c>
      <c r="N184" s="339">
        <v>6</v>
      </c>
      <c r="O184" s="344">
        <v>0</v>
      </c>
      <c r="P184" s="339">
        <v>0</v>
      </c>
      <c r="Q184" s="344">
        <v>0</v>
      </c>
      <c r="R184" s="339">
        <v>0</v>
      </c>
      <c r="S184" s="344">
        <v>0</v>
      </c>
      <c r="T184" s="339">
        <v>0</v>
      </c>
      <c r="U184" s="344">
        <v>0</v>
      </c>
      <c r="V184" s="339">
        <v>0</v>
      </c>
      <c r="W184" s="344">
        <v>0</v>
      </c>
      <c r="X184" s="339">
        <v>0</v>
      </c>
      <c r="Y184" s="344">
        <v>283.65041727614329</v>
      </c>
      <c r="Z184" s="359">
        <v>1379.1889172761432</v>
      </c>
      <c r="AA184" s="343">
        <v>0</v>
      </c>
      <c r="AB184" s="355">
        <v>0</v>
      </c>
      <c r="AC184" s="344">
        <v>10469.550000000001</v>
      </c>
      <c r="AD184" s="355">
        <v>26</v>
      </c>
      <c r="AE184" s="344">
        <v>0</v>
      </c>
      <c r="AF184" s="355">
        <v>0</v>
      </c>
      <c r="AG184" s="344">
        <v>0</v>
      </c>
      <c r="AH184" s="355">
        <v>0</v>
      </c>
      <c r="AI184" s="344">
        <v>0</v>
      </c>
      <c r="AJ184" s="356">
        <v>0</v>
      </c>
      <c r="AK184" s="360">
        <v>10469.550000000001</v>
      </c>
      <c r="AL184" s="361">
        <v>-11759.730471657187</v>
      </c>
      <c r="AM184" s="362">
        <v>0</v>
      </c>
      <c r="AN184" s="348">
        <v>11848.738917276145</v>
      </c>
      <c r="AO184" s="349">
        <v>11849.220082211337</v>
      </c>
      <c r="AP184" s="349">
        <v>0.48116493519228243</v>
      </c>
      <c r="AQ184" s="350"/>
      <c r="AR184" s="350"/>
      <c r="AS184" s="350"/>
      <c r="AT184" s="350"/>
      <c r="AU184" s="350"/>
      <c r="AV184" s="350"/>
      <c r="AW184" s="350"/>
    </row>
    <row r="185" spans="1:49" ht="15" customHeight="1" x14ac:dyDescent="0.25">
      <c r="A185" s="333">
        <v>179</v>
      </c>
      <c r="B185" s="351" t="s">
        <v>214</v>
      </c>
      <c r="C185" s="335">
        <v>10362.073773333332</v>
      </c>
      <c r="D185" s="335">
        <v>6.8345649137502562</v>
      </c>
      <c r="E185" s="357"/>
      <c r="F185" s="357"/>
      <c r="G185" s="357"/>
      <c r="H185" s="357"/>
      <c r="I185" s="357"/>
      <c r="J185" s="357"/>
      <c r="K185" s="357"/>
      <c r="L185" s="358"/>
      <c r="M185" s="338">
        <v>0</v>
      </c>
      <c r="N185" s="339">
        <v>0</v>
      </c>
      <c r="O185" s="344">
        <v>0</v>
      </c>
      <c r="P185" s="339">
        <v>0</v>
      </c>
      <c r="Q185" s="344">
        <v>0</v>
      </c>
      <c r="R185" s="339">
        <v>0</v>
      </c>
      <c r="S185" s="344">
        <v>0</v>
      </c>
      <c r="T185" s="339">
        <v>0</v>
      </c>
      <c r="U185" s="344">
        <v>0</v>
      </c>
      <c r="V185" s="339">
        <v>0</v>
      </c>
      <c r="W185" s="344">
        <v>0</v>
      </c>
      <c r="X185" s="339">
        <v>0</v>
      </c>
      <c r="Y185" s="344">
        <v>30.673520198887626</v>
      </c>
      <c r="Z185" s="359">
        <v>30.673520198887626</v>
      </c>
      <c r="AA185" s="343">
        <v>0</v>
      </c>
      <c r="AB185" s="355">
        <v>0</v>
      </c>
      <c r="AC185" s="344">
        <v>0</v>
      </c>
      <c r="AD185" s="355">
        <v>0</v>
      </c>
      <c r="AE185" s="344">
        <v>0</v>
      </c>
      <c r="AF185" s="355">
        <v>0</v>
      </c>
      <c r="AG185" s="344">
        <v>0</v>
      </c>
      <c r="AH185" s="355">
        <v>0</v>
      </c>
      <c r="AI185" s="344">
        <v>0</v>
      </c>
      <c r="AJ185" s="356">
        <v>0</v>
      </c>
      <c r="AK185" s="360">
        <v>0</v>
      </c>
      <c r="AL185" s="361">
        <v>-10331.400253134445</v>
      </c>
      <c r="AM185" s="362">
        <v>0</v>
      </c>
      <c r="AN185" s="348">
        <v>30.673520198887626</v>
      </c>
      <c r="AO185" s="349">
        <v>30.673520198887626</v>
      </c>
      <c r="AP185" s="349">
        <v>0</v>
      </c>
      <c r="AQ185" s="350"/>
      <c r="AR185" s="350"/>
      <c r="AS185" s="350"/>
      <c r="AT185" s="350"/>
      <c r="AU185" s="350"/>
      <c r="AV185" s="350"/>
      <c r="AW185" s="350"/>
    </row>
    <row r="186" spans="1:49" ht="15" customHeight="1" x14ac:dyDescent="0.25">
      <c r="A186" s="333">
        <v>180</v>
      </c>
      <c r="B186" s="351" t="s">
        <v>215</v>
      </c>
      <c r="C186" s="335">
        <v>17614.688128799993</v>
      </c>
      <c r="D186" s="335">
        <v>10.491190110795628</v>
      </c>
      <c r="E186" s="357"/>
      <c r="F186" s="357"/>
      <c r="G186" s="357"/>
      <c r="H186" s="357"/>
      <c r="I186" s="357"/>
      <c r="J186" s="357"/>
      <c r="K186" s="357"/>
      <c r="L186" s="358"/>
      <c r="M186" s="338">
        <v>4037.7750000000001</v>
      </c>
      <c r="N186" s="339">
        <v>14.5</v>
      </c>
      <c r="O186" s="344">
        <v>0</v>
      </c>
      <c r="P186" s="339">
        <v>0</v>
      </c>
      <c r="Q186" s="344">
        <v>0</v>
      </c>
      <c r="R186" s="339">
        <v>0</v>
      </c>
      <c r="S186" s="344">
        <v>0</v>
      </c>
      <c r="T186" s="339">
        <v>0</v>
      </c>
      <c r="U186" s="344">
        <v>0</v>
      </c>
      <c r="V186" s="339">
        <v>0</v>
      </c>
      <c r="W186" s="344">
        <v>1742.6640000000002</v>
      </c>
      <c r="X186" s="339">
        <v>1</v>
      </c>
      <c r="Y186" s="344">
        <v>521.93507512207532</v>
      </c>
      <c r="Z186" s="359">
        <v>6302.3740751220757</v>
      </c>
      <c r="AA186" s="343">
        <v>10751.2965</v>
      </c>
      <c r="AB186" s="355">
        <v>0</v>
      </c>
      <c r="AC186" s="344">
        <v>0</v>
      </c>
      <c r="AD186" s="355">
        <v>0</v>
      </c>
      <c r="AE186" s="344">
        <v>0</v>
      </c>
      <c r="AF186" s="355">
        <v>0</v>
      </c>
      <c r="AG186" s="344">
        <v>0</v>
      </c>
      <c r="AH186" s="355">
        <v>0</v>
      </c>
      <c r="AI186" s="344">
        <v>0</v>
      </c>
      <c r="AJ186" s="356">
        <v>0</v>
      </c>
      <c r="AK186" s="360">
        <v>10751.2965</v>
      </c>
      <c r="AL186" s="361">
        <v>-561.01755367791702</v>
      </c>
      <c r="AM186" s="362">
        <v>0</v>
      </c>
      <c r="AN186" s="348">
        <v>17053.670575122076</v>
      </c>
      <c r="AO186" s="349">
        <v>17053.670575122076</v>
      </c>
      <c r="AP186" s="349">
        <v>0</v>
      </c>
      <c r="AQ186" s="350"/>
      <c r="AR186" s="350"/>
      <c r="AS186" s="350"/>
      <c r="AT186" s="350"/>
      <c r="AU186" s="350"/>
      <c r="AV186" s="350"/>
      <c r="AW186" s="350"/>
    </row>
    <row r="187" spans="1:49" ht="15" customHeight="1" x14ac:dyDescent="0.25">
      <c r="A187" s="333">
        <v>181</v>
      </c>
      <c r="B187" s="351" t="s">
        <v>216</v>
      </c>
      <c r="C187" s="335">
        <v>29249.426136000009</v>
      </c>
      <c r="D187" s="335">
        <v>12491.408516399999</v>
      </c>
      <c r="E187" s="357"/>
      <c r="F187" s="357"/>
      <c r="G187" s="357"/>
      <c r="H187" s="357"/>
      <c r="I187" s="357"/>
      <c r="J187" s="357"/>
      <c r="K187" s="357"/>
      <c r="L187" s="358"/>
      <c r="M187" s="338">
        <v>0</v>
      </c>
      <c r="N187" s="339">
        <v>0</v>
      </c>
      <c r="O187" s="344">
        <v>0</v>
      </c>
      <c r="P187" s="339">
        <v>0</v>
      </c>
      <c r="Q187" s="344">
        <v>43221.496500000001</v>
      </c>
      <c r="R187" s="339">
        <v>3</v>
      </c>
      <c r="S187" s="344">
        <v>0</v>
      </c>
      <c r="T187" s="339">
        <v>0</v>
      </c>
      <c r="U187" s="344">
        <v>0</v>
      </c>
      <c r="V187" s="339">
        <v>0</v>
      </c>
      <c r="W187" s="344">
        <v>27729.765000000003</v>
      </c>
      <c r="X187" s="339">
        <v>102</v>
      </c>
      <c r="Y187" s="344">
        <v>1564.6945025713385</v>
      </c>
      <c r="Z187" s="359">
        <v>72515.956002571344</v>
      </c>
      <c r="AA187" s="343">
        <v>12154.947</v>
      </c>
      <c r="AB187" s="355">
        <v>0</v>
      </c>
      <c r="AC187" s="344">
        <v>0</v>
      </c>
      <c r="AD187" s="355">
        <v>0</v>
      </c>
      <c r="AE187" s="344">
        <v>0</v>
      </c>
      <c r="AF187" s="355">
        <v>0</v>
      </c>
      <c r="AG187" s="344">
        <v>0</v>
      </c>
      <c r="AH187" s="355">
        <v>0</v>
      </c>
      <c r="AI187" s="344">
        <v>0</v>
      </c>
      <c r="AJ187" s="356">
        <v>0</v>
      </c>
      <c r="AK187" s="360">
        <v>12154.947</v>
      </c>
      <c r="AL187" s="361">
        <v>0</v>
      </c>
      <c r="AM187" s="362">
        <v>55421.476866571335</v>
      </c>
      <c r="AN187" s="348">
        <v>84670.903002571344</v>
      </c>
      <c r="AO187" s="349">
        <v>84671.375502571347</v>
      </c>
      <c r="AP187" s="349">
        <v>0.47250000000349246</v>
      </c>
      <c r="AQ187" s="350"/>
      <c r="AR187" s="350"/>
      <c r="AS187" s="350"/>
      <c r="AT187" s="350"/>
      <c r="AU187" s="350"/>
      <c r="AV187" s="350"/>
      <c r="AW187" s="350"/>
    </row>
    <row r="188" spans="1:49" ht="15" customHeight="1" x14ac:dyDescent="0.25">
      <c r="A188" s="333">
        <v>182</v>
      </c>
      <c r="B188" s="351" t="s">
        <v>217</v>
      </c>
      <c r="C188" s="335">
        <v>2346.0408160000002</v>
      </c>
      <c r="D188" s="335">
        <v>1.5424309922082291</v>
      </c>
      <c r="E188" s="357"/>
      <c r="F188" s="357"/>
      <c r="G188" s="357"/>
      <c r="H188" s="357"/>
      <c r="I188" s="357"/>
      <c r="J188" s="357"/>
      <c r="K188" s="357"/>
      <c r="L188" s="358"/>
      <c r="M188" s="338">
        <v>0</v>
      </c>
      <c r="N188" s="339">
        <v>0</v>
      </c>
      <c r="O188" s="344">
        <v>0</v>
      </c>
      <c r="P188" s="339">
        <v>0</v>
      </c>
      <c r="Q188" s="344">
        <v>0</v>
      </c>
      <c r="R188" s="339">
        <v>0</v>
      </c>
      <c r="S188" s="344">
        <v>0</v>
      </c>
      <c r="T188" s="339">
        <v>0</v>
      </c>
      <c r="U188" s="344">
        <v>0</v>
      </c>
      <c r="V188" s="339">
        <v>0</v>
      </c>
      <c r="W188" s="344">
        <v>0</v>
      </c>
      <c r="X188" s="339">
        <v>0</v>
      </c>
      <c r="Y188" s="344">
        <v>6.919893032794814</v>
      </c>
      <c r="Z188" s="359">
        <v>6.919893032794814</v>
      </c>
      <c r="AA188" s="343">
        <v>0</v>
      </c>
      <c r="AB188" s="355">
        <v>0</v>
      </c>
      <c r="AC188" s="344">
        <v>0</v>
      </c>
      <c r="AD188" s="355">
        <v>0</v>
      </c>
      <c r="AE188" s="344">
        <v>0</v>
      </c>
      <c r="AF188" s="355">
        <v>0</v>
      </c>
      <c r="AG188" s="344">
        <v>0</v>
      </c>
      <c r="AH188" s="355">
        <v>0</v>
      </c>
      <c r="AI188" s="344">
        <v>0</v>
      </c>
      <c r="AJ188" s="356">
        <v>0</v>
      </c>
      <c r="AK188" s="360">
        <v>0</v>
      </c>
      <c r="AL188" s="361">
        <v>-2339.1209229672054</v>
      </c>
      <c r="AM188" s="362">
        <v>0</v>
      </c>
      <c r="AN188" s="348">
        <v>6.919893032794814</v>
      </c>
      <c r="AO188" s="349">
        <v>6.919893032794814</v>
      </c>
      <c r="AP188" s="349">
        <v>0</v>
      </c>
      <c r="AQ188" s="350"/>
      <c r="AR188" s="350"/>
      <c r="AS188" s="350"/>
      <c r="AT188" s="350"/>
      <c r="AU188" s="350"/>
      <c r="AV188" s="350"/>
      <c r="AW188" s="350"/>
    </row>
    <row r="189" spans="1:49" ht="15" customHeight="1" x14ac:dyDescent="0.25">
      <c r="A189" s="333">
        <v>183</v>
      </c>
      <c r="B189" s="351" t="s">
        <v>218</v>
      </c>
      <c r="C189" s="335">
        <v>15106.491064000002</v>
      </c>
      <c r="D189" s="335">
        <v>8.6695259217221139</v>
      </c>
      <c r="E189" s="357"/>
      <c r="F189" s="357"/>
      <c r="G189" s="357"/>
      <c r="H189" s="357"/>
      <c r="I189" s="357"/>
      <c r="J189" s="357"/>
      <c r="K189" s="357"/>
      <c r="L189" s="358"/>
      <c r="M189" s="338">
        <v>0</v>
      </c>
      <c r="N189" s="339">
        <v>0</v>
      </c>
      <c r="O189" s="344">
        <v>0</v>
      </c>
      <c r="P189" s="339">
        <v>0</v>
      </c>
      <c r="Q189" s="344">
        <v>0</v>
      </c>
      <c r="R189" s="339">
        <v>0</v>
      </c>
      <c r="S189" s="344">
        <v>0</v>
      </c>
      <c r="T189" s="339">
        <v>0</v>
      </c>
      <c r="U189" s="344">
        <v>0</v>
      </c>
      <c r="V189" s="339">
        <v>0</v>
      </c>
      <c r="W189" s="344">
        <v>0</v>
      </c>
      <c r="X189" s="339">
        <v>0</v>
      </c>
      <c r="Y189" s="344">
        <v>38.910588254814883</v>
      </c>
      <c r="Z189" s="359">
        <v>38.910588254814883</v>
      </c>
      <c r="AA189" s="343">
        <v>0</v>
      </c>
      <c r="AB189" s="355">
        <v>0</v>
      </c>
      <c r="AC189" s="344">
        <v>0</v>
      </c>
      <c r="AD189" s="355">
        <v>0</v>
      </c>
      <c r="AE189" s="344">
        <v>0</v>
      </c>
      <c r="AF189" s="355">
        <v>0</v>
      </c>
      <c r="AG189" s="344">
        <v>0</v>
      </c>
      <c r="AH189" s="355">
        <v>0</v>
      </c>
      <c r="AI189" s="344">
        <v>0</v>
      </c>
      <c r="AJ189" s="356">
        <v>0</v>
      </c>
      <c r="AK189" s="360">
        <v>0</v>
      </c>
      <c r="AL189" s="361">
        <v>-15067.580475745186</v>
      </c>
      <c r="AM189" s="362">
        <v>0</v>
      </c>
      <c r="AN189" s="348">
        <v>38.910588254814883</v>
      </c>
      <c r="AO189" s="349">
        <v>38.910588254814883</v>
      </c>
      <c r="AP189" s="349">
        <v>0</v>
      </c>
      <c r="AQ189" s="350"/>
      <c r="AR189" s="350"/>
      <c r="AS189" s="350"/>
      <c r="AT189" s="350"/>
      <c r="AU189" s="350"/>
      <c r="AV189" s="350"/>
      <c r="AW189" s="350"/>
    </row>
    <row r="190" spans="1:49" ht="15" customHeight="1" x14ac:dyDescent="0.25">
      <c r="A190" s="333">
        <v>184</v>
      </c>
      <c r="B190" s="351" t="s">
        <v>219</v>
      </c>
      <c r="C190" s="335">
        <v>13994.1335</v>
      </c>
      <c r="D190" s="335">
        <v>10.504486929693973</v>
      </c>
      <c r="E190" s="357"/>
      <c r="F190" s="357"/>
      <c r="G190" s="357"/>
      <c r="H190" s="357"/>
      <c r="I190" s="357"/>
      <c r="J190" s="357"/>
      <c r="K190" s="357"/>
      <c r="L190" s="358"/>
      <c r="M190" s="338">
        <v>0</v>
      </c>
      <c r="N190" s="339">
        <v>0</v>
      </c>
      <c r="O190" s="344">
        <v>0</v>
      </c>
      <c r="P190" s="339">
        <v>0</v>
      </c>
      <c r="Q190" s="344">
        <v>0</v>
      </c>
      <c r="R190" s="339">
        <v>0</v>
      </c>
      <c r="S190" s="344">
        <v>0</v>
      </c>
      <c r="T190" s="339">
        <v>0</v>
      </c>
      <c r="U190" s="344">
        <v>0</v>
      </c>
      <c r="V190" s="339">
        <v>0</v>
      </c>
      <c r="W190" s="344">
        <v>0</v>
      </c>
      <c r="X190" s="339">
        <v>0</v>
      </c>
      <c r="Y190" s="344">
        <v>47.106068616357881</v>
      </c>
      <c r="Z190" s="359">
        <v>47.106068616357881</v>
      </c>
      <c r="AA190" s="343">
        <v>0</v>
      </c>
      <c r="AB190" s="355">
        <v>0</v>
      </c>
      <c r="AC190" s="344">
        <v>0</v>
      </c>
      <c r="AD190" s="355">
        <v>0</v>
      </c>
      <c r="AE190" s="344">
        <v>0</v>
      </c>
      <c r="AF190" s="355">
        <v>0</v>
      </c>
      <c r="AG190" s="344">
        <v>0</v>
      </c>
      <c r="AH190" s="355">
        <v>0</v>
      </c>
      <c r="AI190" s="344">
        <v>0</v>
      </c>
      <c r="AJ190" s="356">
        <v>0</v>
      </c>
      <c r="AK190" s="360">
        <v>0</v>
      </c>
      <c r="AL190" s="361">
        <v>-13947.027431383642</v>
      </c>
      <c r="AM190" s="362">
        <v>0</v>
      </c>
      <c r="AN190" s="348">
        <v>47.106068616357881</v>
      </c>
      <c r="AO190" s="349">
        <v>47.106068616357881</v>
      </c>
      <c r="AP190" s="349">
        <v>0</v>
      </c>
      <c r="AQ190" s="350"/>
      <c r="AR190" s="350"/>
      <c r="AS190" s="350"/>
      <c r="AT190" s="350"/>
      <c r="AU190" s="350"/>
      <c r="AV190" s="350"/>
      <c r="AW190" s="350"/>
    </row>
    <row r="191" spans="1:49" ht="15" customHeight="1" x14ac:dyDescent="0.25">
      <c r="A191" s="333">
        <v>185</v>
      </c>
      <c r="B191" s="351" t="s">
        <v>221</v>
      </c>
      <c r="C191" s="335">
        <v>15485.9839904</v>
      </c>
      <c r="D191" s="335">
        <v>618.0773226719939</v>
      </c>
      <c r="E191" s="357"/>
      <c r="F191" s="357"/>
      <c r="G191" s="357"/>
      <c r="H191" s="357"/>
      <c r="I191" s="357"/>
      <c r="J191" s="357"/>
      <c r="K191" s="357"/>
      <c r="L191" s="358"/>
      <c r="M191" s="338">
        <v>972.30000000000007</v>
      </c>
      <c r="N191" s="339">
        <v>20</v>
      </c>
      <c r="O191" s="344">
        <v>0</v>
      </c>
      <c r="P191" s="339">
        <v>0</v>
      </c>
      <c r="Q191" s="344">
        <v>0</v>
      </c>
      <c r="R191" s="339">
        <v>0</v>
      </c>
      <c r="S191" s="344">
        <v>640.5</v>
      </c>
      <c r="T191" s="339">
        <v>3</v>
      </c>
      <c r="U191" s="344">
        <v>0</v>
      </c>
      <c r="V191" s="339">
        <v>0</v>
      </c>
      <c r="W191" s="344">
        <v>1311.12068404821</v>
      </c>
      <c r="X191" s="339">
        <v>10</v>
      </c>
      <c r="Y191" s="344">
        <v>33.136801237503185</v>
      </c>
      <c r="Z191" s="359">
        <v>2957.0574852857135</v>
      </c>
      <c r="AA191" s="343">
        <v>0</v>
      </c>
      <c r="AB191" s="355">
        <v>0</v>
      </c>
      <c r="AC191" s="344">
        <v>0</v>
      </c>
      <c r="AD191" s="355">
        <v>0</v>
      </c>
      <c r="AE191" s="344">
        <v>0</v>
      </c>
      <c r="AF191" s="355">
        <v>0</v>
      </c>
      <c r="AG191" s="344">
        <v>0</v>
      </c>
      <c r="AH191" s="355">
        <v>0</v>
      </c>
      <c r="AI191" s="344">
        <v>0</v>
      </c>
      <c r="AJ191" s="356">
        <v>0</v>
      </c>
      <c r="AK191" s="360">
        <v>0</v>
      </c>
      <c r="AL191" s="361">
        <v>-12528.926505114287</v>
      </c>
      <c r="AM191" s="362">
        <v>0</v>
      </c>
      <c r="AN191" s="348">
        <v>2957.0574852857135</v>
      </c>
      <c r="AO191" s="349">
        <v>2957.0071616648852</v>
      </c>
      <c r="AP191" s="349">
        <v>-5.0323620828294224E-2</v>
      </c>
      <c r="AQ191" s="350"/>
      <c r="AR191" s="363"/>
      <c r="AS191" s="350"/>
      <c r="AT191" s="350"/>
      <c r="AU191" s="350"/>
      <c r="AV191" s="350"/>
      <c r="AW191" s="350"/>
    </row>
    <row r="192" spans="1:49" ht="15" customHeight="1" x14ac:dyDescent="0.25">
      <c r="A192" s="333">
        <v>186</v>
      </c>
      <c r="B192" s="351" t="s">
        <v>222</v>
      </c>
      <c r="C192" s="335">
        <v>15429.250111333331</v>
      </c>
      <c r="D192" s="335">
        <v>5.6910384884924321</v>
      </c>
      <c r="E192" s="357"/>
      <c r="F192" s="357"/>
      <c r="G192" s="357"/>
      <c r="H192" s="357"/>
      <c r="I192" s="357"/>
      <c r="J192" s="357"/>
      <c r="K192" s="357"/>
      <c r="L192" s="358"/>
      <c r="M192" s="338">
        <v>0</v>
      </c>
      <c r="N192" s="339">
        <v>0</v>
      </c>
      <c r="O192" s="344">
        <v>0</v>
      </c>
      <c r="P192" s="339">
        <v>0</v>
      </c>
      <c r="Q192" s="344">
        <v>0</v>
      </c>
      <c r="R192" s="339">
        <v>0</v>
      </c>
      <c r="S192" s="344">
        <v>0</v>
      </c>
      <c r="T192" s="339">
        <v>0</v>
      </c>
      <c r="U192" s="344">
        <v>1639.932</v>
      </c>
      <c r="V192" s="339">
        <v>1</v>
      </c>
      <c r="W192" s="344">
        <v>1693.335</v>
      </c>
      <c r="X192" s="339">
        <v>2.8</v>
      </c>
      <c r="Y192" s="344">
        <v>100.15317951188341</v>
      </c>
      <c r="Z192" s="359">
        <v>3433.4201795118834</v>
      </c>
      <c r="AA192" s="343">
        <v>0</v>
      </c>
      <c r="AB192" s="355">
        <v>0</v>
      </c>
      <c r="AC192" s="344">
        <v>0</v>
      </c>
      <c r="AD192" s="355">
        <v>0</v>
      </c>
      <c r="AE192" s="344">
        <v>0</v>
      </c>
      <c r="AF192" s="355">
        <v>0</v>
      </c>
      <c r="AG192" s="344">
        <v>0</v>
      </c>
      <c r="AH192" s="355">
        <v>0</v>
      </c>
      <c r="AI192" s="344">
        <v>0</v>
      </c>
      <c r="AJ192" s="356">
        <v>0</v>
      </c>
      <c r="AK192" s="360">
        <v>0</v>
      </c>
      <c r="AL192" s="361">
        <v>-11995.829931821449</v>
      </c>
      <c r="AM192" s="362">
        <v>0</v>
      </c>
      <c r="AN192" s="348">
        <v>3433.4201795118834</v>
      </c>
      <c r="AO192" s="349">
        <v>3433.4201795118834</v>
      </c>
      <c r="AP192" s="349">
        <v>0</v>
      </c>
      <c r="AQ192" s="350"/>
      <c r="AR192" s="350"/>
      <c r="AS192" s="350"/>
      <c r="AT192" s="350"/>
      <c r="AU192" s="350"/>
      <c r="AV192" s="350"/>
      <c r="AW192" s="350"/>
    </row>
    <row r="193" spans="1:49" ht="15" customHeight="1" x14ac:dyDescent="0.25">
      <c r="A193" s="333">
        <v>187</v>
      </c>
      <c r="B193" s="351" t="s">
        <v>223</v>
      </c>
      <c r="C193" s="335">
        <v>18280.425557333336</v>
      </c>
      <c r="D193" s="335">
        <v>8.0578722523981625</v>
      </c>
      <c r="E193" s="357"/>
      <c r="F193" s="357"/>
      <c r="G193" s="357"/>
      <c r="H193" s="357"/>
      <c r="I193" s="357"/>
      <c r="J193" s="357"/>
      <c r="K193" s="357"/>
      <c r="L193" s="358"/>
      <c r="M193" s="338">
        <v>5148.5175000000008</v>
      </c>
      <c r="N193" s="339">
        <v>46</v>
      </c>
      <c r="O193" s="344">
        <v>0</v>
      </c>
      <c r="P193" s="339">
        <v>0</v>
      </c>
      <c r="Q193" s="344">
        <v>0</v>
      </c>
      <c r="R193" s="339">
        <v>0</v>
      </c>
      <c r="S193" s="344">
        <v>0</v>
      </c>
      <c r="T193" s="339">
        <v>0</v>
      </c>
      <c r="U193" s="344">
        <v>0</v>
      </c>
      <c r="V193" s="339">
        <v>0</v>
      </c>
      <c r="W193" s="344">
        <v>1189.6500000000001</v>
      </c>
      <c r="X193" s="339">
        <v>8</v>
      </c>
      <c r="Y193" s="344">
        <v>176.2366605436072</v>
      </c>
      <c r="Z193" s="359">
        <v>6514.4041605436087</v>
      </c>
      <c r="AA193" s="343">
        <v>0</v>
      </c>
      <c r="AB193" s="355">
        <v>0</v>
      </c>
      <c r="AC193" s="344">
        <v>0</v>
      </c>
      <c r="AD193" s="355">
        <v>0</v>
      </c>
      <c r="AE193" s="344">
        <v>0</v>
      </c>
      <c r="AF193" s="355">
        <v>0</v>
      </c>
      <c r="AG193" s="344">
        <v>0</v>
      </c>
      <c r="AH193" s="355">
        <v>0</v>
      </c>
      <c r="AI193" s="344">
        <v>0</v>
      </c>
      <c r="AJ193" s="356">
        <v>0</v>
      </c>
      <c r="AK193" s="360">
        <v>0</v>
      </c>
      <c r="AL193" s="361">
        <v>-11766.021396789727</v>
      </c>
      <c r="AM193" s="362">
        <v>0</v>
      </c>
      <c r="AN193" s="348">
        <v>6514.4041605436087</v>
      </c>
      <c r="AO193" s="349">
        <v>6514.4041605436068</v>
      </c>
      <c r="AP193" s="349">
        <v>0</v>
      </c>
      <c r="AQ193" s="350"/>
      <c r="AR193" s="350"/>
      <c r="AS193" s="350"/>
      <c r="AT193" s="350"/>
      <c r="AU193" s="350"/>
      <c r="AV193" s="350"/>
      <c r="AW193" s="350"/>
    </row>
    <row r="194" spans="1:49" ht="15" customHeight="1" x14ac:dyDescent="0.25">
      <c r="A194" s="333">
        <v>188</v>
      </c>
      <c r="B194" s="351" t="s">
        <v>224</v>
      </c>
      <c r="C194" s="335">
        <v>13530.485378666666</v>
      </c>
      <c r="D194" s="335">
        <v>5.6777416695940852</v>
      </c>
      <c r="E194" s="357"/>
      <c r="F194" s="357"/>
      <c r="G194" s="357"/>
      <c r="H194" s="357"/>
      <c r="I194" s="357"/>
      <c r="J194" s="357"/>
      <c r="K194" s="357"/>
      <c r="L194" s="358"/>
      <c r="M194" s="338">
        <v>301.78050000000002</v>
      </c>
      <c r="N194" s="339">
        <v>1.5</v>
      </c>
      <c r="O194" s="344">
        <v>0</v>
      </c>
      <c r="P194" s="339">
        <v>0</v>
      </c>
      <c r="Q194" s="344">
        <v>0</v>
      </c>
      <c r="R194" s="339">
        <v>0</v>
      </c>
      <c r="S194" s="344">
        <v>0</v>
      </c>
      <c r="T194" s="339">
        <v>0</v>
      </c>
      <c r="U194" s="344">
        <v>0</v>
      </c>
      <c r="V194" s="339">
        <v>0</v>
      </c>
      <c r="W194" s="344">
        <v>0</v>
      </c>
      <c r="X194" s="339">
        <v>0</v>
      </c>
      <c r="Y194" s="344">
        <v>27.490851766043797</v>
      </c>
      <c r="Z194" s="359">
        <v>329.27135176604384</v>
      </c>
      <c r="AA194" s="343">
        <v>0</v>
      </c>
      <c r="AB194" s="355">
        <v>0</v>
      </c>
      <c r="AC194" s="344">
        <v>0</v>
      </c>
      <c r="AD194" s="355">
        <v>0</v>
      </c>
      <c r="AE194" s="344">
        <v>0</v>
      </c>
      <c r="AF194" s="355">
        <v>0</v>
      </c>
      <c r="AG194" s="344">
        <v>0</v>
      </c>
      <c r="AH194" s="355">
        <v>0</v>
      </c>
      <c r="AI194" s="344">
        <v>0</v>
      </c>
      <c r="AJ194" s="356">
        <v>0</v>
      </c>
      <c r="AK194" s="360">
        <v>0</v>
      </c>
      <c r="AL194" s="361">
        <v>-13201.214026900623</v>
      </c>
      <c r="AM194" s="362">
        <v>0</v>
      </c>
      <c r="AN194" s="348">
        <v>329.27135176604384</v>
      </c>
      <c r="AO194" s="349">
        <v>329.27135176604384</v>
      </c>
      <c r="AP194" s="349">
        <v>0</v>
      </c>
      <c r="AQ194" s="350"/>
      <c r="AR194" s="350"/>
      <c r="AS194" s="350"/>
      <c r="AT194" s="350"/>
      <c r="AU194" s="350"/>
      <c r="AV194" s="350"/>
      <c r="AW194" s="350"/>
    </row>
    <row r="195" spans="1:49" ht="15" customHeight="1" x14ac:dyDescent="0.25">
      <c r="A195" s="333">
        <v>189</v>
      </c>
      <c r="B195" s="351" t="s">
        <v>225</v>
      </c>
      <c r="C195" s="335">
        <v>15732.640980933333</v>
      </c>
      <c r="D195" s="335">
        <v>468.32624038987484</v>
      </c>
      <c r="E195" s="357"/>
      <c r="F195" s="357"/>
      <c r="G195" s="357"/>
      <c r="H195" s="357"/>
      <c r="I195" s="357"/>
      <c r="J195" s="357"/>
      <c r="K195" s="357"/>
      <c r="L195" s="358"/>
      <c r="M195" s="338">
        <v>0</v>
      </c>
      <c r="N195" s="339">
        <v>0</v>
      </c>
      <c r="O195" s="344">
        <v>0</v>
      </c>
      <c r="P195" s="339">
        <v>0</v>
      </c>
      <c r="Q195" s="344">
        <v>0</v>
      </c>
      <c r="R195" s="339">
        <v>0</v>
      </c>
      <c r="S195" s="344">
        <v>0</v>
      </c>
      <c r="T195" s="339">
        <v>0</v>
      </c>
      <c r="U195" s="344">
        <v>0</v>
      </c>
      <c r="V195" s="339">
        <v>0</v>
      </c>
      <c r="W195" s="344">
        <v>960.65550000000007</v>
      </c>
      <c r="X195" s="339">
        <v>7</v>
      </c>
      <c r="Y195" s="344">
        <v>42.116337053937535</v>
      </c>
      <c r="Z195" s="359">
        <v>1002.7718370539376</v>
      </c>
      <c r="AA195" s="343">
        <v>0</v>
      </c>
      <c r="AB195" s="355">
        <v>0</v>
      </c>
      <c r="AC195" s="344">
        <v>0</v>
      </c>
      <c r="AD195" s="355">
        <v>0</v>
      </c>
      <c r="AE195" s="344">
        <v>0</v>
      </c>
      <c r="AF195" s="355">
        <v>0</v>
      </c>
      <c r="AG195" s="344">
        <v>0</v>
      </c>
      <c r="AH195" s="355">
        <v>0</v>
      </c>
      <c r="AI195" s="344">
        <v>0</v>
      </c>
      <c r="AJ195" s="356">
        <v>0</v>
      </c>
      <c r="AK195" s="360">
        <v>0</v>
      </c>
      <c r="AL195" s="361">
        <v>-14729.869143879396</v>
      </c>
      <c r="AM195" s="362">
        <v>0</v>
      </c>
      <c r="AN195" s="348">
        <v>1002.7718370539376</v>
      </c>
      <c r="AO195" s="349">
        <v>1003.0343370539375</v>
      </c>
      <c r="AP195" s="349">
        <v>0.26249999999993179</v>
      </c>
      <c r="AQ195" s="350"/>
      <c r="AR195" s="350"/>
      <c r="AS195" s="350"/>
      <c r="AT195" s="350"/>
      <c r="AU195" s="350"/>
      <c r="AV195" s="350"/>
      <c r="AW195" s="350"/>
    </row>
    <row r="196" spans="1:49" ht="15" customHeight="1" x14ac:dyDescent="0.25">
      <c r="A196" s="333">
        <v>190</v>
      </c>
      <c r="B196" s="351" t="s">
        <v>226</v>
      </c>
      <c r="C196" s="335">
        <v>13457.724494666665</v>
      </c>
      <c r="D196" s="335">
        <v>5.6112575751023508</v>
      </c>
      <c r="E196" s="357"/>
      <c r="F196" s="357"/>
      <c r="G196" s="357"/>
      <c r="H196" s="357"/>
      <c r="I196" s="357"/>
      <c r="J196" s="357"/>
      <c r="K196" s="357"/>
      <c r="L196" s="358"/>
      <c r="M196" s="338">
        <v>1566.306</v>
      </c>
      <c r="N196" s="339">
        <v>7</v>
      </c>
      <c r="O196" s="344">
        <v>0</v>
      </c>
      <c r="P196" s="339">
        <v>0</v>
      </c>
      <c r="Q196" s="344">
        <v>0</v>
      </c>
      <c r="R196" s="339">
        <v>0</v>
      </c>
      <c r="S196" s="344">
        <v>0</v>
      </c>
      <c r="T196" s="339">
        <v>0</v>
      </c>
      <c r="U196" s="344">
        <v>0</v>
      </c>
      <c r="V196" s="339">
        <v>0</v>
      </c>
      <c r="W196" s="344">
        <v>287.39549999999997</v>
      </c>
      <c r="X196" s="339">
        <v>1</v>
      </c>
      <c r="Y196" s="344">
        <v>271.46936511978737</v>
      </c>
      <c r="Z196" s="359">
        <v>2125.1708651197873</v>
      </c>
      <c r="AA196" s="343">
        <v>0</v>
      </c>
      <c r="AB196" s="355">
        <v>0</v>
      </c>
      <c r="AC196" s="344">
        <v>0</v>
      </c>
      <c r="AD196" s="355">
        <v>0</v>
      </c>
      <c r="AE196" s="344">
        <v>0</v>
      </c>
      <c r="AF196" s="355">
        <v>0</v>
      </c>
      <c r="AG196" s="344">
        <v>0</v>
      </c>
      <c r="AH196" s="355">
        <v>0</v>
      </c>
      <c r="AI196" s="344">
        <v>0</v>
      </c>
      <c r="AJ196" s="356">
        <v>0</v>
      </c>
      <c r="AK196" s="360">
        <v>0</v>
      </c>
      <c r="AL196" s="361">
        <v>-11332.553629546877</v>
      </c>
      <c r="AM196" s="362">
        <v>0</v>
      </c>
      <c r="AN196" s="348">
        <v>2125.1708651197873</v>
      </c>
      <c r="AO196" s="349">
        <v>2124.6857856477895</v>
      </c>
      <c r="AP196" s="349">
        <v>-0.48507947199777846</v>
      </c>
      <c r="AQ196" s="350"/>
      <c r="AR196" s="350"/>
      <c r="AS196" s="350"/>
      <c r="AT196" s="350"/>
      <c r="AU196" s="350"/>
      <c r="AV196" s="350"/>
      <c r="AW196" s="350"/>
    </row>
    <row r="197" spans="1:49" ht="15" customHeight="1" x14ac:dyDescent="0.25">
      <c r="A197" s="333">
        <v>191</v>
      </c>
      <c r="B197" s="351" t="s">
        <v>227</v>
      </c>
      <c r="C197" s="335">
        <v>2798.5806688000002</v>
      </c>
      <c r="D197" s="335">
        <v>0.97066777957931649</v>
      </c>
      <c r="E197" s="357"/>
      <c r="F197" s="357"/>
      <c r="G197" s="357"/>
      <c r="H197" s="357"/>
      <c r="I197" s="357"/>
      <c r="J197" s="357"/>
      <c r="K197" s="357"/>
      <c r="L197" s="358"/>
      <c r="M197" s="338">
        <v>0</v>
      </c>
      <c r="N197" s="339">
        <v>0</v>
      </c>
      <c r="O197" s="344">
        <v>0</v>
      </c>
      <c r="P197" s="339">
        <v>0</v>
      </c>
      <c r="Q197" s="344">
        <v>0</v>
      </c>
      <c r="R197" s="339">
        <v>0</v>
      </c>
      <c r="S197" s="344">
        <v>0</v>
      </c>
      <c r="T197" s="339">
        <v>0</v>
      </c>
      <c r="U197" s="344">
        <v>615.53100000000006</v>
      </c>
      <c r="V197" s="339">
        <v>1</v>
      </c>
      <c r="W197" s="344">
        <v>0</v>
      </c>
      <c r="X197" s="339">
        <v>0</v>
      </c>
      <c r="Y197" s="344">
        <v>50.27781589799104</v>
      </c>
      <c r="Z197" s="359">
        <v>665.80881589799105</v>
      </c>
      <c r="AA197" s="343">
        <v>0</v>
      </c>
      <c r="AB197" s="355">
        <v>0</v>
      </c>
      <c r="AC197" s="344">
        <v>0</v>
      </c>
      <c r="AD197" s="355">
        <v>0</v>
      </c>
      <c r="AE197" s="344">
        <v>0</v>
      </c>
      <c r="AF197" s="355">
        <v>0</v>
      </c>
      <c r="AG197" s="344">
        <v>0</v>
      </c>
      <c r="AH197" s="355">
        <v>0</v>
      </c>
      <c r="AI197" s="344">
        <v>0</v>
      </c>
      <c r="AJ197" s="356">
        <v>0</v>
      </c>
      <c r="AK197" s="360">
        <v>0</v>
      </c>
      <c r="AL197" s="361">
        <v>-2132.7718529020094</v>
      </c>
      <c r="AM197" s="362">
        <v>0</v>
      </c>
      <c r="AN197" s="348">
        <v>665.80881589799105</v>
      </c>
      <c r="AO197" s="349">
        <v>665.80881589799117</v>
      </c>
      <c r="AP197" s="349">
        <v>0</v>
      </c>
      <c r="AQ197" s="350"/>
      <c r="AR197" s="350"/>
      <c r="AS197" s="350"/>
      <c r="AT197" s="350"/>
      <c r="AU197" s="350"/>
      <c r="AV197" s="350"/>
      <c r="AW197" s="350"/>
    </row>
    <row r="198" spans="1:49" ht="15" customHeight="1" x14ac:dyDescent="0.25">
      <c r="A198" s="333">
        <v>192</v>
      </c>
      <c r="B198" s="351" t="s">
        <v>228</v>
      </c>
      <c r="C198" s="335">
        <v>22721.222645333335</v>
      </c>
      <c r="D198" s="335">
        <v>1298.0014954555313</v>
      </c>
      <c r="E198" s="357"/>
      <c r="F198" s="357"/>
      <c r="G198" s="357"/>
      <c r="H198" s="357"/>
      <c r="I198" s="357"/>
      <c r="J198" s="357"/>
      <c r="K198" s="357"/>
      <c r="L198" s="358"/>
      <c r="M198" s="338">
        <v>707.7</v>
      </c>
      <c r="N198" s="339">
        <v>4</v>
      </c>
      <c r="O198" s="344">
        <v>0</v>
      </c>
      <c r="P198" s="339">
        <v>0</v>
      </c>
      <c r="Q198" s="344">
        <v>0</v>
      </c>
      <c r="R198" s="339">
        <v>0</v>
      </c>
      <c r="S198" s="344">
        <v>0</v>
      </c>
      <c r="T198" s="339">
        <v>0</v>
      </c>
      <c r="U198" s="344">
        <v>1002.75</v>
      </c>
      <c r="V198" s="339">
        <v>20</v>
      </c>
      <c r="W198" s="344">
        <v>1347.633</v>
      </c>
      <c r="X198" s="339">
        <v>9.6</v>
      </c>
      <c r="Y198" s="344">
        <v>66.852038681218829</v>
      </c>
      <c r="Z198" s="359">
        <v>3124.9350386812189</v>
      </c>
      <c r="AA198" s="343">
        <v>0</v>
      </c>
      <c r="AB198" s="355">
        <v>0</v>
      </c>
      <c r="AC198" s="344">
        <v>0</v>
      </c>
      <c r="AD198" s="355">
        <v>0</v>
      </c>
      <c r="AE198" s="344">
        <v>0</v>
      </c>
      <c r="AF198" s="355">
        <v>0</v>
      </c>
      <c r="AG198" s="344">
        <v>0</v>
      </c>
      <c r="AH198" s="355">
        <v>0</v>
      </c>
      <c r="AI198" s="344">
        <v>0</v>
      </c>
      <c r="AJ198" s="356">
        <v>0</v>
      </c>
      <c r="AK198" s="360">
        <v>0</v>
      </c>
      <c r="AL198" s="361">
        <v>-19596.287606652117</v>
      </c>
      <c r="AM198" s="362">
        <v>0</v>
      </c>
      <c r="AN198" s="348">
        <v>3124.9350386812189</v>
      </c>
      <c r="AO198" s="349">
        <v>3124.9350386812189</v>
      </c>
      <c r="AP198" s="349">
        <v>0</v>
      </c>
      <c r="AQ198" s="350"/>
      <c r="AR198" s="350"/>
      <c r="AS198" s="350"/>
      <c r="AT198" s="350"/>
      <c r="AU198" s="350"/>
      <c r="AV198" s="350"/>
      <c r="AW198" s="350"/>
    </row>
    <row r="199" spans="1:49" ht="15" customHeight="1" x14ac:dyDescent="0.25">
      <c r="A199" s="333">
        <v>193</v>
      </c>
      <c r="B199" s="351" t="s">
        <v>229</v>
      </c>
      <c r="C199" s="335">
        <v>13184.495032799998</v>
      </c>
      <c r="D199" s="335">
        <v>1099.1394742039363</v>
      </c>
      <c r="E199" s="357"/>
      <c r="F199" s="357"/>
      <c r="G199" s="357"/>
      <c r="H199" s="357"/>
      <c r="I199" s="357"/>
      <c r="J199" s="357"/>
      <c r="K199" s="357"/>
      <c r="L199" s="358"/>
      <c r="M199" s="338">
        <v>0</v>
      </c>
      <c r="N199" s="339">
        <v>0</v>
      </c>
      <c r="O199" s="344">
        <v>0</v>
      </c>
      <c r="P199" s="339">
        <v>0</v>
      </c>
      <c r="Q199" s="344">
        <v>1314.6000000000001</v>
      </c>
      <c r="R199" s="339">
        <v>1</v>
      </c>
      <c r="S199" s="344">
        <v>0</v>
      </c>
      <c r="T199" s="339">
        <v>0</v>
      </c>
      <c r="U199" s="344">
        <v>701.47845266394006</v>
      </c>
      <c r="V199" s="339">
        <v>4</v>
      </c>
      <c r="W199" s="344">
        <v>2125.2241078387201</v>
      </c>
      <c r="X199" s="339">
        <v>2</v>
      </c>
      <c r="Y199" s="344">
        <v>91.756981008784734</v>
      </c>
      <c r="Z199" s="359">
        <v>4233.059541511444</v>
      </c>
      <c r="AA199" s="343">
        <v>0</v>
      </c>
      <c r="AB199" s="355">
        <v>0</v>
      </c>
      <c r="AC199" s="344">
        <v>0</v>
      </c>
      <c r="AD199" s="355">
        <v>0</v>
      </c>
      <c r="AE199" s="344">
        <v>0</v>
      </c>
      <c r="AF199" s="355">
        <v>0</v>
      </c>
      <c r="AG199" s="344">
        <v>0</v>
      </c>
      <c r="AH199" s="355">
        <v>0</v>
      </c>
      <c r="AI199" s="344">
        <v>0</v>
      </c>
      <c r="AJ199" s="356">
        <v>0</v>
      </c>
      <c r="AK199" s="360">
        <v>0</v>
      </c>
      <c r="AL199" s="361">
        <v>-8951.4354912885537</v>
      </c>
      <c r="AM199" s="362">
        <v>0</v>
      </c>
      <c r="AN199" s="348">
        <v>4233.059541511444</v>
      </c>
      <c r="AO199" s="349">
        <v>4233.0595415114449</v>
      </c>
      <c r="AP199" s="349">
        <v>0</v>
      </c>
      <c r="AQ199" s="350"/>
      <c r="AR199" s="350"/>
      <c r="AS199" s="350"/>
      <c r="AT199" s="350"/>
      <c r="AU199" s="350"/>
      <c r="AV199" s="350"/>
      <c r="AW199" s="350"/>
    </row>
    <row r="200" spans="1:49" ht="15" customHeight="1" x14ac:dyDescent="0.25">
      <c r="A200" s="333">
        <v>194</v>
      </c>
      <c r="B200" s="351" t="s">
        <v>230</v>
      </c>
      <c r="C200" s="335">
        <v>36872.020779999999</v>
      </c>
      <c r="D200" s="335">
        <v>18.974560567940888</v>
      </c>
      <c r="E200" s="357"/>
      <c r="F200" s="357"/>
      <c r="G200" s="357"/>
      <c r="H200" s="357"/>
      <c r="I200" s="357"/>
      <c r="J200" s="357"/>
      <c r="K200" s="357"/>
      <c r="L200" s="358"/>
      <c r="M200" s="338">
        <v>1617</v>
      </c>
      <c r="N200" s="339">
        <v>8</v>
      </c>
      <c r="O200" s="344">
        <v>0</v>
      </c>
      <c r="P200" s="339">
        <v>0</v>
      </c>
      <c r="Q200" s="344">
        <v>0</v>
      </c>
      <c r="R200" s="339">
        <v>0</v>
      </c>
      <c r="S200" s="344">
        <v>0</v>
      </c>
      <c r="T200" s="339">
        <v>0</v>
      </c>
      <c r="U200" s="344">
        <v>0</v>
      </c>
      <c r="V200" s="339">
        <v>0</v>
      </c>
      <c r="W200" s="344">
        <v>428.05349999999999</v>
      </c>
      <c r="X200" s="339">
        <v>5</v>
      </c>
      <c r="Y200" s="344">
        <v>112.4061170176781</v>
      </c>
      <c r="Z200" s="359">
        <v>2157.4596170176783</v>
      </c>
      <c r="AA200" s="343">
        <v>0</v>
      </c>
      <c r="AB200" s="355">
        <v>0</v>
      </c>
      <c r="AC200" s="344">
        <v>2112.9780000000001</v>
      </c>
      <c r="AD200" s="355">
        <v>7</v>
      </c>
      <c r="AE200" s="344">
        <v>0</v>
      </c>
      <c r="AF200" s="355">
        <v>0</v>
      </c>
      <c r="AG200" s="344">
        <v>0</v>
      </c>
      <c r="AH200" s="355">
        <v>0</v>
      </c>
      <c r="AI200" s="344">
        <v>0</v>
      </c>
      <c r="AJ200" s="356">
        <v>0</v>
      </c>
      <c r="AK200" s="360">
        <v>2112.9780000000001</v>
      </c>
      <c r="AL200" s="361">
        <v>-32601.583162982322</v>
      </c>
      <c r="AM200" s="362">
        <v>0</v>
      </c>
      <c r="AN200" s="348">
        <v>4270.4376170176783</v>
      </c>
      <c r="AO200" s="349">
        <v>4270.1449155467972</v>
      </c>
      <c r="AP200" s="349">
        <v>-0.29270147088118392</v>
      </c>
      <c r="AQ200" s="350"/>
      <c r="AR200" s="363"/>
      <c r="AS200" s="350"/>
      <c r="AT200" s="350"/>
      <c r="AU200" s="350"/>
      <c r="AV200" s="350"/>
      <c r="AW200" s="350"/>
    </row>
    <row r="201" spans="1:49" ht="15" customHeight="1" x14ac:dyDescent="0.25">
      <c r="A201" s="333">
        <v>195</v>
      </c>
      <c r="B201" s="351" t="s">
        <v>231</v>
      </c>
      <c r="C201" s="335">
        <v>15809.490536000001</v>
      </c>
      <c r="D201" s="335">
        <v>7.3930313074808218</v>
      </c>
      <c r="E201" s="357"/>
      <c r="F201" s="357"/>
      <c r="G201" s="357"/>
      <c r="H201" s="357"/>
      <c r="I201" s="357"/>
      <c r="J201" s="357"/>
      <c r="K201" s="357"/>
      <c r="L201" s="358"/>
      <c r="M201" s="338">
        <v>2637.6</v>
      </c>
      <c r="N201" s="339">
        <v>9</v>
      </c>
      <c r="O201" s="344">
        <v>0</v>
      </c>
      <c r="P201" s="339">
        <v>0</v>
      </c>
      <c r="Q201" s="344">
        <v>0</v>
      </c>
      <c r="R201" s="339">
        <v>0</v>
      </c>
      <c r="S201" s="344">
        <v>0</v>
      </c>
      <c r="T201" s="339">
        <v>0</v>
      </c>
      <c r="U201" s="344">
        <v>4889.1779999999999</v>
      </c>
      <c r="V201" s="339">
        <v>16</v>
      </c>
      <c r="W201" s="344">
        <v>3203.0985000000005</v>
      </c>
      <c r="X201" s="339">
        <v>46</v>
      </c>
      <c r="Y201" s="344">
        <v>123.9642139953376</v>
      </c>
      <c r="Z201" s="359">
        <v>10853.840713995338</v>
      </c>
      <c r="AA201" s="343">
        <v>0</v>
      </c>
      <c r="AB201" s="355">
        <v>0</v>
      </c>
      <c r="AC201" s="344">
        <v>0</v>
      </c>
      <c r="AD201" s="355">
        <v>0</v>
      </c>
      <c r="AE201" s="344">
        <v>0</v>
      </c>
      <c r="AF201" s="355">
        <v>0</v>
      </c>
      <c r="AG201" s="344">
        <v>0</v>
      </c>
      <c r="AH201" s="355">
        <v>0</v>
      </c>
      <c r="AI201" s="344">
        <v>0</v>
      </c>
      <c r="AJ201" s="356">
        <v>0</v>
      </c>
      <c r="AK201" s="360">
        <v>0</v>
      </c>
      <c r="AL201" s="361">
        <v>-4955.6498220046633</v>
      </c>
      <c r="AM201" s="362">
        <v>0</v>
      </c>
      <c r="AN201" s="348">
        <v>10853.840713995338</v>
      </c>
      <c r="AO201" s="349">
        <v>10853.446179076223</v>
      </c>
      <c r="AP201" s="349">
        <v>-0.39453491911444871</v>
      </c>
      <c r="AQ201" s="350"/>
      <c r="AR201" s="363"/>
      <c r="AS201" s="350"/>
      <c r="AT201" s="350"/>
      <c r="AU201" s="350"/>
      <c r="AV201" s="350"/>
      <c r="AW201" s="350"/>
    </row>
    <row r="202" spans="1:49" ht="15" customHeight="1" x14ac:dyDescent="0.25">
      <c r="A202" s="333">
        <v>196</v>
      </c>
      <c r="B202" s="351" t="s">
        <v>232</v>
      </c>
      <c r="C202" s="335">
        <v>16661.908648000001</v>
      </c>
      <c r="D202" s="335">
        <v>34.712426210902521</v>
      </c>
      <c r="E202" s="357"/>
      <c r="F202" s="357"/>
      <c r="G202" s="357"/>
      <c r="H202" s="357"/>
      <c r="I202" s="357"/>
      <c r="J202" s="357"/>
      <c r="K202" s="357"/>
      <c r="L202" s="358"/>
      <c r="M202" s="338">
        <v>2884.7175000000002</v>
      </c>
      <c r="N202" s="339">
        <v>40</v>
      </c>
      <c r="O202" s="344">
        <v>0</v>
      </c>
      <c r="P202" s="339">
        <v>0</v>
      </c>
      <c r="Q202" s="344">
        <v>0</v>
      </c>
      <c r="R202" s="339">
        <v>0</v>
      </c>
      <c r="S202" s="344">
        <v>0</v>
      </c>
      <c r="T202" s="339">
        <v>0</v>
      </c>
      <c r="U202" s="344">
        <v>0</v>
      </c>
      <c r="V202" s="339">
        <v>0</v>
      </c>
      <c r="W202" s="344">
        <v>93.45</v>
      </c>
      <c r="X202" s="339">
        <v>0.4</v>
      </c>
      <c r="Y202" s="344">
        <v>47.518072324776632</v>
      </c>
      <c r="Z202" s="359">
        <v>3025.6855723247768</v>
      </c>
      <c r="AA202" s="343">
        <v>0</v>
      </c>
      <c r="AB202" s="355">
        <v>0</v>
      </c>
      <c r="AC202" s="344">
        <v>0</v>
      </c>
      <c r="AD202" s="355">
        <v>0</v>
      </c>
      <c r="AE202" s="344">
        <v>0</v>
      </c>
      <c r="AF202" s="355">
        <v>0</v>
      </c>
      <c r="AG202" s="344">
        <v>0</v>
      </c>
      <c r="AH202" s="355">
        <v>0</v>
      </c>
      <c r="AI202" s="344">
        <v>0</v>
      </c>
      <c r="AJ202" s="356">
        <v>0</v>
      </c>
      <c r="AK202" s="360">
        <v>0</v>
      </c>
      <c r="AL202" s="361">
        <v>-13636.223075675223</v>
      </c>
      <c r="AM202" s="362">
        <v>0</v>
      </c>
      <c r="AN202" s="348">
        <v>3025.6855723247768</v>
      </c>
      <c r="AO202" s="349">
        <v>3025.6855723247768</v>
      </c>
      <c r="AP202" s="349">
        <v>0</v>
      </c>
      <c r="AQ202" s="350"/>
      <c r="AR202" s="350"/>
      <c r="AS202" s="350"/>
      <c r="AT202" s="350"/>
      <c r="AU202" s="350"/>
      <c r="AV202" s="350"/>
      <c r="AW202" s="350"/>
    </row>
    <row r="203" spans="1:49" ht="15" customHeight="1" x14ac:dyDescent="0.25">
      <c r="A203" s="333">
        <v>197</v>
      </c>
      <c r="B203" s="351" t="s">
        <v>233</v>
      </c>
      <c r="C203" s="335">
        <v>15409.193333333329</v>
      </c>
      <c r="D203" s="335">
        <v>2046.3401188034572</v>
      </c>
      <c r="E203" s="357"/>
      <c r="F203" s="357"/>
      <c r="G203" s="357"/>
      <c r="H203" s="357"/>
      <c r="I203" s="357"/>
      <c r="J203" s="357"/>
      <c r="K203" s="357"/>
      <c r="L203" s="358"/>
      <c r="M203" s="338">
        <v>0</v>
      </c>
      <c r="N203" s="339">
        <v>0</v>
      </c>
      <c r="O203" s="344">
        <v>815.85</v>
      </c>
      <c r="P203" s="339">
        <v>9</v>
      </c>
      <c r="Q203" s="344">
        <v>494.38200000000001</v>
      </c>
      <c r="R203" s="339">
        <v>1</v>
      </c>
      <c r="S203" s="344">
        <v>0</v>
      </c>
      <c r="T203" s="339">
        <v>0</v>
      </c>
      <c r="U203" s="344">
        <v>2971.5</v>
      </c>
      <c r="V203" s="339">
        <v>30</v>
      </c>
      <c r="W203" s="344">
        <v>307.65000000000003</v>
      </c>
      <c r="X203" s="339">
        <v>1</v>
      </c>
      <c r="Y203" s="344">
        <v>2.6610028509822174</v>
      </c>
      <c r="Z203" s="359">
        <v>4592.0430028509818</v>
      </c>
      <c r="AA203" s="343">
        <v>0</v>
      </c>
      <c r="AB203" s="355">
        <v>0</v>
      </c>
      <c r="AC203" s="344">
        <v>0</v>
      </c>
      <c r="AD203" s="355">
        <v>0</v>
      </c>
      <c r="AE203" s="344">
        <v>0</v>
      </c>
      <c r="AF203" s="355">
        <v>0</v>
      </c>
      <c r="AG203" s="344">
        <v>0</v>
      </c>
      <c r="AH203" s="355">
        <v>0</v>
      </c>
      <c r="AI203" s="344">
        <v>0</v>
      </c>
      <c r="AJ203" s="356">
        <v>0</v>
      </c>
      <c r="AK203" s="360">
        <v>0</v>
      </c>
      <c r="AL203" s="361">
        <v>-10817.150330482347</v>
      </c>
      <c r="AM203" s="362">
        <v>0</v>
      </c>
      <c r="AN203" s="348">
        <v>4592.0430028509818</v>
      </c>
      <c r="AO203" s="349">
        <v>4592.0430028509818</v>
      </c>
      <c r="AP203" s="349">
        <v>0</v>
      </c>
      <c r="AQ203" s="350"/>
      <c r="AR203" s="350"/>
      <c r="AS203" s="350"/>
      <c r="AT203" s="350"/>
      <c r="AU203" s="350"/>
      <c r="AV203" s="350"/>
      <c r="AW203" s="350"/>
    </row>
    <row r="204" spans="1:49" ht="15" customHeight="1" x14ac:dyDescent="0.25">
      <c r="A204" s="333">
        <v>198</v>
      </c>
      <c r="B204" s="351" t="s">
        <v>234</v>
      </c>
      <c r="C204" s="335">
        <v>16751.693699999996</v>
      </c>
      <c r="D204" s="335">
        <v>10.637455118677442</v>
      </c>
      <c r="E204" s="357"/>
      <c r="F204" s="357"/>
      <c r="G204" s="357"/>
      <c r="H204" s="357"/>
      <c r="I204" s="357"/>
      <c r="J204" s="357"/>
      <c r="K204" s="357"/>
      <c r="L204" s="358"/>
      <c r="M204" s="338">
        <v>0</v>
      </c>
      <c r="N204" s="339">
        <v>0</v>
      </c>
      <c r="O204" s="344">
        <v>0</v>
      </c>
      <c r="P204" s="339">
        <v>0</v>
      </c>
      <c r="Q204" s="344">
        <v>4016.25</v>
      </c>
      <c r="R204" s="339">
        <v>5</v>
      </c>
      <c r="S204" s="344">
        <v>0</v>
      </c>
      <c r="T204" s="339">
        <v>0</v>
      </c>
      <c r="U204" s="344">
        <v>0</v>
      </c>
      <c r="V204" s="339">
        <v>0</v>
      </c>
      <c r="W204" s="344">
        <v>0</v>
      </c>
      <c r="X204" s="339">
        <v>0</v>
      </c>
      <c r="Y204" s="344">
        <v>56.778475643253181</v>
      </c>
      <c r="Z204" s="359">
        <v>4073.0284756432534</v>
      </c>
      <c r="AA204" s="343">
        <v>0</v>
      </c>
      <c r="AB204" s="355">
        <v>0</v>
      </c>
      <c r="AC204" s="344">
        <v>0</v>
      </c>
      <c r="AD204" s="355">
        <v>0</v>
      </c>
      <c r="AE204" s="344">
        <v>0</v>
      </c>
      <c r="AF204" s="355">
        <v>0</v>
      </c>
      <c r="AG204" s="344">
        <v>0</v>
      </c>
      <c r="AH204" s="355">
        <v>0</v>
      </c>
      <c r="AI204" s="344">
        <v>0</v>
      </c>
      <c r="AJ204" s="356">
        <v>0</v>
      </c>
      <c r="AK204" s="360">
        <v>0</v>
      </c>
      <c r="AL204" s="361">
        <v>-12678.665224356742</v>
      </c>
      <c r="AM204" s="362">
        <v>0</v>
      </c>
      <c r="AN204" s="348">
        <v>4073.0284756432534</v>
      </c>
      <c r="AO204" s="349">
        <v>4073.0284756432529</v>
      </c>
      <c r="AP204" s="349">
        <v>0</v>
      </c>
      <c r="AQ204" s="350"/>
      <c r="AR204" s="350"/>
      <c r="AS204" s="350"/>
      <c r="AT204" s="350"/>
      <c r="AU204" s="350"/>
      <c r="AV204" s="350"/>
      <c r="AW204" s="350"/>
    </row>
    <row r="205" spans="1:49" ht="15" customHeight="1" x14ac:dyDescent="0.25">
      <c r="A205" s="333">
        <v>199</v>
      </c>
      <c r="B205" s="351" t="s">
        <v>235</v>
      </c>
      <c r="C205" s="335">
        <v>16989.609593600002</v>
      </c>
      <c r="D205" s="335">
        <v>8.1243563468898969</v>
      </c>
      <c r="E205" s="357"/>
      <c r="F205" s="357"/>
      <c r="G205" s="357"/>
      <c r="H205" s="357"/>
      <c r="I205" s="357"/>
      <c r="J205" s="357"/>
      <c r="K205" s="357"/>
      <c r="L205" s="358"/>
      <c r="M205" s="338">
        <v>3531.15</v>
      </c>
      <c r="N205" s="339">
        <v>49</v>
      </c>
      <c r="O205" s="344">
        <v>0</v>
      </c>
      <c r="P205" s="339">
        <v>0</v>
      </c>
      <c r="Q205" s="344">
        <v>0</v>
      </c>
      <c r="R205" s="339">
        <v>0</v>
      </c>
      <c r="S205" s="344">
        <v>0</v>
      </c>
      <c r="T205" s="339">
        <v>0</v>
      </c>
      <c r="U205" s="344">
        <v>0</v>
      </c>
      <c r="V205" s="339">
        <v>0</v>
      </c>
      <c r="W205" s="344">
        <v>12144.678000000002</v>
      </c>
      <c r="X205" s="339">
        <v>186.7</v>
      </c>
      <c r="Y205" s="344">
        <v>44.564243181535872</v>
      </c>
      <c r="Z205" s="359">
        <v>15720.392243181537</v>
      </c>
      <c r="AA205" s="343">
        <v>0</v>
      </c>
      <c r="AB205" s="355">
        <v>0</v>
      </c>
      <c r="AC205" s="344">
        <v>0</v>
      </c>
      <c r="AD205" s="355">
        <v>0</v>
      </c>
      <c r="AE205" s="344">
        <v>0</v>
      </c>
      <c r="AF205" s="355">
        <v>0</v>
      </c>
      <c r="AG205" s="344">
        <v>0</v>
      </c>
      <c r="AH205" s="355">
        <v>0</v>
      </c>
      <c r="AI205" s="344">
        <v>0</v>
      </c>
      <c r="AJ205" s="356">
        <v>0</v>
      </c>
      <c r="AK205" s="360">
        <v>0</v>
      </c>
      <c r="AL205" s="361">
        <v>-1269.2173504184648</v>
      </c>
      <c r="AM205" s="362">
        <v>0</v>
      </c>
      <c r="AN205" s="348">
        <v>15720.392243181537</v>
      </c>
      <c r="AO205" s="349">
        <v>15720.875243181539</v>
      </c>
      <c r="AP205" s="349">
        <v>0.48300000000199361</v>
      </c>
      <c r="AQ205" s="350"/>
      <c r="AR205" s="363"/>
      <c r="AS205" s="350"/>
      <c r="AT205" s="350"/>
      <c r="AU205" s="350"/>
      <c r="AV205" s="350"/>
      <c r="AW205" s="350"/>
    </row>
    <row r="206" spans="1:49" ht="15" customHeight="1" x14ac:dyDescent="0.25">
      <c r="A206" s="333">
        <v>200</v>
      </c>
      <c r="B206" s="351" t="s">
        <v>236</v>
      </c>
      <c r="C206" s="335">
        <v>24127.122661600002</v>
      </c>
      <c r="D206" s="335">
        <v>87.728100842475271</v>
      </c>
      <c r="E206" s="357"/>
      <c r="F206" s="357"/>
      <c r="G206" s="357"/>
      <c r="H206" s="357"/>
      <c r="I206" s="357"/>
      <c r="J206" s="357"/>
      <c r="K206" s="357"/>
      <c r="L206" s="358"/>
      <c r="M206" s="338">
        <v>2271.9690000000005</v>
      </c>
      <c r="N206" s="339">
        <v>28</v>
      </c>
      <c r="O206" s="344">
        <v>3439.8209999999999</v>
      </c>
      <c r="P206" s="339">
        <v>30</v>
      </c>
      <c r="Q206" s="344">
        <v>0</v>
      </c>
      <c r="R206" s="339">
        <v>0</v>
      </c>
      <c r="S206" s="344">
        <v>0</v>
      </c>
      <c r="T206" s="339">
        <v>0</v>
      </c>
      <c r="U206" s="344">
        <v>3935.2511616049801</v>
      </c>
      <c r="V206" s="339">
        <v>31</v>
      </c>
      <c r="W206" s="344">
        <v>219.20850000000002</v>
      </c>
      <c r="X206" s="339">
        <v>5</v>
      </c>
      <c r="Y206" s="344">
        <v>315.23187444793422</v>
      </c>
      <c r="Z206" s="359">
        <v>10181.481536052916</v>
      </c>
      <c r="AA206" s="343">
        <v>0</v>
      </c>
      <c r="AB206" s="355">
        <v>0</v>
      </c>
      <c r="AC206" s="344">
        <v>0</v>
      </c>
      <c r="AD206" s="355">
        <v>0</v>
      </c>
      <c r="AE206" s="344">
        <v>0</v>
      </c>
      <c r="AF206" s="355">
        <v>0</v>
      </c>
      <c r="AG206" s="344">
        <v>0</v>
      </c>
      <c r="AH206" s="355">
        <v>0</v>
      </c>
      <c r="AI206" s="344">
        <v>0</v>
      </c>
      <c r="AJ206" s="356">
        <v>0</v>
      </c>
      <c r="AK206" s="360">
        <v>0</v>
      </c>
      <c r="AL206" s="361">
        <v>-13945.641125547087</v>
      </c>
      <c r="AM206" s="362">
        <v>0</v>
      </c>
      <c r="AN206" s="348">
        <v>10181.481536052916</v>
      </c>
      <c r="AO206" s="349">
        <v>10181.481536052914</v>
      </c>
      <c r="AP206" s="349">
        <v>0</v>
      </c>
      <c r="AQ206" s="350"/>
      <c r="AR206" s="350"/>
      <c r="AS206" s="350"/>
      <c r="AT206" s="350"/>
      <c r="AU206" s="350"/>
      <c r="AV206" s="350"/>
      <c r="AW206" s="350"/>
    </row>
    <row r="207" spans="1:49" ht="15" customHeight="1" x14ac:dyDescent="0.25">
      <c r="A207" s="333">
        <v>201</v>
      </c>
      <c r="B207" s="351" t="s">
        <v>237</v>
      </c>
      <c r="C207" s="335">
        <v>24114.238719199999</v>
      </c>
      <c r="D207" s="335">
        <v>190.78015591374023</v>
      </c>
      <c r="E207" s="357"/>
      <c r="F207" s="357"/>
      <c r="G207" s="357"/>
      <c r="H207" s="357"/>
      <c r="I207" s="357"/>
      <c r="J207" s="357"/>
      <c r="K207" s="357"/>
      <c r="L207" s="358"/>
      <c r="M207" s="338">
        <v>6754.6185000000005</v>
      </c>
      <c r="N207" s="339">
        <v>90</v>
      </c>
      <c r="O207" s="344">
        <v>0</v>
      </c>
      <c r="P207" s="339">
        <v>0</v>
      </c>
      <c r="Q207" s="344">
        <v>78375.811500000011</v>
      </c>
      <c r="R207" s="339">
        <v>1</v>
      </c>
      <c r="S207" s="344">
        <v>0</v>
      </c>
      <c r="T207" s="339">
        <v>0</v>
      </c>
      <c r="U207" s="344">
        <v>15244.488000000001</v>
      </c>
      <c r="V207" s="339">
        <v>56</v>
      </c>
      <c r="W207" s="344">
        <v>8025.5805</v>
      </c>
      <c r="X207" s="339">
        <v>26</v>
      </c>
      <c r="Y207" s="344">
        <v>2764.9551045242497</v>
      </c>
      <c r="Z207" s="359">
        <v>111165.45360452426</v>
      </c>
      <c r="AA207" s="343">
        <v>1717.989</v>
      </c>
      <c r="AB207" s="355">
        <v>0</v>
      </c>
      <c r="AC207" s="344">
        <v>2256.3030000000003</v>
      </c>
      <c r="AD207" s="355">
        <v>4</v>
      </c>
      <c r="AE207" s="344">
        <v>0</v>
      </c>
      <c r="AF207" s="355">
        <v>0</v>
      </c>
      <c r="AG207" s="344">
        <v>0</v>
      </c>
      <c r="AH207" s="355">
        <v>0</v>
      </c>
      <c r="AI207" s="344">
        <v>0</v>
      </c>
      <c r="AJ207" s="356">
        <v>0</v>
      </c>
      <c r="AK207" s="360">
        <v>3974.2920000000004</v>
      </c>
      <c r="AL207" s="361">
        <v>0</v>
      </c>
      <c r="AM207" s="362">
        <v>91025.506885324256</v>
      </c>
      <c r="AN207" s="348">
        <v>115139.74560452426</v>
      </c>
      <c r="AO207" s="349">
        <v>115139.54016574235</v>
      </c>
      <c r="AP207" s="349">
        <v>-0.20543878190801479</v>
      </c>
      <c r="AQ207" s="350"/>
      <c r="AR207" s="350"/>
      <c r="AS207" s="350"/>
      <c r="AT207" s="350"/>
      <c r="AU207" s="350"/>
      <c r="AV207" s="350"/>
      <c r="AW207" s="350"/>
    </row>
    <row r="208" spans="1:49" ht="15" customHeight="1" x14ac:dyDescent="0.25">
      <c r="A208" s="333">
        <v>202</v>
      </c>
      <c r="B208" s="351" t="s">
        <v>238</v>
      </c>
      <c r="C208" s="335">
        <v>24054.369107999999</v>
      </c>
      <c r="D208" s="335">
        <v>30739.606424233771</v>
      </c>
      <c r="E208" s="357"/>
      <c r="F208" s="357"/>
      <c r="G208" s="357"/>
      <c r="H208" s="357"/>
      <c r="I208" s="357"/>
      <c r="J208" s="357"/>
      <c r="K208" s="357"/>
      <c r="L208" s="358"/>
      <c r="M208" s="338">
        <v>5267.8919999999998</v>
      </c>
      <c r="N208" s="339">
        <v>64</v>
      </c>
      <c r="O208" s="344">
        <v>0</v>
      </c>
      <c r="P208" s="339">
        <v>0</v>
      </c>
      <c r="Q208" s="344">
        <v>41591.550000000003</v>
      </c>
      <c r="R208" s="339">
        <v>3</v>
      </c>
      <c r="S208" s="344">
        <v>0</v>
      </c>
      <c r="T208" s="339">
        <v>0</v>
      </c>
      <c r="U208" s="344">
        <v>2024.1165000000001</v>
      </c>
      <c r="V208" s="339">
        <v>22</v>
      </c>
      <c r="W208" s="344">
        <v>6182.1795000000002</v>
      </c>
      <c r="X208" s="339">
        <v>5</v>
      </c>
      <c r="Y208" s="344">
        <v>601.66484550195958</v>
      </c>
      <c r="Z208" s="359">
        <v>55667.402845501958</v>
      </c>
      <c r="AA208" s="343">
        <v>0</v>
      </c>
      <c r="AB208" s="355">
        <v>0</v>
      </c>
      <c r="AC208" s="344">
        <v>0</v>
      </c>
      <c r="AD208" s="355">
        <v>0</v>
      </c>
      <c r="AE208" s="344">
        <v>0</v>
      </c>
      <c r="AF208" s="355">
        <v>0</v>
      </c>
      <c r="AG208" s="344">
        <v>0</v>
      </c>
      <c r="AH208" s="355">
        <v>0</v>
      </c>
      <c r="AI208" s="344">
        <v>0</v>
      </c>
      <c r="AJ208" s="356">
        <v>0</v>
      </c>
      <c r="AK208" s="360">
        <v>0</v>
      </c>
      <c r="AL208" s="361">
        <v>0</v>
      </c>
      <c r="AM208" s="362">
        <v>31613.033737501959</v>
      </c>
      <c r="AN208" s="348">
        <v>55667.402845501958</v>
      </c>
      <c r="AO208" s="349">
        <v>55667.050802878788</v>
      </c>
      <c r="AP208" s="349">
        <v>-0.35204262316983659</v>
      </c>
      <c r="AQ208" s="350"/>
      <c r="AR208" s="363"/>
      <c r="AS208" s="350"/>
      <c r="AT208" s="350"/>
      <c r="AU208" s="350"/>
      <c r="AV208" s="350"/>
      <c r="AW208" s="350"/>
    </row>
    <row r="209" spans="1:49" ht="15" customHeight="1" x14ac:dyDescent="0.25">
      <c r="A209" s="333">
        <v>203</v>
      </c>
      <c r="B209" s="351" t="s">
        <v>239</v>
      </c>
      <c r="C209" s="335">
        <v>23782.636667999996</v>
      </c>
      <c r="D209" s="335">
        <v>8227.7407360444504</v>
      </c>
      <c r="E209" s="357"/>
      <c r="F209" s="357"/>
      <c r="G209" s="357"/>
      <c r="H209" s="357"/>
      <c r="I209" s="357"/>
      <c r="J209" s="357"/>
      <c r="K209" s="357"/>
      <c r="L209" s="358"/>
      <c r="M209" s="338">
        <v>1149.75</v>
      </c>
      <c r="N209" s="339">
        <v>4</v>
      </c>
      <c r="O209" s="344">
        <v>0</v>
      </c>
      <c r="P209" s="339">
        <v>0</v>
      </c>
      <c r="Q209" s="344">
        <v>16984.8</v>
      </c>
      <c r="R209" s="339">
        <v>4</v>
      </c>
      <c r="S209" s="344">
        <v>0</v>
      </c>
      <c r="T209" s="339">
        <v>0</v>
      </c>
      <c r="U209" s="344">
        <v>386.11650000000003</v>
      </c>
      <c r="V209" s="339">
        <v>2</v>
      </c>
      <c r="W209" s="344">
        <v>926.55150000000015</v>
      </c>
      <c r="X209" s="339">
        <v>1</v>
      </c>
      <c r="Y209" s="344">
        <v>165.15643309689261</v>
      </c>
      <c r="Z209" s="359">
        <v>19612.374433096895</v>
      </c>
      <c r="AA209" s="343">
        <v>1417.8675000000001</v>
      </c>
      <c r="AB209" s="355">
        <v>0</v>
      </c>
      <c r="AC209" s="344">
        <v>0</v>
      </c>
      <c r="AD209" s="355">
        <v>0</v>
      </c>
      <c r="AE209" s="344">
        <v>0</v>
      </c>
      <c r="AF209" s="355">
        <v>0</v>
      </c>
      <c r="AG209" s="344">
        <v>0</v>
      </c>
      <c r="AH209" s="355">
        <v>0</v>
      </c>
      <c r="AI209" s="344">
        <v>0</v>
      </c>
      <c r="AJ209" s="356">
        <v>0</v>
      </c>
      <c r="AK209" s="360">
        <v>1417.8675000000001</v>
      </c>
      <c r="AL209" s="361">
        <v>-2752.3947349031005</v>
      </c>
      <c r="AM209" s="362">
        <v>0</v>
      </c>
      <c r="AN209" s="348">
        <v>21030.241933096895</v>
      </c>
      <c r="AO209" s="349">
        <v>21030.241933096888</v>
      </c>
      <c r="AP209" s="349">
        <v>0</v>
      </c>
      <c r="AQ209" s="350"/>
      <c r="AR209" s="350"/>
      <c r="AS209" s="350"/>
      <c r="AT209" s="350"/>
      <c r="AU209" s="350"/>
      <c r="AV209" s="350"/>
      <c r="AW209" s="350"/>
    </row>
    <row r="210" spans="1:49" ht="15" customHeight="1" x14ac:dyDescent="0.25">
      <c r="A210" s="333">
        <v>204</v>
      </c>
      <c r="B210" s="351" t="s">
        <v>240</v>
      </c>
      <c r="C210" s="335">
        <v>36440.081350400003</v>
      </c>
      <c r="D210" s="335">
        <v>12.126698835292284</v>
      </c>
      <c r="E210" s="357"/>
      <c r="F210" s="357"/>
      <c r="G210" s="357"/>
      <c r="H210" s="357"/>
      <c r="I210" s="357"/>
      <c r="J210" s="357"/>
      <c r="K210" s="357"/>
      <c r="L210" s="358"/>
      <c r="M210" s="338">
        <v>5193.0794999999998</v>
      </c>
      <c r="N210" s="339">
        <v>9</v>
      </c>
      <c r="O210" s="344">
        <v>0</v>
      </c>
      <c r="P210" s="339">
        <v>0</v>
      </c>
      <c r="Q210" s="344">
        <v>0</v>
      </c>
      <c r="R210" s="339">
        <v>0</v>
      </c>
      <c r="S210" s="344">
        <v>0</v>
      </c>
      <c r="T210" s="339">
        <v>0</v>
      </c>
      <c r="U210" s="344">
        <v>0</v>
      </c>
      <c r="V210" s="339">
        <v>0</v>
      </c>
      <c r="W210" s="344">
        <v>198.45000000000002</v>
      </c>
      <c r="X210" s="339">
        <v>3</v>
      </c>
      <c r="Y210" s="344">
        <v>522.95721283615524</v>
      </c>
      <c r="Z210" s="359">
        <v>5914.4867128361548</v>
      </c>
      <c r="AA210" s="343">
        <v>59082.114000000001</v>
      </c>
      <c r="AB210" s="355">
        <v>0</v>
      </c>
      <c r="AC210" s="344">
        <v>0</v>
      </c>
      <c r="AD210" s="355">
        <v>0</v>
      </c>
      <c r="AE210" s="344">
        <v>0</v>
      </c>
      <c r="AF210" s="355">
        <v>0</v>
      </c>
      <c r="AG210" s="344">
        <v>0</v>
      </c>
      <c r="AH210" s="355">
        <v>0</v>
      </c>
      <c r="AI210" s="344">
        <v>0</v>
      </c>
      <c r="AJ210" s="356">
        <v>0</v>
      </c>
      <c r="AK210" s="360">
        <v>59082.114000000001</v>
      </c>
      <c r="AL210" s="361">
        <v>0</v>
      </c>
      <c r="AM210" s="362">
        <v>28556.519362436149</v>
      </c>
      <c r="AN210" s="348">
        <v>64996.600712836153</v>
      </c>
      <c r="AO210" s="349">
        <v>64996.349520097101</v>
      </c>
      <c r="AP210" s="349">
        <v>-0.25119273905147566</v>
      </c>
      <c r="AQ210" s="350"/>
      <c r="AR210" s="350"/>
      <c r="AS210" s="350"/>
      <c r="AT210" s="350"/>
      <c r="AU210" s="350"/>
      <c r="AV210" s="350"/>
      <c r="AW210" s="350"/>
    </row>
    <row r="211" spans="1:49" ht="15" customHeight="1" x14ac:dyDescent="0.25">
      <c r="A211" s="333">
        <v>205</v>
      </c>
      <c r="B211" s="351" t="s">
        <v>241</v>
      </c>
      <c r="C211" s="335">
        <v>26565.662737600003</v>
      </c>
      <c r="D211" s="335">
        <v>1238.1491115088004</v>
      </c>
      <c r="E211" s="357"/>
      <c r="F211" s="357"/>
      <c r="G211" s="357"/>
      <c r="H211" s="357"/>
      <c r="I211" s="357"/>
      <c r="J211" s="357"/>
      <c r="K211" s="357"/>
      <c r="L211" s="358"/>
      <c r="M211" s="338">
        <v>320.25</v>
      </c>
      <c r="N211" s="339">
        <v>1</v>
      </c>
      <c r="O211" s="344">
        <v>1029</v>
      </c>
      <c r="P211" s="339">
        <v>7</v>
      </c>
      <c r="Q211" s="344">
        <v>0</v>
      </c>
      <c r="R211" s="339">
        <v>0</v>
      </c>
      <c r="S211" s="344">
        <v>0</v>
      </c>
      <c r="T211" s="339">
        <v>0</v>
      </c>
      <c r="U211" s="344">
        <v>485.53050000000007</v>
      </c>
      <c r="V211" s="339">
        <v>20</v>
      </c>
      <c r="W211" s="344">
        <v>4433.8874999999998</v>
      </c>
      <c r="X211" s="339">
        <v>34.299999999999997</v>
      </c>
      <c r="Y211" s="344">
        <v>108.27052569765124</v>
      </c>
      <c r="Z211" s="359">
        <v>6376.9385256976511</v>
      </c>
      <c r="AA211" s="343">
        <v>0</v>
      </c>
      <c r="AB211" s="355">
        <v>0</v>
      </c>
      <c r="AC211" s="344">
        <v>0</v>
      </c>
      <c r="AD211" s="355">
        <v>0</v>
      </c>
      <c r="AE211" s="344">
        <v>0</v>
      </c>
      <c r="AF211" s="355">
        <v>0</v>
      </c>
      <c r="AG211" s="344">
        <v>0</v>
      </c>
      <c r="AH211" s="355">
        <v>0</v>
      </c>
      <c r="AI211" s="344">
        <v>0</v>
      </c>
      <c r="AJ211" s="356">
        <v>0</v>
      </c>
      <c r="AK211" s="360">
        <v>0</v>
      </c>
      <c r="AL211" s="361">
        <v>-20188.72421190235</v>
      </c>
      <c r="AM211" s="362">
        <v>0</v>
      </c>
      <c r="AN211" s="348">
        <v>6376.9385256976511</v>
      </c>
      <c r="AO211" s="349">
        <v>6376.9385256976511</v>
      </c>
      <c r="AP211" s="349">
        <v>0</v>
      </c>
      <c r="AQ211" s="350"/>
      <c r="AR211" s="350"/>
      <c r="AS211" s="350"/>
      <c r="AT211" s="350"/>
      <c r="AU211" s="350"/>
      <c r="AV211" s="350"/>
      <c r="AW211" s="350"/>
    </row>
    <row r="212" spans="1:49" ht="15" customHeight="1" x14ac:dyDescent="0.25">
      <c r="A212" s="333">
        <v>206</v>
      </c>
      <c r="B212" s="351" t="s">
        <v>242</v>
      </c>
      <c r="C212" s="335">
        <v>16549.880091733332</v>
      </c>
      <c r="D212" s="335">
        <v>1636.7511143794977</v>
      </c>
      <c r="E212" s="357"/>
      <c r="F212" s="357"/>
      <c r="G212" s="357"/>
      <c r="H212" s="357"/>
      <c r="I212" s="357"/>
      <c r="J212" s="357"/>
      <c r="K212" s="357"/>
      <c r="L212" s="358"/>
      <c r="M212" s="338">
        <v>5456.0129657399102</v>
      </c>
      <c r="N212" s="339">
        <v>5</v>
      </c>
      <c r="O212" s="344">
        <v>16124.85</v>
      </c>
      <c r="P212" s="339">
        <v>122</v>
      </c>
      <c r="Q212" s="344">
        <v>0</v>
      </c>
      <c r="R212" s="339">
        <v>0</v>
      </c>
      <c r="S212" s="344">
        <v>0</v>
      </c>
      <c r="T212" s="339">
        <v>0</v>
      </c>
      <c r="U212" s="344">
        <v>2987.0610000000001</v>
      </c>
      <c r="V212" s="339">
        <v>10</v>
      </c>
      <c r="W212" s="344">
        <v>1747.2</v>
      </c>
      <c r="X212" s="339">
        <v>13</v>
      </c>
      <c r="Y212" s="344">
        <v>197.83548903035117</v>
      </c>
      <c r="Z212" s="359">
        <v>26512.959454770265</v>
      </c>
      <c r="AA212" s="343">
        <v>0</v>
      </c>
      <c r="AB212" s="355">
        <v>0</v>
      </c>
      <c r="AC212" s="344">
        <v>0</v>
      </c>
      <c r="AD212" s="355">
        <v>0</v>
      </c>
      <c r="AE212" s="344">
        <v>0</v>
      </c>
      <c r="AF212" s="355">
        <v>0</v>
      </c>
      <c r="AG212" s="344">
        <v>0</v>
      </c>
      <c r="AH212" s="355">
        <v>0</v>
      </c>
      <c r="AI212" s="344">
        <v>0</v>
      </c>
      <c r="AJ212" s="356">
        <v>0</v>
      </c>
      <c r="AK212" s="360">
        <v>0</v>
      </c>
      <c r="AL212" s="361">
        <v>0</v>
      </c>
      <c r="AM212" s="362">
        <v>9963.0793630369335</v>
      </c>
      <c r="AN212" s="348">
        <v>26512.959454770265</v>
      </c>
      <c r="AO212" s="349">
        <v>26512.762850012925</v>
      </c>
      <c r="AP212" s="349">
        <v>-0.19660475734053762</v>
      </c>
      <c r="AQ212" s="350"/>
      <c r="AR212" s="363"/>
      <c r="AS212" s="350"/>
      <c r="AT212" s="350"/>
      <c r="AU212" s="350"/>
      <c r="AV212" s="350"/>
      <c r="AW212" s="350"/>
    </row>
    <row r="213" spans="1:49" ht="15" customHeight="1" x14ac:dyDescent="0.25">
      <c r="A213" s="333">
        <v>207</v>
      </c>
      <c r="B213" s="351" t="s">
        <v>243</v>
      </c>
      <c r="C213" s="335">
        <v>16555.696639999998</v>
      </c>
      <c r="D213" s="335">
        <v>1855.4603404218296</v>
      </c>
      <c r="E213" s="357"/>
      <c r="F213" s="357"/>
      <c r="G213" s="357"/>
      <c r="H213" s="357"/>
      <c r="I213" s="357"/>
      <c r="J213" s="357"/>
      <c r="K213" s="357"/>
      <c r="L213" s="358"/>
      <c r="M213" s="338">
        <v>1298.8500000000001</v>
      </c>
      <c r="N213" s="339">
        <v>8.5</v>
      </c>
      <c r="O213" s="344">
        <v>861</v>
      </c>
      <c r="P213" s="339">
        <v>9</v>
      </c>
      <c r="Q213" s="344">
        <v>0</v>
      </c>
      <c r="R213" s="339">
        <v>0</v>
      </c>
      <c r="S213" s="344">
        <v>0</v>
      </c>
      <c r="T213" s="339">
        <v>0</v>
      </c>
      <c r="U213" s="344">
        <v>2970.4500000000003</v>
      </c>
      <c r="V213" s="339">
        <v>20</v>
      </c>
      <c r="W213" s="344">
        <v>2310.7035000000001</v>
      </c>
      <c r="X213" s="339">
        <v>21</v>
      </c>
      <c r="Y213" s="344">
        <v>137.42909933353758</v>
      </c>
      <c r="Z213" s="359">
        <v>7578.4325993335387</v>
      </c>
      <c r="AA213" s="343">
        <v>0</v>
      </c>
      <c r="AB213" s="355">
        <v>0</v>
      </c>
      <c r="AC213" s="344">
        <v>0</v>
      </c>
      <c r="AD213" s="355">
        <v>0</v>
      </c>
      <c r="AE213" s="344">
        <v>0</v>
      </c>
      <c r="AF213" s="355">
        <v>0</v>
      </c>
      <c r="AG213" s="344">
        <v>0</v>
      </c>
      <c r="AH213" s="355">
        <v>0</v>
      </c>
      <c r="AI213" s="344">
        <v>0</v>
      </c>
      <c r="AJ213" s="356">
        <v>0</v>
      </c>
      <c r="AK213" s="360">
        <v>0</v>
      </c>
      <c r="AL213" s="361">
        <v>-8977.2640406664596</v>
      </c>
      <c r="AM213" s="362">
        <v>0</v>
      </c>
      <c r="AN213" s="348">
        <v>7578.4325993335387</v>
      </c>
      <c r="AO213" s="349">
        <v>7578.4325993335387</v>
      </c>
      <c r="AP213" s="349">
        <v>0</v>
      </c>
      <c r="AQ213" s="350"/>
      <c r="AR213" s="350"/>
      <c r="AS213" s="350"/>
      <c r="AT213" s="350"/>
      <c r="AU213" s="350"/>
      <c r="AV213" s="350"/>
      <c r="AW213" s="350"/>
    </row>
    <row r="214" spans="1:49" ht="15" customHeight="1" x14ac:dyDescent="0.25">
      <c r="A214" s="333">
        <v>208</v>
      </c>
      <c r="B214" s="364" t="s">
        <v>244</v>
      </c>
      <c r="C214" s="335">
        <v>13803.663449333329</v>
      </c>
      <c r="D214" s="335">
        <v>7333.6961027228026</v>
      </c>
      <c r="E214" s="357"/>
      <c r="F214" s="357"/>
      <c r="G214" s="357"/>
      <c r="H214" s="357"/>
      <c r="I214" s="357"/>
      <c r="J214" s="357"/>
      <c r="K214" s="357"/>
      <c r="L214" s="358"/>
      <c r="M214" s="338">
        <v>0</v>
      </c>
      <c r="N214" s="339">
        <v>0</v>
      </c>
      <c r="O214" s="344">
        <v>0</v>
      </c>
      <c r="P214" s="339">
        <v>0</v>
      </c>
      <c r="Q214" s="344">
        <v>7670.25</v>
      </c>
      <c r="R214" s="339">
        <v>0.6</v>
      </c>
      <c r="S214" s="344">
        <v>0</v>
      </c>
      <c r="T214" s="339">
        <v>0</v>
      </c>
      <c r="U214" s="344">
        <v>2176.5030000000002</v>
      </c>
      <c r="V214" s="339">
        <v>6</v>
      </c>
      <c r="W214" s="344">
        <v>5283.6</v>
      </c>
      <c r="X214" s="339">
        <v>48</v>
      </c>
      <c r="Y214" s="344">
        <v>45.824654591952118</v>
      </c>
      <c r="Z214" s="359">
        <v>15176.177654591953</v>
      </c>
      <c r="AA214" s="343">
        <v>0</v>
      </c>
      <c r="AB214" s="355">
        <v>0</v>
      </c>
      <c r="AC214" s="344">
        <v>0</v>
      </c>
      <c r="AD214" s="355">
        <v>0</v>
      </c>
      <c r="AE214" s="344">
        <v>0</v>
      </c>
      <c r="AF214" s="355">
        <v>0</v>
      </c>
      <c r="AG214" s="344">
        <v>0</v>
      </c>
      <c r="AH214" s="355">
        <v>0</v>
      </c>
      <c r="AI214" s="344">
        <v>0</v>
      </c>
      <c r="AJ214" s="356">
        <v>0</v>
      </c>
      <c r="AK214" s="360">
        <v>0</v>
      </c>
      <c r="AL214" s="361">
        <v>0</v>
      </c>
      <c r="AM214" s="362">
        <v>1372.5142052586234</v>
      </c>
      <c r="AN214" s="348">
        <v>15176.177654591953</v>
      </c>
      <c r="AO214" s="349">
        <v>15176.177654591955</v>
      </c>
      <c r="AP214" s="349">
        <v>0</v>
      </c>
      <c r="AQ214" s="350"/>
      <c r="AR214" s="350"/>
      <c r="AS214" s="350"/>
      <c r="AT214" s="350"/>
      <c r="AU214" s="350"/>
      <c r="AV214" s="350"/>
      <c r="AW214" s="350"/>
    </row>
    <row r="215" spans="1:49" ht="15" customHeight="1" x14ac:dyDescent="0.25">
      <c r="A215" s="333">
        <v>209</v>
      </c>
      <c r="B215" s="351" t="s">
        <v>245</v>
      </c>
      <c r="C215" s="335">
        <v>36543.877305599999</v>
      </c>
      <c r="D215" s="335">
        <v>1501.4094020163939</v>
      </c>
      <c r="E215" s="357"/>
      <c r="F215" s="357"/>
      <c r="G215" s="357"/>
      <c r="H215" s="357"/>
      <c r="I215" s="357"/>
      <c r="J215" s="357"/>
      <c r="K215" s="357"/>
      <c r="L215" s="358"/>
      <c r="M215" s="338">
        <v>5825.295000000001</v>
      </c>
      <c r="N215" s="339">
        <v>30</v>
      </c>
      <c r="O215" s="344">
        <v>0</v>
      </c>
      <c r="P215" s="339">
        <v>0</v>
      </c>
      <c r="Q215" s="344">
        <v>642.6</v>
      </c>
      <c r="R215" s="339">
        <v>1</v>
      </c>
      <c r="S215" s="344">
        <v>0</v>
      </c>
      <c r="T215" s="339">
        <v>0</v>
      </c>
      <c r="U215" s="344">
        <v>4027.8</v>
      </c>
      <c r="V215" s="339">
        <v>12</v>
      </c>
      <c r="W215" s="344">
        <v>1357.5765000000001</v>
      </c>
      <c r="X215" s="339">
        <v>3</v>
      </c>
      <c r="Y215" s="344">
        <v>399.99678265521658</v>
      </c>
      <c r="Z215" s="359">
        <v>12253.268282655219</v>
      </c>
      <c r="AA215" s="343">
        <v>0</v>
      </c>
      <c r="AB215" s="355">
        <v>0</v>
      </c>
      <c r="AC215" s="344">
        <v>0</v>
      </c>
      <c r="AD215" s="355">
        <v>0</v>
      </c>
      <c r="AE215" s="344">
        <v>0</v>
      </c>
      <c r="AF215" s="355">
        <v>0</v>
      </c>
      <c r="AG215" s="344">
        <v>0</v>
      </c>
      <c r="AH215" s="355">
        <v>0</v>
      </c>
      <c r="AI215" s="344">
        <v>0</v>
      </c>
      <c r="AJ215" s="356">
        <v>0</v>
      </c>
      <c r="AK215" s="360">
        <v>0</v>
      </c>
      <c r="AL215" s="361">
        <v>-24290.60902294478</v>
      </c>
      <c r="AM215" s="362">
        <v>0</v>
      </c>
      <c r="AN215" s="348">
        <v>12253.268282655219</v>
      </c>
      <c r="AO215" s="349">
        <v>12253.042595900311</v>
      </c>
      <c r="AP215" s="349">
        <v>-0.225686754907656</v>
      </c>
      <c r="AQ215" s="350"/>
      <c r="AR215" s="363"/>
      <c r="AS215" s="350"/>
      <c r="AT215" s="350"/>
      <c r="AU215" s="350"/>
      <c r="AV215" s="350"/>
      <c r="AW215" s="350"/>
    </row>
    <row r="216" spans="1:49" ht="15" customHeight="1" x14ac:dyDescent="0.25">
      <c r="A216" s="333">
        <v>210</v>
      </c>
      <c r="B216" s="351" t="s">
        <v>246</v>
      </c>
      <c r="C216" s="335">
        <v>24002.986336000002</v>
      </c>
      <c r="D216" s="335">
        <v>1992.8460154058778</v>
      </c>
      <c r="E216" s="357"/>
      <c r="F216" s="357"/>
      <c r="G216" s="357"/>
      <c r="H216" s="357"/>
      <c r="I216" s="357"/>
      <c r="J216" s="357"/>
      <c r="K216" s="357"/>
      <c r="L216" s="358"/>
      <c r="M216" s="338">
        <v>1482.6000000000001</v>
      </c>
      <c r="N216" s="339">
        <v>7</v>
      </c>
      <c r="O216" s="344">
        <v>0</v>
      </c>
      <c r="P216" s="339">
        <v>0</v>
      </c>
      <c r="Q216" s="344">
        <v>0</v>
      </c>
      <c r="R216" s="339">
        <v>0</v>
      </c>
      <c r="S216" s="344">
        <v>312.58499999999998</v>
      </c>
      <c r="T216" s="339">
        <v>15</v>
      </c>
      <c r="U216" s="344">
        <v>698.47095082674002</v>
      </c>
      <c r="V216" s="339">
        <v>10</v>
      </c>
      <c r="W216" s="344">
        <v>4051.7925000000005</v>
      </c>
      <c r="X216" s="339">
        <v>7</v>
      </c>
      <c r="Y216" s="344">
        <v>134.70532473493142</v>
      </c>
      <c r="Z216" s="359">
        <v>6680.1537755616719</v>
      </c>
      <c r="AA216" s="343">
        <v>0</v>
      </c>
      <c r="AB216" s="355">
        <v>0</v>
      </c>
      <c r="AC216" s="344">
        <v>0</v>
      </c>
      <c r="AD216" s="355">
        <v>0</v>
      </c>
      <c r="AE216" s="344">
        <v>0</v>
      </c>
      <c r="AF216" s="355">
        <v>0</v>
      </c>
      <c r="AG216" s="344">
        <v>0</v>
      </c>
      <c r="AH216" s="355">
        <v>0</v>
      </c>
      <c r="AI216" s="344">
        <v>0</v>
      </c>
      <c r="AJ216" s="356">
        <v>0</v>
      </c>
      <c r="AK216" s="360">
        <v>0</v>
      </c>
      <c r="AL216" s="361">
        <v>-17322.832560438328</v>
      </c>
      <c r="AM216" s="362">
        <v>0</v>
      </c>
      <c r="AN216" s="348">
        <v>6680.1537755616719</v>
      </c>
      <c r="AO216" s="349">
        <v>6680.1537755616728</v>
      </c>
      <c r="AP216" s="349">
        <v>0</v>
      </c>
      <c r="AQ216" s="350"/>
      <c r="AR216" s="350"/>
      <c r="AS216" s="350"/>
      <c r="AT216" s="350"/>
      <c r="AU216" s="350"/>
      <c r="AV216" s="350"/>
      <c r="AW216" s="350"/>
    </row>
    <row r="217" spans="1:49" ht="15" customHeight="1" x14ac:dyDescent="0.25">
      <c r="A217" s="333">
        <v>211</v>
      </c>
      <c r="B217" s="351" t="s">
        <v>247</v>
      </c>
      <c r="C217" s="335">
        <v>20566.837946666667</v>
      </c>
      <c r="D217" s="335">
        <v>39.97913821078847</v>
      </c>
      <c r="E217" s="357"/>
      <c r="F217" s="357"/>
      <c r="G217" s="357"/>
      <c r="H217" s="357"/>
      <c r="I217" s="357"/>
      <c r="J217" s="357"/>
      <c r="K217" s="357"/>
      <c r="L217" s="358"/>
      <c r="M217" s="338">
        <v>1773.7650000000001</v>
      </c>
      <c r="N217" s="339">
        <v>15</v>
      </c>
      <c r="O217" s="344">
        <v>3082.4639999999999</v>
      </c>
      <c r="P217" s="339">
        <v>35</v>
      </c>
      <c r="Q217" s="344">
        <v>0</v>
      </c>
      <c r="R217" s="339">
        <v>0</v>
      </c>
      <c r="S217" s="344">
        <v>0</v>
      </c>
      <c r="T217" s="339">
        <v>0</v>
      </c>
      <c r="U217" s="344">
        <v>412.44000000000005</v>
      </c>
      <c r="V217" s="339">
        <v>5</v>
      </c>
      <c r="W217" s="344">
        <v>550.98750000000007</v>
      </c>
      <c r="X217" s="339">
        <v>1.2</v>
      </c>
      <c r="Y217" s="344">
        <v>998.07265168575918</v>
      </c>
      <c r="Z217" s="359">
        <v>6817.7291516857604</v>
      </c>
      <c r="AA217" s="343">
        <v>0</v>
      </c>
      <c r="AB217" s="355">
        <v>0</v>
      </c>
      <c r="AC217" s="344">
        <v>0</v>
      </c>
      <c r="AD217" s="355">
        <v>0</v>
      </c>
      <c r="AE217" s="344">
        <v>0</v>
      </c>
      <c r="AF217" s="355">
        <v>0</v>
      </c>
      <c r="AG217" s="344">
        <v>0</v>
      </c>
      <c r="AH217" s="355">
        <v>0</v>
      </c>
      <c r="AI217" s="344">
        <v>0</v>
      </c>
      <c r="AJ217" s="356">
        <v>0</v>
      </c>
      <c r="AK217" s="360">
        <v>0</v>
      </c>
      <c r="AL217" s="361">
        <v>-13749.108794980906</v>
      </c>
      <c r="AM217" s="362">
        <v>0</v>
      </c>
      <c r="AN217" s="348">
        <v>6817.7291516857604</v>
      </c>
      <c r="AO217" s="349">
        <v>6817.8131516857584</v>
      </c>
      <c r="AP217" s="349">
        <v>8.3999999998013664E-2</v>
      </c>
      <c r="AQ217" s="350"/>
      <c r="AR217" s="350"/>
      <c r="AS217" s="350"/>
      <c r="AT217" s="350"/>
      <c r="AU217" s="350"/>
      <c r="AV217" s="350"/>
      <c r="AW217" s="350"/>
    </row>
    <row r="218" spans="1:49" ht="15" customHeight="1" x14ac:dyDescent="0.25">
      <c r="A218" s="333">
        <v>212</v>
      </c>
      <c r="B218" s="351" t="s">
        <v>248</v>
      </c>
      <c r="C218" s="335">
        <v>20539.281587999998</v>
      </c>
      <c r="D218" s="335">
        <v>9.4540382367245765</v>
      </c>
      <c r="E218" s="357"/>
      <c r="F218" s="357"/>
      <c r="G218" s="357"/>
      <c r="H218" s="357"/>
      <c r="I218" s="357"/>
      <c r="J218" s="357"/>
      <c r="K218" s="357"/>
      <c r="L218" s="358"/>
      <c r="M218" s="338">
        <v>11025.7665</v>
      </c>
      <c r="N218" s="339">
        <v>37</v>
      </c>
      <c r="O218" s="344">
        <v>0</v>
      </c>
      <c r="P218" s="339">
        <v>0</v>
      </c>
      <c r="Q218" s="344">
        <v>0</v>
      </c>
      <c r="R218" s="339">
        <v>0</v>
      </c>
      <c r="S218" s="344">
        <v>0</v>
      </c>
      <c r="T218" s="339">
        <v>0</v>
      </c>
      <c r="U218" s="344">
        <v>487.16850000000005</v>
      </c>
      <c r="V218" s="339">
        <v>5</v>
      </c>
      <c r="W218" s="344">
        <v>3568.614</v>
      </c>
      <c r="X218" s="339">
        <v>14.8</v>
      </c>
      <c r="Y218" s="344">
        <v>687.61754594411923</v>
      </c>
      <c r="Z218" s="359">
        <v>15769.166545944117</v>
      </c>
      <c r="AA218" s="343">
        <v>0</v>
      </c>
      <c r="AB218" s="355">
        <v>0</v>
      </c>
      <c r="AC218" s="344">
        <v>0</v>
      </c>
      <c r="AD218" s="355">
        <v>0</v>
      </c>
      <c r="AE218" s="344">
        <v>0</v>
      </c>
      <c r="AF218" s="355">
        <v>0</v>
      </c>
      <c r="AG218" s="344">
        <v>0</v>
      </c>
      <c r="AH218" s="355">
        <v>0</v>
      </c>
      <c r="AI218" s="344">
        <v>0</v>
      </c>
      <c r="AJ218" s="356">
        <v>0</v>
      </c>
      <c r="AK218" s="360">
        <v>0</v>
      </c>
      <c r="AL218" s="361">
        <v>-4770.1150420558806</v>
      </c>
      <c r="AM218" s="362">
        <v>0</v>
      </c>
      <c r="AN218" s="348">
        <v>15769.166545944117</v>
      </c>
      <c r="AO218" s="349">
        <v>15769.166545944117</v>
      </c>
      <c r="AP218" s="349">
        <v>0</v>
      </c>
      <c r="AQ218" s="350"/>
      <c r="AR218" s="350"/>
      <c r="AS218" s="350"/>
      <c r="AT218" s="350"/>
      <c r="AU218" s="350"/>
      <c r="AV218" s="350"/>
      <c r="AW218" s="350"/>
    </row>
    <row r="219" spans="1:49" ht="15" customHeight="1" x14ac:dyDescent="0.25">
      <c r="A219" s="333">
        <v>213</v>
      </c>
      <c r="B219" s="351" t="s">
        <v>249</v>
      </c>
      <c r="C219" s="335">
        <v>20556.064577999998</v>
      </c>
      <c r="D219" s="335">
        <v>77.758936631721483</v>
      </c>
      <c r="E219" s="357"/>
      <c r="F219" s="357"/>
      <c r="G219" s="357"/>
      <c r="H219" s="357"/>
      <c r="I219" s="357"/>
      <c r="J219" s="357"/>
      <c r="K219" s="357"/>
      <c r="L219" s="358"/>
      <c r="M219" s="338">
        <v>1609.65</v>
      </c>
      <c r="N219" s="339">
        <v>8</v>
      </c>
      <c r="O219" s="344">
        <v>4389</v>
      </c>
      <c r="P219" s="339">
        <v>60</v>
      </c>
      <c r="Q219" s="344">
        <v>2512.0724999999998</v>
      </c>
      <c r="R219" s="339">
        <v>3</v>
      </c>
      <c r="S219" s="344">
        <v>0</v>
      </c>
      <c r="T219" s="339">
        <v>0</v>
      </c>
      <c r="U219" s="344">
        <v>0</v>
      </c>
      <c r="V219" s="339">
        <v>0</v>
      </c>
      <c r="W219" s="344">
        <v>1954.5435000000002</v>
      </c>
      <c r="X219" s="339">
        <v>8.5</v>
      </c>
      <c r="Y219" s="344">
        <v>1877.2050513755871</v>
      </c>
      <c r="Z219" s="359">
        <v>12342.471051375587</v>
      </c>
      <c r="AA219" s="343">
        <v>0</v>
      </c>
      <c r="AB219" s="355">
        <v>0</v>
      </c>
      <c r="AC219" s="344">
        <v>0</v>
      </c>
      <c r="AD219" s="355">
        <v>0</v>
      </c>
      <c r="AE219" s="344">
        <v>0</v>
      </c>
      <c r="AF219" s="355">
        <v>0</v>
      </c>
      <c r="AG219" s="344">
        <v>0</v>
      </c>
      <c r="AH219" s="355">
        <v>0</v>
      </c>
      <c r="AI219" s="344">
        <v>0</v>
      </c>
      <c r="AJ219" s="356">
        <v>0</v>
      </c>
      <c r="AK219" s="360">
        <v>0</v>
      </c>
      <c r="AL219" s="361">
        <v>-8213.5935266244105</v>
      </c>
      <c r="AM219" s="362">
        <v>0</v>
      </c>
      <c r="AN219" s="348">
        <v>12342.471051375587</v>
      </c>
      <c r="AO219" s="349">
        <v>12342.772170216516</v>
      </c>
      <c r="AP219" s="349">
        <v>0.30111884092912078</v>
      </c>
      <c r="AQ219" s="350"/>
      <c r="AR219" s="350"/>
      <c r="AS219" s="350"/>
      <c r="AT219" s="350"/>
      <c r="AU219" s="350"/>
      <c r="AV219" s="350"/>
      <c r="AW219" s="350"/>
    </row>
    <row r="220" spans="1:49" ht="15" customHeight="1" x14ac:dyDescent="0.25">
      <c r="A220" s="333">
        <v>214</v>
      </c>
      <c r="B220" s="351" t="s">
        <v>250</v>
      </c>
      <c r="C220" s="335">
        <v>22605.217686799999</v>
      </c>
      <c r="D220" s="335">
        <v>1031.1322524342427</v>
      </c>
      <c r="E220" s="357"/>
      <c r="F220" s="357"/>
      <c r="G220" s="357"/>
      <c r="H220" s="357"/>
      <c r="I220" s="357"/>
      <c r="J220" s="357"/>
      <c r="K220" s="357"/>
      <c r="L220" s="358"/>
      <c r="M220" s="338">
        <v>3206.4794999999999</v>
      </c>
      <c r="N220" s="339">
        <v>12</v>
      </c>
      <c r="O220" s="344">
        <v>588.16800000000001</v>
      </c>
      <c r="P220" s="339">
        <v>8</v>
      </c>
      <c r="Q220" s="344">
        <v>3334.5585000000001</v>
      </c>
      <c r="R220" s="339">
        <v>3</v>
      </c>
      <c r="S220" s="344">
        <v>0</v>
      </c>
      <c r="T220" s="339">
        <v>0</v>
      </c>
      <c r="U220" s="344">
        <v>0</v>
      </c>
      <c r="V220" s="339">
        <v>0</v>
      </c>
      <c r="W220" s="344">
        <v>1241.9714999999999</v>
      </c>
      <c r="X220" s="339">
        <v>2</v>
      </c>
      <c r="Y220" s="344">
        <v>67.109736713387449</v>
      </c>
      <c r="Z220" s="359">
        <v>8438.2872367133878</v>
      </c>
      <c r="AA220" s="343">
        <v>0</v>
      </c>
      <c r="AB220" s="355">
        <v>0</v>
      </c>
      <c r="AC220" s="344">
        <v>0</v>
      </c>
      <c r="AD220" s="355">
        <v>0</v>
      </c>
      <c r="AE220" s="344">
        <v>0</v>
      </c>
      <c r="AF220" s="355">
        <v>0</v>
      </c>
      <c r="AG220" s="344">
        <v>0</v>
      </c>
      <c r="AH220" s="355">
        <v>0</v>
      </c>
      <c r="AI220" s="344">
        <v>0</v>
      </c>
      <c r="AJ220" s="356">
        <v>0</v>
      </c>
      <c r="AK220" s="360">
        <v>0</v>
      </c>
      <c r="AL220" s="361">
        <v>-14166.930450086611</v>
      </c>
      <c r="AM220" s="362">
        <v>0</v>
      </c>
      <c r="AN220" s="348">
        <v>8438.2872367133878</v>
      </c>
      <c r="AO220" s="349">
        <v>8438.632056713388</v>
      </c>
      <c r="AP220" s="349">
        <v>0.34482000000025437</v>
      </c>
      <c r="AQ220" s="350"/>
      <c r="AR220" s="363"/>
      <c r="AS220" s="350"/>
      <c r="AT220" s="350"/>
      <c r="AU220" s="350"/>
      <c r="AV220" s="350"/>
      <c r="AW220" s="350"/>
    </row>
    <row r="221" spans="1:49" ht="15" customHeight="1" x14ac:dyDescent="0.25">
      <c r="A221" s="333">
        <v>215</v>
      </c>
      <c r="B221" s="351" t="s">
        <v>251</v>
      </c>
      <c r="C221" s="335">
        <v>10338.039371333334</v>
      </c>
      <c r="D221" s="335">
        <v>1903.761855752492</v>
      </c>
      <c r="E221" s="357"/>
      <c r="F221" s="357"/>
      <c r="G221" s="357"/>
      <c r="H221" s="357"/>
      <c r="I221" s="357"/>
      <c r="J221" s="357"/>
      <c r="K221" s="357"/>
      <c r="L221" s="358"/>
      <c r="M221" s="338">
        <v>824.25</v>
      </c>
      <c r="N221" s="339">
        <v>3</v>
      </c>
      <c r="O221" s="344">
        <v>0</v>
      </c>
      <c r="P221" s="339">
        <v>0</v>
      </c>
      <c r="Q221" s="344">
        <v>0</v>
      </c>
      <c r="R221" s="339">
        <v>0</v>
      </c>
      <c r="S221" s="344">
        <v>0</v>
      </c>
      <c r="T221" s="339">
        <v>0</v>
      </c>
      <c r="U221" s="344">
        <v>0</v>
      </c>
      <c r="V221" s="339">
        <v>0</v>
      </c>
      <c r="W221" s="344">
        <v>1993.95</v>
      </c>
      <c r="X221" s="339">
        <v>24</v>
      </c>
      <c r="Y221" s="344">
        <v>20.362059912979856</v>
      </c>
      <c r="Z221" s="359">
        <v>2838.5620599129797</v>
      </c>
      <c r="AA221" s="343">
        <v>0</v>
      </c>
      <c r="AB221" s="355">
        <v>0</v>
      </c>
      <c r="AC221" s="344">
        <v>0</v>
      </c>
      <c r="AD221" s="355">
        <v>0</v>
      </c>
      <c r="AE221" s="344">
        <v>0</v>
      </c>
      <c r="AF221" s="355">
        <v>0</v>
      </c>
      <c r="AG221" s="344">
        <v>0</v>
      </c>
      <c r="AH221" s="355">
        <v>0</v>
      </c>
      <c r="AI221" s="344">
        <v>0</v>
      </c>
      <c r="AJ221" s="356">
        <v>0</v>
      </c>
      <c r="AK221" s="360">
        <v>0</v>
      </c>
      <c r="AL221" s="361">
        <v>-7499.4773114203545</v>
      </c>
      <c r="AM221" s="362">
        <v>0</v>
      </c>
      <c r="AN221" s="348">
        <v>2838.5620599129797</v>
      </c>
      <c r="AO221" s="349">
        <v>2838.5620599129802</v>
      </c>
      <c r="AP221" s="349">
        <v>0</v>
      </c>
      <c r="AQ221" s="350"/>
      <c r="AR221" s="350"/>
      <c r="AS221" s="350"/>
      <c r="AT221" s="350"/>
      <c r="AU221" s="350"/>
      <c r="AV221" s="350"/>
      <c r="AW221" s="350"/>
    </row>
    <row r="222" spans="1:49" ht="15" customHeight="1" x14ac:dyDescent="0.25">
      <c r="A222" s="333">
        <v>216</v>
      </c>
      <c r="B222" s="351" t="s">
        <v>252</v>
      </c>
      <c r="C222" s="335">
        <v>7442.6633904</v>
      </c>
      <c r="D222" s="335">
        <v>3047.0169563999998</v>
      </c>
      <c r="E222" s="357"/>
      <c r="F222" s="357"/>
      <c r="G222" s="357"/>
      <c r="H222" s="357"/>
      <c r="I222" s="357"/>
      <c r="J222" s="357"/>
      <c r="K222" s="357"/>
      <c r="L222" s="358"/>
      <c r="M222" s="338">
        <v>0</v>
      </c>
      <c r="N222" s="339">
        <v>0</v>
      </c>
      <c r="O222" s="344">
        <v>0</v>
      </c>
      <c r="P222" s="339">
        <v>0</v>
      </c>
      <c r="Q222" s="344">
        <v>0</v>
      </c>
      <c r="R222" s="339">
        <v>0</v>
      </c>
      <c r="S222" s="344">
        <v>0</v>
      </c>
      <c r="T222" s="339">
        <v>0</v>
      </c>
      <c r="U222" s="344">
        <v>0</v>
      </c>
      <c r="V222" s="339">
        <v>0</v>
      </c>
      <c r="W222" s="344">
        <v>3194.1</v>
      </c>
      <c r="X222" s="339">
        <v>28</v>
      </c>
      <c r="Y222" s="344">
        <v>23.146966593596513</v>
      </c>
      <c r="Z222" s="359">
        <v>3217.2469665935964</v>
      </c>
      <c r="AA222" s="343">
        <v>0</v>
      </c>
      <c r="AB222" s="355">
        <v>0</v>
      </c>
      <c r="AC222" s="344">
        <v>0</v>
      </c>
      <c r="AD222" s="355">
        <v>0</v>
      </c>
      <c r="AE222" s="344">
        <v>0</v>
      </c>
      <c r="AF222" s="355">
        <v>0</v>
      </c>
      <c r="AG222" s="344">
        <v>0</v>
      </c>
      <c r="AH222" s="355">
        <v>0</v>
      </c>
      <c r="AI222" s="344">
        <v>0</v>
      </c>
      <c r="AJ222" s="356">
        <v>0</v>
      </c>
      <c r="AK222" s="360">
        <v>0</v>
      </c>
      <c r="AL222" s="361">
        <v>-4225.4164238064041</v>
      </c>
      <c r="AM222" s="362">
        <v>0</v>
      </c>
      <c r="AN222" s="348">
        <v>3217.2469665935964</v>
      </c>
      <c r="AO222" s="349">
        <v>3217.2469665935969</v>
      </c>
      <c r="AP222" s="349">
        <v>0</v>
      </c>
      <c r="AQ222" s="350"/>
      <c r="AR222" s="350"/>
      <c r="AS222" s="350"/>
      <c r="AT222" s="350"/>
      <c r="AU222" s="350"/>
      <c r="AV222" s="350"/>
      <c r="AW222" s="350"/>
    </row>
    <row r="223" spans="1:49" ht="15" customHeight="1" x14ac:dyDescent="0.25">
      <c r="A223" s="333">
        <v>217</v>
      </c>
      <c r="B223" s="351" t="s">
        <v>253</v>
      </c>
      <c r="C223" s="335">
        <v>13280.281951066667</v>
      </c>
      <c r="D223" s="335">
        <v>9.3476636855378032</v>
      </c>
      <c r="E223" s="357"/>
      <c r="F223" s="357"/>
      <c r="G223" s="357"/>
      <c r="H223" s="357"/>
      <c r="I223" s="357"/>
      <c r="J223" s="357"/>
      <c r="K223" s="357"/>
      <c r="L223" s="358"/>
      <c r="M223" s="338">
        <v>0</v>
      </c>
      <c r="N223" s="339">
        <v>0</v>
      </c>
      <c r="O223" s="344">
        <v>741.9615</v>
      </c>
      <c r="P223" s="339">
        <v>14</v>
      </c>
      <c r="Q223" s="344">
        <v>0</v>
      </c>
      <c r="R223" s="339">
        <v>0</v>
      </c>
      <c r="S223" s="344">
        <v>0</v>
      </c>
      <c r="T223" s="339">
        <v>0</v>
      </c>
      <c r="U223" s="344">
        <v>0</v>
      </c>
      <c r="V223" s="339">
        <v>0</v>
      </c>
      <c r="W223" s="344">
        <v>1306.9875</v>
      </c>
      <c r="X223" s="339">
        <v>1</v>
      </c>
      <c r="Y223" s="344">
        <v>118.58088011435899</v>
      </c>
      <c r="Z223" s="359">
        <v>2167.529880114359</v>
      </c>
      <c r="AA223" s="343">
        <v>0</v>
      </c>
      <c r="AB223" s="355">
        <v>0</v>
      </c>
      <c r="AC223" s="344">
        <v>0</v>
      </c>
      <c r="AD223" s="355">
        <v>0</v>
      </c>
      <c r="AE223" s="344">
        <v>0</v>
      </c>
      <c r="AF223" s="355">
        <v>0</v>
      </c>
      <c r="AG223" s="344">
        <v>0</v>
      </c>
      <c r="AH223" s="355">
        <v>0</v>
      </c>
      <c r="AI223" s="344">
        <v>0</v>
      </c>
      <c r="AJ223" s="356">
        <v>0</v>
      </c>
      <c r="AK223" s="360">
        <v>0</v>
      </c>
      <c r="AL223" s="361">
        <v>-11112.752070952309</v>
      </c>
      <c r="AM223" s="362">
        <v>0</v>
      </c>
      <c r="AN223" s="348">
        <v>2167.529880114359</v>
      </c>
      <c r="AO223" s="349">
        <v>2167.5298801143595</v>
      </c>
      <c r="AP223" s="349">
        <v>0</v>
      </c>
      <c r="AQ223" s="350"/>
      <c r="AR223" s="350"/>
      <c r="AS223" s="350"/>
      <c r="AT223" s="350"/>
      <c r="AU223" s="350"/>
      <c r="AV223" s="350"/>
      <c r="AW223" s="350"/>
    </row>
    <row r="224" spans="1:49" ht="15" customHeight="1" x14ac:dyDescent="0.25">
      <c r="A224" s="333">
        <v>218</v>
      </c>
      <c r="B224" s="351" t="s">
        <v>254</v>
      </c>
      <c r="C224" s="335">
        <v>9526.2460159999991</v>
      </c>
      <c r="D224" s="335">
        <v>2554.5450779446583</v>
      </c>
      <c r="E224" s="357"/>
      <c r="F224" s="357"/>
      <c r="G224" s="357"/>
      <c r="H224" s="357"/>
      <c r="I224" s="357"/>
      <c r="J224" s="357"/>
      <c r="K224" s="357"/>
      <c r="L224" s="358"/>
      <c r="M224" s="338">
        <v>0</v>
      </c>
      <c r="N224" s="339">
        <v>0</v>
      </c>
      <c r="O224" s="344">
        <v>0</v>
      </c>
      <c r="P224" s="339">
        <v>0</v>
      </c>
      <c r="Q224" s="344">
        <v>0</v>
      </c>
      <c r="R224" s="339">
        <v>0</v>
      </c>
      <c r="S224" s="344">
        <v>0</v>
      </c>
      <c r="T224" s="339">
        <v>0</v>
      </c>
      <c r="U224" s="344">
        <v>0</v>
      </c>
      <c r="V224" s="339">
        <v>0</v>
      </c>
      <c r="W224" s="344">
        <v>2673.3</v>
      </c>
      <c r="X224" s="339">
        <v>42</v>
      </c>
      <c r="Y224" s="344">
        <v>28.996315494932958</v>
      </c>
      <c r="Z224" s="359">
        <v>2702.296315494933</v>
      </c>
      <c r="AA224" s="343">
        <v>0</v>
      </c>
      <c r="AB224" s="355">
        <v>0</v>
      </c>
      <c r="AC224" s="344">
        <v>0</v>
      </c>
      <c r="AD224" s="355">
        <v>0</v>
      </c>
      <c r="AE224" s="344">
        <v>0</v>
      </c>
      <c r="AF224" s="355">
        <v>0</v>
      </c>
      <c r="AG224" s="344">
        <v>0</v>
      </c>
      <c r="AH224" s="355">
        <v>0</v>
      </c>
      <c r="AI224" s="344">
        <v>0</v>
      </c>
      <c r="AJ224" s="356">
        <v>0</v>
      </c>
      <c r="AK224" s="360">
        <v>0</v>
      </c>
      <c r="AL224" s="361">
        <v>-6823.9497005050662</v>
      </c>
      <c r="AM224" s="362">
        <v>0</v>
      </c>
      <c r="AN224" s="348">
        <v>2702.296315494933</v>
      </c>
      <c r="AO224" s="349">
        <v>2702.2963154949334</v>
      </c>
      <c r="AP224" s="349">
        <v>0</v>
      </c>
      <c r="AQ224" s="350"/>
      <c r="AR224" s="350"/>
      <c r="AS224" s="350"/>
      <c r="AT224" s="350"/>
      <c r="AU224" s="350"/>
      <c r="AV224" s="350"/>
      <c r="AW224" s="350"/>
    </row>
    <row r="225" spans="1:49" ht="15" customHeight="1" x14ac:dyDescent="0.25">
      <c r="A225" s="333">
        <v>219</v>
      </c>
      <c r="B225" s="351" t="s">
        <v>255</v>
      </c>
      <c r="C225" s="335">
        <v>7896.7345977333334</v>
      </c>
      <c r="D225" s="335">
        <v>4.959713449083357</v>
      </c>
      <c r="E225" s="357"/>
      <c r="F225" s="357"/>
      <c r="G225" s="357"/>
      <c r="H225" s="357"/>
      <c r="I225" s="357"/>
      <c r="J225" s="357"/>
      <c r="K225" s="357"/>
      <c r="L225" s="358"/>
      <c r="M225" s="338">
        <v>0</v>
      </c>
      <c r="N225" s="339">
        <v>0</v>
      </c>
      <c r="O225" s="344">
        <v>0</v>
      </c>
      <c r="P225" s="339">
        <v>0</v>
      </c>
      <c r="Q225" s="344">
        <v>0</v>
      </c>
      <c r="R225" s="339">
        <v>0</v>
      </c>
      <c r="S225" s="344">
        <v>0</v>
      </c>
      <c r="T225" s="339">
        <v>0</v>
      </c>
      <c r="U225" s="344">
        <v>0</v>
      </c>
      <c r="V225" s="339">
        <v>0</v>
      </c>
      <c r="W225" s="344">
        <v>0</v>
      </c>
      <c r="X225" s="339">
        <v>0</v>
      </c>
      <c r="Y225" s="344">
        <v>21.842930749813618</v>
      </c>
      <c r="Z225" s="359">
        <v>21.842930749813618</v>
      </c>
      <c r="AA225" s="343">
        <v>241.5</v>
      </c>
      <c r="AB225" s="355">
        <v>0</v>
      </c>
      <c r="AC225" s="344">
        <v>0</v>
      </c>
      <c r="AD225" s="355">
        <v>0</v>
      </c>
      <c r="AE225" s="344">
        <v>0</v>
      </c>
      <c r="AF225" s="355">
        <v>0</v>
      </c>
      <c r="AG225" s="344">
        <v>0</v>
      </c>
      <c r="AH225" s="355">
        <v>0</v>
      </c>
      <c r="AI225" s="344">
        <v>0</v>
      </c>
      <c r="AJ225" s="356">
        <v>0</v>
      </c>
      <c r="AK225" s="360">
        <v>241.5</v>
      </c>
      <c r="AL225" s="361">
        <v>-7633.3916669835198</v>
      </c>
      <c r="AM225" s="362">
        <v>0</v>
      </c>
      <c r="AN225" s="348">
        <v>263.3429307498136</v>
      </c>
      <c r="AO225" s="349">
        <v>263.3429307498136</v>
      </c>
      <c r="AP225" s="349">
        <v>0</v>
      </c>
      <c r="AQ225" s="350"/>
      <c r="AR225" s="350"/>
      <c r="AS225" s="350"/>
      <c r="AT225" s="350"/>
      <c r="AU225" s="350"/>
      <c r="AV225" s="350"/>
      <c r="AW225" s="350"/>
    </row>
    <row r="226" spans="1:49" ht="15" customHeight="1" x14ac:dyDescent="0.25">
      <c r="A226" s="333">
        <v>220</v>
      </c>
      <c r="B226" s="351" t="s">
        <v>256</v>
      </c>
      <c r="C226" s="335">
        <v>8502.6288293333328</v>
      </c>
      <c r="D226" s="335">
        <v>6.4090667090031594</v>
      </c>
      <c r="E226" s="357"/>
      <c r="F226" s="357"/>
      <c r="G226" s="357"/>
      <c r="H226" s="357"/>
      <c r="I226" s="357"/>
      <c r="J226" s="357"/>
      <c r="K226" s="357"/>
      <c r="L226" s="358"/>
      <c r="M226" s="338">
        <v>0</v>
      </c>
      <c r="N226" s="339">
        <v>0</v>
      </c>
      <c r="O226" s="344">
        <v>127.48050000000001</v>
      </c>
      <c r="P226" s="339">
        <v>1</v>
      </c>
      <c r="Q226" s="344">
        <v>0</v>
      </c>
      <c r="R226" s="339">
        <v>0</v>
      </c>
      <c r="S226" s="344">
        <v>0</v>
      </c>
      <c r="T226" s="339">
        <v>0</v>
      </c>
      <c r="U226" s="344">
        <v>0</v>
      </c>
      <c r="V226" s="339">
        <v>0</v>
      </c>
      <c r="W226" s="344">
        <v>0</v>
      </c>
      <c r="X226" s="339">
        <v>0</v>
      </c>
      <c r="Y226" s="344">
        <v>28.944461934421678</v>
      </c>
      <c r="Z226" s="359">
        <v>156.42496193442167</v>
      </c>
      <c r="AA226" s="343">
        <v>1240.008</v>
      </c>
      <c r="AB226" s="355">
        <v>0</v>
      </c>
      <c r="AC226" s="344">
        <v>0</v>
      </c>
      <c r="AD226" s="355">
        <v>0</v>
      </c>
      <c r="AE226" s="344">
        <v>0</v>
      </c>
      <c r="AF226" s="355">
        <v>0</v>
      </c>
      <c r="AG226" s="344">
        <v>0</v>
      </c>
      <c r="AH226" s="355">
        <v>0</v>
      </c>
      <c r="AI226" s="344">
        <v>0</v>
      </c>
      <c r="AJ226" s="356">
        <v>0</v>
      </c>
      <c r="AK226" s="360">
        <v>1240.008</v>
      </c>
      <c r="AL226" s="361">
        <v>-7106.1958673989111</v>
      </c>
      <c r="AM226" s="362">
        <v>0</v>
      </c>
      <c r="AN226" s="348">
        <v>1396.4329619344217</v>
      </c>
      <c r="AO226" s="349">
        <v>1396.4329619344217</v>
      </c>
      <c r="AP226" s="349">
        <v>0</v>
      </c>
      <c r="AQ226" s="350"/>
      <c r="AR226" s="350"/>
      <c r="AS226" s="350"/>
      <c r="AT226" s="350"/>
      <c r="AU226" s="350"/>
      <c r="AV226" s="350"/>
      <c r="AW226" s="350"/>
    </row>
    <row r="227" spans="1:49" ht="15" customHeight="1" x14ac:dyDescent="0.25">
      <c r="A227" s="333">
        <v>221</v>
      </c>
      <c r="B227" s="351" t="s">
        <v>257</v>
      </c>
      <c r="C227" s="335">
        <v>5000.6577730666668</v>
      </c>
      <c r="D227" s="335">
        <v>3.9624520317073473</v>
      </c>
      <c r="E227" s="357"/>
      <c r="F227" s="357"/>
      <c r="G227" s="357"/>
      <c r="H227" s="357"/>
      <c r="I227" s="357"/>
      <c r="J227" s="357"/>
      <c r="K227" s="357"/>
      <c r="L227" s="358"/>
      <c r="M227" s="338">
        <v>0</v>
      </c>
      <c r="N227" s="339">
        <v>0</v>
      </c>
      <c r="O227" s="344">
        <v>0</v>
      </c>
      <c r="P227" s="339">
        <v>0</v>
      </c>
      <c r="Q227" s="344">
        <v>0</v>
      </c>
      <c r="R227" s="339">
        <v>0</v>
      </c>
      <c r="S227" s="344">
        <v>0</v>
      </c>
      <c r="T227" s="339">
        <v>0</v>
      </c>
      <c r="U227" s="344">
        <v>0</v>
      </c>
      <c r="V227" s="339">
        <v>0</v>
      </c>
      <c r="W227" s="344">
        <v>0</v>
      </c>
      <c r="X227" s="339">
        <v>0</v>
      </c>
      <c r="Y227" s="344">
        <v>17.777430134312272</v>
      </c>
      <c r="Z227" s="359">
        <v>17.777430134312272</v>
      </c>
      <c r="AA227" s="343">
        <v>0</v>
      </c>
      <c r="AB227" s="355">
        <v>0</v>
      </c>
      <c r="AC227" s="344">
        <v>0</v>
      </c>
      <c r="AD227" s="355">
        <v>0</v>
      </c>
      <c r="AE227" s="344">
        <v>0</v>
      </c>
      <c r="AF227" s="355">
        <v>0</v>
      </c>
      <c r="AG227" s="344">
        <v>0</v>
      </c>
      <c r="AH227" s="355">
        <v>0</v>
      </c>
      <c r="AI227" s="344">
        <v>0</v>
      </c>
      <c r="AJ227" s="356">
        <v>0</v>
      </c>
      <c r="AK227" s="360">
        <v>0</v>
      </c>
      <c r="AL227" s="361">
        <v>-4982.8803429323543</v>
      </c>
      <c r="AM227" s="362">
        <v>0</v>
      </c>
      <c r="AN227" s="348">
        <v>17.777430134312272</v>
      </c>
      <c r="AO227" s="349">
        <v>17.777430134312272</v>
      </c>
      <c r="AP227" s="349">
        <v>0</v>
      </c>
      <c r="AQ227" s="350"/>
      <c r="AR227" s="350"/>
      <c r="AS227" s="350"/>
      <c r="AT227" s="350"/>
      <c r="AU227" s="350"/>
      <c r="AV227" s="350"/>
      <c r="AW227" s="350"/>
    </row>
    <row r="228" spans="1:49" ht="15" customHeight="1" x14ac:dyDescent="0.25">
      <c r="A228" s="333">
        <v>222</v>
      </c>
      <c r="B228" s="351" t="s">
        <v>258</v>
      </c>
      <c r="C228" s="335">
        <v>10784.861505599998</v>
      </c>
      <c r="D228" s="335">
        <v>6.8877521893436429</v>
      </c>
      <c r="E228" s="357"/>
      <c r="F228" s="357"/>
      <c r="G228" s="357"/>
      <c r="H228" s="357"/>
      <c r="I228" s="357"/>
      <c r="J228" s="357"/>
      <c r="K228" s="357"/>
      <c r="L228" s="358"/>
      <c r="M228" s="338">
        <v>1275.5295000000001</v>
      </c>
      <c r="N228" s="339">
        <v>12</v>
      </c>
      <c r="O228" s="344">
        <v>0</v>
      </c>
      <c r="P228" s="339">
        <v>0</v>
      </c>
      <c r="Q228" s="344">
        <v>0</v>
      </c>
      <c r="R228" s="339">
        <v>0</v>
      </c>
      <c r="S228" s="344">
        <v>0</v>
      </c>
      <c r="T228" s="339">
        <v>0</v>
      </c>
      <c r="U228" s="344">
        <v>0</v>
      </c>
      <c r="V228" s="339">
        <v>0</v>
      </c>
      <c r="W228" s="344">
        <v>0</v>
      </c>
      <c r="X228" s="339">
        <v>0</v>
      </c>
      <c r="Y228" s="344">
        <v>31.013821677398639</v>
      </c>
      <c r="Z228" s="359">
        <v>1306.5433216773988</v>
      </c>
      <c r="AA228" s="343">
        <v>4748.2365</v>
      </c>
      <c r="AB228" s="355">
        <v>0</v>
      </c>
      <c r="AC228" s="344">
        <v>0</v>
      </c>
      <c r="AD228" s="355">
        <v>0</v>
      </c>
      <c r="AE228" s="344">
        <v>0</v>
      </c>
      <c r="AF228" s="355">
        <v>0</v>
      </c>
      <c r="AG228" s="344">
        <v>0</v>
      </c>
      <c r="AH228" s="355">
        <v>0</v>
      </c>
      <c r="AI228" s="344">
        <v>0</v>
      </c>
      <c r="AJ228" s="356">
        <v>0</v>
      </c>
      <c r="AK228" s="360">
        <v>4748.2365</v>
      </c>
      <c r="AL228" s="361">
        <v>-4730.081683922599</v>
      </c>
      <c r="AM228" s="362">
        <v>0</v>
      </c>
      <c r="AN228" s="348">
        <v>6054.779821677399</v>
      </c>
      <c r="AO228" s="349">
        <v>6054.779821677399</v>
      </c>
      <c r="AP228" s="349">
        <v>0</v>
      </c>
      <c r="AQ228" s="350"/>
      <c r="AR228" s="350"/>
      <c r="AS228" s="350"/>
      <c r="AT228" s="350"/>
      <c r="AU228" s="350"/>
      <c r="AV228" s="350"/>
      <c r="AW228" s="350"/>
    </row>
    <row r="229" spans="1:49" ht="15" customHeight="1" x14ac:dyDescent="0.25">
      <c r="A229" s="333">
        <v>223</v>
      </c>
      <c r="B229" s="351" t="s">
        <v>259</v>
      </c>
      <c r="C229" s="335">
        <v>5144.0544960000007</v>
      </c>
      <c r="D229" s="335">
        <v>3.1912365356032324</v>
      </c>
      <c r="E229" s="357"/>
      <c r="F229" s="357"/>
      <c r="G229" s="357"/>
      <c r="H229" s="357"/>
      <c r="I229" s="357"/>
      <c r="J229" s="357"/>
      <c r="K229" s="357"/>
      <c r="L229" s="358"/>
      <c r="M229" s="338">
        <v>0</v>
      </c>
      <c r="N229" s="339">
        <v>0</v>
      </c>
      <c r="O229" s="344">
        <v>0</v>
      </c>
      <c r="P229" s="339">
        <v>0</v>
      </c>
      <c r="Q229" s="344">
        <v>0</v>
      </c>
      <c r="R229" s="339">
        <v>0</v>
      </c>
      <c r="S229" s="344">
        <v>0</v>
      </c>
      <c r="T229" s="339">
        <v>0</v>
      </c>
      <c r="U229" s="344">
        <v>0</v>
      </c>
      <c r="V229" s="339">
        <v>0</v>
      </c>
      <c r="W229" s="344">
        <v>0</v>
      </c>
      <c r="X229" s="339">
        <v>0</v>
      </c>
      <c r="Y229" s="344">
        <v>14.338347005136308</v>
      </c>
      <c r="Z229" s="359">
        <v>14.338347005136308</v>
      </c>
      <c r="AA229" s="343">
        <v>0</v>
      </c>
      <c r="AB229" s="355">
        <v>0</v>
      </c>
      <c r="AC229" s="344">
        <v>0</v>
      </c>
      <c r="AD229" s="355">
        <v>0</v>
      </c>
      <c r="AE229" s="344">
        <v>0</v>
      </c>
      <c r="AF229" s="355">
        <v>0</v>
      </c>
      <c r="AG229" s="344">
        <v>0</v>
      </c>
      <c r="AH229" s="355">
        <v>0</v>
      </c>
      <c r="AI229" s="344">
        <v>0</v>
      </c>
      <c r="AJ229" s="356">
        <v>0</v>
      </c>
      <c r="AK229" s="360">
        <v>0</v>
      </c>
      <c r="AL229" s="361">
        <v>-5129.7161489948639</v>
      </c>
      <c r="AM229" s="362">
        <v>0</v>
      </c>
      <c r="AN229" s="348">
        <v>14.338347005136308</v>
      </c>
      <c r="AO229" s="349">
        <v>14.338347005136308</v>
      </c>
      <c r="AP229" s="349">
        <v>0</v>
      </c>
      <c r="AQ229" s="350"/>
      <c r="AR229" s="350"/>
      <c r="AS229" s="350"/>
      <c r="AT229" s="350"/>
      <c r="AU229" s="350"/>
      <c r="AV229" s="350"/>
      <c r="AW229" s="350"/>
    </row>
    <row r="230" spans="1:49" ht="15" customHeight="1" x14ac:dyDescent="0.25">
      <c r="A230" s="333">
        <v>224</v>
      </c>
      <c r="B230" s="351" t="s">
        <v>260</v>
      </c>
      <c r="C230" s="335">
        <v>11131.833328000001</v>
      </c>
      <c r="D230" s="335">
        <v>6.7680808192585227</v>
      </c>
      <c r="E230" s="357"/>
      <c r="F230" s="357"/>
      <c r="G230" s="357"/>
      <c r="H230" s="357"/>
      <c r="I230" s="357"/>
      <c r="J230" s="357"/>
      <c r="K230" s="357"/>
      <c r="L230" s="358"/>
      <c r="M230" s="338">
        <v>7833.21</v>
      </c>
      <c r="N230" s="339">
        <v>64</v>
      </c>
      <c r="O230" s="344">
        <v>150.91649999999998</v>
      </c>
      <c r="P230" s="339">
        <v>2</v>
      </c>
      <c r="Q230" s="344">
        <v>0</v>
      </c>
      <c r="R230" s="339">
        <v>0</v>
      </c>
      <c r="S230" s="344">
        <v>0</v>
      </c>
      <c r="T230" s="339">
        <v>0</v>
      </c>
      <c r="U230" s="344">
        <v>0</v>
      </c>
      <c r="V230" s="339">
        <v>0</v>
      </c>
      <c r="W230" s="344">
        <v>0</v>
      </c>
      <c r="X230" s="339">
        <v>0</v>
      </c>
      <c r="Y230" s="344">
        <v>38.162275743567228</v>
      </c>
      <c r="Z230" s="359">
        <v>8022.2887757435674</v>
      </c>
      <c r="AA230" s="343">
        <v>167.73330000000001</v>
      </c>
      <c r="AB230" s="355">
        <v>0</v>
      </c>
      <c r="AC230" s="344">
        <v>0</v>
      </c>
      <c r="AD230" s="355">
        <v>0</v>
      </c>
      <c r="AE230" s="344">
        <v>0</v>
      </c>
      <c r="AF230" s="355">
        <v>0</v>
      </c>
      <c r="AG230" s="344">
        <v>0</v>
      </c>
      <c r="AH230" s="355">
        <v>0</v>
      </c>
      <c r="AI230" s="344">
        <v>0</v>
      </c>
      <c r="AJ230" s="356">
        <v>0</v>
      </c>
      <c r="AK230" s="360">
        <v>167.73330000000001</v>
      </c>
      <c r="AL230" s="361">
        <v>-2941.8112522564334</v>
      </c>
      <c r="AM230" s="362">
        <v>0</v>
      </c>
      <c r="AN230" s="348">
        <v>8190.0220757435673</v>
      </c>
      <c r="AO230" s="349">
        <v>8190.0220757435673</v>
      </c>
      <c r="AP230" s="349">
        <v>0</v>
      </c>
      <c r="AQ230" s="350"/>
      <c r="AR230" s="350"/>
      <c r="AS230" s="350"/>
      <c r="AT230" s="350"/>
      <c r="AU230" s="350"/>
      <c r="AV230" s="350"/>
      <c r="AW230" s="350"/>
    </row>
    <row r="231" spans="1:49" ht="15" customHeight="1" x14ac:dyDescent="0.25">
      <c r="A231" s="333">
        <v>225</v>
      </c>
      <c r="B231" s="351" t="s">
        <v>261</v>
      </c>
      <c r="C231" s="335">
        <v>3100.0369399999995</v>
      </c>
      <c r="D231" s="335">
        <v>1.2897914331396398</v>
      </c>
      <c r="E231" s="357"/>
      <c r="F231" s="357"/>
      <c r="G231" s="357"/>
      <c r="H231" s="357"/>
      <c r="I231" s="357"/>
      <c r="J231" s="357"/>
      <c r="K231" s="357"/>
      <c r="L231" s="358"/>
      <c r="M231" s="338">
        <v>0</v>
      </c>
      <c r="N231" s="339">
        <v>0</v>
      </c>
      <c r="O231" s="344">
        <v>0</v>
      </c>
      <c r="P231" s="339">
        <v>0</v>
      </c>
      <c r="Q231" s="344">
        <v>0</v>
      </c>
      <c r="R231" s="339">
        <v>0</v>
      </c>
      <c r="S231" s="344">
        <v>0</v>
      </c>
      <c r="T231" s="339">
        <v>0</v>
      </c>
      <c r="U231" s="344">
        <v>0</v>
      </c>
      <c r="V231" s="339">
        <v>0</v>
      </c>
      <c r="W231" s="344">
        <v>0</v>
      </c>
      <c r="X231" s="339">
        <v>0</v>
      </c>
      <c r="Y231" s="344">
        <v>5.7961940814805555</v>
      </c>
      <c r="Z231" s="359">
        <v>5.7961940814805555</v>
      </c>
      <c r="AA231" s="343">
        <v>0</v>
      </c>
      <c r="AB231" s="355">
        <v>0</v>
      </c>
      <c r="AC231" s="344">
        <v>0</v>
      </c>
      <c r="AD231" s="355">
        <v>0</v>
      </c>
      <c r="AE231" s="344">
        <v>0</v>
      </c>
      <c r="AF231" s="355">
        <v>0</v>
      </c>
      <c r="AG231" s="344">
        <v>0</v>
      </c>
      <c r="AH231" s="355">
        <v>0</v>
      </c>
      <c r="AI231" s="344">
        <v>0</v>
      </c>
      <c r="AJ231" s="356">
        <v>0</v>
      </c>
      <c r="AK231" s="360">
        <v>0</v>
      </c>
      <c r="AL231" s="361">
        <v>-3094.2407459185188</v>
      </c>
      <c r="AM231" s="362">
        <v>0</v>
      </c>
      <c r="AN231" s="348">
        <v>5.7961940814805555</v>
      </c>
      <c r="AO231" s="349">
        <v>5.7961940814805555</v>
      </c>
      <c r="AP231" s="349">
        <v>0</v>
      </c>
      <c r="AQ231" s="350"/>
      <c r="AR231" s="350"/>
      <c r="AS231" s="350"/>
      <c r="AT231" s="350"/>
      <c r="AU231" s="350"/>
      <c r="AV231" s="350"/>
      <c r="AW231" s="350"/>
    </row>
    <row r="232" spans="1:49" ht="15" customHeight="1" x14ac:dyDescent="0.25">
      <c r="A232" s="333">
        <v>226</v>
      </c>
      <c r="B232" s="351" t="s">
        <v>262</v>
      </c>
      <c r="C232" s="335">
        <v>15354.694488000005</v>
      </c>
      <c r="D232" s="335">
        <v>1444.0428967563839</v>
      </c>
      <c r="E232" s="357"/>
      <c r="F232" s="357"/>
      <c r="G232" s="357"/>
      <c r="H232" s="357"/>
      <c r="I232" s="357"/>
      <c r="J232" s="357"/>
      <c r="K232" s="357"/>
      <c r="L232" s="358"/>
      <c r="M232" s="338">
        <v>0</v>
      </c>
      <c r="N232" s="339">
        <v>0</v>
      </c>
      <c r="O232" s="344">
        <v>0</v>
      </c>
      <c r="P232" s="339">
        <v>0</v>
      </c>
      <c r="Q232" s="344">
        <v>27299.412000000004</v>
      </c>
      <c r="R232" s="339">
        <v>2</v>
      </c>
      <c r="S232" s="344">
        <v>0</v>
      </c>
      <c r="T232" s="339">
        <v>0</v>
      </c>
      <c r="U232" s="344">
        <v>0</v>
      </c>
      <c r="V232" s="339">
        <v>0</v>
      </c>
      <c r="W232" s="344">
        <v>8913.7649999999994</v>
      </c>
      <c r="X232" s="339">
        <v>50</v>
      </c>
      <c r="Y232" s="344">
        <v>230.31741876131977</v>
      </c>
      <c r="Z232" s="359">
        <v>36443.494418761322</v>
      </c>
      <c r="AA232" s="343">
        <v>387.45</v>
      </c>
      <c r="AB232" s="355">
        <v>0</v>
      </c>
      <c r="AC232" s="344">
        <v>0</v>
      </c>
      <c r="AD232" s="355">
        <v>0</v>
      </c>
      <c r="AE232" s="344">
        <v>0</v>
      </c>
      <c r="AF232" s="355">
        <v>0</v>
      </c>
      <c r="AG232" s="344">
        <v>0</v>
      </c>
      <c r="AH232" s="355">
        <v>0</v>
      </c>
      <c r="AI232" s="344">
        <v>0</v>
      </c>
      <c r="AJ232" s="356">
        <v>0</v>
      </c>
      <c r="AK232" s="360">
        <v>387.45</v>
      </c>
      <c r="AL232" s="361">
        <v>0</v>
      </c>
      <c r="AM232" s="362">
        <v>21476.249930761314</v>
      </c>
      <c r="AN232" s="348">
        <v>36830.944418761319</v>
      </c>
      <c r="AO232" s="349">
        <v>36830.944418761326</v>
      </c>
      <c r="AP232" s="349">
        <v>0</v>
      </c>
      <c r="AQ232" s="350"/>
      <c r="AR232" s="350"/>
      <c r="AS232" s="350"/>
      <c r="AT232" s="350"/>
      <c r="AU232" s="350"/>
      <c r="AV232" s="350"/>
      <c r="AW232" s="350"/>
    </row>
    <row r="233" spans="1:49" ht="15" customHeight="1" x14ac:dyDescent="0.25">
      <c r="A233" s="333">
        <v>227</v>
      </c>
      <c r="B233" s="351" t="s">
        <v>263</v>
      </c>
      <c r="C233" s="335">
        <v>1685.1463906666665</v>
      </c>
      <c r="D233" s="335">
        <v>0.87759004729088907</v>
      </c>
      <c r="E233" s="357"/>
      <c r="F233" s="357"/>
      <c r="G233" s="357"/>
      <c r="H233" s="357"/>
      <c r="I233" s="357"/>
      <c r="J233" s="357"/>
      <c r="K233" s="357"/>
      <c r="L233" s="358"/>
      <c r="M233" s="338">
        <v>0</v>
      </c>
      <c r="N233" s="339">
        <v>0</v>
      </c>
      <c r="O233" s="344">
        <v>0</v>
      </c>
      <c r="P233" s="339">
        <v>0</v>
      </c>
      <c r="Q233" s="344">
        <v>0</v>
      </c>
      <c r="R233" s="339">
        <v>0</v>
      </c>
      <c r="S233" s="344">
        <v>0</v>
      </c>
      <c r="T233" s="339">
        <v>0</v>
      </c>
      <c r="U233" s="344">
        <v>0</v>
      </c>
      <c r="V233" s="339">
        <v>0</v>
      </c>
      <c r="W233" s="344">
        <v>0</v>
      </c>
      <c r="X233" s="339">
        <v>0</v>
      </c>
      <c r="Y233" s="344">
        <v>3.5971989492320708</v>
      </c>
      <c r="Z233" s="359">
        <v>3.5971989492320708</v>
      </c>
      <c r="AA233" s="343">
        <v>3185.7000000000003</v>
      </c>
      <c r="AB233" s="355">
        <v>0</v>
      </c>
      <c r="AC233" s="344">
        <v>0</v>
      </c>
      <c r="AD233" s="355">
        <v>0</v>
      </c>
      <c r="AE233" s="344">
        <v>0</v>
      </c>
      <c r="AF233" s="355">
        <v>0</v>
      </c>
      <c r="AG233" s="344">
        <v>0</v>
      </c>
      <c r="AH233" s="355">
        <v>0</v>
      </c>
      <c r="AI233" s="344">
        <v>0</v>
      </c>
      <c r="AJ233" s="356">
        <v>0</v>
      </c>
      <c r="AK233" s="360">
        <v>3185.7000000000003</v>
      </c>
      <c r="AL233" s="361">
        <v>0</v>
      </c>
      <c r="AM233" s="362">
        <v>1504.150808282566</v>
      </c>
      <c r="AN233" s="348">
        <v>3189.2971989492326</v>
      </c>
      <c r="AO233" s="349">
        <v>3189.2971989492321</v>
      </c>
      <c r="AP233" s="349">
        <v>0</v>
      </c>
      <c r="AQ233" s="350"/>
      <c r="AR233" s="350"/>
      <c r="AS233" s="350"/>
      <c r="AT233" s="350"/>
      <c r="AU233" s="350"/>
      <c r="AV233" s="350"/>
      <c r="AW233" s="350"/>
    </row>
    <row r="234" spans="1:49" ht="15" customHeight="1" x14ac:dyDescent="0.25">
      <c r="A234" s="333">
        <v>228</v>
      </c>
      <c r="B234" s="351" t="s">
        <v>264</v>
      </c>
      <c r="C234" s="335">
        <v>1893.2349520000002</v>
      </c>
      <c r="D234" s="335">
        <v>0.95737096068096983</v>
      </c>
      <c r="E234" s="357"/>
      <c r="F234" s="357"/>
      <c r="G234" s="357"/>
      <c r="H234" s="357"/>
      <c r="I234" s="357"/>
      <c r="J234" s="357"/>
      <c r="K234" s="357"/>
      <c r="L234" s="358"/>
      <c r="M234" s="338">
        <v>0</v>
      </c>
      <c r="N234" s="339">
        <v>0</v>
      </c>
      <c r="O234" s="344">
        <v>0</v>
      </c>
      <c r="P234" s="339">
        <v>0</v>
      </c>
      <c r="Q234" s="344">
        <v>0</v>
      </c>
      <c r="R234" s="339">
        <v>0</v>
      </c>
      <c r="S234" s="344">
        <v>0</v>
      </c>
      <c r="T234" s="339">
        <v>0</v>
      </c>
      <c r="U234" s="344">
        <v>0</v>
      </c>
      <c r="V234" s="339">
        <v>0</v>
      </c>
      <c r="W234" s="344">
        <v>0</v>
      </c>
      <c r="X234" s="339">
        <v>0</v>
      </c>
      <c r="Y234" s="344">
        <v>38.548674527991871</v>
      </c>
      <c r="Z234" s="359">
        <v>38.548674527991871</v>
      </c>
      <c r="AA234" s="343">
        <v>0</v>
      </c>
      <c r="AB234" s="355">
        <v>0</v>
      </c>
      <c r="AC234" s="344">
        <v>0</v>
      </c>
      <c r="AD234" s="355">
        <v>0</v>
      </c>
      <c r="AE234" s="344">
        <v>0</v>
      </c>
      <c r="AF234" s="355">
        <v>0</v>
      </c>
      <c r="AG234" s="344">
        <v>0</v>
      </c>
      <c r="AH234" s="355">
        <v>0</v>
      </c>
      <c r="AI234" s="344">
        <v>0</v>
      </c>
      <c r="AJ234" s="356">
        <v>0</v>
      </c>
      <c r="AK234" s="360">
        <v>0</v>
      </c>
      <c r="AL234" s="361">
        <v>-1854.6862774720084</v>
      </c>
      <c r="AM234" s="362">
        <v>0</v>
      </c>
      <c r="AN234" s="348">
        <v>38.548674527991871</v>
      </c>
      <c r="AO234" s="349">
        <v>38.548674527991871</v>
      </c>
      <c r="AP234" s="349">
        <v>0</v>
      </c>
      <c r="AQ234" s="350"/>
      <c r="AR234" s="350"/>
      <c r="AS234" s="350"/>
      <c r="AT234" s="350"/>
      <c r="AU234" s="350"/>
      <c r="AV234" s="350"/>
      <c r="AW234" s="350"/>
    </row>
    <row r="235" spans="1:49" ht="15" customHeight="1" x14ac:dyDescent="0.25">
      <c r="A235" s="333">
        <v>229</v>
      </c>
      <c r="B235" s="351" t="s">
        <v>265</v>
      </c>
      <c r="C235" s="335">
        <v>7778.3434960000004</v>
      </c>
      <c r="D235" s="335">
        <v>914.57902956788701</v>
      </c>
      <c r="E235" s="357"/>
      <c r="F235" s="357"/>
      <c r="G235" s="357"/>
      <c r="H235" s="357"/>
      <c r="I235" s="357"/>
      <c r="J235" s="357"/>
      <c r="K235" s="357"/>
      <c r="L235" s="358"/>
      <c r="M235" s="338">
        <v>0</v>
      </c>
      <c r="N235" s="339">
        <v>0</v>
      </c>
      <c r="O235" s="344">
        <v>960.75</v>
      </c>
      <c r="P235" s="339">
        <v>8.6999999999999993</v>
      </c>
      <c r="Q235" s="344">
        <v>0</v>
      </c>
      <c r="R235" s="339">
        <v>0</v>
      </c>
      <c r="S235" s="344">
        <v>0</v>
      </c>
      <c r="T235" s="339">
        <v>0</v>
      </c>
      <c r="U235" s="344">
        <v>0</v>
      </c>
      <c r="V235" s="339">
        <v>0</v>
      </c>
      <c r="W235" s="344">
        <v>0</v>
      </c>
      <c r="X235" s="339">
        <v>0</v>
      </c>
      <c r="Y235" s="344">
        <v>15.029419903379033</v>
      </c>
      <c r="Z235" s="359">
        <v>975.77941990337899</v>
      </c>
      <c r="AA235" s="343">
        <v>0</v>
      </c>
      <c r="AB235" s="355">
        <v>0</v>
      </c>
      <c r="AC235" s="344">
        <v>0</v>
      </c>
      <c r="AD235" s="355">
        <v>0</v>
      </c>
      <c r="AE235" s="344">
        <v>0</v>
      </c>
      <c r="AF235" s="355">
        <v>0</v>
      </c>
      <c r="AG235" s="344">
        <v>0</v>
      </c>
      <c r="AH235" s="355">
        <v>0</v>
      </c>
      <c r="AI235" s="344">
        <v>0</v>
      </c>
      <c r="AJ235" s="356">
        <v>0</v>
      </c>
      <c r="AK235" s="360">
        <v>0</v>
      </c>
      <c r="AL235" s="361">
        <v>-6802.5640760966216</v>
      </c>
      <c r="AM235" s="362">
        <v>0</v>
      </c>
      <c r="AN235" s="348">
        <v>975.77941990337899</v>
      </c>
      <c r="AO235" s="349">
        <v>975.77941990337911</v>
      </c>
      <c r="AP235" s="349">
        <v>0</v>
      </c>
      <c r="AQ235" s="350"/>
      <c r="AR235" s="350"/>
      <c r="AS235" s="350"/>
      <c r="AT235" s="350"/>
      <c r="AU235" s="350"/>
      <c r="AV235" s="350"/>
      <c r="AW235" s="350"/>
    </row>
    <row r="236" spans="1:49" ht="15" customHeight="1" x14ac:dyDescent="0.25">
      <c r="A236" s="333">
        <v>230</v>
      </c>
      <c r="B236" s="351" t="s">
        <v>266</v>
      </c>
      <c r="C236" s="335">
        <v>11237.388736000003</v>
      </c>
      <c r="D236" s="335">
        <v>5.9702716853577149</v>
      </c>
      <c r="E236" s="357"/>
      <c r="F236" s="357"/>
      <c r="G236" s="357"/>
      <c r="H236" s="357"/>
      <c r="I236" s="357"/>
      <c r="J236" s="357"/>
      <c r="K236" s="357"/>
      <c r="L236" s="358"/>
      <c r="M236" s="338">
        <v>0</v>
      </c>
      <c r="N236" s="339">
        <v>0</v>
      </c>
      <c r="O236" s="344">
        <v>0</v>
      </c>
      <c r="P236" s="339">
        <v>0</v>
      </c>
      <c r="Q236" s="344">
        <v>0</v>
      </c>
      <c r="R236" s="339">
        <v>0</v>
      </c>
      <c r="S236" s="344">
        <v>0</v>
      </c>
      <c r="T236" s="339">
        <v>0</v>
      </c>
      <c r="U236" s="344">
        <v>0</v>
      </c>
      <c r="V236" s="339">
        <v>0</v>
      </c>
      <c r="W236" s="344">
        <v>0</v>
      </c>
      <c r="X236" s="339">
        <v>0</v>
      </c>
      <c r="Y236" s="344">
        <v>26.764702332819709</v>
      </c>
      <c r="Z236" s="359">
        <v>26.764702332819709</v>
      </c>
      <c r="AA236" s="343">
        <v>167.73330000000001</v>
      </c>
      <c r="AB236" s="355">
        <v>0</v>
      </c>
      <c r="AC236" s="344">
        <v>0</v>
      </c>
      <c r="AD236" s="355">
        <v>0</v>
      </c>
      <c r="AE236" s="344">
        <v>0</v>
      </c>
      <c r="AF236" s="355">
        <v>0</v>
      </c>
      <c r="AG236" s="344">
        <v>0</v>
      </c>
      <c r="AH236" s="355">
        <v>0</v>
      </c>
      <c r="AI236" s="344">
        <v>0</v>
      </c>
      <c r="AJ236" s="356">
        <v>0</v>
      </c>
      <c r="AK236" s="360">
        <v>167.73330000000001</v>
      </c>
      <c r="AL236" s="361">
        <v>-11042.890733667184</v>
      </c>
      <c r="AM236" s="362">
        <v>0</v>
      </c>
      <c r="AN236" s="348">
        <v>194.49800233281974</v>
      </c>
      <c r="AO236" s="349">
        <v>194.49800233281974</v>
      </c>
      <c r="AP236" s="349">
        <v>0</v>
      </c>
      <c r="AQ236" s="350"/>
      <c r="AR236" s="350"/>
      <c r="AS236" s="350"/>
      <c r="AT236" s="350"/>
      <c r="AU236" s="350"/>
      <c r="AV236" s="350"/>
      <c r="AW236" s="350"/>
    </row>
    <row r="237" spans="1:49" ht="15" customHeight="1" x14ac:dyDescent="0.25">
      <c r="A237" s="333">
        <v>231</v>
      </c>
      <c r="B237" s="351" t="s">
        <v>267</v>
      </c>
      <c r="C237" s="335">
        <v>19276.401059999997</v>
      </c>
      <c r="D237" s="335">
        <v>598.16997244656773</v>
      </c>
      <c r="E237" s="357"/>
      <c r="F237" s="357"/>
      <c r="G237" s="357"/>
      <c r="H237" s="357"/>
      <c r="I237" s="357"/>
      <c r="J237" s="357"/>
      <c r="K237" s="357"/>
      <c r="L237" s="358"/>
      <c r="M237" s="338">
        <v>0</v>
      </c>
      <c r="N237" s="339">
        <v>0</v>
      </c>
      <c r="O237" s="344">
        <v>746.74950000000013</v>
      </c>
      <c r="P237" s="339">
        <v>11</v>
      </c>
      <c r="Q237" s="344">
        <v>0</v>
      </c>
      <c r="R237" s="339">
        <v>0</v>
      </c>
      <c r="S237" s="344">
        <v>0</v>
      </c>
      <c r="T237" s="339">
        <v>0</v>
      </c>
      <c r="U237" s="344">
        <v>0</v>
      </c>
      <c r="V237" s="339">
        <v>0</v>
      </c>
      <c r="W237" s="344">
        <v>0</v>
      </c>
      <c r="X237" s="339">
        <v>0</v>
      </c>
      <c r="Y237" s="344">
        <v>32.650612471443189</v>
      </c>
      <c r="Z237" s="359">
        <v>779.40011247144332</v>
      </c>
      <c r="AA237" s="343">
        <v>132.30000000000001</v>
      </c>
      <c r="AB237" s="355">
        <v>0</v>
      </c>
      <c r="AC237" s="344">
        <v>0</v>
      </c>
      <c r="AD237" s="355">
        <v>0</v>
      </c>
      <c r="AE237" s="344">
        <v>0</v>
      </c>
      <c r="AF237" s="355">
        <v>0</v>
      </c>
      <c r="AG237" s="344">
        <v>0</v>
      </c>
      <c r="AH237" s="355">
        <v>0</v>
      </c>
      <c r="AI237" s="344">
        <v>0</v>
      </c>
      <c r="AJ237" s="356">
        <v>0</v>
      </c>
      <c r="AK237" s="360">
        <v>132.30000000000001</v>
      </c>
      <c r="AL237" s="361">
        <v>-18364.700947528552</v>
      </c>
      <c r="AM237" s="362">
        <v>0</v>
      </c>
      <c r="AN237" s="348">
        <v>911.70011247144339</v>
      </c>
      <c r="AO237" s="349">
        <v>911.70011247144305</v>
      </c>
      <c r="AP237" s="349">
        <v>0</v>
      </c>
      <c r="AQ237" s="350"/>
      <c r="AR237" s="350"/>
      <c r="AS237" s="350"/>
      <c r="AT237" s="350"/>
      <c r="AU237" s="350"/>
      <c r="AV237" s="350"/>
      <c r="AW237" s="350"/>
    </row>
    <row r="238" spans="1:49" ht="15" customHeight="1" x14ac:dyDescent="0.25">
      <c r="A238" s="333">
        <v>232</v>
      </c>
      <c r="B238" s="351" t="s">
        <v>268</v>
      </c>
      <c r="C238" s="335">
        <v>19308.416222666667</v>
      </c>
      <c r="D238" s="335">
        <v>7.6456708665494109</v>
      </c>
      <c r="E238" s="357"/>
      <c r="F238" s="357"/>
      <c r="G238" s="357"/>
      <c r="H238" s="357"/>
      <c r="I238" s="357"/>
      <c r="J238" s="357"/>
      <c r="K238" s="357"/>
      <c r="L238" s="358"/>
      <c r="M238" s="338">
        <v>0</v>
      </c>
      <c r="N238" s="339">
        <v>0</v>
      </c>
      <c r="O238" s="344">
        <v>0</v>
      </c>
      <c r="P238" s="339">
        <v>0</v>
      </c>
      <c r="Q238" s="344">
        <v>0</v>
      </c>
      <c r="R238" s="339">
        <v>0</v>
      </c>
      <c r="S238" s="344">
        <v>0</v>
      </c>
      <c r="T238" s="339">
        <v>0</v>
      </c>
      <c r="U238" s="344">
        <v>6294.8445000000002</v>
      </c>
      <c r="V238" s="339">
        <v>15</v>
      </c>
      <c r="W238" s="344">
        <v>0</v>
      </c>
      <c r="X238" s="339">
        <v>0</v>
      </c>
      <c r="Y238" s="344">
        <v>34.29627726126634</v>
      </c>
      <c r="Z238" s="359">
        <v>6329.1407772612665</v>
      </c>
      <c r="AA238" s="343">
        <v>0</v>
      </c>
      <c r="AB238" s="355">
        <v>0</v>
      </c>
      <c r="AC238" s="344">
        <v>0</v>
      </c>
      <c r="AD238" s="355">
        <v>0</v>
      </c>
      <c r="AE238" s="344">
        <v>0</v>
      </c>
      <c r="AF238" s="355">
        <v>0</v>
      </c>
      <c r="AG238" s="344">
        <v>0</v>
      </c>
      <c r="AH238" s="355">
        <v>0</v>
      </c>
      <c r="AI238" s="344">
        <v>0</v>
      </c>
      <c r="AJ238" s="356">
        <v>0</v>
      </c>
      <c r="AK238" s="360">
        <v>0</v>
      </c>
      <c r="AL238" s="361">
        <v>-12979.275445405401</v>
      </c>
      <c r="AM238" s="362">
        <v>0</v>
      </c>
      <c r="AN238" s="348">
        <v>6329.1407772612665</v>
      </c>
      <c r="AO238" s="349">
        <v>6329.1407772612665</v>
      </c>
      <c r="AP238" s="349">
        <v>0</v>
      </c>
      <c r="AQ238" s="350"/>
      <c r="AR238" s="350"/>
      <c r="AS238" s="350"/>
      <c r="AT238" s="350"/>
      <c r="AU238" s="350"/>
      <c r="AV238" s="350"/>
      <c r="AW238" s="350"/>
    </row>
    <row r="239" spans="1:49" ht="15" customHeight="1" x14ac:dyDescent="0.25">
      <c r="A239" s="333">
        <v>233</v>
      </c>
      <c r="B239" s="351" t="s">
        <v>269</v>
      </c>
      <c r="C239" s="335">
        <v>19322.166863999999</v>
      </c>
      <c r="D239" s="335">
        <v>7.6323740476510649</v>
      </c>
      <c r="E239" s="357"/>
      <c r="F239" s="357"/>
      <c r="G239" s="357"/>
      <c r="H239" s="357"/>
      <c r="I239" s="357"/>
      <c r="J239" s="357"/>
      <c r="K239" s="357"/>
      <c r="L239" s="358"/>
      <c r="M239" s="338">
        <v>0</v>
      </c>
      <c r="N239" s="339">
        <v>0</v>
      </c>
      <c r="O239" s="344">
        <v>0</v>
      </c>
      <c r="P239" s="339">
        <v>0</v>
      </c>
      <c r="Q239" s="344">
        <v>0</v>
      </c>
      <c r="R239" s="339">
        <v>0</v>
      </c>
      <c r="S239" s="344">
        <v>0</v>
      </c>
      <c r="T239" s="339">
        <v>0</v>
      </c>
      <c r="U239" s="344">
        <v>8399.7795000000006</v>
      </c>
      <c r="V239" s="339">
        <v>45</v>
      </c>
      <c r="W239" s="344">
        <v>0</v>
      </c>
      <c r="X239" s="339">
        <v>0</v>
      </c>
      <c r="Y239" s="344">
        <v>362.84004980848982</v>
      </c>
      <c r="Z239" s="359">
        <v>8762.6195498084908</v>
      </c>
      <c r="AA239" s="343">
        <v>0</v>
      </c>
      <c r="AB239" s="355">
        <v>0</v>
      </c>
      <c r="AC239" s="344">
        <v>0</v>
      </c>
      <c r="AD239" s="355">
        <v>0</v>
      </c>
      <c r="AE239" s="344">
        <v>0</v>
      </c>
      <c r="AF239" s="355">
        <v>0</v>
      </c>
      <c r="AG239" s="344">
        <v>0</v>
      </c>
      <c r="AH239" s="355">
        <v>0</v>
      </c>
      <c r="AI239" s="344">
        <v>0</v>
      </c>
      <c r="AJ239" s="356">
        <v>0</v>
      </c>
      <c r="AK239" s="360">
        <v>0</v>
      </c>
      <c r="AL239" s="361">
        <v>-10559.547314191508</v>
      </c>
      <c r="AM239" s="362">
        <v>0</v>
      </c>
      <c r="AN239" s="348">
        <v>8762.6195498084908</v>
      </c>
      <c r="AO239" s="349">
        <v>8762.6195498084908</v>
      </c>
      <c r="AP239" s="349">
        <v>0</v>
      </c>
      <c r="AQ239" s="350"/>
      <c r="AR239" s="350"/>
      <c r="AS239" s="350"/>
      <c r="AT239" s="350"/>
      <c r="AU239" s="350"/>
      <c r="AV239" s="350"/>
      <c r="AW239" s="350"/>
    </row>
    <row r="240" spans="1:49" ht="15" customHeight="1" x14ac:dyDescent="0.25">
      <c r="A240" s="333">
        <v>234</v>
      </c>
      <c r="B240" s="351" t="s">
        <v>270</v>
      </c>
      <c r="C240" s="335">
        <v>19261.452309866669</v>
      </c>
      <c r="D240" s="335">
        <v>7.5924835909560242</v>
      </c>
      <c r="E240" s="357"/>
      <c r="F240" s="357"/>
      <c r="G240" s="357"/>
      <c r="H240" s="357"/>
      <c r="I240" s="357"/>
      <c r="J240" s="357"/>
      <c r="K240" s="357"/>
      <c r="L240" s="358"/>
      <c r="M240" s="338">
        <v>0</v>
      </c>
      <c r="N240" s="339">
        <v>0</v>
      </c>
      <c r="O240" s="344">
        <v>1946.1015000000002</v>
      </c>
      <c r="P240" s="339">
        <v>20</v>
      </c>
      <c r="Q240" s="344">
        <v>0</v>
      </c>
      <c r="R240" s="339">
        <v>0</v>
      </c>
      <c r="S240" s="344">
        <v>0</v>
      </c>
      <c r="T240" s="339">
        <v>0</v>
      </c>
      <c r="U240" s="344">
        <v>0</v>
      </c>
      <c r="V240" s="339">
        <v>0</v>
      </c>
      <c r="W240" s="344">
        <v>90.814499999999995</v>
      </c>
      <c r="X240" s="339">
        <v>1</v>
      </c>
      <c r="Y240" s="344">
        <v>158.43649173881391</v>
      </c>
      <c r="Z240" s="359">
        <v>2195.352491738814</v>
      </c>
      <c r="AA240" s="343">
        <v>0</v>
      </c>
      <c r="AB240" s="355">
        <v>0</v>
      </c>
      <c r="AC240" s="344">
        <v>0</v>
      </c>
      <c r="AD240" s="355">
        <v>0</v>
      </c>
      <c r="AE240" s="344">
        <v>0</v>
      </c>
      <c r="AF240" s="355">
        <v>0</v>
      </c>
      <c r="AG240" s="344">
        <v>0</v>
      </c>
      <c r="AH240" s="355">
        <v>0</v>
      </c>
      <c r="AI240" s="344">
        <v>0</v>
      </c>
      <c r="AJ240" s="356">
        <v>0</v>
      </c>
      <c r="AK240" s="360">
        <v>0</v>
      </c>
      <c r="AL240" s="361">
        <v>-17066.099818127856</v>
      </c>
      <c r="AM240" s="362">
        <v>0</v>
      </c>
      <c r="AN240" s="348">
        <v>2195.352491738814</v>
      </c>
      <c r="AO240" s="349">
        <v>2195.352491738814</v>
      </c>
      <c r="AP240" s="349">
        <v>0</v>
      </c>
      <c r="AQ240" s="350"/>
      <c r="AR240" s="350"/>
      <c r="AS240" s="350"/>
      <c r="AT240" s="350"/>
      <c r="AU240" s="350"/>
      <c r="AV240" s="350"/>
      <c r="AW240" s="350"/>
    </row>
    <row r="241" spans="1:49" ht="15" customHeight="1" x14ac:dyDescent="0.25">
      <c r="A241" s="333">
        <v>235</v>
      </c>
      <c r="B241" s="351" t="s">
        <v>271</v>
      </c>
      <c r="C241" s="335">
        <v>14856.003456000002</v>
      </c>
      <c r="D241" s="335">
        <v>9.2412891343510282</v>
      </c>
      <c r="E241" s="357"/>
      <c r="F241" s="357"/>
      <c r="G241" s="357"/>
      <c r="H241" s="357"/>
      <c r="I241" s="357"/>
      <c r="J241" s="357"/>
      <c r="K241" s="357"/>
      <c r="L241" s="358"/>
      <c r="M241" s="338">
        <v>0</v>
      </c>
      <c r="N241" s="339">
        <v>0</v>
      </c>
      <c r="O241" s="344">
        <v>0</v>
      </c>
      <c r="P241" s="339">
        <v>0</v>
      </c>
      <c r="Q241" s="344">
        <v>0</v>
      </c>
      <c r="R241" s="339">
        <v>0</v>
      </c>
      <c r="S241" s="344">
        <v>0</v>
      </c>
      <c r="T241" s="339">
        <v>0</v>
      </c>
      <c r="U241" s="344">
        <v>0</v>
      </c>
      <c r="V241" s="339">
        <v>0</v>
      </c>
      <c r="W241" s="344">
        <v>112.37035094922001</v>
      </c>
      <c r="X241" s="339">
        <v>2</v>
      </c>
      <c r="Y241" s="344">
        <v>69.732741631404153</v>
      </c>
      <c r="Z241" s="359">
        <v>182.10309258062415</v>
      </c>
      <c r="AA241" s="343">
        <v>0</v>
      </c>
      <c r="AB241" s="355">
        <v>0</v>
      </c>
      <c r="AC241" s="344">
        <v>0</v>
      </c>
      <c r="AD241" s="355">
        <v>0</v>
      </c>
      <c r="AE241" s="344">
        <v>0</v>
      </c>
      <c r="AF241" s="355">
        <v>0</v>
      </c>
      <c r="AG241" s="344">
        <v>0</v>
      </c>
      <c r="AH241" s="355">
        <v>0</v>
      </c>
      <c r="AI241" s="344">
        <v>0</v>
      </c>
      <c r="AJ241" s="356">
        <v>0</v>
      </c>
      <c r="AK241" s="360">
        <v>0</v>
      </c>
      <c r="AL241" s="361">
        <v>-14673.900363419378</v>
      </c>
      <c r="AM241" s="362">
        <v>0</v>
      </c>
      <c r="AN241" s="348">
        <v>182.10309258062415</v>
      </c>
      <c r="AO241" s="349">
        <v>182.10309258062415</v>
      </c>
      <c r="AP241" s="349">
        <v>0</v>
      </c>
      <c r="AQ241" s="350"/>
      <c r="AR241" s="350"/>
      <c r="AS241" s="350"/>
      <c r="AT241" s="350"/>
      <c r="AU241" s="350"/>
      <c r="AV241" s="350"/>
      <c r="AW241" s="350"/>
    </row>
    <row r="242" spans="1:49" ht="15" customHeight="1" x14ac:dyDescent="0.25">
      <c r="A242" s="333">
        <v>236</v>
      </c>
      <c r="B242" s="351" t="s">
        <v>272</v>
      </c>
      <c r="C242" s="335">
        <v>20572.995744</v>
      </c>
      <c r="D242" s="335">
        <v>2351.61347409685</v>
      </c>
      <c r="E242" s="357"/>
      <c r="F242" s="357"/>
      <c r="G242" s="357"/>
      <c r="H242" s="357"/>
      <c r="I242" s="357"/>
      <c r="J242" s="357"/>
      <c r="K242" s="357"/>
      <c r="L242" s="358"/>
      <c r="M242" s="338">
        <v>2810.85</v>
      </c>
      <c r="N242" s="339">
        <v>11</v>
      </c>
      <c r="O242" s="344">
        <v>0</v>
      </c>
      <c r="P242" s="339">
        <v>0</v>
      </c>
      <c r="Q242" s="344">
        <v>0</v>
      </c>
      <c r="R242" s="339">
        <v>0</v>
      </c>
      <c r="S242" s="344">
        <v>0</v>
      </c>
      <c r="T242" s="339">
        <v>0</v>
      </c>
      <c r="U242" s="344">
        <v>960.75</v>
      </c>
      <c r="V242" s="339">
        <v>20</v>
      </c>
      <c r="W242" s="344">
        <v>1321.95</v>
      </c>
      <c r="X242" s="339">
        <v>0</v>
      </c>
      <c r="Y242" s="344">
        <v>44.964184976745472</v>
      </c>
      <c r="Z242" s="359">
        <v>5138.514184976746</v>
      </c>
      <c r="AA242" s="343">
        <v>0</v>
      </c>
      <c r="AB242" s="355">
        <v>0</v>
      </c>
      <c r="AC242" s="344">
        <v>0</v>
      </c>
      <c r="AD242" s="355">
        <v>0</v>
      </c>
      <c r="AE242" s="344">
        <v>0</v>
      </c>
      <c r="AF242" s="355">
        <v>0</v>
      </c>
      <c r="AG242" s="344">
        <v>0</v>
      </c>
      <c r="AH242" s="355">
        <v>0</v>
      </c>
      <c r="AI242" s="344">
        <v>0</v>
      </c>
      <c r="AJ242" s="356">
        <v>0</v>
      </c>
      <c r="AK242" s="360">
        <v>0</v>
      </c>
      <c r="AL242" s="361">
        <v>-15434.481559023254</v>
      </c>
      <c r="AM242" s="362">
        <v>0</v>
      </c>
      <c r="AN242" s="348">
        <v>5138.514184976746</v>
      </c>
      <c r="AO242" s="349">
        <v>5138.5141849767451</v>
      </c>
      <c r="AP242" s="349">
        <v>0</v>
      </c>
      <c r="AQ242" s="350"/>
      <c r="AR242" s="350"/>
      <c r="AS242" s="350"/>
      <c r="AT242" s="350"/>
      <c r="AU242" s="350"/>
      <c r="AV242" s="350"/>
      <c r="AW242" s="350"/>
    </row>
    <row r="243" spans="1:49" ht="15" customHeight="1" x14ac:dyDescent="0.25">
      <c r="A243" s="333">
        <v>237</v>
      </c>
      <c r="B243" s="351" t="s">
        <v>273</v>
      </c>
      <c r="C243" s="335">
        <v>12864.877734799997</v>
      </c>
      <c r="D243" s="335">
        <v>6.6484094491734016</v>
      </c>
      <c r="E243" s="357"/>
      <c r="F243" s="357"/>
      <c r="G243" s="357"/>
      <c r="H243" s="357"/>
      <c r="I243" s="357"/>
      <c r="J243" s="357"/>
      <c r="K243" s="357"/>
      <c r="L243" s="358"/>
      <c r="M243" s="338">
        <v>0</v>
      </c>
      <c r="N243" s="339">
        <v>0</v>
      </c>
      <c r="O243" s="344">
        <v>0</v>
      </c>
      <c r="P243" s="339">
        <v>0</v>
      </c>
      <c r="Q243" s="344">
        <v>0</v>
      </c>
      <c r="R243" s="339">
        <v>0</v>
      </c>
      <c r="S243" s="344">
        <v>0</v>
      </c>
      <c r="T243" s="339">
        <v>0</v>
      </c>
      <c r="U243" s="344">
        <v>0</v>
      </c>
      <c r="V243" s="339">
        <v>0</v>
      </c>
      <c r="W243" s="344">
        <v>5665.8</v>
      </c>
      <c r="X243" s="339">
        <v>2</v>
      </c>
      <c r="Y243" s="344">
        <v>24.600968094858302</v>
      </c>
      <c r="Z243" s="359">
        <v>5690.4009680948584</v>
      </c>
      <c r="AA243" s="343">
        <v>0</v>
      </c>
      <c r="AB243" s="355">
        <v>0</v>
      </c>
      <c r="AC243" s="344">
        <v>0</v>
      </c>
      <c r="AD243" s="355">
        <v>0</v>
      </c>
      <c r="AE243" s="344">
        <v>0</v>
      </c>
      <c r="AF243" s="355">
        <v>0</v>
      </c>
      <c r="AG243" s="344">
        <v>0</v>
      </c>
      <c r="AH243" s="355">
        <v>0</v>
      </c>
      <c r="AI243" s="344">
        <v>0</v>
      </c>
      <c r="AJ243" s="356">
        <v>0</v>
      </c>
      <c r="AK243" s="360">
        <v>0</v>
      </c>
      <c r="AL243" s="361">
        <v>-7174.4767667051383</v>
      </c>
      <c r="AM243" s="362">
        <v>0</v>
      </c>
      <c r="AN243" s="348">
        <v>5690.4009680948584</v>
      </c>
      <c r="AO243" s="349">
        <v>5690.4009680948584</v>
      </c>
      <c r="AP243" s="349">
        <v>0</v>
      </c>
      <c r="AQ243" s="350"/>
      <c r="AR243" s="350"/>
      <c r="AS243" s="350"/>
      <c r="AT243" s="350"/>
      <c r="AU243" s="350"/>
      <c r="AV243" s="350"/>
      <c r="AW243" s="350"/>
    </row>
    <row r="244" spans="1:49" ht="15" customHeight="1" x14ac:dyDescent="0.25">
      <c r="A244" s="333">
        <v>238</v>
      </c>
      <c r="B244" s="351" t="s">
        <v>274</v>
      </c>
      <c r="C244" s="335">
        <v>28061.019336000001</v>
      </c>
      <c r="D244" s="335">
        <v>12.459119307750953</v>
      </c>
      <c r="E244" s="357"/>
      <c r="F244" s="357"/>
      <c r="G244" s="357"/>
      <c r="H244" s="357"/>
      <c r="I244" s="357"/>
      <c r="J244" s="357"/>
      <c r="K244" s="357"/>
      <c r="L244" s="358"/>
      <c r="M244" s="338">
        <v>2993.4029999999998</v>
      </c>
      <c r="N244" s="339">
        <v>20</v>
      </c>
      <c r="O244" s="344">
        <v>8244.6</v>
      </c>
      <c r="P244" s="339">
        <v>63</v>
      </c>
      <c r="Q244" s="344">
        <v>0</v>
      </c>
      <c r="R244" s="339">
        <v>0</v>
      </c>
      <c r="S244" s="344">
        <v>0</v>
      </c>
      <c r="T244" s="339">
        <v>0</v>
      </c>
      <c r="U244" s="344">
        <v>0</v>
      </c>
      <c r="V244" s="339">
        <v>0</v>
      </c>
      <c r="W244" s="344">
        <v>9230.7914999999994</v>
      </c>
      <c r="X244" s="339">
        <v>8.5</v>
      </c>
      <c r="Y244" s="344">
        <v>479.8665425401424</v>
      </c>
      <c r="Z244" s="359">
        <v>20948.661042540141</v>
      </c>
      <c r="AA244" s="343">
        <v>0</v>
      </c>
      <c r="AB244" s="355">
        <v>0</v>
      </c>
      <c r="AC244" s="344">
        <v>0</v>
      </c>
      <c r="AD244" s="355">
        <v>0</v>
      </c>
      <c r="AE244" s="344">
        <v>0</v>
      </c>
      <c r="AF244" s="355">
        <v>0</v>
      </c>
      <c r="AG244" s="344">
        <v>0</v>
      </c>
      <c r="AH244" s="355">
        <v>0</v>
      </c>
      <c r="AI244" s="344">
        <v>0</v>
      </c>
      <c r="AJ244" s="356">
        <v>0</v>
      </c>
      <c r="AK244" s="360">
        <v>0</v>
      </c>
      <c r="AL244" s="361">
        <v>-7112.3582934598599</v>
      </c>
      <c r="AM244" s="362">
        <v>0</v>
      </c>
      <c r="AN244" s="348">
        <v>20948.661042540141</v>
      </c>
      <c r="AO244" s="349">
        <v>20948.868513388144</v>
      </c>
      <c r="AP244" s="349">
        <v>0.20747084800314042</v>
      </c>
      <c r="AQ244" s="350"/>
      <c r="AR244" s="363"/>
      <c r="AS244" s="350"/>
      <c r="AT244" s="350"/>
      <c r="AU244" s="350"/>
      <c r="AV244" s="350"/>
      <c r="AW244" s="350"/>
    </row>
    <row r="245" spans="1:49" ht="15" customHeight="1" x14ac:dyDescent="0.25">
      <c r="A245" s="333">
        <v>239</v>
      </c>
      <c r="B245" s="351" t="s">
        <v>275</v>
      </c>
      <c r="C245" s="335">
        <v>11540.824959999998</v>
      </c>
      <c r="D245" s="335">
        <v>132.17016462597047</v>
      </c>
      <c r="E245" s="357"/>
      <c r="F245" s="357"/>
      <c r="G245" s="357"/>
      <c r="H245" s="357"/>
      <c r="I245" s="357"/>
      <c r="J245" s="357"/>
      <c r="K245" s="357"/>
      <c r="L245" s="358"/>
      <c r="M245" s="338">
        <v>3059.3955000000001</v>
      </c>
      <c r="N245" s="339">
        <v>22</v>
      </c>
      <c r="O245" s="344">
        <v>9943.5</v>
      </c>
      <c r="P245" s="339">
        <v>77</v>
      </c>
      <c r="Q245" s="344">
        <v>501.2595</v>
      </c>
      <c r="R245" s="339">
        <v>2</v>
      </c>
      <c r="S245" s="344">
        <v>0</v>
      </c>
      <c r="T245" s="339">
        <v>0</v>
      </c>
      <c r="U245" s="344">
        <v>0</v>
      </c>
      <c r="V245" s="339">
        <v>0</v>
      </c>
      <c r="W245" s="344">
        <v>191.1</v>
      </c>
      <c r="X245" s="339">
        <v>7</v>
      </c>
      <c r="Y245" s="344">
        <v>2135.5139132404374</v>
      </c>
      <c r="Z245" s="359">
        <v>15830.768913240438</v>
      </c>
      <c r="AA245" s="343">
        <v>0</v>
      </c>
      <c r="AB245" s="355">
        <v>0</v>
      </c>
      <c r="AC245" s="344">
        <v>0</v>
      </c>
      <c r="AD245" s="355">
        <v>0</v>
      </c>
      <c r="AE245" s="344">
        <v>0</v>
      </c>
      <c r="AF245" s="355">
        <v>0</v>
      </c>
      <c r="AG245" s="344">
        <v>0</v>
      </c>
      <c r="AH245" s="355">
        <v>0</v>
      </c>
      <c r="AI245" s="344">
        <v>0</v>
      </c>
      <c r="AJ245" s="356">
        <v>0</v>
      </c>
      <c r="AK245" s="360">
        <v>0</v>
      </c>
      <c r="AL245" s="361">
        <v>0</v>
      </c>
      <c r="AM245" s="362">
        <v>4289.9439532404394</v>
      </c>
      <c r="AN245" s="348">
        <v>15830.768913240438</v>
      </c>
      <c r="AO245" s="349">
        <v>15831.143423885491</v>
      </c>
      <c r="AP245" s="349">
        <v>0.37451064505330578</v>
      </c>
      <c r="AQ245" s="350"/>
      <c r="AR245" s="350"/>
      <c r="AS245" s="350"/>
      <c r="AT245" s="350"/>
      <c r="AU245" s="350"/>
      <c r="AV245" s="350"/>
      <c r="AW245" s="350"/>
    </row>
    <row r="246" spans="1:49" ht="15" customHeight="1" x14ac:dyDescent="0.25">
      <c r="A246" s="333">
        <v>240</v>
      </c>
      <c r="B246" s="351" t="s">
        <v>276</v>
      </c>
      <c r="C246" s="335">
        <v>20656.846112000007</v>
      </c>
      <c r="D246" s="335">
        <v>2308.5704971904283</v>
      </c>
      <c r="E246" s="357"/>
      <c r="F246" s="357"/>
      <c r="G246" s="357"/>
      <c r="H246" s="357"/>
      <c r="I246" s="357"/>
      <c r="J246" s="357"/>
      <c r="K246" s="357"/>
      <c r="L246" s="358"/>
      <c r="M246" s="338">
        <v>7223.1914999999999</v>
      </c>
      <c r="N246" s="339">
        <v>22</v>
      </c>
      <c r="O246" s="344">
        <v>8867.0190000000002</v>
      </c>
      <c r="P246" s="339">
        <v>100</v>
      </c>
      <c r="Q246" s="344">
        <v>70.811999999999998</v>
      </c>
      <c r="R246" s="339">
        <v>0</v>
      </c>
      <c r="S246" s="344">
        <v>0</v>
      </c>
      <c r="T246" s="339">
        <v>0</v>
      </c>
      <c r="U246" s="344">
        <v>0</v>
      </c>
      <c r="V246" s="339">
        <v>0</v>
      </c>
      <c r="W246" s="344">
        <v>50489.187000000005</v>
      </c>
      <c r="X246" s="339">
        <v>466.5</v>
      </c>
      <c r="Y246" s="344">
        <v>808.89467169166562</v>
      </c>
      <c r="Z246" s="359">
        <v>67459.104171691681</v>
      </c>
      <c r="AA246" s="343">
        <v>0</v>
      </c>
      <c r="AB246" s="355">
        <v>0</v>
      </c>
      <c r="AC246" s="344">
        <v>0</v>
      </c>
      <c r="AD246" s="355">
        <v>0</v>
      </c>
      <c r="AE246" s="344">
        <v>0</v>
      </c>
      <c r="AF246" s="355">
        <v>0</v>
      </c>
      <c r="AG246" s="344">
        <v>0</v>
      </c>
      <c r="AH246" s="355">
        <v>0</v>
      </c>
      <c r="AI246" s="344">
        <v>0</v>
      </c>
      <c r="AJ246" s="356">
        <v>0</v>
      </c>
      <c r="AK246" s="360">
        <v>0</v>
      </c>
      <c r="AL246" s="361">
        <v>0</v>
      </c>
      <c r="AM246" s="362">
        <v>46802.258059691674</v>
      </c>
      <c r="AN246" s="348">
        <v>67459.104171691681</v>
      </c>
      <c r="AO246" s="349">
        <v>67458.18545581447</v>
      </c>
      <c r="AP246" s="349">
        <v>-0.91871587721107062</v>
      </c>
      <c r="AQ246" s="350"/>
      <c r="AR246" s="363"/>
      <c r="AS246" s="350"/>
      <c r="AT246" s="350"/>
      <c r="AU246" s="350"/>
      <c r="AV246" s="350"/>
      <c r="AW246" s="350"/>
    </row>
    <row r="247" spans="1:49" ht="15" customHeight="1" x14ac:dyDescent="0.25">
      <c r="A247" s="333">
        <v>241</v>
      </c>
      <c r="B247" s="351" t="s">
        <v>277</v>
      </c>
      <c r="C247" s="335">
        <v>22718.457608000001</v>
      </c>
      <c r="D247" s="335">
        <v>12.844727055803011</v>
      </c>
      <c r="E247" s="357"/>
      <c r="F247" s="357"/>
      <c r="G247" s="357"/>
      <c r="H247" s="357"/>
      <c r="I247" s="357"/>
      <c r="J247" s="357"/>
      <c r="K247" s="357"/>
      <c r="L247" s="358"/>
      <c r="M247" s="338">
        <v>790.65</v>
      </c>
      <c r="N247" s="339">
        <v>4</v>
      </c>
      <c r="O247" s="344">
        <v>0</v>
      </c>
      <c r="P247" s="339">
        <v>0</v>
      </c>
      <c r="Q247" s="344">
        <v>0</v>
      </c>
      <c r="R247" s="339">
        <v>0</v>
      </c>
      <c r="S247" s="344">
        <v>0</v>
      </c>
      <c r="T247" s="339">
        <v>0</v>
      </c>
      <c r="U247" s="344">
        <v>735.67200000000003</v>
      </c>
      <c r="V247" s="339">
        <v>10</v>
      </c>
      <c r="W247" s="344">
        <v>0</v>
      </c>
      <c r="X247" s="339">
        <v>0</v>
      </c>
      <c r="Y247" s="344">
        <v>187.14209665509807</v>
      </c>
      <c r="Z247" s="359">
        <v>1713.4640966550983</v>
      </c>
      <c r="AA247" s="343">
        <v>0</v>
      </c>
      <c r="AB247" s="355">
        <v>0</v>
      </c>
      <c r="AC247" s="344">
        <v>0</v>
      </c>
      <c r="AD247" s="355">
        <v>0</v>
      </c>
      <c r="AE247" s="344">
        <v>0</v>
      </c>
      <c r="AF247" s="355">
        <v>0</v>
      </c>
      <c r="AG247" s="344">
        <v>0</v>
      </c>
      <c r="AH247" s="355">
        <v>0</v>
      </c>
      <c r="AI247" s="344">
        <v>0</v>
      </c>
      <c r="AJ247" s="356">
        <v>0</v>
      </c>
      <c r="AK247" s="360">
        <v>0</v>
      </c>
      <c r="AL247" s="361">
        <v>-21004.993511344903</v>
      </c>
      <c r="AM247" s="362">
        <v>0</v>
      </c>
      <c r="AN247" s="348">
        <v>1713.4640966550983</v>
      </c>
      <c r="AO247" s="349">
        <v>1713.1188951842166</v>
      </c>
      <c r="AP247" s="349">
        <v>-0.34520147088164777</v>
      </c>
      <c r="AQ247" s="350"/>
      <c r="AR247" s="363"/>
      <c r="AS247" s="350"/>
      <c r="AT247" s="350"/>
      <c r="AU247" s="350"/>
      <c r="AV247" s="350"/>
      <c r="AW247" s="350"/>
    </row>
    <row r="248" spans="1:49" ht="15" customHeight="1" x14ac:dyDescent="0.25">
      <c r="A248" s="333">
        <v>242</v>
      </c>
      <c r="B248" s="351" t="s">
        <v>278</v>
      </c>
      <c r="C248" s="335">
        <v>13174.160344800001</v>
      </c>
      <c r="D248" s="335">
        <v>6.5553317168849743</v>
      </c>
      <c r="E248" s="357"/>
      <c r="F248" s="357"/>
      <c r="G248" s="357"/>
      <c r="H248" s="357"/>
      <c r="I248" s="357"/>
      <c r="J248" s="357"/>
      <c r="K248" s="357"/>
      <c r="L248" s="358"/>
      <c r="M248" s="338">
        <v>6472.5884999999998</v>
      </c>
      <c r="N248" s="339">
        <v>35</v>
      </c>
      <c r="O248" s="344">
        <v>0</v>
      </c>
      <c r="P248" s="339">
        <v>0</v>
      </c>
      <c r="Q248" s="344">
        <v>779.79300000000001</v>
      </c>
      <c r="R248" s="339">
        <v>0</v>
      </c>
      <c r="S248" s="344">
        <v>0</v>
      </c>
      <c r="T248" s="339">
        <v>0</v>
      </c>
      <c r="U248" s="344">
        <v>0</v>
      </c>
      <c r="V248" s="339">
        <v>0</v>
      </c>
      <c r="W248" s="344">
        <v>647.85</v>
      </c>
      <c r="X248" s="339">
        <v>0.2</v>
      </c>
      <c r="Y248" s="344">
        <v>244.10823955561617</v>
      </c>
      <c r="Z248" s="359">
        <v>8144.3397395556158</v>
      </c>
      <c r="AA248" s="343">
        <v>0</v>
      </c>
      <c r="AB248" s="355">
        <v>0</v>
      </c>
      <c r="AC248" s="344">
        <v>0</v>
      </c>
      <c r="AD248" s="355">
        <v>0</v>
      </c>
      <c r="AE248" s="344">
        <v>0</v>
      </c>
      <c r="AF248" s="355">
        <v>0</v>
      </c>
      <c r="AG248" s="344">
        <v>0</v>
      </c>
      <c r="AH248" s="355">
        <v>0</v>
      </c>
      <c r="AI248" s="344">
        <v>0</v>
      </c>
      <c r="AJ248" s="356">
        <v>0</v>
      </c>
      <c r="AK248" s="360">
        <v>0</v>
      </c>
      <c r="AL248" s="361">
        <v>-5029.8206052443848</v>
      </c>
      <c r="AM248" s="362">
        <v>0</v>
      </c>
      <c r="AN248" s="348">
        <v>8144.3397395556158</v>
      </c>
      <c r="AO248" s="349">
        <v>8144.5196376893809</v>
      </c>
      <c r="AP248" s="349">
        <v>0.17989813376516395</v>
      </c>
      <c r="AQ248" s="350"/>
      <c r="AR248" s="350"/>
      <c r="AS248" s="350"/>
      <c r="AT248" s="350"/>
      <c r="AU248" s="350"/>
      <c r="AV248" s="350"/>
      <c r="AW248" s="350"/>
    </row>
    <row r="249" spans="1:49" ht="15.75" customHeight="1" x14ac:dyDescent="0.25">
      <c r="A249" s="333">
        <v>243</v>
      </c>
      <c r="B249" s="351" t="s">
        <v>279</v>
      </c>
      <c r="C249" s="335">
        <v>13144.543412000003</v>
      </c>
      <c r="D249" s="335">
        <v>559.67974371193395</v>
      </c>
      <c r="E249" s="357"/>
      <c r="F249" s="357"/>
      <c r="G249" s="357"/>
      <c r="H249" s="357"/>
      <c r="I249" s="357"/>
      <c r="J249" s="357"/>
      <c r="K249" s="357"/>
      <c r="L249" s="358"/>
      <c r="M249" s="338">
        <v>0</v>
      </c>
      <c r="N249" s="339">
        <v>0</v>
      </c>
      <c r="O249" s="344">
        <v>0</v>
      </c>
      <c r="P249" s="339">
        <v>0</v>
      </c>
      <c r="Q249" s="344">
        <v>0</v>
      </c>
      <c r="R249" s="339">
        <v>0</v>
      </c>
      <c r="S249" s="344">
        <v>0</v>
      </c>
      <c r="T249" s="339">
        <v>0</v>
      </c>
      <c r="U249" s="344">
        <v>720.30000000000007</v>
      </c>
      <c r="V249" s="339">
        <v>3</v>
      </c>
      <c r="W249" s="344">
        <v>580.65</v>
      </c>
      <c r="X249" s="339">
        <v>0</v>
      </c>
      <c r="Y249" s="344">
        <v>32.249420669618338</v>
      </c>
      <c r="Z249" s="359">
        <v>1333.1994206696183</v>
      </c>
      <c r="AA249" s="343">
        <v>0</v>
      </c>
      <c r="AB249" s="355">
        <v>0</v>
      </c>
      <c r="AC249" s="344">
        <v>0</v>
      </c>
      <c r="AD249" s="355">
        <v>0</v>
      </c>
      <c r="AE249" s="344">
        <v>0</v>
      </c>
      <c r="AF249" s="355">
        <v>0</v>
      </c>
      <c r="AG249" s="344">
        <v>0</v>
      </c>
      <c r="AH249" s="355">
        <v>0</v>
      </c>
      <c r="AI249" s="344">
        <v>0</v>
      </c>
      <c r="AJ249" s="356">
        <v>0</v>
      </c>
      <c r="AK249" s="360">
        <v>0</v>
      </c>
      <c r="AL249" s="361">
        <v>-11811.343991330385</v>
      </c>
      <c r="AM249" s="362">
        <v>0</v>
      </c>
      <c r="AN249" s="348">
        <v>1333.1994206696183</v>
      </c>
      <c r="AO249" s="349">
        <v>1333.1994206696183</v>
      </c>
      <c r="AP249" s="349">
        <v>0</v>
      </c>
      <c r="AQ249" s="350"/>
      <c r="AR249" s="350"/>
      <c r="AS249" s="350"/>
      <c r="AT249" s="350"/>
      <c r="AU249" s="350"/>
      <c r="AV249" s="350"/>
      <c r="AW249" s="350"/>
    </row>
    <row r="250" spans="1:49" ht="15" customHeight="1" x14ac:dyDescent="0.25">
      <c r="A250" s="333">
        <v>244</v>
      </c>
      <c r="B250" s="351" t="s">
        <v>280</v>
      </c>
      <c r="C250" s="335">
        <v>19676.799725333334</v>
      </c>
      <c r="D250" s="335">
        <v>861.23668710519712</v>
      </c>
      <c r="E250" s="357"/>
      <c r="F250" s="357"/>
      <c r="G250" s="357"/>
      <c r="H250" s="357"/>
      <c r="I250" s="357"/>
      <c r="J250" s="357"/>
      <c r="K250" s="357"/>
      <c r="L250" s="358"/>
      <c r="M250" s="338">
        <v>1360.8</v>
      </c>
      <c r="N250" s="339">
        <v>7</v>
      </c>
      <c r="O250" s="344">
        <v>6295.8</v>
      </c>
      <c r="P250" s="339">
        <v>56</v>
      </c>
      <c r="Q250" s="344">
        <v>0</v>
      </c>
      <c r="R250" s="339">
        <v>0</v>
      </c>
      <c r="S250" s="344">
        <v>0</v>
      </c>
      <c r="T250" s="339">
        <v>0</v>
      </c>
      <c r="U250" s="344">
        <v>1639.932</v>
      </c>
      <c r="V250" s="339">
        <v>1</v>
      </c>
      <c r="W250" s="344">
        <v>894.6</v>
      </c>
      <c r="X250" s="339">
        <v>0</v>
      </c>
      <c r="Y250" s="344">
        <v>1832.9985558584228</v>
      </c>
      <c r="Z250" s="359">
        <v>12024.130555858424</v>
      </c>
      <c r="AA250" s="343">
        <v>0</v>
      </c>
      <c r="AB250" s="355">
        <v>0</v>
      </c>
      <c r="AC250" s="344">
        <v>0</v>
      </c>
      <c r="AD250" s="355">
        <v>0</v>
      </c>
      <c r="AE250" s="344">
        <v>0</v>
      </c>
      <c r="AF250" s="355">
        <v>0</v>
      </c>
      <c r="AG250" s="344">
        <v>0</v>
      </c>
      <c r="AH250" s="355">
        <v>0</v>
      </c>
      <c r="AI250" s="344">
        <v>0</v>
      </c>
      <c r="AJ250" s="356">
        <v>0</v>
      </c>
      <c r="AK250" s="360">
        <v>0</v>
      </c>
      <c r="AL250" s="361">
        <v>-7652.6691694749097</v>
      </c>
      <c r="AM250" s="362">
        <v>0</v>
      </c>
      <c r="AN250" s="348">
        <v>12024.130555858424</v>
      </c>
      <c r="AO250" s="349">
        <v>12024.20445051157</v>
      </c>
      <c r="AP250" s="349">
        <v>7.3894653145543998E-2</v>
      </c>
      <c r="AQ250" s="350"/>
      <c r="AR250" s="350"/>
      <c r="AS250" s="350"/>
      <c r="AT250" s="350"/>
      <c r="AU250" s="350"/>
      <c r="AV250" s="350"/>
      <c r="AW250" s="350"/>
    </row>
    <row r="251" spans="1:49" ht="15" customHeight="1" x14ac:dyDescent="0.25">
      <c r="A251" s="333">
        <v>245</v>
      </c>
      <c r="B251" s="351" t="s">
        <v>281</v>
      </c>
      <c r="C251" s="335">
        <v>10590.150675999997</v>
      </c>
      <c r="D251" s="335">
        <v>7.5658899531593313</v>
      </c>
      <c r="E251" s="357"/>
      <c r="F251" s="357"/>
      <c r="G251" s="357"/>
      <c r="H251" s="357"/>
      <c r="I251" s="357"/>
      <c r="J251" s="357"/>
      <c r="K251" s="357"/>
      <c r="L251" s="358"/>
      <c r="M251" s="338">
        <v>0</v>
      </c>
      <c r="N251" s="339">
        <v>0</v>
      </c>
      <c r="O251" s="344">
        <v>1700.2860000000001</v>
      </c>
      <c r="P251" s="339">
        <v>14</v>
      </c>
      <c r="Q251" s="344">
        <v>0</v>
      </c>
      <c r="R251" s="339">
        <v>0</v>
      </c>
      <c r="S251" s="344">
        <v>0</v>
      </c>
      <c r="T251" s="339">
        <v>0</v>
      </c>
      <c r="U251" s="344">
        <v>491.65200000000004</v>
      </c>
      <c r="V251" s="339">
        <v>5</v>
      </c>
      <c r="W251" s="344">
        <v>0</v>
      </c>
      <c r="X251" s="339">
        <v>0</v>
      </c>
      <c r="Y251" s="344">
        <v>171.25847423287601</v>
      </c>
      <c r="Z251" s="359">
        <v>2363.196474232876</v>
      </c>
      <c r="AA251" s="343">
        <v>0</v>
      </c>
      <c r="AB251" s="355">
        <v>0</v>
      </c>
      <c r="AC251" s="344">
        <v>0</v>
      </c>
      <c r="AD251" s="355">
        <v>0</v>
      </c>
      <c r="AE251" s="344">
        <v>0</v>
      </c>
      <c r="AF251" s="355">
        <v>0</v>
      </c>
      <c r="AG251" s="344">
        <v>0</v>
      </c>
      <c r="AH251" s="355">
        <v>0</v>
      </c>
      <c r="AI251" s="344">
        <v>0</v>
      </c>
      <c r="AJ251" s="356">
        <v>0</v>
      </c>
      <c r="AK251" s="360">
        <v>0</v>
      </c>
      <c r="AL251" s="361">
        <v>-8226.954201767121</v>
      </c>
      <c r="AM251" s="362">
        <v>0</v>
      </c>
      <c r="AN251" s="348">
        <v>2363.196474232876</v>
      </c>
      <c r="AO251" s="349">
        <v>2363.196474232876</v>
      </c>
      <c r="AP251" s="349">
        <v>0</v>
      </c>
      <c r="AQ251" s="350"/>
      <c r="AR251" s="350"/>
      <c r="AS251" s="350"/>
      <c r="AT251" s="350"/>
      <c r="AU251" s="350"/>
      <c r="AV251" s="350"/>
      <c r="AW251" s="350"/>
    </row>
    <row r="252" spans="1:49" ht="15" customHeight="1" x14ac:dyDescent="0.25">
      <c r="A252" s="333">
        <v>246</v>
      </c>
      <c r="B252" s="351" t="s">
        <v>282</v>
      </c>
      <c r="C252" s="335">
        <v>16244.102112</v>
      </c>
      <c r="D252" s="335">
        <v>0</v>
      </c>
      <c r="E252" s="357"/>
      <c r="F252" s="357"/>
      <c r="G252" s="357"/>
      <c r="H252" s="357"/>
      <c r="I252" s="357"/>
      <c r="J252" s="357"/>
      <c r="K252" s="357"/>
      <c r="L252" s="358"/>
      <c r="M252" s="338">
        <v>0</v>
      </c>
      <c r="N252" s="339">
        <v>0</v>
      </c>
      <c r="O252" s="344">
        <v>0</v>
      </c>
      <c r="P252" s="339">
        <v>0</v>
      </c>
      <c r="Q252" s="344">
        <v>0</v>
      </c>
      <c r="R252" s="339">
        <v>0</v>
      </c>
      <c r="S252" s="344">
        <v>0</v>
      </c>
      <c r="T252" s="339">
        <v>0</v>
      </c>
      <c r="U252" s="344">
        <v>0</v>
      </c>
      <c r="V252" s="339">
        <v>0</v>
      </c>
      <c r="W252" s="344">
        <v>0</v>
      </c>
      <c r="X252" s="339">
        <v>0</v>
      </c>
      <c r="Y252" s="344">
        <v>9.1450280564029534</v>
      </c>
      <c r="Z252" s="359">
        <v>9.1450280564029534</v>
      </c>
      <c r="AA252" s="343">
        <v>99.75</v>
      </c>
      <c r="AB252" s="355">
        <v>0</v>
      </c>
      <c r="AC252" s="344">
        <v>0</v>
      </c>
      <c r="AD252" s="355">
        <v>0</v>
      </c>
      <c r="AE252" s="344">
        <v>0</v>
      </c>
      <c r="AF252" s="355">
        <v>0</v>
      </c>
      <c r="AG252" s="344">
        <v>0</v>
      </c>
      <c r="AH252" s="355">
        <v>0</v>
      </c>
      <c r="AI252" s="344">
        <v>0</v>
      </c>
      <c r="AJ252" s="356">
        <v>0</v>
      </c>
      <c r="AK252" s="360">
        <v>99.75</v>
      </c>
      <c r="AL252" s="361">
        <v>-16135.207083943598</v>
      </c>
      <c r="AM252" s="362">
        <v>0</v>
      </c>
      <c r="AN252" s="348">
        <v>108.89502805640295</v>
      </c>
      <c r="AO252" s="349">
        <v>108.89502805640296</v>
      </c>
      <c r="AP252" s="349">
        <v>0</v>
      </c>
      <c r="AQ252" s="350"/>
      <c r="AR252" s="350"/>
      <c r="AS252" s="350"/>
      <c r="AT252" s="350"/>
      <c r="AU252" s="350"/>
      <c r="AV252" s="350"/>
      <c r="AW252" s="350"/>
    </row>
    <row r="253" spans="1:49" ht="15" customHeight="1" x14ac:dyDescent="0.25">
      <c r="A253" s="333">
        <v>247</v>
      </c>
      <c r="B253" s="351" t="s">
        <v>283</v>
      </c>
      <c r="C253" s="335">
        <v>45548.237179200005</v>
      </c>
      <c r="D253" s="335">
        <v>12624.704593492066</v>
      </c>
      <c r="E253" s="357"/>
      <c r="F253" s="357"/>
      <c r="G253" s="357"/>
      <c r="H253" s="357"/>
      <c r="I253" s="357"/>
      <c r="J253" s="357"/>
      <c r="K253" s="357"/>
      <c r="L253" s="358"/>
      <c r="M253" s="338">
        <v>899.23050000000001</v>
      </c>
      <c r="N253" s="339">
        <v>8</v>
      </c>
      <c r="O253" s="344">
        <v>7290.1500000000005</v>
      </c>
      <c r="P253" s="339">
        <v>70</v>
      </c>
      <c r="Q253" s="344">
        <v>8228.85</v>
      </c>
      <c r="R253" s="339">
        <v>1</v>
      </c>
      <c r="S253" s="344">
        <v>0</v>
      </c>
      <c r="T253" s="339">
        <v>0</v>
      </c>
      <c r="U253" s="344">
        <v>0</v>
      </c>
      <c r="V253" s="339">
        <v>0</v>
      </c>
      <c r="W253" s="344">
        <v>222.83100000000002</v>
      </c>
      <c r="X253" s="339">
        <v>1</v>
      </c>
      <c r="Y253" s="344">
        <v>219.81041056940964</v>
      </c>
      <c r="Z253" s="359">
        <v>16860.871910569411</v>
      </c>
      <c r="AA253" s="343">
        <v>0</v>
      </c>
      <c r="AB253" s="355">
        <v>0</v>
      </c>
      <c r="AC253" s="344">
        <v>3211.9500000000003</v>
      </c>
      <c r="AD253" s="355">
        <v>8</v>
      </c>
      <c r="AE253" s="344">
        <v>0</v>
      </c>
      <c r="AF253" s="355">
        <v>0</v>
      </c>
      <c r="AG253" s="344">
        <v>30931.95</v>
      </c>
      <c r="AH253" s="355">
        <v>350</v>
      </c>
      <c r="AI253" s="344">
        <v>0</v>
      </c>
      <c r="AJ253" s="356">
        <v>0</v>
      </c>
      <c r="AK253" s="360">
        <v>34143.9</v>
      </c>
      <c r="AL253" s="361">
        <v>0</v>
      </c>
      <c r="AM253" s="362">
        <v>5456.5347313694074</v>
      </c>
      <c r="AN253" s="348">
        <v>51004.771910569412</v>
      </c>
      <c r="AO253" s="349">
        <v>51004.870284270815</v>
      </c>
      <c r="AP253" s="349">
        <v>9.837370140303392E-2</v>
      </c>
      <c r="AQ253" s="350"/>
      <c r="AR253" s="350"/>
      <c r="AS253" s="350"/>
      <c r="AT253" s="350"/>
      <c r="AU253" s="350"/>
      <c r="AV253" s="350"/>
      <c r="AW253" s="350"/>
    </row>
    <row r="254" spans="1:49" ht="15" customHeight="1" x14ac:dyDescent="0.25">
      <c r="A254" s="333">
        <v>248</v>
      </c>
      <c r="B254" s="351" t="s">
        <v>284</v>
      </c>
      <c r="C254" s="335">
        <v>51736.313611733342</v>
      </c>
      <c r="D254" s="335">
        <v>10307.574338628356</v>
      </c>
      <c r="E254" s="357"/>
      <c r="F254" s="357"/>
      <c r="G254" s="357"/>
      <c r="H254" s="357"/>
      <c r="I254" s="357"/>
      <c r="J254" s="357"/>
      <c r="K254" s="357"/>
      <c r="L254" s="358"/>
      <c r="M254" s="338">
        <v>418.30950000000001</v>
      </c>
      <c r="N254" s="339">
        <v>2</v>
      </c>
      <c r="O254" s="344">
        <v>0</v>
      </c>
      <c r="P254" s="339">
        <v>0</v>
      </c>
      <c r="Q254" s="344">
        <v>0</v>
      </c>
      <c r="R254" s="339">
        <v>0</v>
      </c>
      <c r="S254" s="344">
        <v>0</v>
      </c>
      <c r="T254" s="339">
        <v>0</v>
      </c>
      <c r="U254" s="344">
        <v>8426.25</v>
      </c>
      <c r="V254" s="339">
        <v>24</v>
      </c>
      <c r="W254" s="344">
        <v>3861.5010000000002</v>
      </c>
      <c r="X254" s="339">
        <v>21</v>
      </c>
      <c r="Y254" s="344">
        <v>947.5400740467793</v>
      </c>
      <c r="Z254" s="359">
        <v>13653.600574046779</v>
      </c>
      <c r="AA254" s="343">
        <v>0</v>
      </c>
      <c r="AB254" s="355">
        <v>0</v>
      </c>
      <c r="AC254" s="344">
        <v>0</v>
      </c>
      <c r="AD254" s="355">
        <v>0</v>
      </c>
      <c r="AE254" s="344">
        <v>0</v>
      </c>
      <c r="AF254" s="355">
        <v>0</v>
      </c>
      <c r="AG254" s="344">
        <v>50115.072</v>
      </c>
      <c r="AH254" s="355">
        <v>558</v>
      </c>
      <c r="AI254" s="344">
        <v>0</v>
      </c>
      <c r="AJ254" s="356">
        <v>0</v>
      </c>
      <c r="AK254" s="360">
        <v>50115.072</v>
      </c>
      <c r="AL254" s="361">
        <v>0</v>
      </c>
      <c r="AM254" s="362">
        <v>12032.358962313439</v>
      </c>
      <c r="AN254" s="348">
        <v>63768.672574046781</v>
      </c>
      <c r="AO254" s="349">
        <v>63769.073288749307</v>
      </c>
      <c r="AP254" s="349">
        <v>0.4007147025258746</v>
      </c>
      <c r="AQ254" s="350"/>
      <c r="AR254" s="350"/>
      <c r="AS254" s="350"/>
      <c r="AT254" s="350"/>
      <c r="AU254" s="350"/>
      <c r="AV254" s="350"/>
      <c r="AW254" s="350"/>
    </row>
    <row r="255" spans="1:49" ht="15" customHeight="1" x14ac:dyDescent="0.25">
      <c r="A255" s="333">
        <v>249</v>
      </c>
      <c r="B255" s="351" t="s">
        <v>285</v>
      </c>
      <c r="C255" s="335">
        <v>22398.763151333333</v>
      </c>
      <c r="D255" s="335">
        <v>11064.83441726588</v>
      </c>
      <c r="E255" s="357"/>
      <c r="F255" s="357"/>
      <c r="G255" s="357"/>
      <c r="H255" s="357"/>
      <c r="I255" s="357"/>
      <c r="J255" s="357"/>
      <c r="K255" s="357"/>
      <c r="L255" s="358"/>
      <c r="M255" s="338">
        <v>1439.55</v>
      </c>
      <c r="N255" s="339">
        <v>4.5</v>
      </c>
      <c r="O255" s="344">
        <v>2818.2000000000003</v>
      </c>
      <c r="P255" s="339">
        <v>44</v>
      </c>
      <c r="Q255" s="344">
        <v>0</v>
      </c>
      <c r="R255" s="339">
        <v>0</v>
      </c>
      <c r="S255" s="344">
        <v>0</v>
      </c>
      <c r="T255" s="339">
        <v>0</v>
      </c>
      <c r="U255" s="344">
        <v>0</v>
      </c>
      <c r="V255" s="339">
        <v>0</v>
      </c>
      <c r="W255" s="344">
        <v>282.2715</v>
      </c>
      <c r="X255" s="339">
        <v>0</v>
      </c>
      <c r="Y255" s="344">
        <v>1356.3805725431964</v>
      </c>
      <c r="Z255" s="359">
        <v>5896.4020725431965</v>
      </c>
      <c r="AA255" s="343">
        <v>0</v>
      </c>
      <c r="AB255" s="355">
        <v>0</v>
      </c>
      <c r="AC255" s="344">
        <v>0</v>
      </c>
      <c r="AD255" s="355">
        <v>0</v>
      </c>
      <c r="AE255" s="344">
        <v>0</v>
      </c>
      <c r="AF255" s="355">
        <v>0</v>
      </c>
      <c r="AG255" s="344">
        <v>32337.9</v>
      </c>
      <c r="AH255" s="355">
        <v>365</v>
      </c>
      <c r="AI255" s="344">
        <v>0</v>
      </c>
      <c r="AJ255" s="356">
        <v>0</v>
      </c>
      <c r="AK255" s="360">
        <v>32337.9</v>
      </c>
      <c r="AL255" s="361">
        <v>0</v>
      </c>
      <c r="AM255" s="362">
        <v>15835.538921209867</v>
      </c>
      <c r="AN255" s="348">
        <v>38234.3020725432</v>
      </c>
      <c r="AO255" s="349">
        <v>38234.730042624935</v>
      </c>
      <c r="AP255" s="349">
        <v>0.42797008173511131</v>
      </c>
      <c r="AQ255" s="350"/>
      <c r="AR255" s="350"/>
      <c r="AS255" s="350"/>
      <c r="AT255" s="350"/>
      <c r="AU255" s="350"/>
      <c r="AV255" s="350"/>
      <c r="AW255" s="350"/>
    </row>
    <row r="256" spans="1:49" ht="15" customHeight="1" x14ac:dyDescent="0.25">
      <c r="A256" s="333">
        <v>250</v>
      </c>
      <c r="B256" s="351" t="s">
        <v>286</v>
      </c>
      <c r="C256" s="335">
        <v>19136.020901200001</v>
      </c>
      <c r="D256" s="335">
        <v>14.360564410214549</v>
      </c>
      <c r="E256" s="357"/>
      <c r="F256" s="357"/>
      <c r="G256" s="357"/>
      <c r="H256" s="357"/>
      <c r="I256" s="357"/>
      <c r="J256" s="357"/>
      <c r="K256" s="357"/>
      <c r="L256" s="358"/>
      <c r="M256" s="338">
        <v>8429.5365000000002</v>
      </c>
      <c r="N256" s="339">
        <v>46</v>
      </c>
      <c r="O256" s="344">
        <v>0</v>
      </c>
      <c r="P256" s="339">
        <v>0</v>
      </c>
      <c r="Q256" s="344">
        <v>0</v>
      </c>
      <c r="R256" s="339">
        <v>0</v>
      </c>
      <c r="S256" s="344">
        <v>0</v>
      </c>
      <c r="T256" s="339">
        <v>0</v>
      </c>
      <c r="U256" s="344">
        <v>0</v>
      </c>
      <c r="V256" s="339">
        <v>0</v>
      </c>
      <c r="W256" s="344">
        <v>0</v>
      </c>
      <c r="X256" s="339">
        <v>0</v>
      </c>
      <c r="Y256" s="344">
        <v>94.198288249955581</v>
      </c>
      <c r="Z256" s="359">
        <v>8523.7347882499562</v>
      </c>
      <c r="AA256" s="343">
        <v>0</v>
      </c>
      <c r="AB256" s="355">
        <v>0</v>
      </c>
      <c r="AC256" s="344">
        <v>0</v>
      </c>
      <c r="AD256" s="355">
        <v>0</v>
      </c>
      <c r="AE256" s="344">
        <v>0</v>
      </c>
      <c r="AF256" s="355">
        <v>0</v>
      </c>
      <c r="AG256" s="344">
        <v>0</v>
      </c>
      <c r="AH256" s="355">
        <v>0</v>
      </c>
      <c r="AI256" s="344">
        <v>0</v>
      </c>
      <c r="AJ256" s="356">
        <v>0</v>
      </c>
      <c r="AK256" s="360">
        <v>0</v>
      </c>
      <c r="AL256" s="361">
        <v>-10612.286112950045</v>
      </c>
      <c r="AM256" s="362">
        <v>0</v>
      </c>
      <c r="AN256" s="348">
        <v>8523.7347882499562</v>
      </c>
      <c r="AO256" s="349">
        <v>8523.7347882499562</v>
      </c>
      <c r="AP256" s="349">
        <v>0</v>
      </c>
      <c r="AQ256" s="350"/>
      <c r="AR256" s="350"/>
      <c r="AS256" s="350"/>
      <c r="AT256" s="350"/>
      <c r="AU256" s="350"/>
      <c r="AV256" s="350"/>
      <c r="AW256" s="350"/>
    </row>
    <row r="257" spans="1:49" ht="15" customHeight="1" x14ac:dyDescent="0.25">
      <c r="A257" s="333">
        <v>251</v>
      </c>
      <c r="B257" s="351" t="s">
        <v>287</v>
      </c>
      <c r="C257" s="335">
        <v>7206.1116959999999</v>
      </c>
      <c r="D257" s="335">
        <v>6.0367557798494484</v>
      </c>
      <c r="E257" s="357"/>
      <c r="F257" s="357"/>
      <c r="G257" s="357"/>
      <c r="H257" s="357"/>
      <c r="I257" s="357"/>
      <c r="J257" s="357"/>
      <c r="K257" s="357"/>
      <c r="L257" s="358"/>
      <c r="M257" s="338">
        <v>0</v>
      </c>
      <c r="N257" s="339">
        <v>0</v>
      </c>
      <c r="O257" s="344">
        <v>0</v>
      </c>
      <c r="P257" s="339">
        <v>0</v>
      </c>
      <c r="Q257" s="344">
        <v>0</v>
      </c>
      <c r="R257" s="339">
        <v>0</v>
      </c>
      <c r="S257" s="344">
        <v>0</v>
      </c>
      <c r="T257" s="339">
        <v>0</v>
      </c>
      <c r="U257" s="344">
        <v>0</v>
      </c>
      <c r="V257" s="339">
        <v>0</v>
      </c>
      <c r="W257" s="344">
        <v>0</v>
      </c>
      <c r="X257" s="339">
        <v>0</v>
      </c>
      <c r="Y257" s="344">
        <v>27.096120908844458</v>
      </c>
      <c r="Z257" s="359">
        <v>27.096120908844458</v>
      </c>
      <c r="AA257" s="343">
        <v>0</v>
      </c>
      <c r="AB257" s="355">
        <v>0</v>
      </c>
      <c r="AC257" s="344">
        <v>0</v>
      </c>
      <c r="AD257" s="355">
        <v>0</v>
      </c>
      <c r="AE257" s="344">
        <v>0</v>
      </c>
      <c r="AF257" s="355">
        <v>0</v>
      </c>
      <c r="AG257" s="344">
        <v>0</v>
      </c>
      <c r="AH257" s="355">
        <v>0</v>
      </c>
      <c r="AI257" s="344">
        <v>0</v>
      </c>
      <c r="AJ257" s="356">
        <v>0</v>
      </c>
      <c r="AK257" s="360">
        <v>0</v>
      </c>
      <c r="AL257" s="361">
        <v>-7179.0155750911554</v>
      </c>
      <c r="AM257" s="362">
        <v>0</v>
      </c>
      <c r="AN257" s="348">
        <v>27.096120908844458</v>
      </c>
      <c r="AO257" s="349">
        <v>27.096120908844458</v>
      </c>
      <c r="AP257" s="349">
        <v>0</v>
      </c>
      <c r="AQ257" s="350"/>
      <c r="AR257" s="350"/>
      <c r="AS257" s="350"/>
      <c r="AT257" s="350"/>
      <c r="AU257" s="350"/>
      <c r="AV257" s="350"/>
      <c r="AW257" s="350"/>
    </row>
    <row r="258" spans="1:49" ht="15" customHeight="1" x14ac:dyDescent="0.25">
      <c r="A258" s="333">
        <v>252</v>
      </c>
      <c r="B258" s="351" t="s">
        <v>288</v>
      </c>
      <c r="C258" s="335">
        <v>9401.853439999999</v>
      </c>
      <c r="D258" s="335">
        <v>6.1830207877312642</v>
      </c>
      <c r="E258" s="357"/>
      <c r="F258" s="357"/>
      <c r="G258" s="357"/>
      <c r="H258" s="357"/>
      <c r="I258" s="357"/>
      <c r="J258" s="357"/>
      <c r="K258" s="357"/>
      <c r="L258" s="358"/>
      <c r="M258" s="338">
        <v>4127.55</v>
      </c>
      <c r="N258" s="339">
        <v>28</v>
      </c>
      <c r="O258" s="344">
        <v>0</v>
      </c>
      <c r="P258" s="339">
        <v>0</v>
      </c>
      <c r="Q258" s="344">
        <v>0</v>
      </c>
      <c r="R258" s="339">
        <v>0</v>
      </c>
      <c r="S258" s="344">
        <v>0</v>
      </c>
      <c r="T258" s="339">
        <v>0</v>
      </c>
      <c r="U258" s="344">
        <v>0</v>
      </c>
      <c r="V258" s="339">
        <v>0</v>
      </c>
      <c r="W258" s="344">
        <v>0</v>
      </c>
      <c r="X258" s="339">
        <v>0</v>
      </c>
      <c r="Y258" s="344">
        <v>27.751320759707248</v>
      </c>
      <c r="Z258" s="359">
        <v>4155.3013207597078</v>
      </c>
      <c r="AA258" s="343">
        <v>836.96550000000002</v>
      </c>
      <c r="AB258" s="355">
        <v>0</v>
      </c>
      <c r="AC258" s="344">
        <v>0</v>
      </c>
      <c r="AD258" s="355">
        <v>0</v>
      </c>
      <c r="AE258" s="344">
        <v>0</v>
      </c>
      <c r="AF258" s="355">
        <v>0</v>
      </c>
      <c r="AG258" s="344">
        <v>0</v>
      </c>
      <c r="AH258" s="355">
        <v>0</v>
      </c>
      <c r="AI258" s="344">
        <v>0</v>
      </c>
      <c r="AJ258" s="356">
        <v>0</v>
      </c>
      <c r="AK258" s="360">
        <v>836.96550000000002</v>
      </c>
      <c r="AL258" s="361">
        <v>-4409.5866192402909</v>
      </c>
      <c r="AM258" s="362">
        <v>0</v>
      </c>
      <c r="AN258" s="348">
        <v>4992.266820759708</v>
      </c>
      <c r="AO258" s="349">
        <v>4991.8224607597076</v>
      </c>
      <c r="AP258" s="349">
        <v>-0.44436000000041531</v>
      </c>
      <c r="AQ258" s="350"/>
      <c r="AR258" s="363"/>
      <c r="AS258" s="350"/>
      <c r="AT258" s="350"/>
      <c r="AU258" s="350"/>
      <c r="AV258" s="350"/>
      <c r="AW258" s="350"/>
    </row>
    <row r="259" spans="1:49" ht="15" customHeight="1" x14ac:dyDescent="0.25">
      <c r="A259" s="333">
        <v>253</v>
      </c>
      <c r="B259" s="351" t="s">
        <v>289</v>
      </c>
      <c r="C259" s="335">
        <v>6794.8054999999995</v>
      </c>
      <c r="D259" s="335">
        <v>4.3214661419627109</v>
      </c>
      <c r="E259" s="357"/>
      <c r="F259" s="357"/>
      <c r="G259" s="357"/>
      <c r="H259" s="357"/>
      <c r="I259" s="357"/>
      <c r="J259" s="357"/>
      <c r="K259" s="357"/>
      <c r="L259" s="358"/>
      <c r="M259" s="338">
        <v>0</v>
      </c>
      <c r="N259" s="339">
        <v>0</v>
      </c>
      <c r="O259" s="344">
        <v>1256.5140000000001</v>
      </c>
      <c r="P259" s="339">
        <v>7</v>
      </c>
      <c r="Q259" s="344">
        <v>18422.785499999998</v>
      </c>
      <c r="R259" s="339">
        <v>1</v>
      </c>
      <c r="S259" s="344">
        <v>0</v>
      </c>
      <c r="T259" s="339">
        <v>0</v>
      </c>
      <c r="U259" s="344">
        <v>0</v>
      </c>
      <c r="V259" s="339">
        <v>0</v>
      </c>
      <c r="W259" s="344">
        <v>120.75</v>
      </c>
      <c r="X259" s="339">
        <v>4</v>
      </c>
      <c r="Y259" s="344">
        <v>948.33374877586414</v>
      </c>
      <c r="Z259" s="359">
        <v>20748.383248775863</v>
      </c>
      <c r="AA259" s="343">
        <v>1679.9685000000002</v>
      </c>
      <c r="AB259" s="355">
        <v>0</v>
      </c>
      <c r="AC259" s="344">
        <v>0</v>
      </c>
      <c r="AD259" s="355">
        <v>0</v>
      </c>
      <c r="AE259" s="344">
        <v>0</v>
      </c>
      <c r="AF259" s="355">
        <v>0</v>
      </c>
      <c r="AG259" s="344">
        <v>0</v>
      </c>
      <c r="AH259" s="355">
        <v>0</v>
      </c>
      <c r="AI259" s="344">
        <v>0</v>
      </c>
      <c r="AJ259" s="356">
        <v>0</v>
      </c>
      <c r="AK259" s="360">
        <v>1679.9685000000002</v>
      </c>
      <c r="AL259" s="361">
        <v>0</v>
      </c>
      <c r="AM259" s="362">
        <v>15633.546248775863</v>
      </c>
      <c r="AN259" s="348">
        <v>22428.351748775862</v>
      </c>
      <c r="AO259" s="349">
        <v>22428.351748775862</v>
      </c>
      <c r="AP259" s="349">
        <v>0</v>
      </c>
      <c r="AQ259" s="350"/>
      <c r="AR259" s="350"/>
      <c r="AS259" s="350"/>
      <c r="AT259" s="350"/>
      <c r="AU259" s="350"/>
      <c r="AV259" s="350"/>
      <c r="AW259" s="350"/>
    </row>
    <row r="260" spans="1:49" ht="15" customHeight="1" x14ac:dyDescent="0.25">
      <c r="A260" s="333">
        <v>254</v>
      </c>
      <c r="B260" s="351" t="s">
        <v>290</v>
      </c>
      <c r="C260" s="335">
        <v>9492.8304986666681</v>
      </c>
      <c r="D260" s="335">
        <v>5.5048830239155757</v>
      </c>
      <c r="E260" s="357"/>
      <c r="F260" s="357"/>
      <c r="G260" s="357"/>
      <c r="H260" s="357"/>
      <c r="I260" s="357"/>
      <c r="J260" s="357"/>
      <c r="K260" s="357"/>
      <c r="L260" s="358"/>
      <c r="M260" s="338">
        <v>5175.45</v>
      </c>
      <c r="N260" s="339">
        <v>36</v>
      </c>
      <c r="O260" s="344">
        <v>5670</v>
      </c>
      <c r="P260" s="339">
        <v>30</v>
      </c>
      <c r="Q260" s="344">
        <v>0</v>
      </c>
      <c r="R260" s="339">
        <v>0</v>
      </c>
      <c r="S260" s="344">
        <v>0</v>
      </c>
      <c r="T260" s="339">
        <v>0</v>
      </c>
      <c r="U260" s="344">
        <v>0</v>
      </c>
      <c r="V260" s="339">
        <v>0</v>
      </c>
      <c r="W260" s="344">
        <v>22627.311000000002</v>
      </c>
      <c r="X260" s="339">
        <v>180</v>
      </c>
      <c r="Y260" s="344">
        <v>24.735070169620315</v>
      </c>
      <c r="Z260" s="359">
        <v>33497.496070169618</v>
      </c>
      <c r="AA260" s="343">
        <v>0</v>
      </c>
      <c r="AB260" s="355">
        <v>0</v>
      </c>
      <c r="AC260" s="344">
        <v>0</v>
      </c>
      <c r="AD260" s="355">
        <v>0</v>
      </c>
      <c r="AE260" s="344">
        <v>0</v>
      </c>
      <c r="AF260" s="355">
        <v>0</v>
      </c>
      <c r="AG260" s="344">
        <v>0</v>
      </c>
      <c r="AH260" s="355">
        <v>0</v>
      </c>
      <c r="AI260" s="344">
        <v>0</v>
      </c>
      <c r="AJ260" s="356">
        <v>0</v>
      </c>
      <c r="AK260" s="360">
        <v>0</v>
      </c>
      <c r="AL260" s="361">
        <v>0</v>
      </c>
      <c r="AM260" s="362">
        <v>24004.665571502948</v>
      </c>
      <c r="AN260" s="348">
        <v>33497.496070169618</v>
      </c>
      <c r="AO260" s="349">
        <v>33498.008050169621</v>
      </c>
      <c r="AP260" s="349">
        <v>0.51198000000294996</v>
      </c>
      <c r="AQ260" s="350"/>
      <c r="AR260" s="363"/>
      <c r="AS260" s="350"/>
      <c r="AT260" s="350"/>
      <c r="AU260" s="350"/>
      <c r="AV260" s="350"/>
      <c r="AW260" s="350"/>
    </row>
    <row r="261" spans="1:49" ht="15" customHeight="1" x14ac:dyDescent="0.25">
      <c r="A261" s="333">
        <v>255</v>
      </c>
      <c r="B261" s="351" t="s">
        <v>291</v>
      </c>
      <c r="C261" s="335">
        <v>19268.496118666662</v>
      </c>
      <c r="D261" s="335">
        <v>7.6323740476510649</v>
      </c>
      <c r="E261" s="357"/>
      <c r="F261" s="357"/>
      <c r="G261" s="357"/>
      <c r="H261" s="357"/>
      <c r="I261" s="357"/>
      <c r="J261" s="357"/>
      <c r="K261" s="357"/>
      <c r="L261" s="358"/>
      <c r="M261" s="338">
        <v>234.31800000000001</v>
      </c>
      <c r="N261" s="339">
        <v>2</v>
      </c>
      <c r="O261" s="344">
        <v>2710.8060000000005</v>
      </c>
      <c r="P261" s="339">
        <v>40</v>
      </c>
      <c r="Q261" s="344">
        <v>0</v>
      </c>
      <c r="R261" s="339">
        <v>0</v>
      </c>
      <c r="S261" s="344">
        <v>0</v>
      </c>
      <c r="T261" s="339">
        <v>0</v>
      </c>
      <c r="U261" s="344">
        <v>0</v>
      </c>
      <c r="V261" s="339">
        <v>0</v>
      </c>
      <c r="W261" s="344">
        <v>2510.1509999999998</v>
      </c>
      <c r="X261" s="339">
        <v>2</v>
      </c>
      <c r="Y261" s="344">
        <v>731.22993538238188</v>
      </c>
      <c r="Z261" s="359">
        <v>6186.5049353823824</v>
      </c>
      <c r="AA261" s="343">
        <v>0</v>
      </c>
      <c r="AB261" s="355">
        <v>0</v>
      </c>
      <c r="AC261" s="344">
        <v>0</v>
      </c>
      <c r="AD261" s="355">
        <v>0</v>
      </c>
      <c r="AE261" s="344">
        <v>0</v>
      </c>
      <c r="AF261" s="355">
        <v>0</v>
      </c>
      <c r="AG261" s="344">
        <v>0</v>
      </c>
      <c r="AH261" s="355">
        <v>0</v>
      </c>
      <c r="AI261" s="344">
        <v>0</v>
      </c>
      <c r="AJ261" s="356">
        <v>0</v>
      </c>
      <c r="AK261" s="360">
        <v>0</v>
      </c>
      <c r="AL261" s="361">
        <v>-13081.991183284281</v>
      </c>
      <c r="AM261" s="362">
        <v>0</v>
      </c>
      <c r="AN261" s="348">
        <v>6186.5049353823824</v>
      </c>
      <c r="AO261" s="349">
        <v>6186.1105085927575</v>
      </c>
      <c r="AP261" s="349">
        <v>-0.39442678962495847</v>
      </c>
      <c r="AQ261" s="350"/>
      <c r="AR261" s="350"/>
      <c r="AS261" s="350"/>
      <c r="AT261" s="350"/>
      <c r="AU261" s="350"/>
      <c r="AV261" s="350"/>
      <c r="AW261" s="350"/>
    </row>
    <row r="262" spans="1:49" ht="15" customHeight="1" x14ac:dyDescent="0.25">
      <c r="A262" s="333">
        <v>256</v>
      </c>
      <c r="B262" s="351" t="s">
        <v>292</v>
      </c>
      <c r="C262" s="335">
        <v>12494.999412000001</v>
      </c>
      <c r="D262" s="335">
        <v>7.5658899531593313</v>
      </c>
      <c r="E262" s="357"/>
      <c r="F262" s="357"/>
      <c r="G262" s="357"/>
      <c r="H262" s="357"/>
      <c r="I262" s="357"/>
      <c r="J262" s="357"/>
      <c r="K262" s="357"/>
      <c r="L262" s="358"/>
      <c r="M262" s="338">
        <v>0</v>
      </c>
      <c r="N262" s="339">
        <v>0</v>
      </c>
      <c r="O262" s="344">
        <v>0</v>
      </c>
      <c r="P262" s="339">
        <v>0</v>
      </c>
      <c r="Q262" s="344">
        <v>0</v>
      </c>
      <c r="R262" s="339">
        <v>0</v>
      </c>
      <c r="S262" s="344">
        <v>0</v>
      </c>
      <c r="T262" s="339">
        <v>0</v>
      </c>
      <c r="U262" s="344">
        <v>0</v>
      </c>
      <c r="V262" s="339">
        <v>0</v>
      </c>
      <c r="W262" s="344">
        <v>0</v>
      </c>
      <c r="X262" s="339">
        <v>0</v>
      </c>
      <c r="Y262" s="344">
        <v>34.586810904157062</v>
      </c>
      <c r="Z262" s="359">
        <v>34.586810904157062</v>
      </c>
      <c r="AA262" s="343">
        <v>0</v>
      </c>
      <c r="AB262" s="355">
        <v>0</v>
      </c>
      <c r="AC262" s="344">
        <v>0</v>
      </c>
      <c r="AD262" s="355">
        <v>0</v>
      </c>
      <c r="AE262" s="344">
        <v>0</v>
      </c>
      <c r="AF262" s="355">
        <v>0</v>
      </c>
      <c r="AG262" s="344">
        <v>0</v>
      </c>
      <c r="AH262" s="355">
        <v>0</v>
      </c>
      <c r="AI262" s="344">
        <v>0</v>
      </c>
      <c r="AJ262" s="356">
        <v>0</v>
      </c>
      <c r="AK262" s="360">
        <v>0</v>
      </c>
      <c r="AL262" s="361">
        <v>-12460.412601095844</v>
      </c>
      <c r="AM262" s="362">
        <v>0</v>
      </c>
      <c r="AN262" s="348">
        <v>34.586810904157062</v>
      </c>
      <c r="AO262" s="349">
        <v>34.586810904157062</v>
      </c>
      <c r="AP262" s="349">
        <v>0</v>
      </c>
      <c r="AQ262" s="350"/>
      <c r="AR262" s="350"/>
      <c r="AS262" s="350"/>
      <c r="AT262" s="350"/>
      <c r="AU262" s="350"/>
      <c r="AV262" s="350"/>
      <c r="AW262" s="350"/>
    </row>
    <row r="263" spans="1:49" ht="15" customHeight="1" x14ac:dyDescent="0.25">
      <c r="A263" s="333">
        <v>257</v>
      </c>
      <c r="B263" s="351" t="s">
        <v>293</v>
      </c>
      <c r="C263" s="335">
        <v>6421.6718066666672</v>
      </c>
      <c r="D263" s="335">
        <v>2.9253001576362969</v>
      </c>
      <c r="E263" s="357"/>
      <c r="F263" s="357"/>
      <c r="G263" s="357"/>
      <c r="H263" s="357"/>
      <c r="I263" s="357"/>
      <c r="J263" s="357"/>
      <c r="K263" s="357"/>
      <c r="L263" s="358"/>
      <c r="M263" s="338">
        <v>0</v>
      </c>
      <c r="N263" s="339">
        <v>0</v>
      </c>
      <c r="O263" s="344">
        <v>0</v>
      </c>
      <c r="P263" s="339">
        <v>0</v>
      </c>
      <c r="Q263" s="344">
        <v>0</v>
      </c>
      <c r="R263" s="339">
        <v>0</v>
      </c>
      <c r="S263" s="344">
        <v>0</v>
      </c>
      <c r="T263" s="339">
        <v>0</v>
      </c>
      <c r="U263" s="344">
        <v>0</v>
      </c>
      <c r="V263" s="339">
        <v>0</v>
      </c>
      <c r="W263" s="344">
        <v>0</v>
      </c>
      <c r="X263" s="339">
        <v>0</v>
      </c>
      <c r="Y263" s="344">
        <v>13.104545560869418</v>
      </c>
      <c r="Z263" s="359">
        <v>13.104545560869418</v>
      </c>
      <c r="AA263" s="343">
        <v>0</v>
      </c>
      <c r="AB263" s="355">
        <v>0</v>
      </c>
      <c r="AC263" s="344">
        <v>0</v>
      </c>
      <c r="AD263" s="355">
        <v>0</v>
      </c>
      <c r="AE263" s="344">
        <v>0</v>
      </c>
      <c r="AF263" s="355">
        <v>0</v>
      </c>
      <c r="AG263" s="344">
        <v>0</v>
      </c>
      <c r="AH263" s="355">
        <v>0</v>
      </c>
      <c r="AI263" s="344">
        <v>0</v>
      </c>
      <c r="AJ263" s="356">
        <v>0</v>
      </c>
      <c r="AK263" s="360">
        <v>0</v>
      </c>
      <c r="AL263" s="361">
        <v>-6408.567261105798</v>
      </c>
      <c r="AM263" s="362">
        <v>0</v>
      </c>
      <c r="AN263" s="348">
        <v>13.104545560869418</v>
      </c>
      <c r="AO263" s="349">
        <v>13.104545560869418</v>
      </c>
      <c r="AP263" s="349">
        <v>0</v>
      </c>
      <c r="AQ263" s="350"/>
      <c r="AR263" s="350"/>
      <c r="AS263" s="350"/>
      <c r="AT263" s="350"/>
      <c r="AU263" s="350"/>
      <c r="AV263" s="350"/>
      <c r="AW263" s="350"/>
    </row>
    <row r="264" spans="1:49" ht="15" customHeight="1" x14ac:dyDescent="0.25">
      <c r="A264" s="333">
        <v>258</v>
      </c>
      <c r="B264" s="351" t="s">
        <v>294</v>
      </c>
      <c r="C264" s="335">
        <v>4906.5103359999994</v>
      </c>
      <c r="D264" s="335">
        <v>3.2178301733999266</v>
      </c>
      <c r="E264" s="357"/>
      <c r="F264" s="357"/>
      <c r="G264" s="357"/>
      <c r="H264" s="357"/>
      <c r="I264" s="357"/>
      <c r="J264" s="357"/>
      <c r="K264" s="357"/>
      <c r="L264" s="358"/>
      <c r="M264" s="338">
        <v>299.52300000000002</v>
      </c>
      <c r="N264" s="339">
        <v>3</v>
      </c>
      <c r="O264" s="344">
        <v>0</v>
      </c>
      <c r="P264" s="339">
        <v>0</v>
      </c>
      <c r="Q264" s="344">
        <v>0</v>
      </c>
      <c r="R264" s="339">
        <v>0</v>
      </c>
      <c r="S264" s="344">
        <v>0</v>
      </c>
      <c r="T264" s="339">
        <v>0</v>
      </c>
      <c r="U264" s="344">
        <v>0</v>
      </c>
      <c r="V264" s="339">
        <v>0</v>
      </c>
      <c r="W264" s="344">
        <v>0</v>
      </c>
      <c r="X264" s="339">
        <v>0</v>
      </c>
      <c r="Y264" s="344">
        <v>496.72748031273142</v>
      </c>
      <c r="Z264" s="359">
        <v>796.2504803127315</v>
      </c>
      <c r="AA264" s="343">
        <v>0</v>
      </c>
      <c r="AB264" s="355">
        <v>0</v>
      </c>
      <c r="AC264" s="344">
        <v>0</v>
      </c>
      <c r="AD264" s="355">
        <v>0</v>
      </c>
      <c r="AE264" s="344">
        <v>0</v>
      </c>
      <c r="AF264" s="355">
        <v>0</v>
      </c>
      <c r="AG264" s="344">
        <v>0</v>
      </c>
      <c r="AH264" s="355">
        <v>0</v>
      </c>
      <c r="AI264" s="344">
        <v>0</v>
      </c>
      <c r="AJ264" s="356">
        <v>0</v>
      </c>
      <c r="AK264" s="360">
        <v>0</v>
      </c>
      <c r="AL264" s="361">
        <v>-4110.2598556872681</v>
      </c>
      <c r="AM264" s="362">
        <v>0</v>
      </c>
      <c r="AN264" s="348">
        <v>796.2504803127315</v>
      </c>
      <c r="AO264" s="349">
        <v>796.2504803127315</v>
      </c>
      <c r="AP264" s="349">
        <v>0</v>
      </c>
      <c r="AQ264" s="350"/>
      <c r="AR264" s="350"/>
      <c r="AS264" s="350"/>
      <c r="AT264" s="350"/>
      <c r="AU264" s="350"/>
      <c r="AV264" s="350"/>
      <c r="AW264" s="350"/>
    </row>
    <row r="265" spans="1:49" ht="15" customHeight="1" x14ac:dyDescent="0.25">
      <c r="A265" s="333">
        <v>259</v>
      </c>
      <c r="B265" s="351" t="s">
        <v>295</v>
      </c>
      <c r="C265" s="335">
        <v>12027.384271466668</v>
      </c>
      <c r="D265" s="335">
        <v>5.5580702995089633</v>
      </c>
      <c r="E265" s="357"/>
      <c r="F265" s="357"/>
      <c r="G265" s="357"/>
      <c r="H265" s="357"/>
      <c r="I265" s="357"/>
      <c r="J265" s="357"/>
      <c r="K265" s="357"/>
      <c r="L265" s="358"/>
      <c r="M265" s="338">
        <v>606.97350000000006</v>
      </c>
      <c r="N265" s="339">
        <v>7</v>
      </c>
      <c r="O265" s="344">
        <v>0</v>
      </c>
      <c r="P265" s="339">
        <v>0</v>
      </c>
      <c r="Q265" s="344">
        <v>0</v>
      </c>
      <c r="R265" s="339">
        <v>0</v>
      </c>
      <c r="S265" s="344">
        <v>0</v>
      </c>
      <c r="T265" s="339">
        <v>0</v>
      </c>
      <c r="U265" s="344">
        <v>0</v>
      </c>
      <c r="V265" s="339">
        <v>0</v>
      </c>
      <c r="W265" s="344">
        <v>0</v>
      </c>
      <c r="X265" s="339">
        <v>0</v>
      </c>
      <c r="Y265" s="344">
        <v>396.72673424523475</v>
      </c>
      <c r="Z265" s="359">
        <v>1003.7002342452348</v>
      </c>
      <c r="AA265" s="343">
        <v>0</v>
      </c>
      <c r="AB265" s="355">
        <v>0</v>
      </c>
      <c r="AC265" s="344">
        <v>0</v>
      </c>
      <c r="AD265" s="355">
        <v>0</v>
      </c>
      <c r="AE265" s="344">
        <v>0</v>
      </c>
      <c r="AF265" s="355">
        <v>0</v>
      </c>
      <c r="AG265" s="344">
        <v>0</v>
      </c>
      <c r="AH265" s="355">
        <v>0</v>
      </c>
      <c r="AI265" s="344">
        <v>0</v>
      </c>
      <c r="AJ265" s="356">
        <v>0</v>
      </c>
      <c r="AK265" s="360">
        <v>0</v>
      </c>
      <c r="AL265" s="361">
        <v>-11023.684037221434</v>
      </c>
      <c r="AM265" s="362">
        <v>0</v>
      </c>
      <c r="AN265" s="348">
        <v>1003.7002342452348</v>
      </c>
      <c r="AO265" s="349">
        <v>1003.7002342452349</v>
      </c>
      <c r="AP265" s="349">
        <v>0</v>
      </c>
      <c r="AQ265" s="350"/>
      <c r="AR265" s="350"/>
      <c r="AS265" s="350"/>
      <c r="AT265" s="350"/>
      <c r="AU265" s="350"/>
      <c r="AV265" s="350"/>
      <c r="AW265" s="350"/>
    </row>
    <row r="266" spans="1:49" ht="15" customHeight="1" x14ac:dyDescent="0.25">
      <c r="A266" s="333">
        <v>260</v>
      </c>
      <c r="B266" s="351" t="s">
        <v>296</v>
      </c>
      <c r="C266" s="335">
        <v>5507.1911440000003</v>
      </c>
      <c r="D266" s="335">
        <v>4.0023424884023875</v>
      </c>
      <c r="E266" s="357"/>
      <c r="F266" s="357"/>
      <c r="G266" s="357"/>
      <c r="H266" s="357"/>
      <c r="I266" s="357"/>
      <c r="J266" s="357"/>
      <c r="K266" s="357"/>
      <c r="L266" s="358"/>
      <c r="M266" s="338">
        <v>0</v>
      </c>
      <c r="N266" s="339">
        <v>0</v>
      </c>
      <c r="O266" s="344">
        <v>0</v>
      </c>
      <c r="P266" s="339">
        <v>0</v>
      </c>
      <c r="Q266" s="344">
        <v>0</v>
      </c>
      <c r="R266" s="339">
        <v>0</v>
      </c>
      <c r="S266" s="344">
        <v>0</v>
      </c>
      <c r="T266" s="339">
        <v>0</v>
      </c>
      <c r="U266" s="344">
        <v>0</v>
      </c>
      <c r="V266" s="339">
        <v>0</v>
      </c>
      <c r="W266" s="344">
        <v>0</v>
      </c>
      <c r="X266" s="339">
        <v>0</v>
      </c>
      <c r="Y266" s="344">
        <v>17.943809397896992</v>
      </c>
      <c r="Z266" s="359">
        <v>17.943809397896992</v>
      </c>
      <c r="AA266" s="343">
        <v>0</v>
      </c>
      <c r="AB266" s="355">
        <v>0</v>
      </c>
      <c r="AC266" s="344">
        <v>0</v>
      </c>
      <c r="AD266" s="355">
        <v>0</v>
      </c>
      <c r="AE266" s="344">
        <v>0</v>
      </c>
      <c r="AF266" s="355">
        <v>0</v>
      </c>
      <c r="AG266" s="344">
        <v>0</v>
      </c>
      <c r="AH266" s="355">
        <v>0</v>
      </c>
      <c r="AI266" s="344">
        <v>0</v>
      </c>
      <c r="AJ266" s="356">
        <v>0</v>
      </c>
      <c r="AK266" s="360">
        <v>0</v>
      </c>
      <c r="AL266" s="361">
        <v>-5489.2473346021034</v>
      </c>
      <c r="AM266" s="362">
        <v>0</v>
      </c>
      <c r="AN266" s="348">
        <v>17.943809397896992</v>
      </c>
      <c r="AO266" s="349">
        <v>17.943809397896992</v>
      </c>
      <c r="AP266" s="349">
        <v>0</v>
      </c>
      <c r="AQ266" s="350"/>
      <c r="AR266" s="350"/>
      <c r="AS266" s="350"/>
      <c r="AT266" s="350"/>
      <c r="AU266" s="350"/>
      <c r="AV266" s="350"/>
      <c r="AW266" s="350"/>
    </row>
    <row r="267" spans="1:49" ht="15" customHeight="1" x14ac:dyDescent="0.25">
      <c r="A267" s="333">
        <v>261</v>
      </c>
      <c r="B267" s="351" t="s">
        <v>297</v>
      </c>
      <c r="C267" s="335">
        <v>15079.451688000001</v>
      </c>
      <c r="D267" s="335">
        <v>66.472958626372048</v>
      </c>
      <c r="E267" s="357"/>
      <c r="F267" s="357"/>
      <c r="G267" s="357"/>
      <c r="H267" s="357"/>
      <c r="I267" s="357"/>
      <c r="J267" s="357"/>
      <c r="K267" s="357"/>
      <c r="L267" s="358"/>
      <c r="M267" s="338">
        <v>0</v>
      </c>
      <c r="N267" s="339">
        <v>0</v>
      </c>
      <c r="O267" s="344">
        <v>0</v>
      </c>
      <c r="P267" s="339">
        <v>0</v>
      </c>
      <c r="Q267" s="344">
        <v>0</v>
      </c>
      <c r="R267" s="339">
        <v>0</v>
      </c>
      <c r="S267" s="344">
        <v>280.92587737305001</v>
      </c>
      <c r="T267" s="339">
        <v>12</v>
      </c>
      <c r="U267" s="344">
        <v>0</v>
      </c>
      <c r="V267" s="339">
        <v>0</v>
      </c>
      <c r="W267" s="344">
        <v>64.05</v>
      </c>
      <c r="X267" s="339">
        <v>0</v>
      </c>
      <c r="Y267" s="344">
        <v>37.61407054547324</v>
      </c>
      <c r="Z267" s="359">
        <v>382.58994791852325</v>
      </c>
      <c r="AA267" s="343">
        <v>0</v>
      </c>
      <c r="AB267" s="355">
        <v>0</v>
      </c>
      <c r="AC267" s="344">
        <v>0</v>
      </c>
      <c r="AD267" s="355">
        <v>0</v>
      </c>
      <c r="AE267" s="344">
        <v>0</v>
      </c>
      <c r="AF267" s="355">
        <v>0</v>
      </c>
      <c r="AG267" s="344">
        <v>0</v>
      </c>
      <c r="AH267" s="355">
        <v>0</v>
      </c>
      <c r="AI267" s="344">
        <v>0</v>
      </c>
      <c r="AJ267" s="356">
        <v>0</v>
      </c>
      <c r="AK267" s="360">
        <v>0</v>
      </c>
      <c r="AL267" s="361">
        <v>-14696.861740081478</v>
      </c>
      <c r="AM267" s="362">
        <v>0</v>
      </c>
      <c r="AN267" s="348">
        <v>382.58994791852325</v>
      </c>
      <c r="AO267" s="349">
        <v>382.58994791852319</v>
      </c>
      <c r="AP267" s="349">
        <v>0</v>
      </c>
      <c r="AQ267" s="350"/>
      <c r="AR267" s="350"/>
      <c r="AS267" s="350"/>
      <c r="AT267" s="350"/>
      <c r="AU267" s="350"/>
      <c r="AV267" s="350"/>
      <c r="AW267" s="350"/>
    </row>
    <row r="268" spans="1:49" ht="15" customHeight="1" x14ac:dyDescent="0.25">
      <c r="A268" s="333">
        <v>262</v>
      </c>
      <c r="B268" s="351" t="s">
        <v>298</v>
      </c>
      <c r="C268" s="335">
        <v>15529.80454666667</v>
      </c>
      <c r="D268" s="335">
        <v>0</v>
      </c>
      <c r="E268" s="357"/>
      <c r="F268" s="357"/>
      <c r="G268" s="357"/>
      <c r="H268" s="357"/>
      <c r="I268" s="357"/>
      <c r="J268" s="357"/>
      <c r="K268" s="357"/>
      <c r="L268" s="358"/>
      <c r="M268" s="338">
        <v>0</v>
      </c>
      <c r="N268" s="339">
        <v>0</v>
      </c>
      <c r="O268" s="344">
        <v>0</v>
      </c>
      <c r="P268" s="339">
        <v>0</v>
      </c>
      <c r="Q268" s="344">
        <v>25523.4</v>
      </c>
      <c r="R268" s="339">
        <v>1</v>
      </c>
      <c r="S268" s="344">
        <v>0</v>
      </c>
      <c r="T268" s="339">
        <v>0</v>
      </c>
      <c r="U268" s="344">
        <v>549.1395</v>
      </c>
      <c r="V268" s="339">
        <v>6.7</v>
      </c>
      <c r="W268" s="344">
        <v>0</v>
      </c>
      <c r="X268" s="339">
        <v>0</v>
      </c>
      <c r="Y268" s="344">
        <v>26.954407034563328</v>
      </c>
      <c r="Z268" s="359">
        <v>26099.493907034564</v>
      </c>
      <c r="AA268" s="343">
        <v>0</v>
      </c>
      <c r="AB268" s="355">
        <v>0</v>
      </c>
      <c r="AC268" s="344">
        <v>0</v>
      </c>
      <c r="AD268" s="355">
        <v>0</v>
      </c>
      <c r="AE268" s="344">
        <v>0</v>
      </c>
      <c r="AF268" s="355">
        <v>0</v>
      </c>
      <c r="AG268" s="344">
        <v>0</v>
      </c>
      <c r="AH268" s="355">
        <v>0</v>
      </c>
      <c r="AI268" s="344">
        <v>0</v>
      </c>
      <c r="AJ268" s="356">
        <v>0</v>
      </c>
      <c r="AK268" s="360">
        <v>0</v>
      </c>
      <c r="AL268" s="361">
        <v>0</v>
      </c>
      <c r="AM268" s="362">
        <v>10569.689360367895</v>
      </c>
      <c r="AN268" s="348">
        <v>26099.493907034564</v>
      </c>
      <c r="AO268" s="349">
        <v>26099.493907034568</v>
      </c>
      <c r="AP268" s="349">
        <v>0</v>
      </c>
      <c r="AQ268" s="350"/>
      <c r="AR268" s="350"/>
      <c r="AS268" s="350"/>
      <c r="AT268" s="350"/>
      <c r="AU268" s="350"/>
      <c r="AV268" s="350"/>
      <c r="AW268" s="350"/>
    </row>
    <row r="269" spans="1:49" ht="15" customHeight="1" x14ac:dyDescent="0.25">
      <c r="A269" s="333">
        <v>263</v>
      </c>
      <c r="B269" s="351" t="s">
        <v>299</v>
      </c>
      <c r="C269" s="335">
        <v>16419.067522666664</v>
      </c>
      <c r="D269" s="335">
        <v>9933.8367995999997</v>
      </c>
      <c r="E269" s="357"/>
      <c r="F269" s="357"/>
      <c r="G269" s="357"/>
      <c r="H269" s="357"/>
      <c r="I269" s="357"/>
      <c r="J269" s="357"/>
      <c r="K269" s="357"/>
      <c r="L269" s="358"/>
      <c r="M269" s="338">
        <v>0</v>
      </c>
      <c r="N269" s="339">
        <v>0</v>
      </c>
      <c r="O269" s="344">
        <v>0</v>
      </c>
      <c r="P269" s="339">
        <v>0</v>
      </c>
      <c r="Q269" s="344">
        <v>0</v>
      </c>
      <c r="R269" s="339">
        <v>0</v>
      </c>
      <c r="S269" s="344">
        <v>0</v>
      </c>
      <c r="T269" s="339">
        <v>0</v>
      </c>
      <c r="U269" s="344">
        <v>509.25</v>
      </c>
      <c r="V269" s="339">
        <v>5.8</v>
      </c>
      <c r="W269" s="344">
        <v>13559.322</v>
      </c>
      <c r="X269" s="339">
        <v>113.5</v>
      </c>
      <c r="Y269" s="344">
        <v>334.14687973260436</v>
      </c>
      <c r="Z269" s="359">
        <v>14402.718879732605</v>
      </c>
      <c r="AA269" s="343">
        <v>838.61400000000003</v>
      </c>
      <c r="AB269" s="355">
        <v>0</v>
      </c>
      <c r="AC269" s="344">
        <v>6280.1655000000001</v>
      </c>
      <c r="AD269" s="355">
        <v>36</v>
      </c>
      <c r="AE269" s="344">
        <v>0</v>
      </c>
      <c r="AF269" s="355">
        <v>0</v>
      </c>
      <c r="AG269" s="344">
        <v>0</v>
      </c>
      <c r="AH269" s="355">
        <v>0</v>
      </c>
      <c r="AI269" s="344">
        <v>0</v>
      </c>
      <c r="AJ269" s="356">
        <v>0</v>
      </c>
      <c r="AK269" s="360">
        <v>7118.7795000000006</v>
      </c>
      <c r="AL269" s="361">
        <v>0</v>
      </c>
      <c r="AM269" s="362">
        <v>5102.4308570659414</v>
      </c>
      <c r="AN269" s="348">
        <v>21521.498379732606</v>
      </c>
      <c r="AO269" s="349">
        <v>21521.498379732602</v>
      </c>
      <c r="AP269" s="349">
        <v>0</v>
      </c>
      <c r="AQ269" s="350"/>
      <c r="AR269" s="350"/>
      <c r="AS269" s="350"/>
      <c r="AT269" s="350"/>
      <c r="AU269" s="350"/>
      <c r="AV269" s="350"/>
      <c r="AW269" s="350"/>
    </row>
    <row r="270" spans="1:49" ht="15" customHeight="1" x14ac:dyDescent="0.25">
      <c r="A270" s="333">
        <v>264</v>
      </c>
      <c r="B270" s="351" t="s">
        <v>300</v>
      </c>
      <c r="C270" s="335">
        <v>9807.7474226666673</v>
      </c>
      <c r="D270" s="335">
        <v>0</v>
      </c>
      <c r="E270" s="357"/>
      <c r="F270" s="357"/>
      <c r="G270" s="357"/>
      <c r="H270" s="357"/>
      <c r="I270" s="357"/>
      <c r="J270" s="357"/>
      <c r="K270" s="357"/>
      <c r="L270" s="358"/>
      <c r="M270" s="338">
        <v>0</v>
      </c>
      <c r="N270" s="339">
        <v>0</v>
      </c>
      <c r="O270" s="344">
        <v>890.40000000000009</v>
      </c>
      <c r="P270" s="339">
        <v>9</v>
      </c>
      <c r="Q270" s="344">
        <v>0</v>
      </c>
      <c r="R270" s="339">
        <v>0</v>
      </c>
      <c r="S270" s="344">
        <v>0</v>
      </c>
      <c r="T270" s="339">
        <v>0</v>
      </c>
      <c r="U270" s="344">
        <v>0</v>
      </c>
      <c r="V270" s="339">
        <v>0</v>
      </c>
      <c r="W270" s="344">
        <v>1587.4950000000001</v>
      </c>
      <c r="X270" s="339">
        <v>10</v>
      </c>
      <c r="Y270" s="344">
        <v>84.526821959295603</v>
      </c>
      <c r="Z270" s="359">
        <v>2562.4218219592958</v>
      </c>
      <c r="AA270" s="343">
        <v>0</v>
      </c>
      <c r="AB270" s="355">
        <v>0</v>
      </c>
      <c r="AC270" s="344">
        <v>0</v>
      </c>
      <c r="AD270" s="355">
        <v>0</v>
      </c>
      <c r="AE270" s="344">
        <v>0</v>
      </c>
      <c r="AF270" s="355">
        <v>0</v>
      </c>
      <c r="AG270" s="344">
        <v>0</v>
      </c>
      <c r="AH270" s="355">
        <v>0</v>
      </c>
      <c r="AI270" s="344">
        <v>0</v>
      </c>
      <c r="AJ270" s="356">
        <v>0</v>
      </c>
      <c r="AK270" s="360">
        <v>0</v>
      </c>
      <c r="AL270" s="361">
        <v>-7245.3256007073714</v>
      </c>
      <c r="AM270" s="362">
        <v>0</v>
      </c>
      <c r="AN270" s="348">
        <v>2562.4218219592958</v>
      </c>
      <c r="AO270" s="349">
        <v>2562.4218219592958</v>
      </c>
      <c r="AP270" s="349">
        <v>0</v>
      </c>
      <c r="AQ270" s="350"/>
      <c r="AR270" s="350"/>
      <c r="AS270" s="350"/>
      <c r="AT270" s="350"/>
      <c r="AU270" s="350"/>
      <c r="AV270" s="350"/>
      <c r="AW270" s="350"/>
    </row>
    <row r="271" spans="1:49" ht="15" customHeight="1" x14ac:dyDescent="0.25">
      <c r="A271" s="333">
        <v>265</v>
      </c>
      <c r="B271" s="351" t="s">
        <v>301</v>
      </c>
      <c r="C271" s="335">
        <v>2589.4018639999995</v>
      </c>
      <c r="D271" s="335">
        <v>0</v>
      </c>
      <c r="E271" s="357"/>
      <c r="F271" s="357"/>
      <c r="G271" s="357"/>
      <c r="H271" s="357"/>
      <c r="I271" s="357"/>
      <c r="J271" s="357"/>
      <c r="K271" s="357"/>
      <c r="L271" s="358"/>
      <c r="M271" s="338">
        <v>0</v>
      </c>
      <c r="N271" s="339">
        <v>0</v>
      </c>
      <c r="O271" s="344">
        <v>0</v>
      </c>
      <c r="P271" s="339">
        <v>0</v>
      </c>
      <c r="Q271" s="344">
        <v>0</v>
      </c>
      <c r="R271" s="339">
        <v>0</v>
      </c>
      <c r="S271" s="344">
        <v>0</v>
      </c>
      <c r="T271" s="339">
        <v>0</v>
      </c>
      <c r="U271" s="344">
        <v>0</v>
      </c>
      <c r="V271" s="339">
        <v>0</v>
      </c>
      <c r="W271" s="344">
        <v>0</v>
      </c>
      <c r="X271" s="339">
        <v>0</v>
      </c>
      <c r="Y271" s="344">
        <v>172.60171875694687</v>
      </c>
      <c r="Z271" s="359">
        <v>172.60171875694687</v>
      </c>
      <c r="AA271" s="343">
        <v>0</v>
      </c>
      <c r="AB271" s="355">
        <v>0</v>
      </c>
      <c r="AC271" s="344">
        <v>0</v>
      </c>
      <c r="AD271" s="355">
        <v>0</v>
      </c>
      <c r="AE271" s="344">
        <v>0</v>
      </c>
      <c r="AF271" s="355">
        <v>0</v>
      </c>
      <c r="AG271" s="344">
        <v>0</v>
      </c>
      <c r="AH271" s="355">
        <v>0</v>
      </c>
      <c r="AI271" s="344">
        <v>0</v>
      </c>
      <c r="AJ271" s="356">
        <v>0</v>
      </c>
      <c r="AK271" s="360">
        <v>0</v>
      </c>
      <c r="AL271" s="361">
        <v>-2416.8001452430526</v>
      </c>
      <c r="AM271" s="362">
        <v>0</v>
      </c>
      <c r="AN271" s="348">
        <v>172.60171875694687</v>
      </c>
      <c r="AO271" s="349">
        <v>172.60171875694687</v>
      </c>
      <c r="AP271" s="349">
        <v>0</v>
      </c>
      <c r="AQ271" s="350"/>
      <c r="AR271" s="350"/>
      <c r="AS271" s="350"/>
      <c r="AT271" s="350"/>
      <c r="AU271" s="350"/>
      <c r="AV271" s="350"/>
      <c r="AW271" s="350"/>
    </row>
    <row r="272" spans="1:49" ht="15" customHeight="1" x14ac:dyDescent="0.25">
      <c r="A272" s="333">
        <v>266</v>
      </c>
      <c r="B272" s="351" t="s">
        <v>302</v>
      </c>
      <c r="C272" s="335">
        <v>7705.3039680000011</v>
      </c>
      <c r="D272" s="335">
        <v>0</v>
      </c>
      <c r="E272" s="357"/>
      <c r="F272" s="357"/>
      <c r="G272" s="357"/>
      <c r="H272" s="357"/>
      <c r="I272" s="357"/>
      <c r="J272" s="357"/>
      <c r="K272" s="357"/>
      <c r="L272" s="358"/>
      <c r="M272" s="338">
        <v>0</v>
      </c>
      <c r="N272" s="339">
        <v>0</v>
      </c>
      <c r="O272" s="344">
        <v>0</v>
      </c>
      <c r="P272" s="339">
        <v>0</v>
      </c>
      <c r="Q272" s="344">
        <v>0</v>
      </c>
      <c r="R272" s="339">
        <v>0</v>
      </c>
      <c r="S272" s="344">
        <v>0</v>
      </c>
      <c r="T272" s="339">
        <v>0</v>
      </c>
      <c r="U272" s="344">
        <v>0</v>
      </c>
      <c r="V272" s="339">
        <v>0</v>
      </c>
      <c r="W272" s="344">
        <v>0</v>
      </c>
      <c r="X272" s="339">
        <v>0</v>
      </c>
      <c r="Y272" s="344">
        <v>6.3251755901261228</v>
      </c>
      <c r="Z272" s="359">
        <v>6.3251755901261228</v>
      </c>
      <c r="AA272" s="343">
        <v>0</v>
      </c>
      <c r="AB272" s="355">
        <v>0</v>
      </c>
      <c r="AC272" s="344">
        <v>0</v>
      </c>
      <c r="AD272" s="355">
        <v>0</v>
      </c>
      <c r="AE272" s="344">
        <v>0</v>
      </c>
      <c r="AF272" s="355">
        <v>0</v>
      </c>
      <c r="AG272" s="344">
        <v>0</v>
      </c>
      <c r="AH272" s="355">
        <v>0</v>
      </c>
      <c r="AI272" s="344">
        <v>0</v>
      </c>
      <c r="AJ272" s="356">
        <v>0</v>
      </c>
      <c r="AK272" s="360">
        <v>0</v>
      </c>
      <c r="AL272" s="361">
        <v>-7698.9787924098746</v>
      </c>
      <c r="AM272" s="362">
        <v>0</v>
      </c>
      <c r="AN272" s="348">
        <v>6.3251755901261228</v>
      </c>
      <c r="AO272" s="349">
        <v>6.3251755901261228</v>
      </c>
      <c r="AP272" s="349">
        <v>0</v>
      </c>
      <c r="AQ272" s="350"/>
      <c r="AR272" s="350"/>
      <c r="AS272" s="350"/>
      <c r="AT272" s="350"/>
      <c r="AU272" s="350"/>
      <c r="AV272" s="350"/>
      <c r="AW272" s="350"/>
    </row>
    <row r="273" spans="1:49" ht="15" customHeight="1" x14ac:dyDescent="0.25">
      <c r="A273" s="333">
        <v>267</v>
      </c>
      <c r="B273" s="351" t="s">
        <v>303</v>
      </c>
      <c r="C273" s="335">
        <v>4189.0842999999995</v>
      </c>
      <c r="D273" s="335">
        <v>0</v>
      </c>
      <c r="E273" s="357"/>
      <c r="F273" s="357"/>
      <c r="G273" s="357"/>
      <c r="H273" s="357"/>
      <c r="I273" s="357"/>
      <c r="J273" s="357"/>
      <c r="K273" s="357"/>
      <c r="L273" s="358"/>
      <c r="M273" s="338">
        <v>0</v>
      </c>
      <c r="N273" s="339">
        <v>0</v>
      </c>
      <c r="O273" s="344">
        <v>0</v>
      </c>
      <c r="P273" s="339">
        <v>0</v>
      </c>
      <c r="Q273" s="344">
        <v>0</v>
      </c>
      <c r="R273" s="339">
        <v>0</v>
      </c>
      <c r="S273" s="344">
        <v>0</v>
      </c>
      <c r="T273" s="339">
        <v>0</v>
      </c>
      <c r="U273" s="344">
        <v>0</v>
      </c>
      <c r="V273" s="339">
        <v>0</v>
      </c>
      <c r="W273" s="344">
        <v>0</v>
      </c>
      <c r="X273" s="339">
        <v>0</v>
      </c>
      <c r="Y273" s="344">
        <v>3.81739672179418</v>
      </c>
      <c r="Z273" s="359">
        <v>3.81739672179418</v>
      </c>
      <c r="AA273" s="343">
        <v>0</v>
      </c>
      <c r="AB273" s="355">
        <v>0</v>
      </c>
      <c r="AC273" s="344">
        <v>0</v>
      </c>
      <c r="AD273" s="355">
        <v>0</v>
      </c>
      <c r="AE273" s="344">
        <v>0</v>
      </c>
      <c r="AF273" s="355">
        <v>0</v>
      </c>
      <c r="AG273" s="344">
        <v>0</v>
      </c>
      <c r="AH273" s="355">
        <v>0</v>
      </c>
      <c r="AI273" s="344">
        <v>0</v>
      </c>
      <c r="AJ273" s="356">
        <v>0</v>
      </c>
      <c r="AK273" s="360">
        <v>0</v>
      </c>
      <c r="AL273" s="361">
        <v>-4185.2669032782051</v>
      </c>
      <c r="AM273" s="362">
        <v>0</v>
      </c>
      <c r="AN273" s="348">
        <v>3.81739672179418</v>
      </c>
      <c r="AO273" s="349">
        <v>3.81739672179418</v>
      </c>
      <c r="AP273" s="349">
        <v>0</v>
      </c>
      <c r="AQ273" s="350"/>
      <c r="AR273" s="350"/>
      <c r="AS273" s="350"/>
      <c r="AT273" s="350"/>
      <c r="AU273" s="350"/>
      <c r="AV273" s="350"/>
      <c r="AW273" s="350"/>
    </row>
    <row r="274" spans="1:49" ht="15" customHeight="1" x14ac:dyDescent="0.25">
      <c r="A274" s="333">
        <v>268</v>
      </c>
      <c r="B274" s="351" t="s">
        <v>304</v>
      </c>
      <c r="C274" s="335">
        <v>15744.231186133331</v>
      </c>
      <c r="D274" s="335">
        <v>4060.9836767999996</v>
      </c>
      <c r="E274" s="357"/>
      <c r="F274" s="357"/>
      <c r="G274" s="357"/>
      <c r="H274" s="357"/>
      <c r="I274" s="357"/>
      <c r="J274" s="357"/>
      <c r="K274" s="357"/>
      <c r="L274" s="358"/>
      <c r="M274" s="338">
        <v>0</v>
      </c>
      <c r="N274" s="339">
        <v>0</v>
      </c>
      <c r="O274" s="344">
        <v>0</v>
      </c>
      <c r="P274" s="339">
        <v>0</v>
      </c>
      <c r="Q274" s="344">
        <v>0</v>
      </c>
      <c r="R274" s="339">
        <v>0</v>
      </c>
      <c r="S274" s="344">
        <v>0</v>
      </c>
      <c r="T274" s="339">
        <v>0</v>
      </c>
      <c r="U274" s="344">
        <v>0</v>
      </c>
      <c r="V274" s="339">
        <v>0</v>
      </c>
      <c r="W274" s="344">
        <v>9612.75</v>
      </c>
      <c r="X274" s="339">
        <v>137</v>
      </c>
      <c r="Y274" s="344">
        <v>41.967363363779278</v>
      </c>
      <c r="Z274" s="359">
        <v>9654.7173633637794</v>
      </c>
      <c r="AA274" s="343">
        <v>0</v>
      </c>
      <c r="AB274" s="355">
        <v>0</v>
      </c>
      <c r="AC274" s="344">
        <v>0</v>
      </c>
      <c r="AD274" s="355">
        <v>0</v>
      </c>
      <c r="AE274" s="344">
        <v>0</v>
      </c>
      <c r="AF274" s="355">
        <v>0</v>
      </c>
      <c r="AG274" s="344">
        <v>0</v>
      </c>
      <c r="AH274" s="355">
        <v>0</v>
      </c>
      <c r="AI274" s="344">
        <v>0</v>
      </c>
      <c r="AJ274" s="356">
        <v>0</v>
      </c>
      <c r="AK274" s="360">
        <v>0</v>
      </c>
      <c r="AL274" s="361">
        <v>-6089.5138227695516</v>
      </c>
      <c r="AM274" s="362">
        <v>0</v>
      </c>
      <c r="AN274" s="348">
        <v>9654.7173633637794</v>
      </c>
      <c r="AO274" s="349">
        <v>9654.7173633637776</v>
      </c>
      <c r="AP274" s="349">
        <v>0</v>
      </c>
      <c r="AQ274" s="350"/>
      <c r="AR274" s="350"/>
      <c r="AS274" s="350"/>
      <c r="AT274" s="350"/>
      <c r="AU274" s="350"/>
      <c r="AV274" s="350"/>
      <c r="AW274" s="350"/>
    </row>
    <row r="275" spans="1:49" ht="15" customHeight="1" x14ac:dyDescent="0.25">
      <c r="A275" s="333">
        <v>269</v>
      </c>
      <c r="B275" s="351" t="s">
        <v>305</v>
      </c>
      <c r="C275" s="335">
        <v>1521.5213439999998</v>
      </c>
      <c r="D275" s="335">
        <v>0.55846639373056572</v>
      </c>
      <c r="E275" s="357"/>
      <c r="F275" s="357"/>
      <c r="G275" s="357"/>
      <c r="H275" s="357"/>
      <c r="I275" s="357"/>
      <c r="J275" s="357"/>
      <c r="K275" s="357"/>
      <c r="L275" s="358"/>
      <c r="M275" s="338">
        <v>0</v>
      </c>
      <c r="N275" s="339">
        <v>0</v>
      </c>
      <c r="O275" s="344">
        <v>0</v>
      </c>
      <c r="P275" s="339">
        <v>0</v>
      </c>
      <c r="Q275" s="344">
        <v>0</v>
      </c>
      <c r="R275" s="339">
        <v>0</v>
      </c>
      <c r="S275" s="344">
        <v>0</v>
      </c>
      <c r="T275" s="339">
        <v>0</v>
      </c>
      <c r="U275" s="344">
        <v>0</v>
      </c>
      <c r="V275" s="339">
        <v>0</v>
      </c>
      <c r="W275" s="344">
        <v>0</v>
      </c>
      <c r="X275" s="339">
        <v>0</v>
      </c>
      <c r="Y275" s="344">
        <v>2.5099475543418071</v>
      </c>
      <c r="Z275" s="359">
        <v>2.5099475543418071</v>
      </c>
      <c r="AA275" s="343">
        <v>0</v>
      </c>
      <c r="AB275" s="355">
        <v>0</v>
      </c>
      <c r="AC275" s="344">
        <v>0</v>
      </c>
      <c r="AD275" s="355">
        <v>0</v>
      </c>
      <c r="AE275" s="344">
        <v>0</v>
      </c>
      <c r="AF275" s="355">
        <v>0</v>
      </c>
      <c r="AG275" s="344">
        <v>0</v>
      </c>
      <c r="AH275" s="355">
        <v>0</v>
      </c>
      <c r="AI275" s="344">
        <v>0</v>
      </c>
      <c r="AJ275" s="356">
        <v>0</v>
      </c>
      <c r="AK275" s="360">
        <v>0</v>
      </c>
      <c r="AL275" s="361">
        <v>-1519.011396445658</v>
      </c>
      <c r="AM275" s="362">
        <v>0</v>
      </c>
      <c r="AN275" s="348">
        <v>2.5099475543418071</v>
      </c>
      <c r="AO275" s="349">
        <v>2.5099475543418071</v>
      </c>
      <c r="AP275" s="349">
        <v>0</v>
      </c>
      <c r="AQ275" s="350"/>
      <c r="AR275" s="350"/>
      <c r="AS275" s="350"/>
      <c r="AT275" s="350"/>
      <c r="AU275" s="350"/>
      <c r="AV275" s="350"/>
      <c r="AW275" s="350"/>
    </row>
    <row r="276" spans="1:49" ht="15" customHeight="1" x14ac:dyDescent="0.25">
      <c r="A276" s="333">
        <v>270</v>
      </c>
      <c r="B276" s="351" t="s">
        <v>306</v>
      </c>
      <c r="C276" s="335">
        <v>4599.6158880000003</v>
      </c>
      <c r="D276" s="335">
        <v>2.8322224253478687</v>
      </c>
      <c r="E276" s="357"/>
      <c r="F276" s="357"/>
      <c r="G276" s="357"/>
      <c r="H276" s="357"/>
      <c r="I276" s="357"/>
      <c r="J276" s="357"/>
      <c r="K276" s="357"/>
      <c r="L276" s="358"/>
      <c r="M276" s="338">
        <v>3259.3365000000003</v>
      </c>
      <c r="N276" s="339">
        <v>37</v>
      </c>
      <c r="O276" s="344">
        <v>546.56700000000001</v>
      </c>
      <c r="P276" s="339">
        <v>4</v>
      </c>
      <c r="Q276" s="344">
        <v>0</v>
      </c>
      <c r="R276" s="339">
        <v>0</v>
      </c>
      <c r="S276" s="344">
        <v>0</v>
      </c>
      <c r="T276" s="339">
        <v>0</v>
      </c>
      <c r="U276" s="344">
        <v>0</v>
      </c>
      <c r="V276" s="339">
        <v>0</v>
      </c>
      <c r="W276" s="344">
        <v>39.028500000000001</v>
      </c>
      <c r="X276" s="339">
        <v>1</v>
      </c>
      <c r="Y276" s="344">
        <v>41.446245069863409</v>
      </c>
      <c r="Z276" s="359">
        <v>3886.3782450698636</v>
      </c>
      <c r="AA276" s="343">
        <v>0</v>
      </c>
      <c r="AB276" s="355">
        <v>0</v>
      </c>
      <c r="AC276" s="344">
        <v>0</v>
      </c>
      <c r="AD276" s="355">
        <v>0</v>
      </c>
      <c r="AE276" s="344">
        <v>0</v>
      </c>
      <c r="AF276" s="355">
        <v>0</v>
      </c>
      <c r="AG276" s="344">
        <v>0</v>
      </c>
      <c r="AH276" s="355">
        <v>0</v>
      </c>
      <c r="AI276" s="344">
        <v>0</v>
      </c>
      <c r="AJ276" s="356">
        <v>0</v>
      </c>
      <c r="AK276" s="360">
        <v>0</v>
      </c>
      <c r="AL276" s="361">
        <v>-713.23764293013664</v>
      </c>
      <c r="AM276" s="362">
        <v>0</v>
      </c>
      <c r="AN276" s="348">
        <v>3886.3782450698636</v>
      </c>
      <c r="AO276" s="349">
        <v>3886.3782450698636</v>
      </c>
      <c r="AP276" s="349">
        <v>0</v>
      </c>
      <c r="AQ276" s="350"/>
      <c r="AR276" s="350"/>
      <c r="AS276" s="350"/>
      <c r="AT276" s="350"/>
      <c r="AU276" s="350"/>
      <c r="AV276" s="350"/>
      <c r="AW276" s="350"/>
    </row>
    <row r="277" spans="1:49" ht="15" customHeight="1" x14ac:dyDescent="0.25">
      <c r="A277" s="333">
        <v>271</v>
      </c>
      <c r="B277" s="351" t="s">
        <v>307</v>
      </c>
      <c r="C277" s="335">
        <v>25847.2942</v>
      </c>
      <c r="D277" s="335">
        <v>13.682426646398859</v>
      </c>
      <c r="E277" s="357"/>
      <c r="F277" s="357"/>
      <c r="G277" s="357"/>
      <c r="H277" s="357"/>
      <c r="I277" s="357"/>
      <c r="J277" s="357"/>
      <c r="K277" s="357"/>
      <c r="L277" s="358"/>
      <c r="M277" s="338">
        <v>2712.2865000000002</v>
      </c>
      <c r="N277" s="339">
        <v>10</v>
      </c>
      <c r="O277" s="344">
        <v>2831.6085000000003</v>
      </c>
      <c r="P277" s="339">
        <v>26</v>
      </c>
      <c r="Q277" s="344">
        <v>296.33100000000002</v>
      </c>
      <c r="R277" s="339">
        <v>0</v>
      </c>
      <c r="S277" s="344">
        <v>0</v>
      </c>
      <c r="T277" s="339">
        <v>0</v>
      </c>
      <c r="U277" s="344">
        <v>0</v>
      </c>
      <c r="V277" s="339">
        <v>0</v>
      </c>
      <c r="W277" s="344">
        <v>0</v>
      </c>
      <c r="X277" s="339">
        <v>0</v>
      </c>
      <c r="Y277" s="344">
        <v>247.11074364433486</v>
      </c>
      <c r="Z277" s="359">
        <v>6087.336743644335</v>
      </c>
      <c r="AA277" s="343">
        <v>0</v>
      </c>
      <c r="AB277" s="355">
        <v>0</v>
      </c>
      <c r="AC277" s="344">
        <v>0</v>
      </c>
      <c r="AD277" s="355">
        <v>0</v>
      </c>
      <c r="AE277" s="344">
        <v>0</v>
      </c>
      <c r="AF277" s="355">
        <v>0</v>
      </c>
      <c r="AG277" s="344">
        <v>0</v>
      </c>
      <c r="AH277" s="355">
        <v>0</v>
      </c>
      <c r="AI277" s="344">
        <v>0</v>
      </c>
      <c r="AJ277" s="356">
        <v>0</v>
      </c>
      <c r="AK277" s="360">
        <v>0</v>
      </c>
      <c r="AL277" s="361">
        <v>-19759.957456355667</v>
      </c>
      <c r="AM277" s="362">
        <v>0</v>
      </c>
      <c r="AN277" s="348">
        <v>6087.336743644335</v>
      </c>
      <c r="AO277" s="349">
        <v>6087.336743644335</v>
      </c>
      <c r="AP277" s="349">
        <v>0</v>
      </c>
      <c r="AQ277" s="350"/>
      <c r="AR277" s="350"/>
      <c r="AS277" s="350"/>
      <c r="AT277" s="350"/>
      <c r="AU277" s="350"/>
      <c r="AV277" s="350"/>
      <c r="AW277" s="350"/>
    </row>
    <row r="278" spans="1:49" ht="15" customHeight="1" x14ac:dyDescent="0.25">
      <c r="A278" s="333">
        <v>272</v>
      </c>
      <c r="B278" s="351" t="s">
        <v>308</v>
      </c>
      <c r="C278" s="335">
        <v>15351.356705999997</v>
      </c>
      <c r="D278" s="335">
        <v>8.6695259217221139</v>
      </c>
      <c r="E278" s="357"/>
      <c r="F278" s="357"/>
      <c r="G278" s="357"/>
      <c r="H278" s="357"/>
      <c r="I278" s="357"/>
      <c r="J278" s="357"/>
      <c r="K278" s="357"/>
      <c r="L278" s="358"/>
      <c r="M278" s="338">
        <v>0</v>
      </c>
      <c r="N278" s="339">
        <v>0</v>
      </c>
      <c r="O278" s="344">
        <v>0</v>
      </c>
      <c r="P278" s="339">
        <v>0</v>
      </c>
      <c r="Q278" s="344">
        <v>0</v>
      </c>
      <c r="R278" s="339">
        <v>0</v>
      </c>
      <c r="S278" s="344">
        <v>0</v>
      </c>
      <c r="T278" s="339">
        <v>0</v>
      </c>
      <c r="U278" s="344">
        <v>871.5</v>
      </c>
      <c r="V278" s="339">
        <v>1</v>
      </c>
      <c r="W278" s="344">
        <v>3455.55</v>
      </c>
      <c r="X278" s="339">
        <v>22.2</v>
      </c>
      <c r="Y278" s="344">
        <v>32.768685388372425</v>
      </c>
      <c r="Z278" s="359">
        <v>4359.8186853883726</v>
      </c>
      <c r="AA278" s="343">
        <v>0</v>
      </c>
      <c r="AB278" s="355">
        <v>0</v>
      </c>
      <c r="AC278" s="344">
        <v>0</v>
      </c>
      <c r="AD278" s="355">
        <v>0</v>
      </c>
      <c r="AE278" s="344">
        <v>0</v>
      </c>
      <c r="AF278" s="355">
        <v>0</v>
      </c>
      <c r="AG278" s="344">
        <v>0</v>
      </c>
      <c r="AH278" s="355">
        <v>0</v>
      </c>
      <c r="AI278" s="344">
        <v>0</v>
      </c>
      <c r="AJ278" s="356">
        <v>0</v>
      </c>
      <c r="AK278" s="360">
        <v>0</v>
      </c>
      <c r="AL278" s="361">
        <v>-10991.538020611624</v>
      </c>
      <c r="AM278" s="362">
        <v>0</v>
      </c>
      <c r="AN278" s="348">
        <v>4359.8186853883726</v>
      </c>
      <c r="AO278" s="349">
        <v>4359.6926853883724</v>
      </c>
      <c r="AP278" s="349">
        <v>-0.12600000000020373</v>
      </c>
      <c r="AQ278" s="350"/>
      <c r="AR278" s="350"/>
      <c r="AS278" s="350"/>
      <c r="AT278" s="350"/>
      <c r="AU278" s="350"/>
      <c r="AV278" s="350"/>
      <c r="AW278" s="350"/>
    </row>
    <row r="279" spans="1:49" ht="15" customHeight="1" x14ac:dyDescent="0.25">
      <c r="A279" s="333">
        <v>273</v>
      </c>
      <c r="B279" s="351" t="s">
        <v>309</v>
      </c>
      <c r="C279" s="335">
        <v>5747.9917655999998</v>
      </c>
      <c r="D279" s="335">
        <v>4.4544343309461789</v>
      </c>
      <c r="E279" s="357"/>
      <c r="F279" s="357"/>
      <c r="G279" s="357"/>
      <c r="H279" s="357"/>
      <c r="I279" s="357"/>
      <c r="J279" s="357"/>
      <c r="K279" s="357"/>
      <c r="L279" s="358"/>
      <c r="M279" s="338">
        <v>10539.081</v>
      </c>
      <c r="N279" s="339">
        <v>60</v>
      </c>
      <c r="O279" s="344">
        <v>0</v>
      </c>
      <c r="P279" s="339">
        <v>0</v>
      </c>
      <c r="Q279" s="344">
        <v>0</v>
      </c>
      <c r="R279" s="339">
        <v>0</v>
      </c>
      <c r="S279" s="344">
        <v>0</v>
      </c>
      <c r="T279" s="339">
        <v>0</v>
      </c>
      <c r="U279" s="344">
        <v>0</v>
      </c>
      <c r="V279" s="339">
        <v>0</v>
      </c>
      <c r="W279" s="344">
        <v>0</v>
      </c>
      <c r="X279" s="339">
        <v>0</v>
      </c>
      <c r="Y279" s="344">
        <v>11.509495176247706</v>
      </c>
      <c r="Z279" s="359">
        <v>10550.590495176248</v>
      </c>
      <c r="AA279" s="343">
        <v>0</v>
      </c>
      <c r="AB279" s="355">
        <v>0</v>
      </c>
      <c r="AC279" s="344">
        <v>0</v>
      </c>
      <c r="AD279" s="355">
        <v>0</v>
      </c>
      <c r="AE279" s="344">
        <v>0</v>
      </c>
      <c r="AF279" s="355">
        <v>0</v>
      </c>
      <c r="AG279" s="344">
        <v>0</v>
      </c>
      <c r="AH279" s="355">
        <v>0</v>
      </c>
      <c r="AI279" s="344">
        <v>0</v>
      </c>
      <c r="AJ279" s="356">
        <v>0</v>
      </c>
      <c r="AK279" s="360">
        <v>0</v>
      </c>
      <c r="AL279" s="361">
        <v>0</v>
      </c>
      <c r="AM279" s="362">
        <v>4802.5987295762479</v>
      </c>
      <c r="AN279" s="348">
        <v>10550.590495176248</v>
      </c>
      <c r="AO279" s="349">
        <v>10550.590495176248</v>
      </c>
      <c r="AP279" s="349">
        <v>0</v>
      </c>
      <c r="AQ279" s="350"/>
      <c r="AR279" s="350"/>
      <c r="AS279" s="350"/>
      <c r="AT279" s="350"/>
      <c r="AU279" s="350"/>
      <c r="AV279" s="350"/>
      <c r="AW279" s="350"/>
    </row>
    <row r="280" spans="1:49" ht="15" customHeight="1" x14ac:dyDescent="0.25">
      <c r="A280" s="333">
        <v>274</v>
      </c>
      <c r="B280" s="351" t="s">
        <v>310</v>
      </c>
      <c r="C280" s="335">
        <v>14783.244126933336</v>
      </c>
      <c r="D280" s="335">
        <v>8.5232609138402999</v>
      </c>
      <c r="E280" s="357"/>
      <c r="F280" s="357"/>
      <c r="G280" s="357"/>
      <c r="H280" s="357"/>
      <c r="I280" s="357"/>
      <c r="J280" s="357"/>
      <c r="K280" s="357"/>
      <c r="L280" s="358"/>
      <c r="M280" s="338">
        <v>2722.1880000000001</v>
      </c>
      <c r="N280" s="339">
        <v>12</v>
      </c>
      <c r="O280" s="344">
        <v>0</v>
      </c>
      <c r="P280" s="339">
        <v>0</v>
      </c>
      <c r="Q280" s="344">
        <v>0</v>
      </c>
      <c r="R280" s="339">
        <v>0</v>
      </c>
      <c r="S280" s="344">
        <v>0</v>
      </c>
      <c r="T280" s="339">
        <v>0</v>
      </c>
      <c r="U280" s="344">
        <v>0</v>
      </c>
      <c r="V280" s="339">
        <v>0</v>
      </c>
      <c r="W280" s="344">
        <v>0</v>
      </c>
      <c r="X280" s="339">
        <v>0</v>
      </c>
      <c r="Y280" s="344">
        <v>118.31086198521801</v>
      </c>
      <c r="Z280" s="359">
        <v>2840.4988619852179</v>
      </c>
      <c r="AA280" s="343">
        <v>0</v>
      </c>
      <c r="AB280" s="355">
        <v>0</v>
      </c>
      <c r="AC280" s="344">
        <v>0</v>
      </c>
      <c r="AD280" s="355">
        <v>0</v>
      </c>
      <c r="AE280" s="344">
        <v>0</v>
      </c>
      <c r="AF280" s="355">
        <v>0</v>
      </c>
      <c r="AG280" s="344">
        <v>0</v>
      </c>
      <c r="AH280" s="355">
        <v>0</v>
      </c>
      <c r="AI280" s="344">
        <v>0</v>
      </c>
      <c r="AJ280" s="356">
        <v>0</v>
      </c>
      <c r="AK280" s="360">
        <v>0</v>
      </c>
      <c r="AL280" s="361">
        <v>-11942.745264948118</v>
      </c>
      <c r="AM280" s="362">
        <v>0</v>
      </c>
      <c r="AN280" s="348">
        <v>2840.4988619852179</v>
      </c>
      <c r="AO280" s="349">
        <v>2840.4988619852179</v>
      </c>
      <c r="AP280" s="349">
        <v>0</v>
      </c>
      <c r="AQ280" s="350"/>
      <c r="AR280" s="350"/>
      <c r="AS280" s="350"/>
      <c r="AT280" s="350"/>
      <c r="AU280" s="350"/>
      <c r="AV280" s="350"/>
      <c r="AW280" s="350"/>
    </row>
    <row r="281" spans="1:49" ht="15" customHeight="1" x14ac:dyDescent="0.25">
      <c r="A281" s="333">
        <v>275</v>
      </c>
      <c r="B281" s="351" t="s">
        <v>311</v>
      </c>
      <c r="C281" s="335">
        <v>21616.170333333332</v>
      </c>
      <c r="D281" s="335">
        <v>9.8795364414716733</v>
      </c>
      <c r="E281" s="357"/>
      <c r="F281" s="357"/>
      <c r="G281" s="357"/>
      <c r="H281" s="357"/>
      <c r="I281" s="357"/>
      <c r="J281" s="357"/>
      <c r="K281" s="357"/>
      <c r="L281" s="358"/>
      <c r="M281" s="338">
        <v>0</v>
      </c>
      <c r="N281" s="339">
        <v>0</v>
      </c>
      <c r="O281" s="344">
        <v>0</v>
      </c>
      <c r="P281" s="339">
        <v>0</v>
      </c>
      <c r="Q281" s="344">
        <v>460.36200000000002</v>
      </c>
      <c r="R281" s="339">
        <v>0</v>
      </c>
      <c r="S281" s="344">
        <v>0</v>
      </c>
      <c r="T281" s="339">
        <v>0</v>
      </c>
      <c r="U281" s="344">
        <v>0</v>
      </c>
      <c r="V281" s="339">
        <v>0</v>
      </c>
      <c r="W281" s="344">
        <v>1479.4185</v>
      </c>
      <c r="X281" s="339">
        <v>1</v>
      </c>
      <c r="Y281" s="344">
        <v>58.393305228482525</v>
      </c>
      <c r="Z281" s="359">
        <v>1998.1738052284827</v>
      </c>
      <c r="AA281" s="343">
        <v>743.72550000000001</v>
      </c>
      <c r="AB281" s="355">
        <v>0</v>
      </c>
      <c r="AC281" s="344">
        <v>0</v>
      </c>
      <c r="AD281" s="355">
        <v>0</v>
      </c>
      <c r="AE281" s="344">
        <v>0</v>
      </c>
      <c r="AF281" s="355">
        <v>0</v>
      </c>
      <c r="AG281" s="344">
        <v>0</v>
      </c>
      <c r="AH281" s="355">
        <v>0</v>
      </c>
      <c r="AI281" s="344">
        <v>0</v>
      </c>
      <c r="AJ281" s="356">
        <v>0</v>
      </c>
      <c r="AK281" s="360">
        <v>743.72550000000001</v>
      </c>
      <c r="AL281" s="361">
        <v>-18874.271028104849</v>
      </c>
      <c r="AM281" s="362">
        <v>0</v>
      </c>
      <c r="AN281" s="348">
        <v>2741.8993052284827</v>
      </c>
      <c r="AO281" s="349">
        <v>2741.8993052284827</v>
      </c>
      <c r="AP281" s="349">
        <v>0</v>
      </c>
      <c r="AQ281" s="350"/>
      <c r="AR281" s="350"/>
      <c r="AS281" s="350"/>
      <c r="AT281" s="350"/>
      <c r="AU281" s="350"/>
      <c r="AV281" s="350"/>
      <c r="AW281" s="350"/>
    </row>
    <row r="282" spans="1:49" ht="15" customHeight="1" x14ac:dyDescent="0.25">
      <c r="A282" s="333">
        <v>276</v>
      </c>
      <c r="B282" s="351" t="s">
        <v>312</v>
      </c>
      <c r="C282" s="335">
        <v>4649.4971693333327</v>
      </c>
      <c r="D282" s="335">
        <v>583.84212881761653</v>
      </c>
      <c r="E282" s="357"/>
      <c r="F282" s="357"/>
      <c r="G282" s="357"/>
      <c r="H282" s="357"/>
      <c r="I282" s="357"/>
      <c r="J282" s="357"/>
      <c r="K282" s="357"/>
      <c r="L282" s="358"/>
      <c r="M282" s="338">
        <v>0</v>
      </c>
      <c r="N282" s="339">
        <v>0</v>
      </c>
      <c r="O282" s="344">
        <v>0</v>
      </c>
      <c r="P282" s="339">
        <v>0</v>
      </c>
      <c r="Q282" s="344">
        <v>17341.842000000001</v>
      </c>
      <c r="R282" s="339">
        <v>1</v>
      </c>
      <c r="S282" s="344">
        <v>0</v>
      </c>
      <c r="T282" s="339">
        <v>0</v>
      </c>
      <c r="U282" s="344">
        <v>0</v>
      </c>
      <c r="V282" s="339">
        <v>0</v>
      </c>
      <c r="W282" s="344">
        <v>610.05000000000007</v>
      </c>
      <c r="X282" s="339">
        <v>4</v>
      </c>
      <c r="Y282" s="344">
        <v>860.29085758126507</v>
      </c>
      <c r="Z282" s="359">
        <v>18812.182857581265</v>
      </c>
      <c r="AA282" s="343">
        <v>0</v>
      </c>
      <c r="AB282" s="355">
        <v>0</v>
      </c>
      <c r="AC282" s="344">
        <v>0</v>
      </c>
      <c r="AD282" s="355">
        <v>0</v>
      </c>
      <c r="AE282" s="344">
        <v>0</v>
      </c>
      <c r="AF282" s="355">
        <v>0</v>
      </c>
      <c r="AG282" s="344">
        <v>0</v>
      </c>
      <c r="AH282" s="355">
        <v>0</v>
      </c>
      <c r="AI282" s="344">
        <v>0</v>
      </c>
      <c r="AJ282" s="356">
        <v>0</v>
      </c>
      <c r="AK282" s="360">
        <v>0</v>
      </c>
      <c r="AL282" s="361">
        <v>0</v>
      </c>
      <c r="AM282" s="362">
        <v>14162.685688247933</v>
      </c>
      <c r="AN282" s="348">
        <v>18812.182857581265</v>
      </c>
      <c r="AO282" s="349">
        <v>18812.182857581265</v>
      </c>
      <c r="AP282" s="349">
        <v>0</v>
      </c>
      <c r="AQ282" s="350"/>
      <c r="AR282" s="350"/>
      <c r="AS282" s="350"/>
      <c r="AT282" s="350"/>
      <c r="AU282" s="350"/>
      <c r="AV282" s="350"/>
      <c r="AW282" s="350"/>
    </row>
    <row r="283" spans="1:49" ht="15" customHeight="1" x14ac:dyDescent="0.25">
      <c r="A283" s="333">
        <v>277</v>
      </c>
      <c r="B283" s="351" t="s">
        <v>313</v>
      </c>
      <c r="C283" s="335">
        <v>13633.532639999999</v>
      </c>
      <c r="D283" s="335">
        <v>299.10110472073541</v>
      </c>
      <c r="E283" s="357"/>
      <c r="F283" s="357"/>
      <c r="G283" s="357"/>
      <c r="H283" s="357"/>
      <c r="I283" s="357"/>
      <c r="J283" s="357"/>
      <c r="K283" s="357"/>
      <c r="L283" s="358"/>
      <c r="M283" s="338">
        <v>3054.1559999999999</v>
      </c>
      <c r="N283" s="339">
        <v>28</v>
      </c>
      <c r="O283" s="344">
        <v>0</v>
      </c>
      <c r="P283" s="339">
        <v>0</v>
      </c>
      <c r="Q283" s="344">
        <v>0</v>
      </c>
      <c r="R283" s="339">
        <v>0</v>
      </c>
      <c r="S283" s="344">
        <v>0</v>
      </c>
      <c r="T283" s="339">
        <v>0</v>
      </c>
      <c r="U283" s="344">
        <v>0</v>
      </c>
      <c r="V283" s="339">
        <v>0</v>
      </c>
      <c r="W283" s="344">
        <v>305.55</v>
      </c>
      <c r="X283" s="339">
        <v>2</v>
      </c>
      <c r="Y283" s="344">
        <v>38.145404279035759</v>
      </c>
      <c r="Z283" s="359">
        <v>3397.8514042790357</v>
      </c>
      <c r="AA283" s="343">
        <v>0</v>
      </c>
      <c r="AB283" s="355">
        <v>0</v>
      </c>
      <c r="AC283" s="344">
        <v>0</v>
      </c>
      <c r="AD283" s="355">
        <v>0</v>
      </c>
      <c r="AE283" s="344">
        <v>0</v>
      </c>
      <c r="AF283" s="355">
        <v>0</v>
      </c>
      <c r="AG283" s="344">
        <v>0</v>
      </c>
      <c r="AH283" s="355">
        <v>0</v>
      </c>
      <c r="AI283" s="344">
        <v>0</v>
      </c>
      <c r="AJ283" s="356">
        <v>0</v>
      </c>
      <c r="AK283" s="360">
        <v>0</v>
      </c>
      <c r="AL283" s="361">
        <v>-10235.681235720964</v>
      </c>
      <c r="AM283" s="362">
        <v>0</v>
      </c>
      <c r="AN283" s="348">
        <v>3397.8514042790357</v>
      </c>
      <c r="AO283" s="349">
        <v>3397.8514042790357</v>
      </c>
      <c r="AP283" s="349">
        <v>0</v>
      </c>
      <c r="AQ283" s="350"/>
      <c r="AR283" s="350"/>
      <c r="AS283" s="350"/>
      <c r="AT283" s="350"/>
      <c r="AU283" s="350"/>
      <c r="AV283" s="350"/>
      <c r="AW283" s="350"/>
    </row>
    <row r="284" spans="1:49" ht="15" customHeight="1" x14ac:dyDescent="0.25">
      <c r="A284" s="333">
        <v>278</v>
      </c>
      <c r="B284" s="351" t="s">
        <v>314</v>
      </c>
      <c r="C284" s="335">
        <v>10198.728026666668</v>
      </c>
      <c r="D284" s="335">
        <v>297.38581508284864</v>
      </c>
      <c r="E284" s="357"/>
      <c r="F284" s="357"/>
      <c r="G284" s="357"/>
      <c r="H284" s="357"/>
      <c r="I284" s="357"/>
      <c r="J284" s="357"/>
      <c r="K284" s="357"/>
      <c r="L284" s="358"/>
      <c r="M284" s="338">
        <v>0</v>
      </c>
      <c r="N284" s="339">
        <v>0</v>
      </c>
      <c r="O284" s="344">
        <v>0</v>
      </c>
      <c r="P284" s="339">
        <v>0</v>
      </c>
      <c r="Q284" s="344">
        <v>0</v>
      </c>
      <c r="R284" s="339">
        <v>0</v>
      </c>
      <c r="S284" s="344">
        <v>0</v>
      </c>
      <c r="T284" s="339">
        <v>0</v>
      </c>
      <c r="U284" s="344">
        <v>0</v>
      </c>
      <c r="V284" s="339">
        <v>0</v>
      </c>
      <c r="W284" s="344">
        <v>12223.228500000001</v>
      </c>
      <c r="X284" s="339">
        <v>83</v>
      </c>
      <c r="Y284" s="344">
        <v>29.305771829745868</v>
      </c>
      <c r="Z284" s="359">
        <v>12252.534271829747</v>
      </c>
      <c r="AA284" s="343">
        <v>0</v>
      </c>
      <c r="AB284" s="355">
        <v>0</v>
      </c>
      <c r="AC284" s="344">
        <v>0</v>
      </c>
      <c r="AD284" s="355">
        <v>0</v>
      </c>
      <c r="AE284" s="344">
        <v>0</v>
      </c>
      <c r="AF284" s="355">
        <v>0</v>
      </c>
      <c r="AG284" s="344">
        <v>0</v>
      </c>
      <c r="AH284" s="355">
        <v>0</v>
      </c>
      <c r="AI284" s="344">
        <v>0</v>
      </c>
      <c r="AJ284" s="356">
        <v>0</v>
      </c>
      <c r="AK284" s="360">
        <v>0</v>
      </c>
      <c r="AL284" s="361">
        <v>0</v>
      </c>
      <c r="AM284" s="362">
        <v>2053.8062451630794</v>
      </c>
      <c r="AN284" s="348">
        <v>12252.534271829747</v>
      </c>
      <c r="AO284" s="349">
        <v>12252.534271829749</v>
      </c>
      <c r="AP284" s="349">
        <v>0</v>
      </c>
      <c r="AQ284" s="350"/>
      <c r="AR284" s="350"/>
      <c r="AS284" s="350"/>
      <c r="AT284" s="350"/>
      <c r="AU284" s="350"/>
      <c r="AV284" s="350"/>
      <c r="AW284" s="350"/>
    </row>
    <row r="285" spans="1:49" ht="15" customHeight="1" x14ac:dyDescent="0.25">
      <c r="A285" s="333">
        <v>279</v>
      </c>
      <c r="B285" s="351" t="s">
        <v>315</v>
      </c>
      <c r="C285" s="335">
        <v>5027.8597179999997</v>
      </c>
      <c r="D285" s="335">
        <v>3.4039856379767817</v>
      </c>
      <c r="E285" s="357"/>
      <c r="F285" s="357"/>
      <c r="G285" s="357"/>
      <c r="H285" s="357"/>
      <c r="I285" s="357"/>
      <c r="J285" s="357"/>
      <c r="K285" s="357"/>
      <c r="L285" s="358"/>
      <c r="M285" s="338">
        <v>0</v>
      </c>
      <c r="N285" s="339">
        <v>0</v>
      </c>
      <c r="O285" s="344">
        <v>106.22850000000001</v>
      </c>
      <c r="P285" s="339">
        <v>4</v>
      </c>
      <c r="Q285" s="344">
        <v>13845.3945</v>
      </c>
      <c r="R285" s="339">
        <v>1</v>
      </c>
      <c r="S285" s="344">
        <v>0</v>
      </c>
      <c r="T285" s="339">
        <v>0</v>
      </c>
      <c r="U285" s="344">
        <v>0</v>
      </c>
      <c r="V285" s="339">
        <v>0</v>
      </c>
      <c r="W285" s="344">
        <v>0</v>
      </c>
      <c r="X285" s="339">
        <v>0</v>
      </c>
      <c r="Y285" s="344">
        <v>49.881509689420788</v>
      </c>
      <c r="Z285" s="359">
        <v>14001.504509689421</v>
      </c>
      <c r="AA285" s="343">
        <v>0</v>
      </c>
      <c r="AB285" s="355">
        <v>0</v>
      </c>
      <c r="AC285" s="344">
        <v>0</v>
      </c>
      <c r="AD285" s="355">
        <v>0</v>
      </c>
      <c r="AE285" s="344">
        <v>0</v>
      </c>
      <c r="AF285" s="355">
        <v>0</v>
      </c>
      <c r="AG285" s="344">
        <v>0</v>
      </c>
      <c r="AH285" s="355">
        <v>0</v>
      </c>
      <c r="AI285" s="344">
        <v>0</v>
      </c>
      <c r="AJ285" s="356">
        <v>0</v>
      </c>
      <c r="AK285" s="360">
        <v>0</v>
      </c>
      <c r="AL285" s="361">
        <v>0</v>
      </c>
      <c r="AM285" s="362">
        <v>8973.6447916894213</v>
      </c>
      <c r="AN285" s="348">
        <v>14001.504509689421</v>
      </c>
      <c r="AO285" s="349">
        <v>14001.504509689421</v>
      </c>
      <c r="AP285" s="349">
        <v>0</v>
      </c>
      <c r="AQ285" s="350"/>
      <c r="AR285" s="350"/>
      <c r="AS285" s="350"/>
      <c r="AT285" s="350"/>
      <c r="AU285" s="350"/>
      <c r="AV285" s="350"/>
      <c r="AW285" s="350"/>
    </row>
    <row r="286" spans="1:49" ht="15" customHeight="1" x14ac:dyDescent="0.25">
      <c r="A286" s="333">
        <v>280</v>
      </c>
      <c r="B286" s="351" t="s">
        <v>316</v>
      </c>
      <c r="C286" s="335">
        <v>10328.366999999998</v>
      </c>
      <c r="D286" s="335">
        <v>7.2600631184973539</v>
      </c>
      <c r="E286" s="357"/>
      <c r="F286" s="357"/>
      <c r="G286" s="357"/>
      <c r="H286" s="357"/>
      <c r="I286" s="357"/>
      <c r="J286" s="357"/>
      <c r="K286" s="357"/>
      <c r="L286" s="358"/>
      <c r="M286" s="338">
        <v>475.87049999999999</v>
      </c>
      <c r="N286" s="339">
        <v>2</v>
      </c>
      <c r="O286" s="344">
        <v>0</v>
      </c>
      <c r="P286" s="339">
        <v>0</v>
      </c>
      <c r="Q286" s="344">
        <v>0</v>
      </c>
      <c r="R286" s="339">
        <v>0</v>
      </c>
      <c r="S286" s="344">
        <v>0</v>
      </c>
      <c r="T286" s="339">
        <v>0</v>
      </c>
      <c r="U286" s="344">
        <v>0</v>
      </c>
      <c r="V286" s="339">
        <v>0</v>
      </c>
      <c r="W286" s="344">
        <v>81.522000000000006</v>
      </c>
      <c r="X286" s="339">
        <v>1</v>
      </c>
      <c r="Y286" s="344">
        <v>95.646018743792368</v>
      </c>
      <c r="Z286" s="359">
        <v>653.03851874379245</v>
      </c>
      <c r="AA286" s="343">
        <v>0</v>
      </c>
      <c r="AB286" s="355">
        <v>0</v>
      </c>
      <c r="AC286" s="344">
        <v>0</v>
      </c>
      <c r="AD286" s="355">
        <v>0</v>
      </c>
      <c r="AE286" s="344">
        <v>0</v>
      </c>
      <c r="AF286" s="355">
        <v>0</v>
      </c>
      <c r="AG286" s="344">
        <v>0</v>
      </c>
      <c r="AH286" s="355">
        <v>0</v>
      </c>
      <c r="AI286" s="344">
        <v>0</v>
      </c>
      <c r="AJ286" s="356">
        <v>0</v>
      </c>
      <c r="AK286" s="360">
        <v>0</v>
      </c>
      <c r="AL286" s="361">
        <v>-9675.3284812562051</v>
      </c>
      <c r="AM286" s="362">
        <v>0</v>
      </c>
      <c r="AN286" s="348">
        <v>653.03851874379245</v>
      </c>
      <c r="AO286" s="349">
        <v>652.6100262237602</v>
      </c>
      <c r="AP286" s="349">
        <v>-0.42849252003225047</v>
      </c>
      <c r="AQ286" s="350"/>
      <c r="AR286" s="350"/>
      <c r="AS286" s="350"/>
      <c r="AT286" s="350"/>
      <c r="AU286" s="350"/>
      <c r="AV286" s="350"/>
      <c r="AW286" s="350"/>
    </row>
    <row r="287" spans="1:49" ht="15" customHeight="1" x14ac:dyDescent="0.25">
      <c r="A287" s="333">
        <v>281</v>
      </c>
      <c r="B287" s="351" t="s">
        <v>317</v>
      </c>
      <c r="C287" s="335">
        <v>8716.020693333332</v>
      </c>
      <c r="D287" s="335">
        <v>4.813448441201543</v>
      </c>
      <c r="E287" s="357"/>
      <c r="F287" s="357"/>
      <c r="G287" s="357"/>
      <c r="H287" s="357"/>
      <c r="I287" s="357"/>
      <c r="J287" s="357"/>
      <c r="K287" s="357"/>
      <c r="L287" s="358"/>
      <c r="M287" s="338">
        <v>0</v>
      </c>
      <c r="N287" s="339">
        <v>0</v>
      </c>
      <c r="O287" s="344">
        <v>0</v>
      </c>
      <c r="P287" s="339">
        <v>0</v>
      </c>
      <c r="Q287" s="344">
        <v>0</v>
      </c>
      <c r="R287" s="339">
        <v>0</v>
      </c>
      <c r="S287" s="344">
        <v>0</v>
      </c>
      <c r="T287" s="339">
        <v>0</v>
      </c>
      <c r="U287" s="344">
        <v>0</v>
      </c>
      <c r="V287" s="339">
        <v>0</v>
      </c>
      <c r="W287" s="344">
        <v>0</v>
      </c>
      <c r="X287" s="339">
        <v>0</v>
      </c>
      <c r="Y287" s="344">
        <v>21.604622251815837</v>
      </c>
      <c r="Z287" s="359">
        <v>21.604622251815837</v>
      </c>
      <c r="AA287" s="343">
        <v>0</v>
      </c>
      <c r="AB287" s="355">
        <v>0</v>
      </c>
      <c r="AC287" s="344">
        <v>0</v>
      </c>
      <c r="AD287" s="355">
        <v>0</v>
      </c>
      <c r="AE287" s="344">
        <v>0</v>
      </c>
      <c r="AF287" s="355">
        <v>0</v>
      </c>
      <c r="AG287" s="344">
        <v>0</v>
      </c>
      <c r="AH287" s="355">
        <v>0</v>
      </c>
      <c r="AI287" s="344">
        <v>0</v>
      </c>
      <c r="AJ287" s="356">
        <v>0</v>
      </c>
      <c r="AK287" s="360">
        <v>0</v>
      </c>
      <c r="AL287" s="361">
        <v>-8694.4160710815158</v>
      </c>
      <c r="AM287" s="362">
        <v>0</v>
      </c>
      <c r="AN287" s="348">
        <v>21.604622251815837</v>
      </c>
      <c r="AO287" s="349">
        <v>21.604622251815837</v>
      </c>
      <c r="AP287" s="349">
        <v>0</v>
      </c>
      <c r="AQ287" s="350"/>
      <c r="AR287" s="350"/>
      <c r="AS287" s="350"/>
      <c r="AT287" s="350"/>
      <c r="AU287" s="350"/>
      <c r="AV287" s="350"/>
      <c r="AW287" s="350"/>
    </row>
    <row r="288" spans="1:49" ht="15" customHeight="1" x14ac:dyDescent="0.25">
      <c r="A288" s="333">
        <v>282</v>
      </c>
      <c r="B288" s="351" t="s">
        <v>318</v>
      </c>
      <c r="C288" s="335">
        <v>1468.0212493333333</v>
      </c>
      <c r="D288" s="335">
        <v>0.61165366932395293</v>
      </c>
      <c r="E288" s="357"/>
      <c r="F288" s="357"/>
      <c r="G288" s="357"/>
      <c r="H288" s="357"/>
      <c r="I288" s="357"/>
      <c r="J288" s="357"/>
      <c r="K288" s="357"/>
      <c r="L288" s="358"/>
      <c r="M288" s="338">
        <v>0</v>
      </c>
      <c r="N288" s="339">
        <v>0</v>
      </c>
      <c r="O288" s="344">
        <v>0</v>
      </c>
      <c r="P288" s="339">
        <v>0</v>
      </c>
      <c r="Q288" s="344">
        <v>0</v>
      </c>
      <c r="R288" s="339">
        <v>0</v>
      </c>
      <c r="S288" s="344">
        <v>0</v>
      </c>
      <c r="T288" s="339">
        <v>0</v>
      </c>
      <c r="U288" s="344">
        <v>0</v>
      </c>
      <c r="V288" s="339">
        <v>0</v>
      </c>
      <c r="W288" s="344">
        <v>0</v>
      </c>
      <c r="X288" s="339">
        <v>0</v>
      </c>
      <c r="Y288" s="344">
        <v>2.9302435455498843</v>
      </c>
      <c r="Z288" s="359">
        <v>2.9302435455498843</v>
      </c>
      <c r="AA288" s="343">
        <v>0</v>
      </c>
      <c r="AB288" s="355">
        <v>0</v>
      </c>
      <c r="AC288" s="344">
        <v>0</v>
      </c>
      <c r="AD288" s="355">
        <v>0</v>
      </c>
      <c r="AE288" s="344">
        <v>0</v>
      </c>
      <c r="AF288" s="355">
        <v>0</v>
      </c>
      <c r="AG288" s="344">
        <v>0</v>
      </c>
      <c r="AH288" s="355">
        <v>0</v>
      </c>
      <c r="AI288" s="344">
        <v>0</v>
      </c>
      <c r="AJ288" s="356">
        <v>0</v>
      </c>
      <c r="AK288" s="360">
        <v>0</v>
      </c>
      <c r="AL288" s="361">
        <v>-1465.0910057877834</v>
      </c>
      <c r="AM288" s="362">
        <v>0</v>
      </c>
      <c r="AN288" s="348">
        <v>2.9302435455498843</v>
      </c>
      <c r="AO288" s="349">
        <v>2.9302435455498843</v>
      </c>
      <c r="AP288" s="349">
        <v>0</v>
      </c>
      <c r="AQ288" s="350"/>
      <c r="AR288" s="350"/>
      <c r="AS288" s="350"/>
      <c r="AT288" s="350"/>
      <c r="AU288" s="350"/>
      <c r="AV288" s="350"/>
      <c r="AW288" s="350"/>
    </row>
    <row r="289" spans="1:49" ht="15" customHeight="1" x14ac:dyDescent="0.25">
      <c r="A289" s="333">
        <v>283</v>
      </c>
      <c r="B289" s="351" t="s">
        <v>319</v>
      </c>
      <c r="C289" s="335">
        <v>5482.9758666666658</v>
      </c>
      <c r="D289" s="335">
        <v>4.1752011340808961</v>
      </c>
      <c r="E289" s="357"/>
      <c r="F289" s="357"/>
      <c r="G289" s="357"/>
      <c r="H289" s="357"/>
      <c r="I289" s="357"/>
      <c r="J289" s="357"/>
      <c r="K289" s="357"/>
      <c r="L289" s="358"/>
      <c r="M289" s="338">
        <v>0</v>
      </c>
      <c r="N289" s="339">
        <v>0</v>
      </c>
      <c r="O289" s="344">
        <v>0</v>
      </c>
      <c r="P289" s="339">
        <v>0</v>
      </c>
      <c r="Q289" s="344">
        <v>0</v>
      </c>
      <c r="R289" s="339">
        <v>0</v>
      </c>
      <c r="S289" s="344">
        <v>0</v>
      </c>
      <c r="T289" s="339">
        <v>0</v>
      </c>
      <c r="U289" s="344">
        <v>0</v>
      </c>
      <c r="V289" s="339">
        <v>0</v>
      </c>
      <c r="W289" s="344">
        <v>0</v>
      </c>
      <c r="X289" s="339">
        <v>0</v>
      </c>
      <c r="Y289" s="344">
        <v>18.734360378765249</v>
      </c>
      <c r="Z289" s="359">
        <v>18.734360378765249</v>
      </c>
      <c r="AA289" s="343">
        <v>0</v>
      </c>
      <c r="AB289" s="355">
        <v>0</v>
      </c>
      <c r="AC289" s="344">
        <v>0</v>
      </c>
      <c r="AD289" s="355">
        <v>0</v>
      </c>
      <c r="AE289" s="344">
        <v>0</v>
      </c>
      <c r="AF289" s="355">
        <v>0</v>
      </c>
      <c r="AG289" s="344">
        <v>0</v>
      </c>
      <c r="AH289" s="355">
        <v>0</v>
      </c>
      <c r="AI289" s="344">
        <v>0</v>
      </c>
      <c r="AJ289" s="356">
        <v>0</v>
      </c>
      <c r="AK289" s="360">
        <v>0</v>
      </c>
      <c r="AL289" s="361">
        <v>-5464.2415062879008</v>
      </c>
      <c r="AM289" s="362">
        <v>0</v>
      </c>
      <c r="AN289" s="348">
        <v>18.734360378765249</v>
      </c>
      <c r="AO289" s="349">
        <v>18.734360378765249</v>
      </c>
      <c r="AP289" s="349">
        <v>0</v>
      </c>
      <c r="AQ289" s="350"/>
      <c r="AR289" s="350"/>
      <c r="AS289" s="350"/>
      <c r="AT289" s="350"/>
      <c r="AU289" s="350"/>
      <c r="AV289" s="350"/>
      <c r="AW289" s="350"/>
    </row>
    <row r="290" spans="1:49" ht="15" customHeight="1" x14ac:dyDescent="0.25">
      <c r="A290" s="333">
        <v>284</v>
      </c>
      <c r="B290" s="351" t="s">
        <v>320</v>
      </c>
      <c r="C290" s="335">
        <v>13663.658232000002</v>
      </c>
      <c r="D290" s="335">
        <v>8.5365577327386468</v>
      </c>
      <c r="E290" s="357"/>
      <c r="F290" s="357"/>
      <c r="G290" s="357"/>
      <c r="H290" s="357"/>
      <c r="I290" s="357"/>
      <c r="J290" s="357"/>
      <c r="K290" s="357"/>
      <c r="L290" s="358"/>
      <c r="M290" s="338">
        <v>0</v>
      </c>
      <c r="N290" s="339">
        <v>0</v>
      </c>
      <c r="O290" s="344">
        <v>0</v>
      </c>
      <c r="P290" s="339">
        <v>0</v>
      </c>
      <c r="Q290" s="344">
        <v>0</v>
      </c>
      <c r="R290" s="339">
        <v>0</v>
      </c>
      <c r="S290" s="344">
        <v>0</v>
      </c>
      <c r="T290" s="339">
        <v>0</v>
      </c>
      <c r="U290" s="344">
        <v>0</v>
      </c>
      <c r="V290" s="339">
        <v>0</v>
      </c>
      <c r="W290" s="344">
        <v>1114.05</v>
      </c>
      <c r="X290" s="339">
        <v>8</v>
      </c>
      <c r="Y290" s="344">
        <v>38.041146564164748</v>
      </c>
      <c r="Z290" s="359">
        <v>1152.0911465641648</v>
      </c>
      <c r="AA290" s="343">
        <v>0</v>
      </c>
      <c r="AB290" s="355">
        <v>0</v>
      </c>
      <c r="AC290" s="344">
        <v>0</v>
      </c>
      <c r="AD290" s="355">
        <v>0</v>
      </c>
      <c r="AE290" s="344">
        <v>24491.25</v>
      </c>
      <c r="AF290" s="355">
        <v>1</v>
      </c>
      <c r="AG290" s="344">
        <v>0</v>
      </c>
      <c r="AH290" s="355">
        <v>0</v>
      </c>
      <c r="AI290" s="344">
        <v>9139.2000000000007</v>
      </c>
      <c r="AJ290" s="356">
        <v>90</v>
      </c>
      <c r="AK290" s="360">
        <v>33630.449999999997</v>
      </c>
      <c r="AL290" s="361">
        <v>0</v>
      </c>
      <c r="AM290" s="362">
        <v>21118.882914564158</v>
      </c>
      <c r="AN290" s="348">
        <v>34782.541146564159</v>
      </c>
      <c r="AO290" s="349">
        <v>34782.730146564165</v>
      </c>
      <c r="AP290" s="349">
        <v>0.18900000000576256</v>
      </c>
      <c r="AQ290" s="350"/>
      <c r="AR290" s="350"/>
      <c r="AS290" s="350"/>
      <c r="AT290" s="350"/>
      <c r="AU290" s="350"/>
      <c r="AV290" s="350"/>
      <c r="AW290" s="350"/>
    </row>
    <row r="291" spans="1:49" ht="15" customHeight="1" x14ac:dyDescent="0.25">
      <c r="A291" s="333">
        <v>285</v>
      </c>
      <c r="B291" s="351" t="s">
        <v>321</v>
      </c>
      <c r="C291" s="335">
        <v>9896.8579406666649</v>
      </c>
      <c r="D291" s="335">
        <v>5.5314766617122704</v>
      </c>
      <c r="E291" s="357"/>
      <c r="F291" s="357"/>
      <c r="G291" s="357"/>
      <c r="H291" s="357"/>
      <c r="I291" s="357"/>
      <c r="J291" s="357"/>
      <c r="K291" s="357"/>
      <c r="L291" s="358"/>
      <c r="M291" s="338">
        <v>0</v>
      </c>
      <c r="N291" s="339">
        <v>0</v>
      </c>
      <c r="O291" s="344">
        <v>0</v>
      </c>
      <c r="P291" s="339">
        <v>0</v>
      </c>
      <c r="Q291" s="344">
        <v>36745.800000000003</v>
      </c>
      <c r="R291" s="339">
        <v>1</v>
      </c>
      <c r="S291" s="344">
        <v>0</v>
      </c>
      <c r="T291" s="339">
        <v>0</v>
      </c>
      <c r="U291" s="344">
        <v>0</v>
      </c>
      <c r="V291" s="339">
        <v>0</v>
      </c>
      <c r="W291" s="344">
        <v>90.814499999999995</v>
      </c>
      <c r="X291" s="339">
        <v>1</v>
      </c>
      <c r="Y291" s="344">
        <v>205.63540942330755</v>
      </c>
      <c r="Z291" s="359">
        <v>37042.249909423314</v>
      </c>
      <c r="AA291" s="343">
        <v>0</v>
      </c>
      <c r="AB291" s="355">
        <v>0</v>
      </c>
      <c r="AC291" s="344">
        <v>0</v>
      </c>
      <c r="AD291" s="355">
        <v>0</v>
      </c>
      <c r="AE291" s="344">
        <v>0</v>
      </c>
      <c r="AF291" s="355">
        <v>0</v>
      </c>
      <c r="AG291" s="344">
        <v>0</v>
      </c>
      <c r="AH291" s="355">
        <v>0</v>
      </c>
      <c r="AI291" s="344">
        <v>0</v>
      </c>
      <c r="AJ291" s="356">
        <v>0</v>
      </c>
      <c r="AK291" s="360">
        <v>0</v>
      </c>
      <c r="AL291" s="361">
        <v>0</v>
      </c>
      <c r="AM291" s="362">
        <v>27145.391968756649</v>
      </c>
      <c r="AN291" s="348">
        <v>37042.249909423314</v>
      </c>
      <c r="AO291" s="349">
        <v>37042.249909423306</v>
      </c>
      <c r="AP291" s="349">
        <v>0</v>
      </c>
      <c r="AQ291" s="350"/>
      <c r="AR291" s="350"/>
      <c r="AS291" s="350"/>
      <c r="AT291" s="350"/>
      <c r="AU291" s="350"/>
      <c r="AV291" s="350"/>
      <c r="AW291" s="350"/>
    </row>
    <row r="292" spans="1:49" ht="15" customHeight="1" x14ac:dyDescent="0.25">
      <c r="A292" s="333">
        <v>286</v>
      </c>
      <c r="B292" s="351" t="s">
        <v>322</v>
      </c>
      <c r="C292" s="335">
        <v>8844.0592613333338</v>
      </c>
      <c r="D292" s="335">
        <v>5.4649925672205368</v>
      </c>
      <c r="E292" s="357"/>
      <c r="F292" s="357"/>
      <c r="G292" s="357"/>
      <c r="H292" s="357"/>
      <c r="I292" s="357"/>
      <c r="J292" s="357"/>
      <c r="K292" s="357"/>
      <c r="L292" s="358"/>
      <c r="M292" s="338">
        <v>0</v>
      </c>
      <c r="N292" s="339">
        <v>0</v>
      </c>
      <c r="O292" s="344">
        <v>3184.65</v>
      </c>
      <c r="P292" s="339">
        <v>15</v>
      </c>
      <c r="Q292" s="344">
        <v>0</v>
      </c>
      <c r="R292" s="339">
        <v>0</v>
      </c>
      <c r="S292" s="344">
        <v>0</v>
      </c>
      <c r="T292" s="339">
        <v>0</v>
      </c>
      <c r="U292" s="344">
        <v>0</v>
      </c>
      <c r="V292" s="339">
        <v>0</v>
      </c>
      <c r="W292" s="344">
        <v>120.75</v>
      </c>
      <c r="X292" s="339">
        <v>4</v>
      </c>
      <c r="Y292" s="344">
        <v>53.414868328107403</v>
      </c>
      <c r="Z292" s="359">
        <v>3358.8148683281074</v>
      </c>
      <c r="AA292" s="343">
        <v>0</v>
      </c>
      <c r="AB292" s="355">
        <v>0</v>
      </c>
      <c r="AC292" s="344">
        <v>0</v>
      </c>
      <c r="AD292" s="355">
        <v>0</v>
      </c>
      <c r="AE292" s="344">
        <v>0</v>
      </c>
      <c r="AF292" s="355">
        <v>0</v>
      </c>
      <c r="AG292" s="344">
        <v>0</v>
      </c>
      <c r="AH292" s="355">
        <v>0</v>
      </c>
      <c r="AI292" s="344">
        <v>0</v>
      </c>
      <c r="AJ292" s="356">
        <v>0</v>
      </c>
      <c r="AK292" s="360">
        <v>0</v>
      </c>
      <c r="AL292" s="361">
        <v>-5485.2443930052268</v>
      </c>
      <c r="AM292" s="362">
        <v>0</v>
      </c>
      <c r="AN292" s="348">
        <v>3358.8148683281074</v>
      </c>
      <c r="AO292" s="349">
        <v>3358.8148683281074</v>
      </c>
      <c r="AP292" s="349">
        <v>0</v>
      </c>
      <c r="AQ292" s="350"/>
      <c r="AR292" s="350"/>
      <c r="AS292" s="350"/>
      <c r="AT292" s="350"/>
      <c r="AU292" s="350"/>
      <c r="AV292" s="350"/>
      <c r="AW292" s="350"/>
    </row>
    <row r="293" spans="1:49" ht="15" customHeight="1" x14ac:dyDescent="0.25">
      <c r="A293" s="333">
        <v>287</v>
      </c>
      <c r="B293" s="351" t="s">
        <v>323</v>
      </c>
      <c r="C293" s="335">
        <v>13906.918536000001</v>
      </c>
      <c r="D293" s="335">
        <v>5.5580702995089633</v>
      </c>
      <c r="E293" s="357"/>
      <c r="F293" s="357"/>
      <c r="G293" s="357"/>
      <c r="H293" s="357"/>
      <c r="I293" s="357"/>
      <c r="J293" s="357"/>
      <c r="K293" s="357"/>
      <c r="L293" s="358"/>
      <c r="M293" s="338">
        <v>4314.87</v>
      </c>
      <c r="N293" s="339">
        <v>42</v>
      </c>
      <c r="O293" s="344">
        <v>0</v>
      </c>
      <c r="P293" s="339">
        <v>0</v>
      </c>
      <c r="Q293" s="344">
        <v>0</v>
      </c>
      <c r="R293" s="339">
        <v>0</v>
      </c>
      <c r="S293" s="344">
        <v>0</v>
      </c>
      <c r="T293" s="339">
        <v>0</v>
      </c>
      <c r="U293" s="344">
        <v>0</v>
      </c>
      <c r="V293" s="339">
        <v>0</v>
      </c>
      <c r="W293" s="344">
        <v>478.51650000000006</v>
      </c>
      <c r="X293" s="339">
        <v>2</v>
      </c>
      <c r="Y293" s="344">
        <v>235.21890795482133</v>
      </c>
      <c r="Z293" s="359">
        <v>5028.6054079548212</v>
      </c>
      <c r="AA293" s="343">
        <v>4572.3509999999997</v>
      </c>
      <c r="AB293" s="355">
        <v>0</v>
      </c>
      <c r="AC293" s="344">
        <v>0</v>
      </c>
      <c r="AD293" s="355">
        <v>0</v>
      </c>
      <c r="AE293" s="344">
        <v>0</v>
      </c>
      <c r="AF293" s="355">
        <v>0</v>
      </c>
      <c r="AG293" s="344">
        <v>0</v>
      </c>
      <c r="AH293" s="355">
        <v>0</v>
      </c>
      <c r="AI293" s="344">
        <v>0</v>
      </c>
      <c r="AJ293" s="356">
        <v>0</v>
      </c>
      <c r="AK293" s="360">
        <v>4572.3509999999997</v>
      </c>
      <c r="AL293" s="361">
        <v>-4305.9621280451793</v>
      </c>
      <c r="AM293" s="362">
        <v>0</v>
      </c>
      <c r="AN293" s="348">
        <v>9600.9564079548218</v>
      </c>
      <c r="AO293" s="349">
        <v>9600.9564079548218</v>
      </c>
      <c r="AP293" s="349">
        <v>0</v>
      </c>
      <c r="AQ293" s="350"/>
      <c r="AR293" s="350"/>
      <c r="AS293" s="350"/>
      <c r="AT293" s="350"/>
      <c r="AU293" s="350"/>
      <c r="AV293" s="350"/>
      <c r="AW293" s="350"/>
    </row>
    <row r="294" spans="1:49" ht="15" customHeight="1" x14ac:dyDescent="0.25">
      <c r="A294" s="333">
        <v>288</v>
      </c>
      <c r="B294" s="351" t="s">
        <v>324</v>
      </c>
      <c r="C294" s="335">
        <v>9191.8359250666672</v>
      </c>
      <c r="D294" s="335">
        <v>6.0899430554428351</v>
      </c>
      <c r="E294" s="357"/>
      <c r="F294" s="357"/>
      <c r="G294" s="357"/>
      <c r="H294" s="357"/>
      <c r="I294" s="357"/>
      <c r="J294" s="357"/>
      <c r="K294" s="357"/>
      <c r="L294" s="358"/>
      <c r="M294" s="338">
        <v>0</v>
      </c>
      <c r="N294" s="339">
        <v>0</v>
      </c>
      <c r="O294" s="344">
        <v>0</v>
      </c>
      <c r="P294" s="339">
        <v>0</v>
      </c>
      <c r="Q294" s="344">
        <v>0</v>
      </c>
      <c r="R294" s="339">
        <v>0</v>
      </c>
      <c r="S294" s="344">
        <v>0</v>
      </c>
      <c r="T294" s="339">
        <v>0</v>
      </c>
      <c r="U294" s="344">
        <v>0</v>
      </c>
      <c r="V294" s="339">
        <v>0</v>
      </c>
      <c r="W294" s="344">
        <v>0</v>
      </c>
      <c r="X294" s="339">
        <v>0</v>
      </c>
      <c r="Y294" s="344">
        <v>24.497608037469966</v>
      </c>
      <c r="Z294" s="359">
        <v>24.497608037469966</v>
      </c>
      <c r="AA294" s="343">
        <v>0</v>
      </c>
      <c r="AB294" s="355">
        <v>0</v>
      </c>
      <c r="AC294" s="344">
        <v>0</v>
      </c>
      <c r="AD294" s="355">
        <v>0</v>
      </c>
      <c r="AE294" s="344">
        <v>0</v>
      </c>
      <c r="AF294" s="355">
        <v>0</v>
      </c>
      <c r="AG294" s="344">
        <v>0</v>
      </c>
      <c r="AH294" s="355">
        <v>0</v>
      </c>
      <c r="AI294" s="344">
        <v>0</v>
      </c>
      <c r="AJ294" s="356">
        <v>0</v>
      </c>
      <c r="AK294" s="360">
        <v>0</v>
      </c>
      <c r="AL294" s="361">
        <v>-9167.3383170291963</v>
      </c>
      <c r="AM294" s="362">
        <v>0</v>
      </c>
      <c r="AN294" s="348">
        <v>24.497608037469966</v>
      </c>
      <c r="AO294" s="349">
        <v>24.497608037469966</v>
      </c>
      <c r="AP294" s="349">
        <v>0</v>
      </c>
      <c r="AQ294" s="350"/>
      <c r="AR294" s="350"/>
      <c r="AS294" s="350"/>
      <c r="AT294" s="350"/>
      <c r="AU294" s="350"/>
      <c r="AV294" s="350"/>
      <c r="AW294" s="350"/>
    </row>
    <row r="295" spans="1:49" ht="15" customHeight="1" x14ac:dyDescent="0.25">
      <c r="A295" s="333">
        <v>289</v>
      </c>
      <c r="B295" s="351" t="s">
        <v>325</v>
      </c>
      <c r="C295" s="335">
        <v>13525.133559466667</v>
      </c>
      <c r="D295" s="335">
        <v>5.5580702995089633</v>
      </c>
      <c r="E295" s="357"/>
      <c r="F295" s="357"/>
      <c r="G295" s="357"/>
      <c r="H295" s="357"/>
      <c r="I295" s="357"/>
      <c r="J295" s="357"/>
      <c r="K295" s="357"/>
      <c r="L295" s="358"/>
      <c r="M295" s="338">
        <v>4467.6449999999995</v>
      </c>
      <c r="N295" s="339">
        <v>39</v>
      </c>
      <c r="O295" s="344">
        <v>0</v>
      </c>
      <c r="P295" s="339">
        <v>0</v>
      </c>
      <c r="Q295" s="344">
        <v>0</v>
      </c>
      <c r="R295" s="339">
        <v>0</v>
      </c>
      <c r="S295" s="344">
        <v>0</v>
      </c>
      <c r="T295" s="339">
        <v>0</v>
      </c>
      <c r="U295" s="344">
        <v>0</v>
      </c>
      <c r="V295" s="339">
        <v>0</v>
      </c>
      <c r="W295" s="344">
        <v>2081.6985</v>
      </c>
      <c r="X295" s="339">
        <v>8</v>
      </c>
      <c r="Y295" s="344">
        <v>74.428771257162978</v>
      </c>
      <c r="Z295" s="359">
        <v>6623.7722712571622</v>
      </c>
      <c r="AA295" s="343">
        <v>0</v>
      </c>
      <c r="AB295" s="355">
        <v>0</v>
      </c>
      <c r="AC295" s="344">
        <v>0</v>
      </c>
      <c r="AD295" s="355">
        <v>0</v>
      </c>
      <c r="AE295" s="344">
        <v>0</v>
      </c>
      <c r="AF295" s="355">
        <v>0</v>
      </c>
      <c r="AG295" s="344">
        <v>0</v>
      </c>
      <c r="AH295" s="355">
        <v>0</v>
      </c>
      <c r="AI295" s="344">
        <v>0</v>
      </c>
      <c r="AJ295" s="356">
        <v>0</v>
      </c>
      <c r="AK295" s="360">
        <v>0</v>
      </c>
      <c r="AL295" s="361">
        <v>-6901.3612882095049</v>
      </c>
      <c r="AM295" s="362">
        <v>0</v>
      </c>
      <c r="AN295" s="348">
        <v>6623.7722712571622</v>
      </c>
      <c r="AO295" s="349">
        <v>6623.7722712571631</v>
      </c>
      <c r="AP295" s="349">
        <v>0</v>
      </c>
      <c r="AQ295" s="350"/>
      <c r="AR295" s="350"/>
      <c r="AS295" s="350"/>
      <c r="AT295" s="350"/>
      <c r="AU295" s="350"/>
      <c r="AV295" s="350"/>
      <c r="AW295" s="350"/>
    </row>
    <row r="296" spans="1:49" ht="15" customHeight="1" x14ac:dyDescent="0.25">
      <c r="A296" s="333">
        <v>290</v>
      </c>
      <c r="B296" s="351" t="s">
        <v>326</v>
      </c>
      <c r="C296" s="335">
        <v>1786.7332559999998</v>
      </c>
      <c r="D296" s="335">
        <v>0.77121549610411455</v>
      </c>
      <c r="E296" s="357"/>
      <c r="F296" s="357"/>
      <c r="G296" s="357"/>
      <c r="H296" s="357"/>
      <c r="I296" s="357"/>
      <c r="J296" s="357"/>
      <c r="K296" s="357"/>
      <c r="L296" s="358"/>
      <c r="M296" s="338">
        <v>0</v>
      </c>
      <c r="N296" s="339">
        <v>0</v>
      </c>
      <c r="O296" s="344">
        <v>0</v>
      </c>
      <c r="P296" s="339">
        <v>0</v>
      </c>
      <c r="Q296" s="344">
        <v>0</v>
      </c>
      <c r="R296" s="339">
        <v>0</v>
      </c>
      <c r="S296" s="344">
        <v>0</v>
      </c>
      <c r="T296" s="339">
        <v>0</v>
      </c>
      <c r="U296" s="344">
        <v>0</v>
      </c>
      <c r="V296" s="339">
        <v>0</v>
      </c>
      <c r="W296" s="344">
        <v>0</v>
      </c>
      <c r="X296" s="339">
        <v>0</v>
      </c>
      <c r="Y296" s="344">
        <v>3.7397469035070379</v>
      </c>
      <c r="Z296" s="359">
        <v>3.7397469035070379</v>
      </c>
      <c r="AA296" s="343">
        <v>0</v>
      </c>
      <c r="AB296" s="355">
        <v>0</v>
      </c>
      <c r="AC296" s="344">
        <v>0</v>
      </c>
      <c r="AD296" s="355">
        <v>0</v>
      </c>
      <c r="AE296" s="344">
        <v>0</v>
      </c>
      <c r="AF296" s="355">
        <v>0</v>
      </c>
      <c r="AG296" s="344">
        <v>0</v>
      </c>
      <c r="AH296" s="355">
        <v>0</v>
      </c>
      <c r="AI296" s="344">
        <v>0</v>
      </c>
      <c r="AJ296" s="356">
        <v>0</v>
      </c>
      <c r="AK296" s="360">
        <v>0</v>
      </c>
      <c r="AL296" s="361">
        <v>-1782.9935090964927</v>
      </c>
      <c r="AM296" s="362">
        <v>0</v>
      </c>
      <c r="AN296" s="348">
        <v>3.7397469035070379</v>
      </c>
      <c r="AO296" s="349">
        <v>3.7397469035070379</v>
      </c>
      <c r="AP296" s="349">
        <v>0</v>
      </c>
      <c r="AQ296" s="350"/>
      <c r="AR296" s="350"/>
      <c r="AS296" s="350"/>
      <c r="AT296" s="350"/>
      <c r="AU296" s="350"/>
      <c r="AV296" s="350"/>
      <c r="AW296" s="350"/>
    </row>
    <row r="297" spans="1:49" ht="15" customHeight="1" x14ac:dyDescent="0.25">
      <c r="A297" s="333">
        <v>291</v>
      </c>
      <c r="B297" s="351" t="s">
        <v>327</v>
      </c>
      <c r="C297" s="335">
        <v>9416.9947536000018</v>
      </c>
      <c r="D297" s="335">
        <v>5.8240066774758992</v>
      </c>
      <c r="E297" s="357"/>
      <c r="F297" s="357"/>
      <c r="G297" s="357"/>
      <c r="H297" s="357"/>
      <c r="I297" s="357"/>
      <c r="J297" s="357"/>
      <c r="K297" s="357"/>
      <c r="L297" s="358"/>
      <c r="M297" s="338">
        <v>0</v>
      </c>
      <c r="N297" s="339">
        <v>0</v>
      </c>
      <c r="O297" s="344">
        <v>0</v>
      </c>
      <c r="P297" s="339">
        <v>0</v>
      </c>
      <c r="Q297" s="344">
        <v>0</v>
      </c>
      <c r="R297" s="339">
        <v>0</v>
      </c>
      <c r="S297" s="344">
        <v>0</v>
      </c>
      <c r="T297" s="339">
        <v>0</v>
      </c>
      <c r="U297" s="344">
        <v>0</v>
      </c>
      <c r="V297" s="339">
        <v>0</v>
      </c>
      <c r="W297" s="344">
        <v>0</v>
      </c>
      <c r="X297" s="339">
        <v>0</v>
      </c>
      <c r="Y297" s="344">
        <v>210.49468041725859</v>
      </c>
      <c r="Z297" s="359">
        <v>210.49468041725859</v>
      </c>
      <c r="AA297" s="343">
        <v>0</v>
      </c>
      <c r="AB297" s="355">
        <v>0</v>
      </c>
      <c r="AC297" s="344">
        <v>0</v>
      </c>
      <c r="AD297" s="355">
        <v>0</v>
      </c>
      <c r="AE297" s="344">
        <v>0</v>
      </c>
      <c r="AF297" s="355">
        <v>0</v>
      </c>
      <c r="AG297" s="344">
        <v>0</v>
      </c>
      <c r="AH297" s="355">
        <v>0</v>
      </c>
      <c r="AI297" s="344">
        <v>0</v>
      </c>
      <c r="AJ297" s="356">
        <v>0</v>
      </c>
      <c r="AK297" s="360">
        <v>0</v>
      </c>
      <c r="AL297" s="361">
        <v>-9206.500073182744</v>
      </c>
      <c r="AM297" s="362">
        <v>0</v>
      </c>
      <c r="AN297" s="348">
        <v>210.49468041725859</v>
      </c>
      <c r="AO297" s="349">
        <v>210.49468041725859</v>
      </c>
      <c r="AP297" s="349">
        <v>0</v>
      </c>
      <c r="AQ297" s="350"/>
      <c r="AR297" s="350"/>
      <c r="AS297" s="350"/>
      <c r="AT297" s="350"/>
      <c r="AU297" s="350"/>
      <c r="AV297" s="350"/>
      <c r="AW297" s="350"/>
    </row>
    <row r="298" spans="1:49" ht="15" customHeight="1" x14ac:dyDescent="0.25">
      <c r="A298" s="333">
        <v>292</v>
      </c>
      <c r="B298" s="351" t="s">
        <v>328</v>
      </c>
      <c r="C298" s="335">
        <v>9470.8686855999986</v>
      </c>
      <c r="D298" s="335">
        <v>5.4383989294238422</v>
      </c>
      <c r="E298" s="357"/>
      <c r="F298" s="357"/>
      <c r="G298" s="357"/>
      <c r="H298" s="357"/>
      <c r="I298" s="357"/>
      <c r="J298" s="357"/>
      <c r="K298" s="357"/>
      <c r="L298" s="358"/>
      <c r="M298" s="338">
        <v>0</v>
      </c>
      <c r="N298" s="339">
        <v>0</v>
      </c>
      <c r="O298" s="344">
        <v>0</v>
      </c>
      <c r="P298" s="339">
        <v>0</v>
      </c>
      <c r="Q298" s="344">
        <v>0</v>
      </c>
      <c r="R298" s="339">
        <v>0</v>
      </c>
      <c r="S298" s="344">
        <v>0</v>
      </c>
      <c r="T298" s="339">
        <v>0</v>
      </c>
      <c r="U298" s="344">
        <v>0</v>
      </c>
      <c r="V298" s="339">
        <v>0</v>
      </c>
      <c r="W298" s="344">
        <v>120.75</v>
      </c>
      <c r="X298" s="339">
        <v>4</v>
      </c>
      <c r="Y298" s="344">
        <v>53.547012024914217</v>
      </c>
      <c r="Z298" s="359">
        <v>174.29701202491421</v>
      </c>
      <c r="AA298" s="343">
        <v>0</v>
      </c>
      <c r="AB298" s="355">
        <v>0</v>
      </c>
      <c r="AC298" s="344">
        <v>0</v>
      </c>
      <c r="AD298" s="355">
        <v>0</v>
      </c>
      <c r="AE298" s="344">
        <v>0</v>
      </c>
      <c r="AF298" s="355">
        <v>0</v>
      </c>
      <c r="AG298" s="344">
        <v>0</v>
      </c>
      <c r="AH298" s="355">
        <v>0</v>
      </c>
      <c r="AI298" s="344">
        <v>0</v>
      </c>
      <c r="AJ298" s="356">
        <v>0</v>
      </c>
      <c r="AK298" s="360">
        <v>0</v>
      </c>
      <c r="AL298" s="361">
        <v>-9296.5716735750848</v>
      </c>
      <c r="AM298" s="362">
        <v>0</v>
      </c>
      <c r="AN298" s="348">
        <v>174.29701202491421</v>
      </c>
      <c r="AO298" s="349">
        <v>174.29701202491424</v>
      </c>
      <c r="AP298" s="349">
        <v>0</v>
      </c>
      <c r="AQ298" s="350"/>
      <c r="AR298" s="350"/>
      <c r="AS298" s="350"/>
      <c r="AT298" s="350"/>
      <c r="AU298" s="350"/>
      <c r="AV298" s="350"/>
      <c r="AW298" s="350"/>
    </row>
    <row r="299" spans="1:49" ht="15" customHeight="1" x14ac:dyDescent="0.25">
      <c r="A299" s="333">
        <v>293</v>
      </c>
      <c r="B299" s="351" t="s">
        <v>329</v>
      </c>
      <c r="C299" s="335">
        <v>8407.007615999999</v>
      </c>
      <c r="D299" s="335">
        <v>5.5181798428139235</v>
      </c>
      <c r="E299" s="357"/>
      <c r="F299" s="357"/>
      <c r="G299" s="357"/>
      <c r="H299" s="357"/>
      <c r="I299" s="357"/>
      <c r="J299" s="357"/>
      <c r="K299" s="357"/>
      <c r="L299" s="358"/>
      <c r="M299" s="338">
        <v>0</v>
      </c>
      <c r="N299" s="339">
        <v>0</v>
      </c>
      <c r="O299" s="344">
        <v>0</v>
      </c>
      <c r="P299" s="339">
        <v>0</v>
      </c>
      <c r="Q299" s="344">
        <v>0</v>
      </c>
      <c r="R299" s="339">
        <v>0</v>
      </c>
      <c r="S299" s="344">
        <v>0</v>
      </c>
      <c r="T299" s="339">
        <v>0</v>
      </c>
      <c r="U299" s="344">
        <v>0</v>
      </c>
      <c r="V299" s="339">
        <v>0</v>
      </c>
      <c r="W299" s="344">
        <v>6079.9515000000001</v>
      </c>
      <c r="X299" s="339">
        <v>28</v>
      </c>
      <c r="Y299" s="344">
        <v>321.64266273528028</v>
      </c>
      <c r="Z299" s="359">
        <v>6401.5941627352804</v>
      </c>
      <c r="AA299" s="343">
        <v>0</v>
      </c>
      <c r="AB299" s="355">
        <v>0</v>
      </c>
      <c r="AC299" s="344">
        <v>0</v>
      </c>
      <c r="AD299" s="355">
        <v>0</v>
      </c>
      <c r="AE299" s="344">
        <v>0</v>
      </c>
      <c r="AF299" s="355">
        <v>0</v>
      </c>
      <c r="AG299" s="344">
        <v>0</v>
      </c>
      <c r="AH299" s="355">
        <v>0</v>
      </c>
      <c r="AI299" s="344">
        <v>0</v>
      </c>
      <c r="AJ299" s="356">
        <v>0</v>
      </c>
      <c r="AK299" s="360">
        <v>0</v>
      </c>
      <c r="AL299" s="361">
        <v>-2005.4134532647186</v>
      </c>
      <c r="AM299" s="362">
        <v>0</v>
      </c>
      <c r="AN299" s="348">
        <v>6401.5941627352804</v>
      </c>
      <c r="AO299" s="349">
        <v>6401.5941627352813</v>
      </c>
      <c r="AP299" s="349">
        <v>0</v>
      </c>
      <c r="AQ299" s="350"/>
      <c r="AR299" s="350"/>
      <c r="AS299" s="350"/>
      <c r="AT299" s="350"/>
      <c r="AU299" s="350"/>
      <c r="AV299" s="350"/>
      <c r="AW299" s="350"/>
    </row>
    <row r="300" spans="1:49" ht="15" customHeight="1" x14ac:dyDescent="0.25">
      <c r="A300" s="333">
        <v>294</v>
      </c>
      <c r="B300" s="351" t="s">
        <v>330</v>
      </c>
      <c r="C300" s="335">
        <v>19696.745404000001</v>
      </c>
      <c r="D300" s="335">
        <v>14009.811052680789</v>
      </c>
      <c r="E300" s="357"/>
      <c r="F300" s="357"/>
      <c r="G300" s="357"/>
      <c r="H300" s="357"/>
      <c r="I300" s="357"/>
      <c r="J300" s="357"/>
      <c r="K300" s="357"/>
      <c r="L300" s="358"/>
      <c r="M300" s="338">
        <v>120.75</v>
      </c>
      <c r="N300" s="339">
        <v>4</v>
      </c>
      <c r="O300" s="344">
        <v>17759.7</v>
      </c>
      <c r="P300" s="339">
        <v>92</v>
      </c>
      <c r="Q300" s="344">
        <v>0</v>
      </c>
      <c r="R300" s="339">
        <v>0</v>
      </c>
      <c r="S300" s="344">
        <v>0</v>
      </c>
      <c r="T300" s="339">
        <v>0</v>
      </c>
      <c r="U300" s="344">
        <v>1422.7080000000001</v>
      </c>
      <c r="V300" s="339">
        <v>25</v>
      </c>
      <c r="W300" s="344">
        <v>1262.1420000000001</v>
      </c>
      <c r="X300" s="339">
        <v>14</v>
      </c>
      <c r="Y300" s="344">
        <v>852.90631174192015</v>
      </c>
      <c r="Z300" s="359">
        <v>21418.20631174192</v>
      </c>
      <c r="AA300" s="343">
        <v>173.46</v>
      </c>
      <c r="AB300" s="355">
        <v>0</v>
      </c>
      <c r="AC300" s="344">
        <v>946.56450000000007</v>
      </c>
      <c r="AD300" s="355">
        <v>0</v>
      </c>
      <c r="AE300" s="344">
        <v>0</v>
      </c>
      <c r="AF300" s="355">
        <v>0</v>
      </c>
      <c r="AG300" s="344">
        <v>0</v>
      </c>
      <c r="AH300" s="355">
        <v>0</v>
      </c>
      <c r="AI300" s="344">
        <v>3405.78</v>
      </c>
      <c r="AJ300" s="356">
        <v>0</v>
      </c>
      <c r="AK300" s="360">
        <v>4525.8045000000002</v>
      </c>
      <c r="AL300" s="361">
        <v>0</v>
      </c>
      <c r="AM300" s="362">
        <v>6247.2654077419211</v>
      </c>
      <c r="AN300" s="348">
        <v>25944.010811741922</v>
      </c>
      <c r="AO300" s="349">
        <v>25944.115811741918</v>
      </c>
      <c r="AP300" s="349">
        <v>0.10499999999592546</v>
      </c>
      <c r="AQ300" s="350"/>
      <c r="AR300" s="350"/>
      <c r="AS300" s="350"/>
      <c r="AT300" s="350"/>
      <c r="AU300" s="350"/>
      <c r="AV300" s="350"/>
      <c r="AW300" s="350"/>
    </row>
    <row r="301" spans="1:49" ht="15" customHeight="1" x14ac:dyDescent="0.25">
      <c r="A301" s="333">
        <v>295</v>
      </c>
      <c r="B301" s="365" t="s">
        <v>331</v>
      </c>
      <c r="C301" s="352">
        <v>0</v>
      </c>
      <c r="D301" s="335">
        <v>0</v>
      </c>
      <c r="E301" s="357"/>
      <c r="F301" s="357"/>
      <c r="G301" s="357"/>
      <c r="H301" s="357"/>
      <c r="I301" s="357"/>
      <c r="J301" s="357"/>
      <c r="K301" s="357"/>
      <c r="L301" s="358"/>
      <c r="M301" s="338">
        <v>0</v>
      </c>
      <c r="N301" s="339">
        <v>0</v>
      </c>
      <c r="O301" s="344">
        <v>0</v>
      </c>
      <c r="P301" s="339">
        <v>0</v>
      </c>
      <c r="Q301" s="344">
        <v>0</v>
      </c>
      <c r="R301" s="339">
        <v>0</v>
      </c>
      <c r="S301" s="344">
        <v>0</v>
      </c>
      <c r="T301" s="339">
        <v>0</v>
      </c>
      <c r="U301" s="344">
        <v>0</v>
      </c>
      <c r="V301" s="339">
        <v>0</v>
      </c>
      <c r="W301" s="344">
        <v>0</v>
      </c>
      <c r="X301" s="339">
        <v>0</v>
      </c>
      <c r="Y301" s="344">
        <v>0</v>
      </c>
      <c r="Z301" s="359">
        <v>0</v>
      </c>
      <c r="AA301" s="343">
        <v>0</v>
      </c>
      <c r="AB301" s="355">
        <v>0</v>
      </c>
      <c r="AC301" s="344">
        <v>0</v>
      </c>
      <c r="AD301" s="355">
        <v>0</v>
      </c>
      <c r="AE301" s="344">
        <v>0</v>
      </c>
      <c r="AF301" s="355">
        <v>0</v>
      </c>
      <c r="AG301" s="344">
        <v>0</v>
      </c>
      <c r="AH301" s="355">
        <v>0</v>
      </c>
      <c r="AI301" s="344">
        <v>0</v>
      </c>
      <c r="AJ301" s="356">
        <v>0</v>
      </c>
      <c r="AK301" s="360">
        <v>0</v>
      </c>
      <c r="AL301" s="361">
        <v>0</v>
      </c>
      <c r="AM301" s="362">
        <v>0</v>
      </c>
      <c r="AN301" s="348">
        <v>0</v>
      </c>
      <c r="AO301" s="349">
        <v>0</v>
      </c>
      <c r="AP301" s="349">
        <v>0</v>
      </c>
      <c r="AQ301" s="350"/>
      <c r="AR301" s="350"/>
      <c r="AS301" s="350"/>
      <c r="AT301" s="350"/>
      <c r="AU301" s="350"/>
      <c r="AV301" s="350"/>
      <c r="AW301" s="350"/>
    </row>
    <row r="302" spans="1:49" ht="15" customHeight="1" x14ac:dyDescent="0.25">
      <c r="A302" s="333">
        <v>296</v>
      </c>
      <c r="B302" s="366" t="s">
        <v>333</v>
      </c>
      <c r="C302" s="352">
        <v>32.761755726000004</v>
      </c>
      <c r="D302" s="335">
        <v>0</v>
      </c>
      <c r="E302" s="357"/>
      <c r="F302" s="357"/>
      <c r="G302" s="357"/>
      <c r="H302" s="357"/>
      <c r="I302" s="357"/>
      <c r="J302" s="357"/>
      <c r="K302" s="357"/>
      <c r="L302" s="358"/>
      <c r="M302" s="338">
        <v>0</v>
      </c>
      <c r="N302" s="339">
        <v>0</v>
      </c>
      <c r="O302" s="344">
        <v>0</v>
      </c>
      <c r="P302" s="339">
        <v>0</v>
      </c>
      <c r="Q302" s="344">
        <v>0</v>
      </c>
      <c r="R302" s="339">
        <v>0</v>
      </c>
      <c r="S302" s="344">
        <v>0</v>
      </c>
      <c r="T302" s="339">
        <v>0</v>
      </c>
      <c r="U302" s="344">
        <v>0</v>
      </c>
      <c r="V302" s="339">
        <v>0</v>
      </c>
      <c r="W302" s="344">
        <v>0</v>
      </c>
      <c r="X302" s="339">
        <v>0</v>
      </c>
      <c r="Y302" s="344">
        <v>0</v>
      </c>
      <c r="Z302" s="359">
        <v>0</v>
      </c>
      <c r="AA302" s="343">
        <v>0</v>
      </c>
      <c r="AB302" s="355">
        <v>0</v>
      </c>
      <c r="AC302" s="344">
        <v>0</v>
      </c>
      <c r="AD302" s="355">
        <v>0</v>
      </c>
      <c r="AE302" s="344">
        <v>0</v>
      </c>
      <c r="AF302" s="355">
        <v>0</v>
      </c>
      <c r="AG302" s="344">
        <v>0</v>
      </c>
      <c r="AH302" s="355">
        <v>0</v>
      </c>
      <c r="AI302" s="344">
        <v>0</v>
      </c>
      <c r="AJ302" s="356">
        <v>0</v>
      </c>
      <c r="AK302" s="360">
        <v>0</v>
      </c>
      <c r="AL302" s="361">
        <v>-32.761755726000004</v>
      </c>
      <c r="AM302" s="362">
        <v>0</v>
      </c>
      <c r="AN302" s="348">
        <v>0</v>
      </c>
      <c r="AO302" s="349">
        <v>0</v>
      </c>
      <c r="AP302" s="349">
        <v>0</v>
      </c>
      <c r="AQ302" s="350"/>
      <c r="AR302" s="350"/>
      <c r="AS302" s="350"/>
      <c r="AT302" s="350"/>
      <c r="AU302" s="350"/>
      <c r="AV302" s="350"/>
      <c r="AW302" s="350"/>
    </row>
    <row r="303" spans="1:49" ht="15" customHeight="1" x14ac:dyDescent="0.25">
      <c r="A303" s="333">
        <v>297</v>
      </c>
      <c r="B303" s="366" t="s">
        <v>334</v>
      </c>
      <c r="C303" s="352">
        <v>192.02449854599999</v>
      </c>
      <c r="D303" s="335">
        <v>0</v>
      </c>
      <c r="E303" s="357"/>
      <c r="F303" s="357"/>
      <c r="G303" s="357"/>
      <c r="H303" s="357"/>
      <c r="I303" s="357"/>
      <c r="J303" s="357"/>
      <c r="K303" s="357"/>
      <c r="L303" s="358"/>
      <c r="M303" s="338">
        <v>0</v>
      </c>
      <c r="N303" s="339">
        <v>0</v>
      </c>
      <c r="O303" s="344">
        <v>1462.65</v>
      </c>
      <c r="P303" s="339">
        <v>6</v>
      </c>
      <c r="Q303" s="344">
        <v>0</v>
      </c>
      <c r="R303" s="339">
        <v>0</v>
      </c>
      <c r="S303" s="344">
        <v>0</v>
      </c>
      <c r="T303" s="339">
        <v>0</v>
      </c>
      <c r="U303" s="344">
        <v>0</v>
      </c>
      <c r="V303" s="339">
        <v>0</v>
      </c>
      <c r="W303" s="344">
        <v>620.28750000000002</v>
      </c>
      <c r="X303" s="339">
        <v>0</v>
      </c>
      <c r="Y303" s="344">
        <v>0.47032975824582196</v>
      </c>
      <c r="Z303" s="359">
        <v>2083.407829758246</v>
      </c>
      <c r="AA303" s="343">
        <v>0</v>
      </c>
      <c r="AB303" s="355">
        <v>0</v>
      </c>
      <c r="AC303" s="344">
        <v>0</v>
      </c>
      <c r="AD303" s="355">
        <v>0</v>
      </c>
      <c r="AE303" s="344">
        <v>0</v>
      </c>
      <c r="AF303" s="355">
        <v>0</v>
      </c>
      <c r="AG303" s="344">
        <v>0</v>
      </c>
      <c r="AH303" s="355">
        <v>0</v>
      </c>
      <c r="AI303" s="344">
        <v>0</v>
      </c>
      <c r="AJ303" s="356">
        <v>0</v>
      </c>
      <c r="AK303" s="360">
        <v>0</v>
      </c>
      <c r="AL303" s="361">
        <v>0</v>
      </c>
      <c r="AM303" s="362">
        <v>1891.383331212246</v>
      </c>
      <c r="AN303" s="348">
        <v>2083.407829758246</v>
      </c>
      <c r="AO303" s="349">
        <v>2083.407829758246</v>
      </c>
      <c r="AP303" s="349">
        <v>0</v>
      </c>
      <c r="AQ303" s="350"/>
      <c r="AR303" s="350"/>
      <c r="AS303" s="350"/>
      <c r="AT303" s="350"/>
      <c r="AU303" s="350"/>
      <c r="AV303" s="350"/>
      <c r="AW303" s="350"/>
    </row>
    <row r="304" spans="1:49" ht="15" customHeight="1" x14ac:dyDescent="0.25">
      <c r="A304" s="333">
        <v>298</v>
      </c>
      <c r="B304" s="366" t="s">
        <v>335</v>
      </c>
      <c r="C304" s="352">
        <v>253.62945755999999</v>
      </c>
      <c r="D304" s="335">
        <v>0</v>
      </c>
      <c r="E304" s="357"/>
      <c r="F304" s="357"/>
      <c r="G304" s="357"/>
      <c r="H304" s="357"/>
      <c r="I304" s="357"/>
      <c r="J304" s="357"/>
      <c r="K304" s="357"/>
      <c r="L304" s="358"/>
      <c r="M304" s="338">
        <v>0</v>
      </c>
      <c r="N304" s="339">
        <v>0</v>
      </c>
      <c r="O304" s="344">
        <v>0</v>
      </c>
      <c r="P304" s="339">
        <v>0</v>
      </c>
      <c r="Q304" s="344">
        <v>0</v>
      </c>
      <c r="R304" s="339">
        <v>0</v>
      </c>
      <c r="S304" s="344">
        <v>0</v>
      </c>
      <c r="T304" s="339">
        <v>0</v>
      </c>
      <c r="U304" s="344">
        <v>0</v>
      </c>
      <c r="V304" s="339">
        <v>0</v>
      </c>
      <c r="W304" s="344">
        <v>0</v>
      </c>
      <c r="X304" s="339">
        <v>0</v>
      </c>
      <c r="Y304" s="344">
        <v>0</v>
      </c>
      <c r="Z304" s="359">
        <v>0</v>
      </c>
      <c r="AA304" s="343">
        <v>0</v>
      </c>
      <c r="AB304" s="355">
        <v>0</v>
      </c>
      <c r="AC304" s="344">
        <v>0</v>
      </c>
      <c r="AD304" s="355">
        <v>0</v>
      </c>
      <c r="AE304" s="344">
        <v>0</v>
      </c>
      <c r="AF304" s="355">
        <v>0</v>
      </c>
      <c r="AG304" s="344">
        <v>0</v>
      </c>
      <c r="AH304" s="355">
        <v>0</v>
      </c>
      <c r="AI304" s="344">
        <v>0</v>
      </c>
      <c r="AJ304" s="356">
        <v>0</v>
      </c>
      <c r="AK304" s="360">
        <v>0</v>
      </c>
      <c r="AL304" s="361">
        <v>-253.62945755999999</v>
      </c>
      <c r="AM304" s="362">
        <v>0</v>
      </c>
      <c r="AN304" s="348">
        <v>0</v>
      </c>
      <c r="AO304" s="349">
        <v>0</v>
      </c>
      <c r="AP304" s="349">
        <v>0</v>
      </c>
      <c r="AQ304" s="350"/>
      <c r="AR304" s="350"/>
      <c r="AS304" s="350"/>
      <c r="AT304" s="350"/>
      <c r="AU304" s="350"/>
      <c r="AV304" s="350"/>
      <c r="AW304" s="350"/>
    </row>
    <row r="305" spans="1:49" ht="15" customHeight="1" x14ac:dyDescent="0.25">
      <c r="A305" s="333">
        <v>299</v>
      </c>
      <c r="B305" s="366" t="s">
        <v>336</v>
      </c>
      <c r="C305" s="352">
        <v>338.27655461999996</v>
      </c>
      <c r="D305" s="335">
        <v>0</v>
      </c>
      <c r="E305" s="357"/>
      <c r="F305" s="357"/>
      <c r="G305" s="357"/>
      <c r="H305" s="357"/>
      <c r="I305" s="357"/>
      <c r="J305" s="357"/>
      <c r="K305" s="357"/>
      <c r="L305" s="358"/>
      <c r="M305" s="338">
        <v>0</v>
      </c>
      <c r="N305" s="339">
        <v>0</v>
      </c>
      <c r="O305" s="344">
        <v>0</v>
      </c>
      <c r="P305" s="339">
        <v>0</v>
      </c>
      <c r="Q305" s="344">
        <v>0</v>
      </c>
      <c r="R305" s="339">
        <v>0</v>
      </c>
      <c r="S305" s="344">
        <v>0</v>
      </c>
      <c r="T305" s="339">
        <v>0</v>
      </c>
      <c r="U305" s="344">
        <v>0</v>
      </c>
      <c r="V305" s="339">
        <v>0</v>
      </c>
      <c r="W305" s="344">
        <v>0</v>
      </c>
      <c r="X305" s="339">
        <v>0</v>
      </c>
      <c r="Y305" s="344">
        <v>0</v>
      </c>
      <c r="Z305" s="359">
        <v>0</v>
      </c>
      <c r="AA305" s="343">
        <v>0</v>
      </c>
      <c r="AB305" s="355">
        <v>0</v>
      </c>
      <c r="AC305" s="344">
        <v>0</v>
      </c>
      <c r="AD305" s="355">
        <v>0</v>
      </c>
      <c r="AE305" s="344">
        <v>0</v>
      </c>
      <c r="AF305" s="355">
        <v>0</v>
      </c>
      <c r="AG305" s="344">
        <v>0</v>
      </c>
      <c r="AH305" s="355">
        <v>0</v>
      </c>
      <c r="AI305" s="344">
        <v>0</v>
      </c>
      <c r="AJ305" s="356">
        <v>0</v>
      </c>
      <c r="AK305" s="360">
        <v>0</v>
      </c>
      <c r="AL305" s="361">
        <v>-338.27655461999996</v>
      </c>
      <c r="AM305" s="362">
        <v>0</v>
      </c>
      <c r="AN305" s="348">
        <v>0</v>
      </c>
      <c r="AO305" s="349">
        <v>0</v>
      </c>
      <c r="AP305" s="349">
        <v>0</v>
      </c>
      <c r="AQ305" s="350"/>
      <c r="AR305" s="350"/>
      <c r="AS305" s="350"/>
      <c r="AT305" s="350"/>
      <c r="AU305" s="350"/>
      <c r="AV305" s="350"/>
      <c r="AW305" s="350"/>
    </row>
    <row r="306" spans="1:49" ht="15" customHeight="1" x14ac:dyDescent="0.25">
      <c r="A306" s="333">
        <v>300</v>
      </c>
      <c r="B306" s="366" t="s">
        <v>337</v>
      </c>
      <c r="C306" s="352">
        <v>366.80584252400001</v>
      </c>
      <c r="D306" s="335">
        <v>0</v>
      </c>
      <c r="E306" s="357"/>
      <c r="F306" s="357"/>
      <c r="G306" s="357"/>
      <c r="H306" s="357"/>
      <c r="I306" s="357"/>
      <c r="J306" s="357"/>
      <c r="K306" s="357"/>
      <c r="L306" s="358"/>
      <c r="M306" s="338">
        <v>0</v>
      </c>
      <c r="N306" s="339">
        <v>0</v>
      </c>
      <c r="O306" s="344">
        <v>0</v>
      </c>
      <c r="P306" s="339">
        <v>0</v>
      </c>
      <c r="Q306" s="344">
        <v>0</v>
      </c>
      <c r="R306" s="339">
        <v>0</v>
      </c>
      <c r="S306" s="344">
        <v>0</v>
      </c>
      <c r="T306" s="339">
        <v>0</v>
      </c>
      <c r="U306" s="344">
        <v>0</v>
      </c>
      <c r="V306" s="339">
        <v>0</v>
      </c>
      <c r="W306" s="344">
        <v>0</v>
      </c>
      <c r="X306" s="339">
        <v>0</v>
      </c>
      <c r="Y306" s="344">
        <v>0</v>
      </c>
      <c r="Z306" s="359">
        <v>0</v>
      </c>
      <c r="AA306" s="343">
        <v>0</v>
      </c>
      <c r="AB306" s="355">
        <v>0</v>
      </c>
      <c r="AC306" s="344">
        <v>0</v>
      </c>
      <c r="AD306" s="355">
        <v>0</v>
      </c>
      <c r="AE306" s="344">
        <v>0</v>
      </c>
      <c r="AF306" s="355">
        <v>0</v>
      </c>
      <c r="AG306" s="344">
        <v>0</v>
      </c>
      <c r="AH306" s="355">
        <v>0</v>
      </c>
      <c r="AI306" s="344">
        <v>0</v>
      </c>
      <c r="AJ306" s="356">
        <v>0</v>
      </c>
      <c r="AK306" s="360">
        <v>0</v>
      </c>
      <c r="AL306" s="361">
        <v>-366.80584252400001</v>
      </c>
      <c r="AM306" s="362">
        <v>0</v>
      </c>
      <c r="AN306" s="348">
        <v>0</v>
      </c>
      <c r="AO306" s="349">
        <v>0</v>
      </c>
      <c r="AP306" s="349">
        <v>0</v>
      </c>
      <c r="AQ306" s="350"/>
      <c r="AR306" s="350"/>
      <c r="AS306" s="350"/>
      <c r="AT306" s="350"/>
      <c r="AU306" s="350"/>
      <c r="AV306" s="350"/>
      <c r="AW306" s="350"/>
    </row>
    <row r="307" spans="1:49" ht="15" customHeight="1" x14ac:dyDescent="0.25">
      <c r="A307" s="333">
        <v>301</v>
      </c>
      <c r="B307" s="366" t="s">
        <v>338</v>
      </c>
      <c r="C307" s="352">
        <v>339.84485949600003</v>
      </c>
      <c r="D307" s="335">
        <v>0</v>
      </c>
      <c r="E307" s="357"/>
      <c r="F307" s="357"/>
      <c r="G307" s="357"/>
      <c r="H307" s="357"/>
      <c r="I307" s="357"/>
      <c r="J307" s="357"/>
      <c r="K307" s="357"/>
      <c r="L307" s="358"/>
      <c r="M307" s="338">
        <v>0</v>
      </c>
      <c r="N307" s="339">
        <v>0</v>
      </c>
      <c r="O307" s="344">
        <v>0</v>
      </c>
      <c r="P307" s="339">
        <v>0</v>
      </c>
      <c r="Q307" s="344">
        <v>0</v>
      </c>
      <c r="R307" s="339">
        <v>0</v>
      </c>
      <c r="S307" s="344">
        <v>0</v>
      </c>
      <c r="T307" s="339">
        <v>0</v>
      </c>
      <c r="U307" s="344">
        <v>0</v>
      </c>
      <c r="V307" s="339">
        <v>0</v>
      </c>
      <c r="W307" s="344">
        <v>0</v>
      </c>
      <c r="X307" s="339">
        <v>0</v>
      </c>
      <c r="Y307" s="344">
        <v>0</v>
      </c>
      <c r="Z307" s="359">
        <v>0</v>
      </c>
      <c r="AA307" s="343">
        <v>0</v>
      </c>
      <c r="AB307" s="355">
        <v>0</v>
      </c>
      <c r="AC307" s="344">
        <v>0</v>
      </c>
      <c r="AD307" s="355">
        <v>0</v>
      </c>
      <c r="AE307" s="344">
        <v>0</v>
      </c>
      <c r="AF307" s="355">
        <v>0</v>
      </c>
      <c r="AG307" s="344">
        <v>0</v>
      </c>
      <c r="AH307" s="355">
        <v>0</v>
      </c>
      <c r="AI307" s="344">
        <v>0</v>
      </c>
      <c r="AJ307" s="356">
        <v>0</v>
      </c>
      <c r="AK307" s="360">
        <v>0</v>
      </c>
      <c r="AL307" s="361">
        <v>-339.84485949600003</v>
      </c>
      <c r="AM307" s="362">
        <v>0</v>
      </c>
      <c r="AN307" s="348">
        <v>0</v>
      </c>
      <c r="AO307" s="349">
        <v>0</v>
      </c>
      <c r="AP307" s="349">
        <v>0</v>
      </c>
      <c r="AQ307" s="350"/>
      <c r="AR307" s="350"/>
      <c r="AS307" s="350"/>
      <c r="AT307" s="350"/>
      <c r="AU307" s="350"/>
      <c r="AV307" s="350"/>
      <c r="AW307" s="350"/>
    </row>
    <row r="308" spans="1:49" ht="15" customHeight="1" x14ac:dyDescent="0.25">
      <c r="A308" s="333">
        <v>302</v>
      </c>
      <c r="B308" s="366" t="s">
        <v>339</v>
      </c>
      <c r="C308" s="352">
        <v>94.52308943360002</v>
      </c>
      <c r="D308" s="335">
        <v>0</v>
      </c>
      <c r="E308" s="357"/>
      <c r="F308" s="357"/>
      <c r="G308" s="357"/>
      <c r="H308" s="357"/>
      <c r="I308" s="357"/>
      <c r="J308" s="357"/>
      <c r="K308" s="357"/>
      <c r="L308" s="358"/>
      <c r="M308" s="338">
        <v>0</v>
      </c>
      <c r="N308" s="339">
        <v>0</v>
      </c>
      <c r="O308" s="344">
        <v>0</v>
      </c>
      <c r="P308" s="339">
        <v>0</v>
      </c>
      <c r="Q308" s="344">
        <v>0</v>
      </c>
      <c r="R308" s="339">
        <v>0</v>
      </c>
      <c r="S308" s="344">
        <v>0</v>
      </c>
      <c r="T308" s="339">
        <v>0</v>
      </c>
      <c r="U308" s="344">
        <v>0</v>
      </c>
      <c r="V308" s="339">
        <v>0</v>
      </c>
      <c r="W308" s="344">
        <v>0</v>
      </c>
      <c r="X308" s="339">
        <v>0</v>
      </c>
      <c r="Y308" s="344">
        <v>0</v>
      </c>
      <c r="Z308" s="359">
        <v>0</v>
      </c>
      <c r="AA308" s="343">
        <v>0</v>
      </c>
      <c r="AB308" s="355">
        <v>0</v>
      </c>
      <c r="AC308" s="344">
        <v>0</v>
      </c>
      <c r="AD308" s="355">
        <v>0</v>
      </c>
      <c r="AE308" s="344">
        <v>0</v>
      </c>
      <c r="AF308" s="355">
        <v>0</v>
      </c>
      <c r="AG308" s="344">
        <v>0</v>
      </c>
      <c r="AH308" s="355">
        <v>0</v>
      </c>
      <c r="AI308" s="344">
        <v>0</v>
      </c>
      <c r="AJ308" s="356">
        <v>0</v>
      </c>
      <c r="AK308" s="360">
        <v>0</v>
      </c>
      <c r="AL308" s="361">
        <v>-94.52308943360002</v>
      </c>
      <c r="AM308" s="362">
        <v>0</v>
      </c>
      <c r="AN308" s="348">
        <v>0</v>
      </c>
      <c r="AO308" s="349">
        <v>0</v>
      </c>
      <c r="AP308" s="349">
        <v>0</v>
      </c>
      <c r="AQ308" s="350"/>
      <c r="AR308" s="350"/>
      <c r="AS308" s="350"/>
      <c r="AT308" s="350"/>
      <c r="AU308" s="350"/>
      <c r="AV308" s="350"/>
      <c r="AW308" s="350"/>
    </row>
    <row r="309" spans="1:49" ht="15" customHeight="1" x14ac:dyDescent="0.25">
      <c r="A309" s="333">
        <v>303</v>
      </c>
      <c r="B309" s="366" t="s">
        <v>340</v>
      </c>
      <c r="C309" s="352">
        <v>129.008996844</v>
      </c>
      <c r="D309" s="335">
        <v>0</v>
      </c>
      <c r="E309" s="357"/>
      <c r="F309" s="357"/>
      <c r="G309" s="357"/>
      <c r="H309" s="357"/>
      <c r="I309" s="357"/>
      <c r="J309" s="357"/>
      <c r="K309" s="357"/>
      <c r="L309" s="358"/>
      <c r="M309" s="338">
        <v>0</v>
      </c>
      <c r="N309" s="339">
        <v>0</v>
      </c>
      <c r="O309" s="344">
        <v>0</v>
      </c>
      <c r="P309" s="339">
        <v>0</v>
      </c>
      <c r="Q309" s="344">
        <v>0</v>
      </c>
      <c r="R309" s="339">
        <v>0</v>
      </c>
      <c r="S309" s="344">
        <v>0</v>
      </c>
      <c r="T309" s="339">
        <v>0</v>
      </c>
      <c r="U309" s="344">
        <v>0</v>
      </c>
      <c r="V309" s="339">
        <v>0</v>
      </c>
      <c r="W309" s="344">
        <v>0</v>
      </c>
      <c r="X309" s="339">
        <v>0</v>
      </c>
      <c r="Y309" s="344">
        <v>0</v>
      </c>
      <c r="Z309" s="359">
        <v>0</v>
      </c>
      <c r="AA309" s="343">
        <v>0</v>
      </c>
      <c r="AB309" s="355">
        <v>0</v>
      </c>
      <c r="AC309" s="344">
        <v>0</v>
      </c>
      <c r="AD309" s="355">
        <v>0</v>
      </c>
      <c r="AE309" s="344">
        <v>0</v>
      </c>
      <c r="AF309" s="355">
        <v>0</v>
      </c>
      <c r="AG309" s="344">
        <v>0</v>
      </c>
      <c r="AH309" s="355">
        <v>0</v>
      </c>
      <c r="AI309" s="344">
        <v>0</v>
      </c>
      <c r="AJ309" s="356">
        <v>0</v>
      </c>
      <c r="AK309" s="360">
        <v>0</v>
      </c>
      <c r="AL309" s="361">
        <v>-129.008996844</v>
      </c>
      <c r="AM309" s="362">
        <v>0</v>
      </c>
      <c r="AN309" s="348">
        <v>0</v>
      </c>
      <c r="AO309" s="349">
        <v>0</v>
      </c>
      <c r="AP309" s="349">
        <v>0</v>
      </c>
      <c r="AQ309" s="350"/>
      <c r="AR309" s="350"/>
      <c r="AS309" s="350"/>
      <c r="AT309" s="350"/>
      <c r="AU309" s="350"/>
      <c r="AV309" s="350"/>
      <c r="AW309" s="350"/>
    </row>
    <row r="310" spans="1:49" ht="15" customHeight="1" x14ac:dyDescent="0.25">
      <c r="A310" s="333">
        <v>304</v>
      </c>
      <c r="B310" s="365" t="s">
        <v>341</v>
      </c>
      <c r="C310" s="352">
        <v>124.30656622800001</v>
      </c>
      <c r="D310" s="335">
        <v>0</v>
      </c>
      <c r="E310" s="357"/>
      <c r="F310" s="357"/>
      <c r="G310" s="357"/>
      <c r="H310" s="357"/>
      <c r="I310" s="357"/>
      <c r="J310" s="357"/>
      <c r="K310" s="357"/>
      <c r="L310" s="358"/>
      <c r="M310" s="338">
        <v>0</v>
      </c>
      <c r="N310" s="339">
        <v>0</v>
      </c>
      <c r="O310" s="344">
        <v>0</v>
      </c>
      <c r="P310" s="339">
        <v>0</v>
      </c>
      <c r="Q310" s="344">
        <v>0</v>
      </c>
      <c r="R310" s="339">
        <v>0</v>
      </c>
      <c r="S310" s="344">
        <v>0</v>
      </c>
      <c r="T310" s="339">
        <v>0</v>
      </c>
      <c r="U310" s="344">
        <v>0</v>
      </c>
      <c r="V310" s="339">
        <v>0</v>
      </c>
      <c r="W310" s="344">
        <v>0</v>
      </c>
      <c r="X310" s="339">
        <v>0</v>
      </c>
      <c r="Y310" s="344">
        <v>0</v>
      </c>
      <c r="Z310" s="359">
        <v>0</v>
      </c>
      <c r="AA310" s="343">
        <v>0</v>
      </c>
      <c r="AB310" s="355">
        <v>0</v>
      </c>
      <c r="AC310" s="344">
        <v>0</v>
      </c>
      <c r="AD310" s="355">
        <v>0</v>
      </c>
      <c r="AE310" s="344">
        <v>0</v>
      </c>
      <c r="AF310" s="355">
        <v>0</v>
      </c>
      <c r="AG310" s="344">
        <v>0</v>
      </c>
      <c r="AH310" s="355">
        <v>0</v>
      </c>
      <c r="AI310" s="344">
        <v>0</v>
      </c>
      <c r="AJ310" s="356">
        <v>0</v>
      </c>
      <c r="AK310" s="360">
        <v>0</v>
      </c>
      <c r="AL310" s="361">
        <v>-124.30656622800001</v>
      </c>
      <c r="AM310" s="362">
        <v>0</v>
      </c>
      <c r="AN310" s="348">
        <v>0</v>
      </c>
      <c r="AO310" s="349">
        <v>0</v>
      </c>
      <c r="AP310" s="349">
        <v>0</v>
      </c>
      <c r="AQ310" s="350"/>
      <c r="AR310" s="350"/>
      <c r="AS310" s="350"/>
      <c r="AT310" s="350"/>
      <c r="AU310" s="350"/>
      <c r="AV310" s="350"/>
      <c r="AW310" s="350"/>
    </row>
    <row r="311" spans="1:49" ht="15" customHeight="1" x14ac:dyDescent="0.25">
      <c r="A311" s="333">
        <v>305</v>
      </c>
      <c r="B311" s="366" t="s">
        <v>343</v>
      </c>
      <c r="C311" s="352">
        <v>178.700524602</v>
      </c>
      <c r="D311" s="335">
        <v>0</v>
      </c>
      <c r="E311" s="357"/>
      <c r="F311" s="357"/>
      <c r="G311" s="357"/>
      <c r="H311" s="357"/>
      <c r="I311" s="357"/>
      <c r="J311" s="357"/>
      <c r="K311" s="357"/>
      <c r="L311" s="358"/>
      <c r="M311" s="338">
        <v>0</v>
      </c>
      <c r="N311" s="339">
        <v>0</v>
      </c>
      <c r="O311" s="344">
        <v>0</v>
      </c>
      <c r="P311" s="339">
        <v>0</v>
      </c>
      <c r="Q311" s="344">
        <v>0</v>
      </c>
      <c r="R311" s="339">
        <v>0</v>
      </c>
      <c r="S311" s="344">
        <v>0</v>
      </c>
      <c r="T311" s="339">
        <v>0</v>
      </c>
      <c r="U311" s="344">
        <v>0</v>
      </c>
      <c r="V311" s="339">
        <v>0</v>
      </c>
      <c r="W311" s="344">
        <v>0</v>
      </c>
      <c r="X311" s="339">
        <v>0</v>
      </c>
      <c r="Y311" s="344">
        <v>0</v>
      </c>
      <c r="Z311" s="359">
        <v>0</v>
      </c>
      <c r="AA311" s="343">
        <v>0</v>
      </c>
      <c r="AB311" s="355">
        <v>0</v>
      </c>
      <c r="AC311" s="344">
        <v>0</v>
      </c>
      <c r="AD311" s="355">
        <v>0</v>
      </c>
      <c r="AE311" s="344">
        <v>0</v>
      </c>
      <c r="AF311" s="355">
        <v>0</v>
      </c>
      <c r="AG311" s="344">
        <v>0</v>
      </c>
      <c r="AH311" s="355">
        <v>0</v>
      </c>
      <c r="AI311" s="344">
        <v>0</v>
      </c>
      <c r="AJ311" s="356">
        <v>0</v>
      </c>
      <c r="AK311" s="360">
        <v>0</v>
      </c>
      <c r="AL311" s="361">
        <v>-178.700524602</v>
      </c>
      <c r="AM311" s="362">
        <v>0</v>
      </c>
      <c r="AN311" s="348">
        <v>0</v>
      </c>
      <c r="AO311" s="349">
        <v>0</v>
      </c>
      <c r="AP311" s="349">
        <v>0</v>
      </c>
      <c r="AQ311" s="350"/>
      <c r="AR311" s="350"/>
      <c r="AS311" s="350"/>
      <c r="AT311" s="350"/>
      <c r="AU311" s="350"/>
      <c r="AV311" s="350"/>
      <c r="AW311" s="350"/>
    </row>
    <row r="312" spans="1:49" ht="15" customHeight="1" x14ac:dyDescent="0.25">
      <c r="A312" s="333">
        <v>306</v>
      </c>
      <c r="B312" s="366" t="s">
        <v>344</v>
      </c>
      <c r="C312" s="352">
        <v>203.78133126000003</v>
      </c>
      <c r="D312" s="335">
        <v>0</v>
      </c>
      <c r="E312" s="357"/>
      <c r="F312" s="357"/>
      <c r="G312" s="357"/>
      <c r="H312" s="357"/>
      <c r="I312" s="357"/>
      <c r="J312" s="357"/>
      <c r="K312" s="357"/>
      <c r="L312" s="358"/>
      <c r="M312" s="338">
        <v>0</v>
      </c>
      <c r="N312" s="339">
        <v>0</v>
      </c>
      <c r="O312" s="344">
        <v>0</v>
      </c>
      <c r="P312" s="339">
        <v>0</v>
      </c>
      <c r="Q312" s="344">
        <v>0</v>
      </c>
      <c r="R312" s="339">
        <v>0</v>
      </c>
      <c r="S312" s="344">
        <v>0</v>
      </c>
      <c r="T312" s="339">
        <v>0</v>
      </c>
      <c r="U312" s="344">
        <v>0</v>
      </c>
      <c r="V312" s="339">
        <v>0</v>
      </c>
      <c r="W312" s="344">
        <v>0</v>
      </c>
      <c r="X312" s="339">
        <v>0</v>
      </c>
      <c r="Y312" s="344">
        <v>0</v>
      </c>
      <c r="Z312" s="359">
        <v>0</v>
      </c>
      <c r="AA312" s="343">
        <v>0</v>
      </c>
      <c r="AB312" s="355">
        <v>0</v>
      </c>
      <c r="AC312" s="344">
        <v>0</v>
      </c>
      <c r="AD312" s="355">
        <v>0</v>
      </c>
      <c r="AE312" s="344">
        <v>0</v>
      </c>
      <c r="AF312" s="355">
        <v>0</v>
      </c>
      <c r="AG312" s="344">
        <v>0</v>
      </c>
      <c r="AH312" s="355">
        <v>0</v>
      </c>
      <c r="AI312" s="344">
        <v>0</v>
      </c>
      <c r="AJ312" s="356">
        <v>0</v>
      </c>
      <c r="AK312" s="360">
        <v>0</v>
      </c>
      <c r="AL312" s="361">
        <v>-203.78133126000003</v>
      </c>
      <c r="AM312" s="362">
        <v>0</v>
      </c>
      <c r="AN312" s="348">
        <v>0</v>
      </c>
      <c r="AO312" s="349">
        <v>0</v>
      </c>
      <c r="AP312" s="349">
        <v>0</v>
      </c>
      <c r="AQ312" s="350"/>
      <c r="AR312" s="350"/>
      <c r="AS312" s="350"/>
      <c r="AT312" s="350"/>
      <c r="AU312" s="350"/>
      <c r="AV312" s="350"/>
      <c r="AW312" s="350"/>
    </row>
    <row r="313" spans="1:49" ht="15" customHeight="1" x14ac:dyDescent="0.25">
      <c r="A313" s="333">
        <v>307</v>
      </c>
      <c r="B313" s="366" t="s">
        <v>345</v>
      </c>
      <c r="C313" s="352">
        <v>76.653105016000012</v>
      </c>
      <c r="D313" s="335">
        <v>0</v>
      </c>
      <c r="E313" s="357"/>
      <c r="F313" s="357"/>
      <c r="G313" s="357"/>
      <c r="H313" s="357"/>
      <c r="I313" s="357"/>
      <c r="J313" s="357"/>
      <c r="K313" s="357"/>
      <c r="L313" s="358"/>
      <c r="M313" s="338">
        <v>0</v>
      </c>
      <c r="N313" s="339">
        <v>0</v>
      </c>
      <c r="O313" s="344">
        <v>0</v>
      </c>
      <c r="P313" s="339">
        <v>0</v>
      </c>
      <c r="Q313" s="344">
        <v>0</v>
      </c>
      <c r="R313" s="339">
        <v>0</v>
      </c>
      <c r="S313" s="344">
        <v>0</v>
      </c>
      <c r="T313" s="339">
        <v>0</v>
      </c>
      <c r="U313" s="344">
        <v>0</v>
      </c>
      <c r="V313" s="339">
        <v>0</v>
      </c>
      <c r="W313" s="344">
        <v>0</v>
      </c>
      <c r="X313" s="339">
        <v>0</v>
      </c>
      <c r="Y313" s="344">
        <v>0</v>
      </c>
      <c r="Z313" s="359">
        <v>0</v>
      </c>
      <c r="AA313" s="343">
        <v>0</v>
      </c>
      <c r="AB313" s="355">
        <v>0</v>
      </c>
      <c r="AC313" s="344">
        <v>0</v>
      </c>
      <c r="AD313" s="355">
        <v>0</v>
      </c>
      <c r="AE313" s="344">
        <v>0</v>
      </c>
      <c r="AF313" s="355">
        <v>0</v>
      </c>
      <c r="AG313" s="344">
        <v>0</v>
      </c>
      <c r="AH313" s="355">
        <v>0</v>
      </c>
      <c r="AI313" s="344">
        <v>0</v>
      </c>
      <c r="AJ313" s="356">
        <v>0</v>
      </c>
      <c r="AK313" s="360">
        <v>0</v>
      </c>
      <c r="AL313" s="361">
        <v>-76.653105016000012</v>
      </c>
      <c r="AM313" s="362">
        <v>0</v>
      </c>
      <c r="AN313" s="348">
        <v>0</v>
      </c>
      <c r="AO313" s="349">
        <v>0</v>
      </c>
      <c r="AP313" s="349">
        <v>0</v>
      </c>
      <c r="AQ313" s="350"/>
      <c r="AR313" s="350"/>
      <c r="AS313" s="350"/>
      <c r="AT313" s="350"/>
      <c r="AU313" s="350"/>
      <c r="AV313" s="350"/>
      <c r="AW313" s="350"/>
    </row>
    <row r="314" spans="1:49" ht="15" customHeight="1" x14ac:dyDescent="0.25">
      <c r="A314" s="333">
        <v>308</v>
      </c>
      <c r="B314" s="366" t="s">
        <v>346</v>
      </c>
      <c r="C314" s="352">
        <v>730.63310749950017</v>
      </c>
      <c r="D314" s="335">
        <v>0</v>
      </c>
      <c r="E314" s="357"/>
      <c r="F314" s="357"/>
      <c r="G314" s="357"/>
      <c r="H314" s="357"/>
      <c r="I314" s="357"/>
      <c r="J314" s="357"/>
      <c r="K314" s="357"/>
      <c r="L314" s="358"/>
      <c r="M314" s="338">
        <v>0</v>
      </c>
      <c r="N314" s="339">
        <v>0</v>
      </c>
      <c r="O314" s="344">
        <v>0</v>
      </c>
      <c r="P314" s="339">
        <v>0</v>
      </c>
      <c r="Q314" s="344">
        <v>0</v>
      </c>
      <c r="R314" s="339">
        <v>0</v>
      </c>
      <c r="S314" s="344">
        <v>0</v>
      </c>
      <c r="T314" s="339">
        <v>0</v>
      </c>
      <c r="U314" s="344">
        <v>0</v>
      </c>
      <c r="V314" s="339">
        <v>0</v>
      </c>
      <c r="W314" s="344">
        <v>686.7</v>
      </c>
      <c r="X314" s="339">
        <v>1</v>
      </c>
      <c r="Y314" s="344">
        <v>0.49956116436438269</v>
      </c>
      <c r="Z314" s="359">
        <v>687.19956116436447</v>
      </c>
      <c r="AA314" s="343">
        <v>0</v>
      </c>
      <c r="AB314" s="355">
        <v>0</v>
      </c>
      <c r="AC314" s="344">
        <v>0</v>
      </c>
      <c r="AD314" s="355">
        <v>0</v>
      </c>
      <c r="AE314" s="344">
        <v>0</v>
      </c>
      <c r="AF314" s="355">
        <v>0</v>
      </c>
      <c r="AG314" s="344">
        <v>0</v>
      </c>
      <c r="AH314" s="355">
        <v>0</v>
      </c>
      <c r="AI314" s="344">
        <v>0</v>
      </c>
      <c r="AJ314" s="356">
        <v>0</v>
      </c>
      <c r="AK314" s="360">
        <v>0</v>
      </c>
      <c r="AL314" s="361">
        <v>-43.433546335135702</v>
      </c>
      <c r="AM314" s="362">
        <v>0</v>
      </c>
      <c r="AN314" s="348">
        <v>687.19956116436447</v>
      </c>
      <c r="AO314" s="349">
        <v>687.19956116436447</v>
      </c>
      <c r="AP314" s="349">
        <v>0</v>
      </c>
      <c r="AQ314" s="350"/>
      <c r="AR314" s="350"/>
      <c r="AS314" s="350"/>
      <c r="AT314" s="350"/>
      <c r="AU314" s="350"/>
      <c r="AV314" s="350"/>
      <c r="AW314" s="350"/>
    </row>
    <row r="315" spans="1:49" ht="15" customHeight="1" x14ac:dyDescent="0.25">
      <c r="A315" s="333">
        <v>309</v>
      </c>
      <c r="B315" s="366" t="s">
        <v>347</v>
      </c>
      <c r="C315" s="352">
        <v>536.57099722200007</v>
      </c>
      <c r="D315" s="335">
        <v>0</v>
      </c>
      <c r="E315" s="357"/>
      <c r="F315" s="357"/>
      <c r="G315" s="357"/>
      <c r="H315" s="357"/>
      <c r="I315" s="357"/>
      <c r="J315" s="357"/>
      <c r="K315" s="357"/>
      <c r="L315" s="358"/>
      <c r="M315" s="338">
        <v>0</v>
      </c>
      <c r="N315" s="339">
        <v>0</v>
      </c>
      <c r="O315" s="344">
        <v>0</v>
      </c>
      <c r="P315" s="339">
        <v>0</v>
      </c>
      <c r="Q315" s="344">
        <v>0</v>
      </c>
      <c r="R315" s="339">
        <v>0</v>
      </c>
      <c r="S315" s="344">
        <v>0</v>
      </c>
      <c r="T315" s="339">
        <v>0</v>
      </c>
      <c r="U315" s="344">
        <v>0</v>
      </c>
      <c r="V315" s="339">
        <v>0</v>
      </c>
      <c r="W315" s="344">
        <v>0</v>
      </c>
      <c r="X315" s="339">
        <v>0</v>
      </c>
      <c r="Y315" s="344">
        <v>0</v>
      </c>
      <c r="Z315" s="359">
        <v>0</v>
      </c>
      <c r="AA315" s="343">
        <v>0</v>
      </c>
      <c r="AB315" s="355">
        <v>0</v>
      </c>
      <c r="AC315" s="344">
        <v>0</v>
      </c>
      <c r="AD315" s="355">
        <v>0</v>
      </c>
      <c r="AE315" s="344">
        <v>0</v>
      </c>
      <c r="AF315" s="355">
        <v>0</v>
      </c>
      <c r="AG315" s="344">
        <v>0</v>
      </c>
      <c r="AH315" s="355">
        <v>0</v>
      </c>
      <c r="AI315" s="344">
        <v>0</v>
      </c>
      <c r="AJ315" s="356">
        <v>0</v>
      </c>
      <c r="AK315" s="360">
        <v>0</v>
      </c>
      <c r="AL315" s="361">
        <v>-536.57099722200007</v>
      </c>
      <c r="AM315" s="362">
        <v>0</v>
      </c>
      <c r="AN315" s="348">
        <v>0</v>
      </c>
      <c r="AO315" s="349">
        <v>0</v>
      </c>
      <c r="AP315" s="349">
        <v>0</v>
      </c>
      <c r="AQ315" s="350"/>
      <c r="AR315" s="350"/>
      <c r="AS315" s="350"/>
      <c r="AT315" s="350"/>
      <c r="AU315" s="350"/>
      <c r="AV315" s="350"/>
      <c r="AW315" s="350"/>
    </row>
    <row r="316" spans="1:49" ht="15" customHeight="1" x14ac:dyDescent="0.25">
      <c r="A316" s="333">
        <v>310</v>
      </c>
      <c r="B316" s="366" t="s">
        <v>348</v>
      </c>
      <c r="C316" s="352">
        <v>199.86245362799997</v>
      </c>
      <c r="D316" s="335">
        <v>0</v>
      </c>
      <c r="E316" s="357"/>
      <c r="F316" s="357"/>
      <c r="G316" s="357"/>
      <c r="H316" s="357"/>
      <c r="I316" s="357"/>
      <c r="J316" s="357"/>
      <c r="K316" s="357"/>
      <c r="L316" s="358"/>
      <c r="M316" s="338">
        <v>0</v>
      </c>
      <c r="N316" s="339">
        <v>0</v>
      </c>
      <c r="O316" s="344">
        <v>0</v>
      </c>
      <c r="P316" s="339">
        <v>0</v>
      </c>
      <c r="Q316" s="344">
        <v>0</v>
      </c>
      <c r="R316" s="339">
        <v>0</v>
      </c>
      <c r="S316" s="344">
        <v>0</v>
      </c>
      <c r="T316" s="339">
        <v>0</v>
      </c>
      <c r="U316" s="344">
        <v>0</v>
      </c>
      <c r="V316" s="339">
        <v>0</v>
      </c>
      <c r="W316" s="344">
        <v>0</v>
      </c>
      <c r="X316" s="339">
        <v>0</v>
      </c>
      <c r="Y316" s="344">
        <v>0</v>
      </c>
      <c r="Z316" s="359">
        <v>0</v>
      </c>
      <c r="AA316" s="343">
        <v>0</v>
      </c>
      <c r="AB316" s="355">
        <v>0</v>
      </c>
      <c r="AC316" s="344">
        <v>0</v>
      </c>
      <c r="AD316" s="355">
        <v>0</v>
      </c>
      <c r="AE316" s="344">
        <v>0</v>
      </c>
      <c r="AF316" s="355">
        <v>0</v>
      </c>
      <c r="AG316" s="344">
        <v>0</v>
      </c>
      <c r="AH316" s="355">
        <v>0</v>
      </c>
      <c r="AI316" s="344">
        <v>0</v>
      </c>
      <c r="AJ316" s="356">
        <v>0</v>
      </c>
      <c r="AK316" s="360">
        <v>0</v>
      </c>
      <c r="AL316" s="361">
        <v>-199.86245362799997</v>
      </c>
      <c r="AM316" s="362">
        <v>0</v>
      </c>
      <c r="AN316" s="348">
        <v>0</v>
      </c>
      <c r="AO316" s="349">
        <v>0</v>
      </c>
      <c r="AP316" s="349">
        <v>0</v>
      </c>
      <c r="AQ316" s="350"/>
      <c r="AR316" s="350"/>
      <c r="AS316" s="350"/>
      <c r="AT316" s="350"/>
      <c r="AU316" s="350"/>
      <c r="AV316" s="350"/>
      <c r="AW316" s="350"/>
    </row>
    <row r="317" spans="1:49" ht="15" customHeight="1" x14ac:dyDescent="0.25">
      <c r="A317" s="333">
        <v>311</v>
      </c>
      <c r="B317" s="366" t="s">
        <v>349</v>
      </c>
      <c r="C317" s="352">
        <v>91.544899310000005</v>
      </c>
      <c r="D317" s="335">
        <v>0</v>
      </c>
      <c r="E317" s="357"/>
      <c r="F317" s="357"/>
      <c r="G317" s="357"/>
      <c r="H317" s="357"/>
      <c r="I317" s="357"/>
      <c r="J317" s="357"/>
      <c r="K317" s="357"/>
      <c r="L317" s="358"/>
      <c r="M317" s="338">
        <v>0</v>
      </c>
      <c r="N317" s="339">
        <v>0</v>
      </c>
      <c r="O317" s="344">
        <v>0</v>
      </c>
      <c r="P317" s="339">
        <v>0</v>
      </c>
      <c r="Q317" s="344">
        <v>0</v>
      </c>
      <c r="R317" s="339">
        <v>0</v>
      </c>
      <c r="S317" s="344">
        <v>0</v>
      </c>
      <c r="T317" s="339">
        <v>0</v>
      </c>
      <c r="U317" s="344">
        <v>0</v>
      </c>
      <c r="V317" s="339">
        <v>0</v>
      </c>
      <c r="W317" s="344">
        <v>0</v>
      </c>
      <c r="X317" s="339">
        <v>0</v>
      </c>
      <c r="Y317" s="344">
        <v>0</v>
      </c>
      <c r="Z317" s="359">
        <v>0</v>
      </c>
      <c r="AA317" s="343">
        <v>0</v>
      </c>
      <c r="AB317" s="355">
        <v>0</v>
      </c>
      <c r="AC317" s="344">
        <v>0</v>
      </c>
      <c r="AD317" s="355">
        <v>0</v>
      </c>
      <c r="AE317" s="344">
        <v>0</v>
      </c>
      <c r="AF317" s="355">
        <v>0</v>
      </c>
      <c r="AG317" s="344">
        <v>0</v>
      </c>
      <c r="AH317" s="355">
        <v>0</v>
      </c>
      <c r="AI317" s="344">
        <v>0</v>
      </c>
      <c r="AJ317" s="356">
        <v>0</v>
      </c>
      <c r="AK317" s="360">
        <v>0</v>
      </c>
      <c r="AL317" s="361">
        <v>-91.544899310000005</v>
      </c>
      <c r="AM317" s="362">
        <v>0</v>
      </c>
      <c r="AN317" s="348">
        <v>0</v>
      </c>
      <c r="AO317" s="349">
        <v>0</v>
      </c>
      <c r="AP317" s="349">
        <v>0</v>
      </c>
      <c r="AQ317" s="350"/>
      <c r="AR317" s="350"/>
      <c r="AS317" s="350"/>
      <c r="AT317" s="350"/>
      <c r="AU317" s="350"/>
      <c r="AV317" s="350"/>
      <c r="AW317" s="350"/>
    </row>
    <row r="318" spans="1:49" ht="15" customHeight="1" x14ac:dyDescent="0.25">
      <c r="A318" s="333">
        <v>312</v>
      </c>
      <c r="B318" s="366" t="s">
        <v>350</v>
      </c>
      <c r="C318" s="352">
        <v>647.7107240304</v>
      </c>
      <c r="D318" s="335">
        <v>0</v>
      </c>
      <c r="E318" s="357"/>
      <c r="F318" s="357"/>
      <c r="G318" s="357"/>
      <c r="H318" s="357"/>
      <c r="I318" s="357"/>
      <c r="J318" s="357"/>
      <c r="K318" s="357"/>
      <c r="L318" s="358"/>
      <c r="M318" s="338">
        <v>0</v>
      </c>
      <c r="N318" s="339">
        <v>0</v>
      </c>
      <c r="O318" s="344">
        <v>0</v>
      </c>
      <c r="P318" s="339">
        <v>0</v>
      </c>
      <c r="Q318" s="344">
        <v>0</v>
      </c>
      <c r="R318" s="339">
        <v>0</v>
      </c>
      <c r="S318" s="344">
        <v>0</v>
      </c>
      <c r="T318" s="339">
        <v>0</v>
      </c>
      <c r="U318" s="344">
        <v>0</v>
      </c>
      <c r="V318" s="339">
        <v>0</v>
      </c>
      <c r="W318" s="344">
        <v>0</v>
      </c>
      <c r="X318" s="339">
        <v>0</v>
      </c>
      <c r="Y318" s="344">
        <v>0</v>
      </c>
      <c r="Z318" s="359">
        <v>0</v>
      </c>
      <c r="AA318" s="343">
        <v>0</v>
      </c>
      <c r="AB318" s="355">
        <v>0</v>
      </c>
      <c r="AC318" s="344">
        <v>0</v>
      </c>
      <c r="AD318" s="355">
        <v>0</v>
      </c>
      <c r="AE318" s="344">
        <v>0</v>
      </c>
      <c r="AF318" s="355">
        <v>0</v>
      </c>
      <c r="AG318" s="344">
        <v>0</v>
      </c>
      <c r="AH318" s="355">
        <v>0</v>
      </c>
      <c r="AI318" s="344">
        <v>0</v>
      </c>
      <c r="AJ318" s="356">
        <v>0</v>
      </c>
      <c r="AK318" s="360">
        <v>0</v>
      </c>
      <c r="AL318" s="361">
        <v>-647.7107240304</v>
      </c>
      <c r="AM318" s="362">
        <v>0</v>
      </c>
      <c r="AN318" s="348">
        <v>0</v>
      </c>
      <c r="AO318" s="349">
        <v>0</v>
      </c>
      <c r="AP318" s="349">
        <v>0</v>
      </c>
      <c r="AQ318" s="350"/>
      <c r="AR318" s="350"/>
      <c r="AS318" s="350"/>
      <c r="AT318" s="350"/>
      <c r="AU318" s="350"/>
      <c r="AV318" s="350"/>
      <c r="AW318" s="350"/>
    </row>
    <row r="319" spans="1:49" ht="15" customHeight="1" x14ac:dyDescent="0.25">
      <c r="A319" s="333">
        <v>313</v>
      </c>
      <c r="B319" s="366" t="s">
        <v>351</v>
      </c>
      <c r="C319" s="352">
        <v>235.28900571</v>
      </c>
      <c r="D319" s="335">
        <v>0</v>
      </c>
      <c r="E319" s="357"/>
      <c r="F319" s="357"/>
      <c r="G319" s="357"/>
      <c r="H319" s="357"/>
      <c r="I319" s="357"/>
      <c r="J319" s="357"/>
      <c r="K319" s="357"/>
      <c r="L319" s="358"/>
      <c r="M319" s="338">
        <v>0</v>
      </c>
      <c r="N319" s="339">
        <v>0</v>
      </c>
      <c r="O319" s="344">
        <v>0</v>
      </c>
      <c r="P319" s="339">
        <v>0</v>
      </c>
      <c r="Q319" s="344">
        <v>0</v>
      </c>
      <c r="R319" s="339">
        <v>0</v>
      </c>
      <c r="S319" s="344">
        <v>0</v>
      </c>
      <c r="T319" s="339">
        <v>0</v>
      </c>
      <c r="U319" s="344">
        <v>0</v>
      </c>
      <c r="V319" s="339">
        <v>0</v>
      </c>
      <c r="W319" s="344">
        <v>0</v>
      </c>
      <c r="X319" s="339">
        <v>0</v>
      </c>
      <c r="Y319" s="344">
        <v>0</v>
      </c>
      <c r="Z319" s="359">
        <v>0</v>
      </c>
      <c r="AA319" s="343">
        <v>0</v>
      </c>
      <c r="AB319" s="355">
        <v>0</v>
      </c>
      <c r="AC319" s="344">
        <v>0</v>
      </c>
      <c r="AD319" s="355">
        <v>0</v>
      </c>
      <c r="AE319" s="344">
        <v>0</v>
      </c>
      <c r="AF319" s="355">
        <v>0</v>
      </c>
      <c r="AG319" s="344">
        <v>0</v>
      </c>
      <c r="AH319" s="355">
        <v>0</v>
      </c>
      <c r="AI319" s="344">
        <v>0</v>
      </c>
      <c r="AJ319" s="356">
        <v>0</v>
      </c>
      <c r="AK319" s="360">
        <v>0</v>
      </c>
      <c r="AL319" s="361">
        <v>-235.28900571</v>
      </c>
      <c r="AM319" s="362">
        <v>0</v>
      </c>
      <c r="AN319" s="348">
        <v>0</v>
      </c>
      <c r="AO319" s="349">
        <v>0</v>
      </c>
      <c r="AP319" s="349">
        <v>0</v>
      </c>
      <c r="AQ319" s="350"/>
      <c r="AR319" s="350"/>
      <c r="AS319" s="350"/>
      <c r="AT319" s="350"/>
      <c r="AU319" s="350"/>
      <c r="AV319" s="350"/>
      <c r="AW319" s="350"/>
    </row>
    <row r="320" spans="1:49" ht="15" customHeight="1" x14ac:dyDescent="0.25">
      <c r="A320" s="333">
        <v>314</v>
      </c>
      <c r="B320" s="366" t="s">
        <v>352</v>
      </c>
      <c r="C320" s="352">
        <v>92.798723304000006</v>
      </c>
      <c r="D320" s="335">
        <v>0</v>
      </c>
      <c r="E320" s="357"/>
      <c r="F320" s="357"/>
      <c r="G320" s="357"/>
      <c r="H320" s="357"/>
      <c r="I320" s="357"/>
      <c r="J320" s="357"/>
      <c r="K320" s="357"/>
      <c r="L320" s="358"/>
      <c r="M320" s="338">
        <v>0</v>
      </c>
      <c r="N320" s="339">
        <v>0</v>
      </c>
      <c r="O320" s="344">
        <v>0</v>
      </c>
      <c r="P320" s="339">
        <v>0</v>
      </c>
      <c r="Q320" s="344">
        <v>0</v>
      </c>
      <c r="R320" s="339">
        <v>0</v>
      </c>
      <c r="S320" s="344">
        <v>0</v>
      </c>
      <c r="T320" s="339">
        <v>0</v>
      </c>
      <c r="U320" s="344">
        <v>0</v>
      </c>
      <c r="V320" s="339">
        <v>0</v>
      </c>
      <c r="W320" s="344">
        <v>0</v>
      </c>
      <c r="X320" s="339">
        <v>0</v>
      </c>
      <c r="Y320" s="344">
        <v>0</v>
      </c>
      <c r="Z320" s="359">
        <v>0</v>
      </c>
      <c r="AA320" s="343">
        <v>0</v>
      </c>
      <c r="AB320" s="355">
        <v>0</v>
      </c>
      <c r="AC320" s="344">
        <v>0</v>
      </c>
      <c r="AD320" s="355">
        <v>0</v>
      </c>
      <c r="AE320" s="344">
        <v>0</v>
      </c>
      <c r="AF320" s="355">
        <v>0</v>
      </c>
      <c r="AG320" s="344">
        <v>0</v>
      </c>
      <c r="AH320" s="355">
        <v>0</v>
      </c>
      <c r="AI320" s="344">
        <v>0</v>
      </c>
      <c r="AJ320" s="356">
        <v>0</v>
      </c>
      <c r="AK320" s="360">
        <v>0</v>
      </c>
      <c r="AL320" s="361">
        <v>-92.798723304000006</v>
      </c>
      <c r="AM320" s="362">
        <v>0</v>
      </c>
      <c r="AN320" s="348">
        <v>0</v>
      </c>
      <c r="AO320" s="349">
        <v>0</v>
      </c>
      <c r="AP320" s="349">
        <v>0</v>
      </c>
      <c r="AQ320" s="350"/>
      <c r="AR320" s="350"/>
      <c r="AS320" s="350"/>
      <c r="AT320" s="350"/>
      <c r="AU320" s="350"/>
      <c r="AV320" s="350"/>
      <c r="AW320" s="350"/>
    </row>
    <row r="321" spans="1:49" ht="15" customHeight="1" x14ac:dyDescent="0.25">
      <c r="A321" s="333">
        <v>315</v>
      </c>
      <c r="B321" s="366" t="s">
        <v>353</v>
      </c>
      <c r="C321" s="352">
        <v>194.68948492499999</v>
      </c>
      <c r="D321" s="335">
        <v>0</v>
      </c>
      <c r="E321" s="357"/>
      <c r="F321" s="357"/>
      <c r="G321" s="357"/>
      <c r="H321" s="357"/>
      <c r="I321" s="357"/>
      <c r="J321" s="357"/>
      <c r="K321" s="357"/>
      <c r="L321" s="358"/>
      <c r="M321" s="338">
        <v>0</v>
      </c>
      <c r="N321" s="339">
        <v>0</v>
      </c>
      <c r="O321" s="344">
        <v>0</v>
      </c>
      <c r="P321" s="339">
        <v>0</v>
      </c>
      <c r="Q321" s="344">
        <v>0</v>
      </c>
      <c r="R321" s="339">
        <v>0</v>
      </c>
      <c r="S321" s="344">
        <v>0</v>
      </c>
      <c r="T321" s="339">
        <v>0</v>
      </c>
      <c r="U321" s="344">
        <v>0</v>
      </c>
      <c r="V321" s="339">
        <v>0</v>
      </c>
      <c r="W321" s="344">
        <v>0</v>
      </c>
      <c r="X321" s="339">
        <v>0</v>
      </c>
      <c r="Y321" s="344">
        <v>0</v>
      </c>
      <c r="Z321" s="359">
        <v>0</v>
      </c>
      <c r="AA321" s="343">
        <v>0</v>
      </c>
      <c r="AB321" s="355">
        <v>0</v>
      </c>
      <c r="AC321" s="344">
        <v>0</v>
      </c>
      <c r="AD321" s="355">
        <v>0</v>
      </c>
      <c r="AE321" s="344">
        <v>0</v>
      </c>
      <c r="AF321" s="355">
        <v>0</v>
      </c>
      <c r="AG321" s="344">
        <v>0</v>
      </c>
      <c r="AH321" s="355">
        <v>0</v>
      </c>
      <c r="AI321" s="344">
        <v>0</v>
      </c>
      <c r="AJ321" s="356">
        <v>0</v>
      </c>
      <c r="AK321" s="360">
        <v>0</v>
      </c>
      <c r="AL321" s="361">
        <v>-194.68948492499999</v>
      </c>
      <c r="AM321" s="362">
        <v>0</v>
      </c>
      <c r="AN321" s="348">
        <v>0</v>
      </c>
      <c r="AO321" s="349">
        <v>0</v>
      </c>
      <c r="AP321" s="349">
        <v>0</v>
      </c>
      <c r="AQ321" s="350"/>
      <c r="AR321" s="350"/>
      <c r="AS321" s="350"/>
      <c r="AT321" s="350"/>
      <c r="AU321" s="350"/>
      <c r="AV321" s="350"/>
      <c r="AW321" s="350"/>
    </row>
    <row r="322" spans="1:49" ht="15" customHeight="1" x14ac:dyDescent="0.25">
      <c r="A322" s="333">
        <v>316</v>
      </c>
      <c r="B322" s="366" t="s">
        <v>354</v>
      </c>
      <c r="C322" s="352">
        <v>299.7155197376</v>
      </c>
      <c r="D322" s="335">
        <v>0</v>
      </c>
      <c r="E322" s="357"/>
      <c r="F322" s="357"/>
      <c r="G322" s="357"/>
      <c r="H322" s="357"/>
      <c r="I322" s="357"/>
      <c r="J322" s="357"/>
      <c r="K322" s="357"/>
      <c r="L322" s="358"/>
      <c r="M322" s="338">
        <v>0</v>
      </c>
      <c r="N322" s="339">
        <v>0</v>
      </c>
      <c r="O322" s="344">
        <v>0</v>
      </c>
      <c r="P322" s="339">
        <v>0</v>
      </c>
      <c r="Q322" s="344">
        <v>0</v>
      </c>
      <c r="R322" s="339">
        <v>0</v>
      </c>
      <c r="S322" s="344">
        <v>0</v>
      </c>
      <c r="T322" s="339">
        <v>0</v>
      </c>
      <c r="U322" s="344">
        <v>0</v>
      </c>
      <c r="V322" s="339">
        <v>0</v>
      </c>
      <c r="W322" s="344">
        <v>0</v>
      </c>
      <c r="X322" s="339">
        <v>0</v>
      </c>
      <c r="Y322" s="344">
        <v>0</v>
      </c>
      <c r="Z322" s="359">
        <v>0</v>
      </c>
      <c r="AA322" s="343">
        <v>0</v>
      </c>
      <c r="AB322" s="355">
        <v>0</v>
      </c>
      <c r="AC322" s="344">
        <v>0</v>
      </c>
      <c r="AD322" s="355">
        <v>0</v>
      </c>
      <c r="AE322" s="344">
        <v>0</v>
      </c>
      <c r="AF322" s="355">
        <v>0</v>
      </c>
      <c r="AG322" s="344">
        <v>0</v>
      </c>
      <c r="AH322" s="355">
        <v>0</v>
      </c>
      <c r="AI322" s="344">
        <v>0</v>
      </c>
      <c r="AJ322" s="356">
        <v>0</v>
      </c>
      <c r="AK322" s="360">
        <v>0</v>
      </c>
      <c r="AL322" s="361">
        <v>-299.7155197376</v>
      </c>
      <c r="AM322" s="362">
        <v>0</v>
      </c>
      <c r="AN322" s="348">
        <v>0</v>
      </c>
      <c r="AO322" s="349">
        <v>0</v>
      </c>
      <c r="AP322" s="349">
        <v>0</v>
      </c>
      <c r="AQ322" s="350"/>
      <c r="AR322" s="350"/>
      <c r="AS322" s="350"/>
      <c r="AT322" s="350"/>
      <c r="AU322" s="350"/>
      <c r="AV322" s="350"/>
      <c r="AW322" s="350"/>
    </row>
    <row r="323" spans="1:49" ht="15" customHeight="1" x14ac:dyDescent="0.25">
      <c r="A323" s="333">
        <v>317</v>
      </c>
      <c r="B323" s="366" t="s">
        <v>355</v>
      </c>
      <c r="C323" s="352">
        <v>419.91838216879995</v>
      </c>
      <c r="D323" s="335">
        <v>0</v>
      </c>
      <c r="E323" s="357"/>
      <c r="F323" s="357"/>
      <c r="G323" s="357"/>
      <c r="H323" s="357"/>
      <c r="I323" s="357"/>
      <c r="J323" s="357"/>
      <c r="K323" s="357"/>
      <c r="L323" s="358"/>
      <c r="M323" s="338">
        <v>0</v>
      </c>
      <c r="N323" s="339">
        <v>0</v>
      </c>
      <c r="O323" s="344">
        <v>1158.1500000000001</v>
      </c>
      <c r="P323" s="339">
        <v>10</v>
      </c>
      <c r="Q323" s="344">
        <v>0</v>
      </c>
      <c r="R323" s="339">
        <v>0</v>
      </c>
      <c r="S323" s="344">
        <v>0</v>
      </c>
      <c r="T323" s="339">
        <v>0</v>
      </c>
      <c r="U323" s="344">
        <v>0</v>
      </c>
      <c r="V323" s="339">
        <v>0</v>
      </c>
      <c r="W323" s="344">
        <v>0</v>
      </c>
      <c r="X323" s="339">
        <v>0</v>
      </c>
      <c r="Y323" s="344">
        <v>0.1257710434529031</v>
      </c>
      <c r="Z323" s="359">
        <v>1158.275771043453</v>
      </c>
      <c r="AA323" s="343">
        <v>0</v>
      </c>
      <c r="AB323" s="355">
        <v>0</v>
      </c>
      <c r="AC323" s="344">
        <v>0</v>
      </c>
      <c r="AD323" s="355">
        <v>0</v>
      </c>
      <c r="AE323" s="344">
        <v>0</v>
      </c>
      <c r="AF323" s="355">
        <v>0</v>
      </c>
      <c r="AG323" s="344">
        <v>0</v>
      </c>
      <c r="AH323" s="355">
        <v>0</v>
      </c>
      <c r="AI323" s="344">
        <v>0</v>
      </c>
      <c r="AJ323" s="356">
        <v>0</v>
      </c>
      <c r="AK323" s="360">
        <v>0</v>
      </c>
      <c r="AL323" s="361">
        <v>0</v>
      </c>
      <c r="AM323" s="362">
        <v>738.357388874653</v>
      </c>
      <c r="AN323" s="348">
        <v>1158.275771043453</v>
      </c>
      <c r="AO323" s="349">
        <v>1158.275771043453</v>
      </c>
      <c r="AP323" s="349">
        <v>0</v>
      </c>
      <c r="AQ323" s="350"/>
      <c r="AR323" s="350"/>
      <c r="AS323" s="350"/>
      <c r="AT323" s="350"/>
      <c r="AU323" s="350"/>
      <c r="AV323" s="350"/>
      <c r="AW323" s="350"/>
    </row>
    <row r="324" spans="1:49" ht="15" customHeight="1" x14ac:dyDescent="0.25">
      <c r="A324" s="333">
        <v>318</v>
      </c>
      <c r="B324" s="366" t="s">
        <v>356</v>
      </c>
      <c r="C324" s="352">
        <v>391.10346644900005</v>
      </c>
      <c r="D324" s="335">
        <v>0</v>
      </c>
      <c r="E324" s="357"/>
      <c r="F324" s="357"/>
      <c r="G324" s="357"/>
      <c r="H324" s="357"/>
      <c r="I324" s="357"/>
      <c r="J324" s="357"/>
      <c r="K324" s="357"/>
      <c r="L324" s="358"/>
      <c r="M324" s="338">
        <v>0</v>
      </c>
      <c r="N324" s="339">
        <v>0</v>
      </c>
      <c r="O324" s="344">
        <v>0</v>
      </c>
      <c r="P324" s="339">
        <v>0</v>
      </c>
      <c r="Q324" s="344">
        <v>0</v>
      </c>
      <c r="R324" s="339">
        <v>0</v>
      </c>
      <c r="S324" s="344">
        <v>0</v>
      </c>
      <c r="T324" s="339">
        <v>0</v>
      </c>
      <c r="U324" s="344">
        <v>0</v>
      </c>
      <c r="V324" s="339">
        <v>0</v>
      </c>
      <c r="W324" s="344">
        <v>0</v>
      </c>
      <c r="X324" s="339">
        <v>0</v>
      </c>
      <c r="Y324" s="344">
        <v>0</v>
      </c>
      <c r="Z324" s="359">
        <v>0</v>
      </c>
      <c r="AA324" s="343">
        <v>0</v>
      </c>
      <c r="AB324" s="355">
        <v>0</v>
      </c>
      <c r="AC324" s="344">
        <v>0</v>
      </c>
      <c r="AD324" s="355">
        <v>0</v>
      </c>
      <c r="AE324" s="344">
        <v>0</v>
      </c>
      <c r="AF324" s="355">
        <v>0</v>
      </c>
      <c r="AG324" s="344">
        <v>0</v>
      </c>
      <c r="AH324" s="355">
        <v>0</v>
      </c>
      <c r="AI324" s="344">
        <v>0</v>
      </c>
      <c r="AJ324" s="356">
        <v>0</v>
      </c>
      <c r="AK324" s="360">
        <v>0</v>
      </c>
      <c r="AL324" s="361">
        <v>-391.10346644900005</v>
      </c>
      <c r="AM324" s="362">
        <v>0</v>
      </c>
      <c r="AN324" s="348">
        <v>0</v>
      </c>
      <c r="AO324" s="349">
        <v>0</v>
      </c>
      <c r="AP324" s="349">
        <v>0</v>
      </c>
      <c r="AQ324" s="350"/>
      <c r="AR324" s="350"/>
      <c r="AS324" s="350"/>
      <c r="AT324" s="350"/>
      <c r="AU324" s="350"/>
      <c r="AV324" s="350"/>
      <c r="AW324" s="350"/>
    </row>
    <row r="325" spans="1:49" ht="15" customHeight="1" x14ac:dyDescent="0.25">
      <c r="A325" s="333">
        <v>319</v>
      </c>
      <c r="B325" s="366" t="s">
        <v>357</v>
      </c>
      <c r="C325" s="352">
        <v>516.19395787100007</v>
      </c>
      <c r="D325" s="335">
        <v>0</v>
      </c>
      <c r="E325" s="357"/>
      <c r="F325" s="357"/>
      <c r="G325" s="357"/>
      <c r="H325" s="357"/>
      <c r="I325" s="357"/>
      <c r="J325" s="357"/>
      <c r="K325" s="357"/>
      <c r="L325" s="358"/>
      <c r="M325" s="338">
        <v>0</v>
      </c>
      <c r="N325" s="339">
        <v>0</v>
      </c>
      <c r="O325" s="344">
        <v>0</v>
      </c>
      <c r="P325" s="339">
        <v>0</v>
      </c>
      <c r="Q325" s="344">
        <v>0</v>
      </c>
      <c r="R325" s="339">
        <v>0</v>
      </c>
      <c r="S325" s="344">
        <v>0</v>
      </c>
      <c r="T325" s="339">
        <v>0</v>
      </c>
      <c r="U325" s="344">
        <v>0</v>
      </c>
      <c r="V325" s="339">
        <v>0</v>
      </c>
      <c r="W325" s="344">
        <v>0</v>
      </c>
      <c r="X325" s="339">
        <v>0</v>
      </c>
      <c r="Y325" s="344">
        <v>0</v>
      </c>
      <c r="Z325" s="359">
        <v>0</v>
      </c>
      <c r="AA325" s="343">
        <v>0</v>
      </c>
      <c r="AB325" s="355">
        <v>0</v>
      </c>
      <c r="AC325" s="344">
        <v>0</v>
      </c>
      <c r="AD325" s="355">
        <v>0</v>
      </c>
      <c r="AE325" s="344">
        <v>0</v>
      </c>
      <c r="AF325" s="355">
        <v>0</v>
      </c>
      <c r="AG325" s="344">
        <v>0</v>
      </c>
      <c r="AH325" s="355">
        <v>0</v>
      </c>
      <c r="AI325" s="344">
        <v>0</v>
      </c>
      <c r="AJ325" s="356">
        <v>0</v>
      </c>
      <c r="AK325" s="360">
        <v>0</v>
      </c>
      <c r="AL325" s="361">
        <v>-516.19395787100007</v>
      </c>
      <c r="AM325" s="362">
        <v>0</v>
      </c>
      <c r="AN325" s="348">
        <v>0</v>
      </c>
      <c r="AO325" s="349">
        <v>0</v>
      </c>
      <c r="AP325" s="349">
        <v>0</v>
      </c>
      <c r="AQ325" s="350"/>
      <c r="AR325" s="350"/>
      <c r="AS325" s="350"/>
      <c r="AT325" s="350"/>
      <c r="AU325" s="350"/>
      <c r="AV325" s="350"/>
      <c r="AW325" s="350"/>
    </row>
    <row r="326" spans="1:49" ht="15" customHeight="1" x14ac:dyDescent="0.25">
      <c r="A326" s="333">
        <v>320</v>
      </c>
      <c r="B326" s="366" t="s">
        <v>358</v>
      </c>
      <c r="C326" s="352">
        <v>517.44741618500007</v>
      </c>
      <c r="D326" s="335">
        <v>0</v>
      </c>
      <c r="E326" s="357"/>
      <c r="F326" s="357"/>
      <c r="G326" s="357"/>
      <c r="H326" s="357"/>
      <c r="I326" s="357"/>
      <c r="J326" s="357"/>
      <c r="K326" s="357"/>
      <c r="L326" s="358"/>
      <c r="M326" s="338">
        <v>0</v>
      </c>
      <c r="N326" s="339">
        <v>0</v>
      </c>
      <c r="O326" s="344">
        <v>0</v>
      </c>
      <c r="P326" s="339">
        <v>0</v>
      </c>
      <c r="Q326" s="344">
        <v>0</v>
      </c>
      <c r="R326" s="339">
        <v>0</v>
      </c>
      <c r="S326" s="344">
        <v>0</v>
      </c>
      <c r="T326" s="339">
        <v>0</v>
      </c>
      <c r="U326" s="344">
        <v>0</v>
      </c>
      <c r="V326" s="339">
        <v>0</v>
      </c>
      <c r="W326" s="344">
        <v>0</v>
      </c>
      <c r="X326" s="339">
        <v>0</v>
      </c>
      <c r="Y326" s="344">
        <v>0</v>
      </c>
      <c r="Z326" s="359">
        <v>0</v>
      </c>
      <c r="AA326" s="343">
        <v>0</v>
      </c>
      <c r="AB326" s="355">
        <v>0</v>
      </c>
      <c r="AC326" s="344">
        <v>0</v>
      </c>
      <c r="AD326" s="355">
        <v>0</v>
      </c>
      <c r="AE326" s="344">
        <v>0</v>
      </c>
      <c r="AF326" s="355">
        <v>0</v>
      </c>
      <c r="AG326" s="344">
        <v>0</v>
      </c>
      <c r="AH326" s="355">
        <v>0</v>
      </c>
      <c r="AI326" s="344">
        <v>0</v>
      </c>
      <c r="AJ326" s="356">
        <v>0</v>
      </c>
      <c r="AK326" s="360">
        <v>0</v>
      </c>
      <c r="AL326" s="361">
        <v>-517.44741618500007</v>
      </c>
      <c r="AM326" s="362">
        <v>0</v>
      </c>
      <c r="AN326" s="348">
        <v>0</v>
      </c>
      <c r="AO326" s="349">
        <v>0</v>
      </c>
      <c r="AP326" s="349">
        <v>0</v>
      </c>
      <c r="AQ326" s="350"/>
      <c r="AR326" s="350"/>
      <c r="AS326" s="350"/>
      <c r="AT326" s="350"/>
      <c r="AU326" s="350"/>
      <c r="AV326" s="350"/>
      <c r="AW326" s="350"/>
    </row>
    <row r="327" spans="1:49" ht="15" customHeight="1" x14ac:dyDescent="0.25">
      <c r="A327" s="333">
        <v>321</v>
      </c>
      <c r="B327" s="366" t="s">
        <v>359</v>
      </c>
      <c r="C327" s="352">
        <v>553.81456971</v>
      </c>
      <c r="D327" s="335">
        <v>0</v>
      </c>
      <c r="E327" s="357"/>
      <c r="F327" s="357"/>
      <c r="G327" s="357"/>
      <c r="H327" s="357"/>
      <c r="I327" s="357"/>
      <c r="J327" s="357"/>
      <c r="K327" s="357"/>
      <c r="L327" s="358"/>
      <c r="M327" s="338">
        <v>0</v>
      </c>
      <c r="N327" s="339">
        <v>0</v>
      </c>
      <c r="O327" s="344">
        <v>0</v>
      </c>
      <c r="P327" s="339">
        <v>0</v>
      </c>
      <c r="Q327" s="344">
        <v>0</v>
      </c>
      <c r="R327" s="339">
        <v>0</v>
      </c>
      <c r="S327" s="344">
        <v>0</v>
      </c>
      <c r="T327" s="339">
        <v>0</v>
      </c>
      <c r="U327" s="344">
        <v>0</v>
      </c>
      <c r="V327" s="339">
        <v>0</v>
      </c>
      <c r="W327" s="344">
        <v>0</v>
      </c>
      <c r="X327" s="339">
        <v>0</v>
      </c>
      <c r="Y327" s="344">
        <v>0</v>
      </c>
      <c r="Z327" s="359">
        <v>0</v>
      </c>
      <c r="AA327" s="343">
        <v>0</v>
      </c>
      <c r="AB327" s="355">
        <v>0</v>
      </c>
      <c r="AC327" s="344">
        <v>0</v>
      </c>
      <c r="AD327" s="355">
        <v>0</v>
      </c>
      <c r="AE327" s="344">
        <v>0</v>
      </c>
      <c r="AF327" s="355">
        <v>0</v>
      </c>
      <c r="AG327" s="344">
        <v>0</v>
      </c>
      <c r="AH327" s="355">
        <v>0</v>
      </c>
      <c r="AI327" s="344">
        <v>0</v>
      </c>
      <c r="AJ327" s="356">
        <v>0</v>
      </c>
      <c r="AK327" s="360">
        <v>0</v>
      </c>
      <c r="AL327" s="361">
        <v>-553.81456971</v>
      </c>
      <c r="AM327" s="362">
        <v>0</v>
      </c>
      <c r="AN327" s="348">
        <v>0</v>
      </c>
      <c r="AO327" s="349">
        <v>0</v>
      </c>
      <c r="AP327" s="349">
        <v>0</v>
      </c>
      <c r="AQ327" s="350"/>
      <c r="AR327" s="350"/>
      <c r="AS327" s="350"/>
      <c r="AT327" s="350"/>
      <c r="AU327" s="350"/>
      <c r="AV327" s="350"/>
      <c r="AW327" s="350"/>
    </row>
    <row r="328" spans="1:49" ht="15" customHeight="1" x14ac:dyDescent="0.25">
      <c r="A328" s="333">
        <v>322</v>
      </c>
      <c r="B328" s="366" t="s">
        <v>360</v>
      </c>
      <c r="C328" s="352">
        <v>486.25276316200001</v>
      </c>
      <c r="D328" s="335">
        <v>0</v>
      </c>
      <c r="E328" s="357"/>
      <c r="F328" s="357"/>
      <c r="G328" s="357"/>
      <c r="H328" s="357"/>
      <c r="I328" s="357"/>
      <c r="J328" s="357"/>
      <c r="K328" s="357"/>
      <c r="L328" s="358"/>
      <c r="M328" s="338">
        <v>0</v>
      </c>
      <c r="N328" s="339">
        <v>0</v>
      </c>
      <c r="O328" s="344">
        <v>520.80000000000007</v>
      </c>
      <c r="P328" s="339">
        <v>3</v>
      </c>
      <c r="Q328" s="344">
        <v>0</v>
      </c>
      <c r="R328" s="339">
        <v>0</v>
      </c>
      <c r="S328" s="344">
        <v>0</v>
      </c>
      <c r="T328" s="339">
        <v>0</v>
      </c>
      <c r="U328" s="344">
        <v>0</v>
      </c>
      <c r="V328" s="339">
        <v>0</v>
      </c>
      <c r="W328" s="344">
        <v>0</v>
      </c>
      <c r="X328" s="339">
        <v>0</v>
      </c>
      <c r="Y328" s="344">
        <v>0.1753631317528857</v>
      </c>
      <c r="Z328" s="359">
        <v>520.97536313175294</v>
      </c>
      <c r="AA328" s="343">
        <v>0</v>
      </c>
      <c r="AB328" s="355">
        <v>0</v>
      </c>
      <c r="AC328" s="344">
        <v>0</v>
      </c>
      <c r="AD328" s="355">
        <v>0</v>
      </c>
      <c r="AE328" s="344">
        <v>0</v>
      </c>
      <c r="AF328" s="355">
        <v>0</v>
      </c>
      <c r="AG328" s="344">
        <v>0</v>
      </c>
      <c r="AH328" s="355">
        <v>0</v>
      </c>
      <c r="AI328" s="344">
        <v>0</v>
      </c>
      <c r="AJ328" s="356">
        <v>0</v>
      </c>
      <c r="AK328" s="360">
        <v>0</v>
      </c>
      <c r="AL328" s="361">
        <v>0</v>
      </c>
      <c r="AM328" s="362">
        <v>34.722599969752935</v>
      </c>
      <c r="AN328" s="348">
        <v>520.97536313175294</v>
      </c>
      <c r="AO328" s="349">
        <v>520.97536313175294</v>
      </c>
      <c r="AP328" s="349">
        <v>0</v>
      </c>
      <c r="AQ328" s="350"/>
      <c r="AR328" s="350"/>
      <c r="AS328" s="350"/>
      <c r="AT328" s="350"/>
      <c r="AU328" s="350"/>
      <c r="AV328" s="350"/>
      <c r="AW328" s="350"/>
    </row>
    <row r="329" spans="1:49" ht="15" customHeight="1" x14ac:dyDescent="0.25">
      <c r="A329" s="333">
        <v>323</v>
      </c>
      <c r="B329" s="366" t="s">
        <v>361</v>
      </c>
      <c r="C329" s="352">
        <v>564.00444272800007</v>
      </c>
      <c r="D329" s="335">
        <v>0</v>
      </c>
      <c r="E329" s="357"/>
      <c r="F329" s="357"/>
      <c r="G329" s="357"/>
      <c r="H329" s="357"/>
      <c r="I329" s="357"/>
      <c r="J329" s="357"/>
      <c r="K329" s="357"/>
      <c r="L329" s="358"/>
      <c r="M329" s="338">
        <v>0</v>
      </c>
      <c r="N329" s="339">
        <v>0</v>
      </c>
      <c r="O329" s="344">
        <v>0</v>
      </c>
      <c r="P329" s="339">
        <v>0</v>
      </c>
      <c r="Q329" s="344">
        <v>0</v>
      </c>
      <c r="R329" s="339">
        <v>0</v>
      </c>
      <c r="S329" s="344">
        <v>0</v>
      </c>
      <c r="T329" s="339">
        <v>0</v>
      </c>
      <c r="U329" s="344">
        <v>0</v>
      </c>
      <c r="V329" s="339">
        <v>0</v>
      </c>
      <c r="W329" s="344">
        <v>0</v>
      </c>
      <c r="X329" s="339">
        <v>0</v>
      </c>
      <c r="Y329" s="344">
        <v>0</v>
      </c>
      <c r="Z329" s="359">
        <v>0</v>
      </c>
      <c r="AA329" s="343">
        <v>0</v>
      </c>
      <c r="AB329" s="355">
        <v>0</v>
      </c>
      <c r="AC329" s="344">
        <v>0</v>
      </c>
      <c r="AD329" s="355">
        <v>0</v>
      </c>
      <c r="AE329" s="344">
        <v>0</v>
      </c>
      <c r="AF329" s="355">
        <v>0</v>
      </c>
      <c r="AG329" s="344">
        <v>0</v>
      </c>
      <c r="AH329" s="355">
        <v>0</v>
      </c>
      <c r="AI329" s="344">
        <v>0</v>
      </c>
      <c r="AJ329" s="356">
        <v>0</v>
      </c>
      <c r="AK329" s="360">
        <v>0</v>
      </c>
      <c r="AL329" s="361">
        <v>-564.00444272800007</v>
      </c>
      <c r="AM329" s="362">
        <v>0</v>
      </c>
      <c r="AN329" s="348">
        <v>0</v>
      </c>
      <c r="AO329" s="349">
        <v>0</v>
      </c>
      <c r="AP329" s="349">
        <v>0</v>
      </c>
      <c r="AQ329" s="350"/>
      <c r="AR329" s="350"/>
      <c r="AS329" s="350"/>
      <c r="AT329" s="350"/>
      <c r="AU329" s="350"/>
      <c r="AV329" s="350"/>
      <c r="AW329" s="350"/>
    </row>
    <row r="330" spans="1:49" ht="15" customHeight="1" x14ac:dyDescent="0.25">
      <c r="A330" s="333">
        <v>324</v>
      </c>
      <c r="B330" s="366" t="s">
        <v>362</v>
      </c>
      <c r="C330" s="352">
        <v>488.91775215300009</v>
      </c>
      <c r="D330" s="335">
        <v>0</v>
      </c>
      <c r="E330" s="357"/>
      <c r="F330" s="357"/>
      <c r="G330" s="357"/>
      <c r="H330" s="357"/>
      <c r="I330" s="357"/>
      <c r="J330" s="357"/>
      <c r="K330" s="357"/>
      <c r="L330" s="358"/>
      <c r="M330" s="338">
        <v>0</v>
      </c>
      <c r="N330" s="339">
        <v>0</v>
      </c>
      <c r="O330" s="344">
        <v>0</v>
      </c>
      <c r="P330" s="339">
        <v>0</v>
      </c>
      <c r="Q330" s="344">
        <v>0</v>
      </c>
      <c r="R330" s="339">
        <v>0</v>
      </c>
      <c r="S330" s="344">
        <v>0</v>
      </c>
      <c r="T330" s="339">
        <v>0</v>
      </c>
      <c r="U330" s="344">
        <v>0</v>
      </c>
      <c r="V330" s="339">
        <v>0</v>
      </c>
      <c r="W330" s="344">
        <v>0</v>
      </c>
      <c r="X330" s="339">
        <v>0</v>
      </c>
      <c r="Y330" s="344">
        <v>0</v>
      </c>
      <c r="Z330" s="359">
        <v>0</v>
      </c>
      <c r="AA330" s="343">
        <v>0</v>
      </c>
      <c r="AB330" s="355">
        <v>0</v>
      </c>
      <c r="AC330" s="344">
        <v>0</v>
      </c>
      <c r="AD330" s="355">
        <v>0</v>
      </c>
      <c r="AE330" s="344">
        <v>0</v>
      </c>
      <c r="AF330" s="355">
        <v>0</v>
      </c>
      <c r="AG330" s="344">
        <v>0</v>
      </c>
      <c r="AH330" s="355">
        <v>0</v>
      </c>
      <c r="AI330" s="344">
        <v>0</v>
      </c>
      <c r="AJ330" s="356">
        <v>0</v>
      </c>
      <c r="AK330" s="360">
        <v>0</v>
      </c>
      <c r="AL330" s="361">
        <v>-488.91775215300009</v>
      </c>
      <c r="AM330" s="362">
        <v>0</v>
      </c>
      <c r="AN330" s="348">
        <v>0</v>
      </c>
      <c r="AO330" s="349">
        <v>0</v>
      </c>
      <c r="AP330" s="349">
        <v>0</v>
      </c>
      <c r="AQ330" s="350"/>
      <c r="AR330" s="350"/>
      <c r="AS330" s="350"/>
      <c r="AT330" s="350"/>
      <c r="AU330" s="350"/>
      <c r="AV330" s="350"/>
      <c r="AW330" s="350"/>
    </row>
    <row r="331" spans="1:49" ht="15" customHeight="1" x14ac:dyDescent="0.25">
      <c r="A331" s="333">
        <v>325</v>
      </c>
      <c r="B331" s="366" t="s">
        <v>363</v>
      </c>
      <c r="C331" s="352">
        <v>490.48544555979998</v>
      </c>
      <c r="D331" s="335">
        <v>0</v>
      </c>
      <c r="E331" s="357"/>
      <c r="F331" s="357"/>
      <c r="G331" s="357"/>
      <c r="H331" s="357"/>
      <c r="I331" s="357"/>
      <c r="J331" s="357"/>
      <c r="K331" s="357"/>
      <c r="L331" s="358"/>
      <c r="M331" s="338">
        <v>0</v>
      </c>
      <c r="N331" s="339">
        <v>0</v>
      </c>
      <c r="O331" s="344">
        <v>0</v>
      </c>
      <c r="P331" s="339">
        <v>0</v>
      </c>
      <c r="Q331" s="344">
        <v>0</v>
      </c>
      <c r="R331" s="339">
        <v>0</v>
      </c>
      <c r="S331" s="344">
        <v>0</v>
      </c>
      <c r="T331" s="339">
        <v>0</v>
      </c>
      <c r="U331" s="344">
        <v>0</v>
      </c>
      <c r="V331" s="339">
        <v>0</v>
      </c>
      <c r="W331" s="344">
        <v>0</v>
      </c>
      <c r="X331" s="339">
        <v>0</v>
      </c>
      <c r="Y331" s="344">
        <v>0</v>
      </c>
      <c r="Z331" s="359">
        <v>0</v>
      </c>
      <c r="AA331" s="343">
        <v>0</v>
      </c>
      <c r="AB331" s="355">
        <v>0</v>
      </c>
      <c r="AC331" s="344">
        <v>0</v>
      </c>
      <c r="AD331" s="355">
        <v>0</v>
      </c>
      <c r="AE331" s="344">
        <v>0</v>
      </c>
      <c r="AF331" s="355">
        <v>0</v>
      </c>
      <c r="AG331" s="344">
        <v>0</v>
      </c>
      <c r="AH331" s="355">
        <v>0</v>
      </c>
      <c r="AI331" s="344">
        <v>0</v>
      </c>
      <c r="AJ331" s="356">
        <v>0</v>
      </c>
      <c r="AK331" s="360">
        <v>0</v>
      </c>
      <c r="AL331" s="361">
        <v>-490.48544555979998</v>
      </c>
      <c r="AM331" s="362">
        <v>0</v>
      </c>
      <c r="AN331" s="348">
        <v>0</v>
      </c>
      <c r="AO331" s="349">
        <v>0</v>
      </c>
      <c r="AP331" s="349">
        <v>0</v>
      </c>
      <c r="AQ331" s="350"/>
      <c r="AR331" s="350"/>
      <c r="AS331" s="350"/>
      <c r="AT331" s="350"/>
      <c r="AU331" s="350"/>
      <c r="AV331" s="350"/>
      <c r="AW331" s="350"/>
    </row>
    <row r="332" spans="1:49" ht="15" customHeight="1" x14ac:dyDescent="0.25">
      <c r="A332" s="333">
        <v>326</v>
      </c>
      <c r="B332" s="366" t="s">
        <v>364</v>
      </c>
      <c r="C332" s="352">
        <v>493.62098269400008</v>
      </c>
      <c r="D332" s="335">
        <v>0</v>
      </c>
      <c r="E332" s="357"/>
      <c r="F332" s="357"/>
      <c r="G332" s="357"/>
      <c r="H332" s="357"/>
      <c r="I332" s="357"/>
      <c r="J332" s="357"/>
      <c r="K332" s="357"/>
      <c r="L332" s="358"/>
      <c r="M332" s="338">
        <v>0</v>
      </c>
      <c r="N332" s="339">
        <v>0</v>
      </c>
      <c r="O332" s="344">
        <v>0</v>
      </c>
      <c r="P332" s="339">
        <v>0</v>
      </c>
      <c r="Q332" s="344">
        <v>0</v>
      </c>
      <c r="R332" s="339">
        <v>0</v>
      </c>
      <c r="S332" s="344">
        <v>0</v>
      </c>
      <c r="T332" s="339">
        <v>0</v>
      </c>
      <c r="U332" s="344">
        <v>0</v>
      </c>
      <c r="V332" s="339">
        <v>0</v>
      </c>
      <c r="W332" s="344">
        <v>0</v>
      </c>
      <c r="X332" s="339">
        <v>0</v>
      </c>
      <c r="Y332" s="344">
        <v>0</v>
      </c>
      <c r="Z332" s="359">
        <v>0</v>
      </c>
      <c r="AA332" s="343">
        <v>0</v>
      </c>
      <c r="AB332" s="355">
        <v>0</v>
      </c>
      <c r="AC332" s="344">
        <v>0</v>
      </c>
      <c r="AD332" s="355">
        <v>0</v>
      </c>
      <c r="AE332" s="344">
        <v>0</v>
      </c>
      <c r="AF332" s="355">
        <v>0</v>
      </c>
      <c r="AG332" s="344">
        <v>0</v>
      </c>
      <c r="AH332" s="355">
        <v>0</v>
      </c>
      <c r="AI332" s="344">
        <v>0</v>
      </c>
      <c r="AJ332" s="356">
        <v>0</v>
      </c>
      <c r="AK332" s="360">
        <v>0</v>
      </c>
      <c r="AL332" s="361">
        <v>-493.62098269400008</v>
      </c>
      <c r="AM332" s="362">
        <v>0</v>
      </c>
      <c r="AN332" s="348">
        <v>0</v>
      </c>
      <c r="AO332" s="349">
        <v>0</v>
      </c>
      <c r="AP332" s="349">
        <v>0</v>
      </c>
      <c r="AQ332" s="350"/>
      <c r="AR332" s="350"/>
      <c r="AS332" s="350"/>
      <c r="AT332" s="350"/>
      <c r="AU332" s="350"/>
      <c r="AV332" s="350"/>
      <c r="AW332" s="350"/>
    </row>
    <row r="333" spans="1:49" ht="15" customHeight="1" x14ac:dyDescent="0.25">
      <c r="A333" s="333">
        <v>327</v>
      </c>
      <c r="B333" s="366" t="s">
        <v>365</v>
      </c>
      <c r="C333" s="352">
        <v>276.35899014</v>
      </c>
      <c r="D333" s="335">
        <v>0</v>
      </c>
      <c r="E333" s="357"/>
      <c r="F333" s="357"/>
      <c r="G333" s="357"/>
      <c r="H333" s="357"/>
      <c r="I333" s="357"/>
      <c r="J333" s="357"/>
      <c r="K333" s="357"/>
      <c r="L333" s="358"/>
      <c r="M333" s="338">
        <v>0</v>
      </c>
      <c r="N333" s="339">
        <v>0</v>
      </c>
      <c r="O333" s="344">
        <v>2235.4500000000003</v>
      </c>
      <c r="P333" s="339">
        <v>14</v>
      </c>
      <c r="Q333" s="344">
        <v>0</v>
      </c>
      <c r="R333" s="339">
        <v>0</v>
      </c>
      <c r="S333" s="344">
        <v>0</v>
      </c>
      <c r="T333" s="339">
        <v>0</v>
      </c>
      <c r="U333" s="344">
        <v>0</v>
      </c>
      <c r="V333" s="339">
        <v>0</v>
      </c>
      <c r="W333" s="344">
        <v>0</v>
      </c>
      <c r="X333" s="339">
        <v>0</v>
      </c>
      <c r="Y333" s="344">
        <v>-0.23917128475261507</v>
      </c>
      <c r="Z333" s="359">
        <v>2235.2108287152478</v>
      </c>
      <c r="AA333" s="343">
        <v>0</v>
      </c>
      <c r="AB333" s="355">
        <v>0</v>
      </c>
      <c r="AC333" s="344">
        <v>0</v>
      </c>
      <c r="AD333" s="355">
        <v>0</v>
      </c>
      <c r="AE333" s="344">
        <v>0</v>
      </c>
      <c r="AF333" s="355">
        <v>0</v>
      </c>
      <c r="AG333" s="344">
        <v>0</v>
      </c>
      <c r="AH333" s="355">
        <v>0</v>
      </c>
      <c r="AI333" s="344">
        <v>0</v>
      </c>
      <c r="AJ333" s="356">
        <v>0</v>
      </c>
      <c r="AK333" s="360">
        <v>0</v>
      </c>
      <c r="AL333" s="361">
        <v>0</v>
      </c>
      <c r="AM333" s="362">
        <v>1958.8518385752477</v>
      </c>
      <c r="AN333" s="348">
        <v>2235.2108287152478</v>
      </c>
      <c r="AO333" s="349">
        <v>2235.2108287152473</v>
      </c>
      <c r="AP333" s="349">
        <v>0</v>
      </c>
      <c r="AQ333" s="350"/>
      <c r="AR333" s="350"/>
      <c r="AS333" s="350"/>
      <c r="AT333" s="350"/>
      <c r="AU333" s="350"/>
      <c r="AV333" s="350"/>
      <c r="AW333" s="350"/>
    </row>
    <row r="334" spans="1:49" ht="15" customHeight="1" x14ac:dyDescent="0.25">
      <c r="A334" s="333">
        <v>328</v>
      </c>
      <c r="B334" s="366" t="s">
        <v>366</v>
      </c>
      <c r="C334" s="352">
        <v>468.54068994700009</v>
      </c>
      <c r="D334" s="335">
        <v>0</v>
      </c>
      <c r="E334" s="357"/>
      <c r="F334" s="357"/>
      <c r="G334" s="357"/>
      <c r="H334" s="357"/>
      <c r="I334" s="357"/>
      <c r="J334" s="357"/>
      <c r="K334" s="357"/>
      <c r="L334" s="358"/>
      <c r="M334" s="338">
        <v>0</v>
      </c>
      <c r="N334" s="339">
        <v>0</v>
      </c>
      <c r="O334" s="344">
        <v>0</v>
      </c>
      <c r="P334" s="339">
        <v>0</v>
      </c>
      <c r="Q334" s="344">
        <v>0</v>
      </c>
      <c r="R334" s="339">
        <v>0</v>
      </c>
      <c r="S334" s="344">
        <v>0</v>
      </c>
      <c r="T334" s="339">
        <v>0</v>
      </c>
      <c r="U334" s="344">
        <v>0</v>
      </c>
      <c r="V334" s="339">
        <v>0</v>
      </c>
      <c r="W334" s="344">
        <v>0</v>
      </c>
      <c r="X334" s="339">
        <v>0</v>
      </c>
      <c r="Y334" s="344">
        <v>0</v>
      </c>
      <c r="Z334" s="359">
        <v>0</v>
      </c>
      <c r="AA334" s="343">
        <v>0</v>
      </c>
      <c r="AB334" s="355">
        <v>0</v>
      </c>
      <c r="AC334" s="344">
        <v>0</v>
      </c>
      <c r="AD334" s="355">
        <v>0</v>
      </c>
      <c r="AE334" s="344">
        <v>0</v>
      </c>
      <c r="AF334" s="355">
        <v>0</v>
      </c>
      <c r="AG334" s="344">
        <v>0</v>
      </c>
      <c r="AH334" s="355">
        <v>0</v>
      </c>
      <c r="AI334" s="344">
        <v>0</v>
      </c>
      <c r="AJ334" s="356">
        <v>0</v>
      </c>
      <c r="AK334" s="360">
        <v>0</v>
      </c>
      <c r="AL334" s="361">
        <v>-468.54068994700009</v>
      </c>
      <c r="AM334" s="362">
        <v>0</v>
      </c>
      <c r="AN334" s="348">
        <v>0</v>
      </c>
      <c r="AO334" s="349">
        <v>0</v>
      </c>
      <c r="AP334" s="349">
        <v>0</v>
      </c>
      <c r="AQ334" s="350"/>
      <c r="AR334" s="350"/>
      <c r="AS334" s="350"/>
      <c r="AT334" s="350"/>
      <c r="AU334" s="350"/>
      <c r="AV334" s="350"/>
      <c r="AW334" s="350"/>
    </row>
    <row r="335" spans="1:49" ht="15" customHeight="1" x14ac:dyDescent="0.25">
      <c r="A335" s="333">
        <v>329</v>
      </c>
      <c r="B335" s="366" t="s">
        <v>367</v>
      </c>
      <c r="C335" s="352">
        <v>324.95231425199995</v>
      </c>
      <c r="D335" s="335">
        <v>0</v>
      </c>
      <c r="E335" s="357"/>
      <c r="F335" s="357"/>
      <c r="G335" s="357"/>
      <c r="H335" s="357"/>
      <c r="I335" s="357"/>
      <c r="J335" s="357"/>
      <c r="K335" s="357"/>
      <c r="L335" s="358"/>
      <c r="M335" s="338">
        <v>0</v>
      </c>
      <c r="N335" s="339">
        <v>0</v>
      </c>
      <c r="O335" s="344">
        <v>0</v>
      </c>
      <c r="P335" s="339">
        <v>0</v>
      </c>
      <c r="Q335" s="344">
        <v>0</v>
      </c>
      <c r="R335" s="339">
        <v>0</v>
      </c>
      <c r="S335" s="344">
        <v>0</v>
      </c>
      <c r="T335" s="339">
        <v>0</v>
      </c>
      <c r="U335" s="344">
        <v>0</v>
      </c>
      <c r="V335" s="339">
        <v>0</v>
      </c>
      <c r="W335" s="344">
        <v>0</v>
      </c>
      <c r="X335" s="339">
        <v>0</v>
      </c>
      <c r="Y335" s="344">
        <v>0</v>
      </c>
      <c r="Z335" s="359">
        <v>0</v>
      </c>
      <c r="AA335" s="343">
        <v>0</v>
      </c>
      <c r="AB335" s="355">
        <v>0</v>
      </c>
      <c r="AC335" s="344">
        <v>0</v>
      </c>
      <c r="AD335" s="355">
        <v>0</v>
      </c>
      <c r="AE335" s="344">
        <v>0</v>
      </c>
      <c r="AF335" s="355">
        <v>0</v>
      </c>
      <c r="AG335" s="344">
        <v>0</v>
      </c>
      <c r="AH335" s="355">
        <v>0</v>
      </c>
      <c r="AI335" s="344">
        <v>0</v>
      </c>
      <c r="AJ335" s="356">
        <v>0</v>
      </c>
      <c r="AK335" s="360">
        <v>0</v>
      </c>
      <c r="AL335" s="361">
        <v>-324.95231425199995</v>
      </c>
      <c r="AM335" s="362">
        <v>0</v>
      </c>
      <c r="AN335" s="348">
        <v>0</v>
      </c>
      <c r="AO335" s="349">
        <v>0</v>
      </c>
      <c r="AP335" s="349">
        <v>0</v>
      </c>
      <c r="AQ335" s="350"/>
      <c r="AR335" s="350"/>
      <c r="AS335" s="350"/>
      <c r="AT335" s="350"/>
      <c r="AU335" s="350"/>
      <c r="AV335" s="350"/>
      <c r="AW335" s="350"/>
    </row>
    <row r="336" spans="1:49" ht="15" customHeight="1" x14ac:dyDescent="0.25">
      <c r="A336" s="333">
        <v>330</v>
      </c>
      <c r="B336" s="366" t="s">
        <v>368</v>
      </c>
      <c r="C336" s="352">
        <v>273.69389993399994</v>
      </c>
      <c r="D336" s="335">
        <v>1678.6945427208284</v>
      </c>
      <c r="E336" s="357"/>
      <c r="F336" s="357"/>
      <c r="G336" s="357"/>
      <c r="H336" s="357"/>
      <c r="I336" s="357"/>
      <c r="J336" s="357"/>
      <c r="K336" s="357"/>
      <c r="L336" s="358"/>
      <c r="M336" s="338">
        <v>0</v>
      </c>
      <c r="N336" s="339">
        <v>0</v>
      </c>
      <c r="O336" s="344">
        <v>1762.95</v>
      </c>
      <c r="P336" s="339">
        <v>9</v>
      </c>
      <c r="Q336" s="344">
        <v>0</v>
      </c>
      <c r="R336" s="339">
        <v>0</v>
      </c>
      <c r="S336" s="344">
        <v>0</v>
      </c>
      <c r="T336" s="339">
        <v>0</v>
      </c>
      <c r="U336" s="344">
        <v>0</v>
      </c>
      <c r="V336" s="339">
        <v>0</v>
      </c>
      <c r="W336" s="344">
        <v>0</v>
      </c>
      <c r="X336" s="339">
        <v>0</v>
      </c>
      <c r="Y336" s="344">
        <v>-0.32073014313018577</v>
      </c>
      <c r="Z336" s="359">
        <v>1762.6292698568698</v>
      </c>
      <c r="AA336" s="343">
        <v>0</v>
      </c>
      <c r="AB336" s="355">
        <v>0</v>
      </c>
      <c r="AC336" s="344">
        <v>0</v>
      </c>
      <c r="AD336" s="355">
        <v>0</v>
      </c>
      <c r="AE336" s="344">
        <v>0</v>
      </c>
      <c r="AF336" s="355">
        <v>0</v>
      </c>
      <c r="AG336" s="344">
        <v>0</v>
      </c>
      <c r="AH336" s="355">
        <v>0</v>
      </c>
      <c r="AI336" s="344">
        <v>0</v>
      </c>
      <c r="AJ336" s="356">
        <v>0</v>
      </c>
      <c r="AK336" s="360">
        <v>0</v>
      </c>
      <c r="AL336" s="361">
        <v>0</v>
      </c>
      <c r="AM336" s="362">
        <v>1488.9353699228698</v>
      </c>
      <c r="AN336" s="348">
        <v>1762.6292698568698</v>
      </c>
      <c r="AO336" s="349">
        <v>1762.62926985687</v>
      </c>
      <c r="AP336" s="349">
        <v>0</v>
      </c>
      <c r="AQ336" s="350"/>
      <c r="AR336" s="350"/>
      <c r="AS336" s="350"/>
      <c r="AT336" s="350"/>
      <c r="AU336" s="350"/>
      <c r="AV336" s="350"/>
      <c r="AW336" s="350"/>
    </row>
    <row r="337" spans="1:49" ht="15" customHeight="1" x14ac:dyDescent="0.25">
      <c r="A337" s="333">
        <v>331</v>
      </c>
      <c r="B337" s="366" t="s">
        <v>369</v>
      </c>
      <c r="C337" s="352">
        <v>330.28281071600003</v>
      </c>
      <c r="D337" s="335">
        <v>0</v>
      </c>
      <c r="E337" s="357"/>
      <c r="F337" s="357"/>
      <c r="G337" s="357"/>
      <c r="H337" s="357"/>
      <c r="I337" s="357"/>
      <c r="J337" s="357"/>
      <c r="K337" s="357"/>
      <c r="L337" s="358"/>
      <c r="M337" s="338">
        <v>0</v>
      </c>
      <c r="N337" s="339">
        <v>0</v>
      </c>
      <c r="O337" s="344">
        <v>0</v>
      </c>
      <c r="P337" s="339">
        <v>0</v>
      </c>
      <c r="Q337" s="344">
        <v>0</v>
      </c>
      <c r="R337" s="339">
        <v>0</v>
      </c>
      <c r="S337" s="344">
        <v>0</v>
      </c>
      <c r="T337" s="339">
        <v>0</v>
      </c>
      <c r="U337" s="344">
        <v>0</v>
      </c>
      <c r="V337" s="339">
        <v>0</v>
      </c>
      <c r="W337" s="344">
        <v>0</v>
      </c>
      <c r="X337" s="339">
        <v>0</v>
      </c>
      <c r="Y337" s="344">
        <v>0</v>
      </c>
      <c r="Z337" s="359">
        <v>0</v>
      </c>
      <c r="AA337" s="343">
        <v>0</v>
      </c>
      <c r="AB337" s="355">
        <v>0</v>
      </c>
      <c r="AC337" s="344">
        <v>0</v>
      </c>
      <c r="AD337" s="355">
        <v>0</v>
      </c>
      <c r="AE337" s="344">
        <v>0</v>
      </c>
      <c r="AF337" s="355">
        <v>0</v>
      </c>
      <c r="AG337" s="344">
        <v>0</v>
      </c>
      <c r="AH337" s="355">
        <v>0</v>
      </c>
      <c r="AI337" s="344">
        <v>0</v>
      </c>
      <c r="AJ337" s="356">
        <v>0</v>
      </c>
      <c r="AK337" s="360">
        <v>0</v>
      </c>
      <c r="AL337" s="361">
        <v>-330.28281071600003</v>
      </c>
      <c r="AM337" s="362">
        <v>0</v>
      </c>
      <c r="AN337" s="348">
        <v>0</v>
      </c>
      <c r="AO337" s="349">
        <v>0</v>
      </c>
      <c r="AP337" s="349">
        <v>0</v>
      </c>
      <c r="AQ337" s="350"/>
      <c r="AR337" s="350"/>
      <c r="AS337" s="350"/>
      <c r="AT337" s="350"/>
      <c r="AU337" s="350"/>
      <c r="AV337" s="350"/>
      <c r="AW337" s="350"/>
    </row>
    <row r="338" spans="1:49" ht="15" customHeight="1" x14ac:dyDescent="0.25">
      <c r="A338" s="333">
        <v>332</v>
      </c>
      <c r="B338" s="366" t="s">
        <v>370</v>
      </c>
      <c r="C338" s="352">
        <v>90.290629316999983</v>
      </c>
      <c r="D338" s="335">
        <v>0</v>
      </c>
      <c r="E338" s="357"/>
      <c r="F338" s="357"/>
      <c r="G338" s="357"/>
      <c r="H338" s="357"/>
      <c r="I338" s="357"/>
      <c r="J338" s="357"/>
      <c r="K338" s="357"/>
      <c r="L338" s="358"/>
      <c r="M338" s="338">
        <v>0</v>
      </c>
      <c r="N338" s="339">
        <v>0</v>
      </c>
      <c r="O338" s="344">
        <v>0</v>
      </c>
      <c r="P338" s="339">
        <v>0</v>
      </c>
      <c r="Q338" s="344">
        <v>0</v>
      </c>
      <c r="R338" s="339">
        <v>0</v>
      </c>
      <c r="S338" s="344">
        <v>0</v>
      </c>
      <c r="T338" s="339">
        <v>0</v>
      </c>
      <c r="U338" s="344">
        <v>0</v>
      </c>
      <c r="V338" s="339">
        <v>0</v>
      </c>
      <c r="W338" s="344">
        <v>0</v>
      </c>
      <c r="X338" s="339">
        <v>0</v>
      </c>
      <c r="Y338" s="344">
        <v>0</v>
      </c>
      <c r="Z338" s="359">
        <v>0</v>
      </c>
      <c r="AA338" s="343">
        <v>0</v>
      </c>
      <c r="AB338" s="355">
        <v>0</v>
      </c>
      <c r="AC338" s="344">
        <v>0</v>
      </c>
      <c r="AD338" s="355">
        <v>0</v>
      </c>
      <c r="AE338" s="344">
        <v>0</v>
      </c>
      <c r="AF338" s="355">
        <v>0</v>
      </c>
      <c r="AG338" s="344">
        <v>0</v>
      </c>
      <c r="AH338" s="355">
        <v>0</v>
      </c>
      <c r="AI338" s="344">
        <v>0</v>
      </c>
      <c r="AJ338" s="356">
        <v>0</v>
      </c>
      <c r="AK338" s="360">
        <v>0</v>
      </c>
      <c r="AL338" s="361">
        <v>-90.290629316999983</v>
      </c>
      <c r="AM338" s="362">
        <v>0</v>
      </c>
      <c r="AN338" s="348">
        <v>0</v>
      </c>
      <c r="AO338" s="349">
        <v>0</v>
      </c>
      <c r="AP338" s="349">
        <v>0</v>
      </c>
      <c r="AQ338" s="350"/>
      <c r="AR338" s="350"/>
      <c r="AS338" s="350"/>
      <c r="AT338" s="350"/>
      <c r="AU338" s="350"/>
      <c r="AV338" s="350"/>
      <c r="AW338" s="350"/>
    </row>
    <row r="339" spans="1:49" ht="15" customHeight="1" x14ac:dyDescent="0.25">
      <c r="A339" s="333">
        <v>333</v>
      </c>
      <c r="B339" s="366" t="s">
        <v>371</v>
      </c>
      <c r="C339" s="352">
        <v>118.349749385</v>
      </c>
      <c r="D339" s="335">
        <v>0</v>
      </c>
      <c r="E339" s="357"/>
      <c r="F339" s="357"/>
      <c r="G339" s="357"/>
      <c r="H339" s="357"/>
      <c r="I339" s="357"/>
      <c r="J339" s="357"/>
      <c r="K339" s="357"/>
      <c r="L339" s="358"/>
      <c r="M339" s="338">
        <v>0</v>
      </c>
      <c r="N339" s="339">
        <v>0</v>
      </c>
      <c r="O339" s="344">
        <v>0</v>
      </c>
      <c r="P339" s="339">
        <v>0</v>
      </c>
      <c r="Q339" s="344">
        <v>0</v>
      </c>
      <c r="R339" s="339">
        <v>0</v>
      </c>
      <c r="S339" s="344">
        <v>0</v>
      </c>
      <c r="T339" s="339">
        <v>0</v>
      </c>
      <c r="U339" s="344">
        <v>0</v>
      </c>
      <c r="V339" s="339">
        <v>0</v>
      </c>
      <c r="W339" s="344">
        <v>0</v>
      </c>
      <c r="X339" s="339">
        <v>0</v>
      </c>
      <c r="Y339" s="344">
        <v>0</v>
      </c>
      <c r="Z339" s="359">
        <v>0</v>
      </c>
      <c r="AA339" s="343">
        <v>0</v>
      </c>
      <c r="AB339" s="355">
        <v>0</v>
      </c>
      <c r="AC339" s="344">
        <v>0</v>
      </c>
      <c r="AD339" s="355">
        <v>0</v>
      </c>
      <c r="AE339" s="344">
        <v>0</v>
      </c>
      <c r="AF339" s="355">
        <v>0</v>
      </c>
      <c r="AG339" s="344">
        <v>0</v>
      </c>
      <c r="AH339" s="355">
        <v>0</v>
      </c>
      <c r="AI339" s="344">
        <v>0</v>
      </c>
      <c r="AJ339" s="356">
        <v>0</v>
      </c>
      <c r="AK339" s="360">
        <v>0</v>
      </c>
      <c r="AL339" s="361">
        <v>-118.349749385</v>
      </c>
      <c r="AM339" s="362">
        <v>0</v>
      </c>
      <c r="AN339" s="348">
        <v>0</v>
      </c>
      <c r="AO339" s="349">
        <v>0</v>
      </c>
      <c r="AP339" s="349">
        <v>0</v>
      </c>
      <c r="AQ339" s="350"/>
      <c r="AR339" s="350"/>
      <c r="AS339" s="350"/>
      <c r="AT339" s="350"/>
      <c r="AU339" s="350"/>
      <c r="AV339" s="350"/>
      <c r="AW339" s="350"/>
    </row>
    <row r="340" spans="1:49" ht="15" customHeight="1" x14ac:dyDescent="0.25">
      <c r="A340" s="333">
        <v>334</v>
      </c>
      <c r="B340" s="366" t="s">
        <v>372</v>
      </c>
      <c r="C340" s="352">
        <v>112.86359404600002</v>
      </c>
      <c r="D340" s="335">
        <v>0</v>
      </c>
      <c r="E340" s="357"/>
      <c r="F340" s="357"/>
      <c r="G340" s="357"/>
      <c r="H340" s="357"/>
      <c r="I340" s="357"/>
      <c r="J340" s="357"/>
      <c r="K340" s="357"/>
      <c r="L340" s="358"/>
      <c r="M340" s="338">
        <v>0</v>
      </c>
      <c r="N340" s="339">
        <v>0</v>
      </c>
      <c r="O340" s="344">
        <v>0</v>
      </c>
      <c r="P340" s="339">
        <v>0</v>
      </c>
      <c r="Q340" s="344">
        <v>0</v>
      </c>
      <c r="R340" s="339">
        <v>0</v>
      </c>
      <c r="S340" s="344">
        <v>0</v>
      </c>
      <c r="T340" s="339">
        <v>0</v>
      </c>
      <c r="U340" s="344">
        <v>0</v>
      </c>
      <c r="V340" s="339">
        <v>0</v>
      </c>
      <c r="W340" s="344">
        <v>0</v>
      </c>
      <c r="X340" s="339">
        <v>0</v>
      </c>
      <c r="Y340" s="344">
        <v>0</v>
      </c>
      <c r="Z340" s="359">
        <v>0</v>
      </c>
      <c r="AA340" s="343">
        <v>0</v>
      </c>
      <c r="AB340" s="355">
        <v>0</v>
      </c>
      <c r="AC340" s="344">
        <v>0</v>
      </c>
      <c r="AD340" s="355">
        <v>0</v>
      </c>
      <c r="AE340" s="344">
        <v>0</v>
      </c>
      <c r="AF340" s="355">
        <v>0</v>
      </c>
      <c r="AG340" s="344">
        <v>0</v>
      </c>
      <c r="AH340" s="355">
        <v>0</v>
      </c>
      <c r="AI340" s="344">
        <v>0</v>
      </c>
      <c r="AJ340" s="356">
        <v>0</v>
      </c>
      <c r="AK340" s="360">
        <v>0</v>
      </c>
      <c r="AL340" s="361">
        <v>-112.86359404600002</v>
      </c>
      <c r="AM340" s="362">
        <v>0</v>
      </c>
      <c r="AN340" s="348">
        <v>0</v>
      </c>
      <c r="AO340" s="349">
        <v>0</v>
      </c>
      <c r="AP340" s="349">
        <v>0</v>
      </c>
      <c r="AQ340" s="350"/>
      <c r="AR340" s="350"/>
      <c r="AS340" s="350"/>
      <c r="AT340" s="350"/>
      <c r="AU340" s="350"/>
      <c r="AV340" s="350"/>
      <c r="AW340" s="350"/>
    </row>
    <row r="341" spans="1:49" ht="15" customHeight="1" x14ac:dyDescent="0.25">
      <c r="A341" s="333">
        <v>335</v>
      </c>
      <c r="B341" s="366" t="s">
        <v>373</v>
      </c>
      <c r="C341" s="352">
        <v>149.38735590799999</v>
      </c>
      <c r="D341" s="335">
        <v>0</v>
      </c>
      <c r="E341" s="357"/>
      <c r="F341" s="357"/>
      <c r="G341" s="357"/>
      <c r="H341" s="357"/>
      <c r="I341" s="357"/>
      <c r="J341" s="357"/>
      <c r="K341" s="357"/>
      <c r="L341" s="358"/>
      <c r="M341" s="338">
        <v>0</v>
      </c>
      <c r="N341" s="339">
        <v>0</v>
      </c>
      <c r="O341" s="344">
        <v>0</v>
      </c>
      <c r="P341" s="339">
        <v>0</v>
      </c>
      <c r="Q341" s="344">
        <v>0</v>
      </c>
      <c r="R341" s="339">
        <v>0</v>
      </c>
      <c r="S341" s="344">
        <v>0</v>
      </c>
      <c r="T341" s="339">
        <v>0</v>
      </c>
      <c r="U341" s="344">
        <v>0</v>
      </c>
      <c r="V341" s="339">
        <v>0</v>
      </c>
      <c r="W341" s="344">
        <v>0</v>
      </c>
      <c r="X341" s="339">
        <v>0</v>
      </c>
      <c r="Y341" s="344">
        <v>0</v>
      </c>
      <c r="Z341" s="359">
        <v>0</v>
      </c>
      <c r="AA341" s="343">
        <v>0</v>
      </c>
      <c r="AB341" s="355">
        <v>0</v>
      </c>
      <c r="AC341" s="344">
        <v>0</v>
      </c>
      <c r="AD341" s="355">
        <v>0</v>
      </c>
      <c r="AE341" s="344">
        <v>0</v>
      </c>
      <c r="AF341" s="355">
        <v>0</v>
      </c>
      <c r="AG341" s="344">
        <v>0</v>
      </c>
      <c r="AH341" s="355">
        <v>0</v>
      </c>
      <c r="AI341" s="344">
        <v>0</v>
      </c>
      <c r="AJ341" s="356">
        <v>0</v>
      </c>
      <c r="AK341" s="360">
        <v>0</v>
      </c>
      <c r="AL341" s="361">
        <v>-149.38735590799999</v>
      </c>
      <c r="AM341" s="362">
        <v>0</v>
      </c>
      <c r="AN341" s="348">
        <v>0</v>
      </c>
      <c r="AO341" s="349">
        <v>0</v>
      </c>
      <c r="AP341" s="349">
        <v>0</v>
      </c>
      <c r="AQ341" s="350"/>
      <c r="AR341" s="350"/>
      <c r="AS341" s="350"/>
      <c r="AT341" s="350"/>
      <c r="AU341" s="350"/>
      <c r="AV341" s="350"/>
      <c r="AW341" s="350"/>
    </row>
    <row r="342" spans="1:49" ht="15" customHeight="1" x14ac:dyDescent="0.25">
      <c r="A342" s="333">
        <v>336</v>
      </c>
      <c r="B342" s="366" t="s">
        <v>374</v>
      </c>
      <c r="C342" s="352">
        <v>64.583069993999999</v>
      </c>
      <c r="D342" s="335">
        <v>0</v>
      </c>
      <c r="E342" s="357"/>
      <c r="F342" s="357"/>
      <c r="G342" s="357"/>
      <c r="H342" s="357"/>
      <c r="I342" s="357"/>
      <c r="J342" s="357"/>
      <c r="K342" s="357"/>
      <c r="L342" s="358"/>
      <c r="M342" s="338">
        <v>0</v>
      </c>
      <c r="N342" s="339">
        <v>0</v>
      </c>
      <c r="O342" s="344">
        <v>0</v>
      </c>
      <c r="P342" s="339">
        <v>0</v>
      </c>
      <c r="Q342" s="344">
        <v>0</v>
      </c>
      <c r="R342" s="339">
        <v>0</v>
      </c>
      <c r="S342" s="344">
        <v>0</v>
      </c>
      <c r="T342" s="339">
        <v>0</v>
      </c>
      <c r="U342" s="344">
        <v>0</v>
      </c>
      <c r="V342" s="339">
        <v>0</v>
      </c>
      <c r="W342" s="344">
        <v>0</v>
      </c>
      <c r="X342" s="339">
        <v>0</v>
      </c>
      <c r="Y342" s="344">
        <v>0</v>
      </c>
      <c r="Z342" s="359">
        <v>0</v>
      </c>
      <c r="AA342" s="343">
        <v>0</v>
      </c>
      <c r="AB342" s="355">
        <v>0</v>
      </c>
      <c r="AC342" s="344">
        <v>0</v>
      </c>
      <c r="AD342" s="355">
        <v>0</v>
      </c>
      <c r="AE342" s="344">
        <v>0</v>
      </c>
      <c r="AF342" s="355">
        <v>0</v>
      </c>
      <c r="AG342" s="344">
        <v>0</v>
      </c>
      <c r="AH342" s="355">
        <v>0</v>
      </c>
      <c r="AI342" s="344">
        <v>0</v>
      </c>
      <c r="AJ342" s="356">
        <v>0</v>
      </c>
      <c r="AK342" s="360">
        <v>0</v>
      </c>
      <c r="AL342" s="361">
        <v>-64.583069993999999</v>
      </c>
      <c r="AM342" s="362">
        <v>0</v>
      </c>
      <c r="AN342" s="348">
        <v>0</v>
      </c>
      <c r="AO342" s="349">
        <v>0</v>
      </c>
      <c r="AP342" s="349">
        <v>0</v>
      </c>
      <c r="AQ342" s="350"/>
      <c r="AR342" s="350"/>
      <c r="AS342" s="350"/>
      <c r="AT342" s="350"/>
      <c r="AU342" s="350"/>
      <c r="AV342" s="350"/>
      <c r="AW342" s="350"/>
    </row>
    <row r="343" spans="1:49" ht="15" customHeight="1" x14ac:dyDescent="0.25">
      <c r="A343" s="333">
        <v>337</v>
      </c>
      <c r="B343" s="366" t="s">
        <v>375</v>
      </c>
      <c r="C343" s="352">
        <v>495.03177156300006</v>
      </c>
      <c r="D343" s="335">
        <v>0</v>
      </c>
      <c r="E343" s="357"/>
      <c r="F343" s="357"/>
      <c r="G343" s="357"/>
      <c r="H343" s="357"/>
      <c r="I343" s="357"/>
      <c r="J343" s="357"/>
      <c r="K343" s="357"/>
      <c r="L343" s="358"/>
      <c r="M343" s="338">
        <v>0</v>
      </c>
      <c r="N343" s="339">
        <v>0</v>
      </c>
      <c r="O343" s="344">
        <v>0</v>
      </c>
      <c r="P343" s="339">
        <v>0</v>
      </c>
      <c r="Q343" s="344">
        <v>0</v>
      </c>
      <c r="R343" s="339">
        <v>0</v>
      </c>
      <c r="S343" s="344">
        <v>0</v>
      </c>
      <c r="T343" s="339">
        <v>0</v>
      </c>
      <c r="U343" s="344">
        <v>0</v>
      </c>
      <c r="V343" s="339">
        <v>0</v>
      </c>
      <c r="W343" s="344">
        <v>0</v>
      </c>
      <c r="X343" s="339">
        <v>0</v>
      </c>
      <c r="Y343" s="344">
        <v>0</v>
      </c>
      <c r="Z343" s="359">
        <v>0</v>
      </c>
      <c r="AA343" s="343">
        <v>0</v>
      </c>
      <c r="AB343" s="355">
        <v>0</v>
      </c>
      <c r="AC343" s="344">
        <v>0</v>
      </c>
      <c r="AD343" s="355">
        <v>0</v>
      </c>
      <c r="AE343" s="344">
        <v>0</v>
      </c>
      <c r="AF343" s="355">
        <v>0</v>
      </c>
      <c r="AG343" s="344">
        <v>0</v>
      </c>
      <c r="AH343" s="355">
        <v>0</v>
      </c>
      <c r="AI343" s="344">
        <v>0</v>
      </c>
      <c r="AJ343" s="356">
        <v>0</v>
      </c>
      <c r="AK343" s="360">
        <v>0</v>
      </c>
      <c r="AL343" s="361">
        <v>-495.03177156300006</v>
      </c>
      <c r="AM343" s="362">
        <v>0</v>
      </c>
      <c r="AN343" s="348">
        <v>0</v>
      </c>
      <c r="AO343" s="349">
        <v>0</v>
      </c>
      <c r="AP343" s="349">
        <v>0</v>
      </c>
      <c r="AQ343" s="350"/>
      <c r="AR343" s="350"/>
      <c r="AS343" s="350"/>
      <c r="AT343" s="350"/>
      <c r="AU343" s="350"/>
      <c r="AV343" s="350"/>
      <c r="AW343" s="350"/>
    </row>
    <row r="344" spans="1:49" ht="15" customHeight="1" x14ac:dyDescent="0.25">
      <c r="A344" s="333">
        <v>338</v>
      </c>
      <c r="B344" s="366" t="s">
        <v>376</v>
      </c>
      <c r="C344" s="352">
        <v>558.36009618000003</v>
      </c>
      <c r="D344" s="335">
        <v>0</v>
      </c>
      <c r="E344" s="357"/>
      <c r="F344" s="357"/>
      <c r="G344" s="357"/>
      <c r="H344" s="357"/>
      <c r="I344" s="357"/>
      <c r="J344" s="357"/>
      <c r="K344" s="357"/>
      <c r="L344" s="358"/>
      <c r="M344" s="338">
        <v>0</v>
      </c>
      <c r="N344" s="339">
        <v>0</v>
      </c>
      <c r="O344" s="344">
        <v>0</v>
      </c>
      <c r="P344" s="339">
        <v>0</v>
      </c>
      <c r="Q344" s="344">
        <v>0</v>
      </c>
      <c r="R344" s="339">
        <v>0</v>
      </c>
      <c r="S344" s="344">
        <v>0</v>
      </c>
      <c r="T344" s="339">
        <v>0</v>
      </c>
      <c r="U344" s="344">
        <v>0</v>
      </c>
      <c r="V344" s="339">
        <v>0</v>
      </c>
      <c r="W344" s="344">
        <v>0</v>
      </c>
      <c r="X344" s="339">
        <v>0</v>
      </c>
      <c r="Y344" s="344">
        <v>0</v>
      </c>
      <c r="Z344" s="359">
        <v>0</v>
      </c>
      <c r="AA344" s="343">
        <v>0</v>
      </c>
      <c r="AB344" s="355">
        <v>0</v>
      </c>
      <c r="AC344" s="344">
        <v>0</v>
      </c>
      <c r="AD344" s="355">
        <v>0</v>
      </c>
      <c r="AE344" s="344">
        <v>0</v>
      </c>
      <c r="AF344" s="355">
        <v>0</v>
      </c>
      <c r="AG344" s="344">
        <v>0</v>
      </c>
      <c r="AH344" s="355">
        <v>0</v>
      </c>
      <c r="AI344" s="344">
        <v>0</v>
      </c>
      <c r="AJ344" s="356">
        <v>0</v>
      </c>
      <c r="AK344" s="360">
        <v>0</v>
      </c>
      <c r="AL344" s="361">
        <v>-558.36009618000003</v>
      </c>
      <c r="AM344" s="362">
        <v>0</v>
      </c>
      <c r="AN344" s="348">
        <v>0</v>
      </c>
      <c r="AO344" s="349">
        <v>0</v>
      </c>
      <c r="AP344" s="349">
        <v>0</v>
      </c>
      <c r="AQ344" s="350"/>
      <c r="AR344" s="350"/>
      <c r="AS344" s="350"/>
      <c r="AT344" s="350"/>
      <c r="AU344" s="350"/>
      <c r="AV344" s="350"/>
      <c r="AW344" s="350"/>
    </row>
    <row r="345" spans="1:49" ht="15" customHeight="1" x14ac:dyDescent="0.25">
      <c r="A345" s="333">
        <v>339</v>
      </c>
      <c r="B345" s="366" t="s">
        <v>377</v>
      </c>
      <c r="C345" s="352">
        <v>416.81060001600002</v>
      </c>
      <c r="D345" s="335">
        <v>0</v>
      </c>
      <c r="E345" s="357"/>
      <c r="F345" s="357"/>
      <c r="G345" s="357"/>
      <c r="H345" s="357"/>
      <c r="I345" s="357"/>
      <c r="J345" s="357"/>
      <c r="K345" s="357"/>
      <c r="L345" s="358"/>
      <c r="M345" s="338">
        <v>0</v>
      </c>
      <c r="N345" s="339">
        <v>0</v>
      </c>
      <c r="O345" s="344">
        <v>0</v>
      </c>
      <c r="P345" s="339">
        <v>0</v>
      </c>
      <c r="Q345" s="344">
        <v>0</v>
      </c>
      <c r="R345" s="339">
        <v>0</v>
      </c>
      <c r="S345" s="344">
        <v>0</v>
      </c>
      <c r="T345" s="339">
        <v>0</v>
      </c>
      <c r="U345" s="344">
        <v>0</v>
      </c>
      <c r="V345" s="339">
        <v>0</v>
      </c>
      <c r="W345" s="344">
        <v>0</v>
      </c>
      <c r="X345" s="339">
        <v>0</v>
      </c>
      <c r="Y345" s="344">
        <v>0</v>
      </c>
      <c r="Z345" s="359">
        <v>0</v>
      </c>
      <c r="AA345" s="343">
        <v>0</v>
      </c>
      <c r="AB345" s="355">
        <v>0</v>
      </c>
      <c r="AC345" s="344">
        <v>0</v>
      </c>
      <c r="AD345" s="355">
        <v>0</v>
      </c>
      <c r="AE345" s="344">
        <v>0</v>
      </c>
      <c r="AF345" s="355">
        <v>0</v>
      </c>
      <c r="AG345" s="344">
        <v>0</v>
      </c>
      <c r="AH345" s="355">
        <v>0</v>
      </c>
      <c r="AI345" s="344">
        <v>0</v>
      </c>
      <c r="AJ345" s="356">
        <v>0</v>
      </c>
      <c r="AK345" s="360">
        <v>0</v>
      </c>
      <c r="AL345" s="361">
        <v>-416.81060001600002</v>
      </c>
      <c r="AM345" s="362">
        <v>0</v>
      </c>
      <c r="AN345" s="348">
        <v>0</v>
      </c>
      <c r="AO345" s="349">
        <v>0</v>
      </c>
      <c r="AP345" s="349">
        <v>0</v>
      </c>
      <c r="AQ345" s="350"/>
      <c r="AR345" s="350"/>
      <c r="AS345" s="350"/>
      <c r="AT345" s="350"/>
      <c r="AU345" s="350"/>
      <c r="AV345" s="350"/>
      <c r="AW345" s="350"/>
    </row>
    <row r="346" spans="1:49" ht="15" customHeight="1" x14ac:dyDescent="0.25">
      <c r="A346" s="333">
        <v>340</v>
      </c>
      <c r="B346" s="366" t="s">
        <v>378</v>
      </c>
      <c r="C346" s="352">
        <v>385.30277041319999</v>
      </c>
      <c r="D346" s="335">
        <v>0</v>
      </c>
      <c r="E346" s="357"/>
      <c r="F346" s="357"/>
      <c r="G346" s="357"/>
      <c r="H346" s="357"/>
      <c r="I346" s="357"/>
      <c r="J346" s="357"/>
      <c r="K346" s="357"/>
      <c r="L346" s="358"/>
      <c r="M346" s="338">
        <v>0</v>
      </c>
      <c r="N346" s="339">
        <v>0</v>
      </c>
      <c r="O346" s="344">
        <v>0</v>
      </c>
      <c r="P346" s="339">
        <v>0</v>
      </c>
      <c r="Q346" s="344">
        <v>0</v>
      </c>
      <c r="R346" s="339">
        <v>0</v>
      </c>
      <c r="S346" s="344">
        <v>0</v>
      </c>
      <c r="T346" s="339">
        <v>0</v>
      </c>
      <c r="U346" s="344">
        <v>0</v>
      </c>
      <c r="V346" s="339">
        <v>0</v>
      </c>
      <c r="W346" s="344">
        <v>0</v>
      </c>
      <c r="X346" s="339">
        <v>0</v>
      </c>
      <c r="Y346" s="344">
        <v>0</v>
      </c>
      <c r="Z346" s="359">
        <v>0</v>
      </c>
      <c r="AA346" s="343">
        <v>0</v>
      </c>
      <c r="AB346" s="355">
        <v>0</v>
      </c>
      <c r="AC346" s="344">
        <v>0</v>
      </c>
      <c r="AD346" s="355">
        <v>0</v>
      </c>
      <c r="AE346" s="344">
        <v>0</v>
      </c>
      <c r="AF346" s="355">
        <v>0</v>
      </c>
      <c r="AG346" s="344">
        <v>0</v>
      </c>
      <c r="AH346" s="355">
        <v>0</v>
      </c>
      <c r="AI346" s="344">
        <v>0</v>
      </c>
      <c r="AJ346" s="356">
        <v>0</v>
      </c>
      <c r="AK346" s="360">
        <v>0</v>
      </c>
      <c r="AL346" s="361">
        <v>-385.30277041319999</v>
      </c>
      <c r="AM346" s="362">
        <v>0</v>
      </c>
      <c r="AN346" s="348">
        <v>0</v>
      </c>
      <c r="AO346" s="349">
        <v>0</v>
      </c>
      <c r="AP346" s="349">
        <v>0</v>
      </c>
      <c r="AQ346" s="350"/>
      <c r="AR346" s="350"/>
      <c r="AS346" s="350"/>
      <c r="AT346" s="350"/>
      <c r="AU346" s="350"/>
      <c r="AV346" s="350"/>
      <c r="AW346" s="350"/>
    </row>
    <row r="347" spans="1:49" ht="15" customHeight="1" x14ac:dyDescent="0.25">
      <c r="A347" s="333">
        <v>341</v>
      </c>
      <c r="B347" s="366" t="s">
        <v>379</v>
      </c>
      <c r="C347" s="352">
        <v>157.69558330600003</v>
      </c>
      <c r="D347" s="335">
        <v>0</v>
      </c>
      <c r="E347" s="357"/>
      <c r="F347" s="357"/>
      <c r="G347" s="357"/>
      <c r="H347" s="357"/>
      <c r="I347" s="357"/>
      <c r="J347" s="357"/>
      <c r="K347" s="357"/>
      <c r="L347" s="358"/>
      <c r="M347" s="338">
        <v>0</v>
      </c>
      <c r="N347" s="339">
        <v>0</v>
      </c>
      <c r="O347" s="344">
        <v>0</v>
      </c>
      <c r="P347" s="339">
        <v>0</v>
      </c>
      <c r="Q347" s="344">
        <v>0</v>
      </c>
      <c r="R347" s="339">
        <v>0</v>
      </c>
      <c r="S347" s="344">
        <v>0</v>
      </c>
      <c r="T347" s="339">
        <v>0</v>
      </c>
      <c r="U347" s="344">
        <v>0</v>
      </c>
      <c r="V347" s="339">
        <v>0</v>
      </c>
      <c r="W347" s="344">
        <v>0</v>
      </c>
      <c r="X347" s="339">
        <v>0</v>
      </c>
      <c r="Y347" s="344">
        <v>0</v>
      </c>
      <c r="Z347" s="359">
        <v>0</v>
      </c>
      <c r="AA347" s="343">
        <v>0</v>
      </c>
      <c r="AB347" s="355">
        <v>0</v>
      </c>
      <c r="AC347" s="344">
        <v>0</v>
      </c>
      <c r="AD347" s="355">
        <v>0</v>
      </c>
      <c r="AE347" s="344">
        <v>0</v>
      </c>
      <c r="AF347" s="355">
        <v>0</v>
      </c>
      <c r="AG347" s="344">
        <v>0</v>
      </c>
      <c r="AH347" s="355">
        <v>0</v>
      </c>
      <c r="AI347" s="344">
        <v>0</v>
      </c>
      <c r="AJ347" s="356">
        <v>0</v>
      </c>
      <c r="AK347" s="360">
        <v>0</v>
      </c>
      <c r="AL347" s="361">
        <v>-157.69558330600003</v>
      </c>
      <c r="AM347" s="362">
        <v>0</v>
      </c>
      <c r="AN347" s="348">
        <v>0</v>
      </c>
      <c r="AO347" s="349">
        <v>0</v>
      </c>
      <c r="AP347" s="349">
        <v>0</v>
      </c>
      <c r="AQ347" s="350"/>
      <c r="AR347" s="350"/>
      <c r="AS347" s="350"/>
      <c r="AT347" s="350"/>
      <c r="AU347" s="350"/>
      <c r="AV347" s="350"/>
      <c r="AW347" s="350"/>
    </row>
    <row r="348" spans="1:49" ht="15" customHeight="1" x14ac:dyDescent="0.25">
      <c r="A348" s="333">
        <v>342</v>
      </c>
      <c r="B348" s="366" t="s">
        <v>380</v>
      </c>
      <c r="C348" s="352">
        <v>559.92803668199997</v>
      </c>
      <c r="D348" s="335">
        <v>0</v>
      </c>
      <c r="E348" s="357"/>
      <c r="F348" s="357"/>
      <c r="G348" s="357"/>
      <c r="H348" s="357"/>
      <c r="I348" s="357"/>
      <c r="J348" s="357"/>
      <c r="K348" s="357"/>
      <c r="L348" s="358"/>
      <c r="M348" s="338">
        <v>0</v>
      </c>
      <c r="N348" s="339">
        <v>0</v>
      </c>
      <c r="O348" s="344">
        <v>0</v>
      </c>
      <c r="P348" s="339">
        <v>0</v>
      </c>
      <c r="Q348" s="344">
        <v>0</v>
      </c>
      <c r="R348" s="339">
        <v>0</v>
      </c>
      <c r="S348" s="344">
        <v>0</v>
      </c>
      <c r="T348" s="339">
        <v>0</v>
      </c>
      <c r="U348" s="344">
        <v>0</v>
      </c>
      <c r="V348" s="339">
        <v>0</v>
      </c>
      <c r="W348" s="344">
        <v>0</v>
      </c>
      <c r="X348" s="339">
        <v>0</v>
      </c>
      <c r="Y348" s="344">
        <v>0</v>
      </c>
      <c r="Z348" s="359">
        <v>0</v>
      </c>
      <c r="AA348" s="343">
        <v>0</v>
      </c>
      <c r="AB348" s="355">
        <v>0</v>
      </c>
      <c r="AC348" s="344">
        <v>0</v>
      </c>
      <c r="AD348" s="355">
        <v>0</v>
      </c>
      <c r="AE348" s="344">
        <v>0</v>
      </c>
      <c r="AF348" s="355">
        <v>0</v>
      </c>
      <c r="AG348" s="344">
        <v>0</v>
      </c>
      <c r="AH348" s="355">
        <v>0</v>
      </c>
      <c r="AI348" s="344">
        <v>0</v>
      </c>
      <c r="AJ348" s="356">
        <v>0</v>
      </c>
      <c r="AK348" s="360">
        <v>0</v>
      </c>
      <c r="AL348" s="361">
        <v>-559.92803668199997</v>
      </c>
      <c r="AM348" s="362">
        <v>0</v>
      </c>
      <c r="AN348" s="348">
        <v>0</v>
      </c>
      <c r="AO348" s="349">
        <v>0</v>
      </c>
      <c r="AP348" s="349">
        <v>0</v>
      </c>
      <c r="AQ348" s="350"/>
      <c r="AR348" s="350"/>
      <c r="AS348" s="350"/>
      <c r="AT348" s="350"/>
      <c r="AU348" s="350"/>
      <c r="AV348" s="350"/>
      <c r="AW348" s="350"/>
    </row>
    <row r="349" spans="1:49" ht="15" customHeight="1" x14ac:dyDescent="0.25">
      <c r="A349" s="333">
        <v>343</v>
      </c>
      <c r="B349" s="366" t="s">
        <v>381</v>
      </c>
      <c r="C349" s="352">
        <v>186.751380539</v>
      </c>
      <c r="D349" s="335">
        <v>0</v>
      </c>
      <c r="E349" s="357"/>
      <c r="F349" s="357"/>
      <c r="G349" s="357"/>
      <c r="H349" s="357"/>
      <c r="I349" s="357"/>
      <c r="J349" s="357"/>
      <c r="K349" s="357"/>
      <c r="L349" s="358"/>
      <c r="M349" s="338">
        <v>0</v>
      </c>
      <c r="N349" s="339">
        <v>0</v>
      </c>
      <c r="O349" s="344">
        <v>0</v>
      </c>
      <c r="P349" s="339">
        <v>0</v>
      </c>
      <c r="Q349" s="344">
        <v>0</v>
      </c>
      <c r="R349" s="339">
        <v>0</v>
      </c>
      <c r="S349" s="344">
        <v>0</v>
      </c>
      <c r="T349" s="339">
        <v>0</v>
      </c>
      <c r="U349" s="344">
        <v>0</v>
      </c>
      <c r="V349" s="339">
        <v>0</v>
      </c>
      <c r="W349" s="344">
        <v>0</v>
      </c>
      <c r="X349" s="339">
        <v>0</v>
      </c>
      <c r="Y349" s="344">
        <v>0</v>
      </c>
      <c r="Z349" s="359">
        <v>0</v>
      </c>
      <c r="AA349" s="343">
        <v>0</v>
      </c>
      <c r="AB349" s="355">
        <v>0</v>
      </c>
      <c r="AC349" s="344">
        <v>0</v>
      </c>
      <c r="AD349" s="355">
        <v>0</v>
      </c>
      <c r="AE349" s="344">
        <v>0</v>
      </c>
      <c r="AF349" s="355">
        <v>0</v>
      </c>
      <c r="AG349" s="344">
        <v>0</v>
      </c>
      <c r="AH349" s="355">
        <v>0</v>
      </c>
      <c r="AI349" s="344">
        <v>0</v>
      </c>
      <c r="AJ349" s="356">
        <v>0</v>
      </c>
      <c r="AK349" s="360">
        <v>0</v>
      </c>
      <c r="AL349" s="361">
        <v>-186.751380539</v>
      </c>
      <c r="AM349" s="362">
        <v>0</v>
      </c>
      <c r="AN349" s="348">
        <v>0</v>
      </c>
      <c r="AO349" s="349">
        <v>0</v>
      </c>
      <c r="AP349" s="349">
        <v>0</v>
      </c>
      <c r="AQ349" s="350"/>
      <c r="AR349" s="350"/>
      <c r="AS349" s="350"/>
      <c r="AT349" s="350"/>
      <c r="AU349" s="350"/>
      <c r="AV349" s="350"/>
      <c r="AW349" s="350"/>
    </row>
    <row r="350" spans="1:49" ht="15" customHeight="1" x14ac:dyDescent="0.25">
      <c r="A350" s="333">
        <v>344</v>
      </c>
      <c r="B350" s="366" t="s">
        <v>382</v>
      </c>
      <c r="C350" s="352">
        <v>312.90294406800007</v>
      </c>
      <c r="D350" s="335">
        <v>4239.9779870559951</v>
      </c>
      <c r="E350" s="357"/>
      <c r="F350" s="357"/>
      <c r="G350" s="357"/>
      <c r="H350" s="357"/>
      <c r="I350" s="357"/>
      <c r="J350" s="357"/>
      <c r="K350" s="357"/>
      <c r="L350" s="358"/>
      <c r="M350" s="338">
        <v>0</v>
      </c>
      <c r="N350" s="339">
        <v>0</v>
      </c>
      <c r="O350" s="344">
        <v>4452</v>
      </c>
      <c r="P350" s="339">
        <v>22.8</v>
      </c>
      <c r="Q350" s="344">
        <v>0</v>
      </c>
      <c r="R350" s="339">
        <v>0</v>
      </c>
      <c r="S350" s="344">
        <v>0</v>
      </c>
      <c r="T350" s="339">
        <v>0</v>
      </c>
      <c r="U350" s="344">
        <v>0</v>
      </c>
      <c r="V350" s="339">
        <v>0</v>
      </c>
      <c r="W350" s="344">
        <v>0</v>
      </c>
      <c r="X350" s="339">
        <v>0</v>
      </c>
      <c r="Y350" s="344">
        <v>-2.3113591205174089E-2</v>
      </c>
      <c r="Z350" s="359">
        <v>4451.9768864087946</v>
      </c>
      <c r="AA350" s="343">
        <v>0</v>
      </c>
      <c r="AB350" s="355">
        <v>0</v>
      </c>
      <c r="AC350" s="344">
        <v>0</v>
      </c>
      <c r="AD350" s="355">
        <v>0</v>
      </c>
      <c r="AE350" s="344">
        <v>0</v>
      </c>
      <c r="AF350" s="355">
        <v>0</v>
      </c>
      <c r="AG350" s="344">
        <v>0</v>
      </c>
      <c r="AH350" s="355">
        <v>0</v>
      </c>
      <c r="AI350" s="344">
        <v>0</v>
      </c>
      <c r="AJ350" s="356">
        <v>0</v>
      </c>
      <c r="AK350" s="360">
        <v>0</v>
      </c>
      <c r="AL350" s="361">
        <v>0</v>
      </c>
      <c r="AM350" s="362">
        <v>4139.0739423407949</v>
      </c>
      <c r="AN350" s="348">
        <v>4451.9768864087946</v>
      </c>
      <c r="AO350" s="349">
        <v>4451.9768864087946</v>
      </c>
      <c r="AP350" s="349">
        <v>0</v>
      </c>
      <c r="AQ350" s="350"/>
      <c r="AR350" s="350"/>
      <c r="AS350" s="350"/>
      <c r="AT350" s="350"/>
      <c r="AU350" s="350"/>
      <c r="AV350" s="350"/>
      <c r="AW350" s="350"/>
    </row>
    <row r="351" spans="1:49" ht="15" customHeight="1" x14ac:dyDescent="0.25">
      <c r="A351" s="333">
        <v>345</v>
      </c>
      <c r="B351" s="366" t="s">
        <v>383</v>
      </c>
      <c r="C351" s="352">
        <v>564.480050054</v>
      </c>
      <c r="D351" s="335">
        <v>0</v>
      </c>
      <c r="E351" s="357"/>
      <c r="F351" s="357"/>
      <c r="G351" s="357"/>
      <c r="H351" s="357"/>
      <c r="I351" s="357"/>
      <c r="J351" s="357"/>
      <c r="K351" s="357"/>
      <c r="L351" s="358"/>
      <c r="M351" s="338">
        <v>0</v>
      </c>
      <c r="N351" s="339">
        <v>0</v>
      </c>
      <c r="O351" s="344">
        <v>0</v>
      </c>
      <c r="P351" s="339">
        <v>0</v>
      </c>
      <c r="Q351" s="344">
        <v>0</v>
      </c>
      <c r="R351" s="339">
        <v>0</v>
      </c>
      <c r="S351" s="344">
        <v>0</v>
      </c>
      <c r="T351" s="339">
        <v>0</v>
      </c>
      <c r="U351" s="344">
        <v>0</v>
      </c>
      <c r="V351" s="339">
        <v>0</v>
      </c>
      <c r="W351" s="344">
        <v>0</v>
      </c>
      <c r="X351" s="339">
        <v>0</v>
      </c>
      <c r="Y351" s="344">
        <v>0</v>
      </c>
      <c r="Z351" s="359">
        <v>0</v>
      </c>
      <c r="AA351" s="343">
        <v>0</v>
      </c>
      <c r="AB351" s="355">
        <v>0</v>
      </c>
      <c r="AC351" s="344">
        <v>0</v>
      </c>
      <c r="AD351" s="355">
        <v>0</v>
      </c>
      <c r="AE351" s="344">
        <v>0</v>
      </c>
      <c r="AF351" s="355">
        <v>0</v>
      </c>
      <c r="AG351" s="344">
        <v>0</v>
      </c>
      <c r="AH351" s="355">
        <v>0</v>
      </c>
      <c r="AI351" s="344">
        <v>0</v>
      </c>
      <c r="AJ351" s="356">
        <v>0</v>
      </c>
      <c r="AK351" s="360">
        <v>0</v>
      </c>
      <c r="AL351" s="361">
        <v>-564.480050054</v>
      </c>
      <c r="AM351" s="362">
        <v>0</v>
      </c>
      <c r="AN351" s="348">
        <v>0</v>
      </c>
      <c r="AO351" s="349">
        <v>0</v>
      </c>
      <c r="AP351" s="349">
        <v>0</v>
      </c>
      <c r="AQ351" s="350"/>
      <c r="AR351" s="350"/>
      <c r="AS351" s="350"/>
      <c r="AT351" s="350"/>
      <c r="AU351" s="350"/>
      <c r="AV351" s="350"/>
      <c r="AW351" s="350"/>
    </row>
    <row r="352" spans="1:49" ht="15" customHeight="1" x14ac:dyDescent="0.25">
      <c r="A352" s="333">
        <v>346</v>
      </c>
      <c r="B352" s="366" t="s">
        <v>384</v>
      </c>
      <c r="C352" s="352">
        <v>564.23012475200005</v>
      </c>
      <c r="D352" s="335">
        <v>0</v>
      </c>
      <c r="E352" s="357"/>
      <c r="F352" s="357"/>
      <c r="G352" s="357"/>
      <c r="H352" s="357"/>
      <c r="I352" s="357"/>
      <c r="J352" s="357"/>
      <c r="K352" s="357"/>
      <c r="L352" s="358"/>
      <c r="M352" s="338">
        <v>0</v>
      </c>
      <c r="N352" s="339">
        <v>0</v>
      </c>
      <c r="O352" s="344">
        <v>438.90000000000003</v>
      </c>
      <c r="P352" s="339">
        <v>3</v>
      </c>
      <c r="Q352" s="344">
        <v>0</v>
      </c>
      <c r="R352" s="339">
        <v>0</v>
      </c>
      <c r="S352" s="344">
        <v>0</v>
      </c>
      <c r="T352" s="339">
        <v>0</v>
      </c>
      <c r="U352" s="344">
        <v>0</v>
      </c>
      <c r="V352" s="339">
        <v>0</v>
      </c>
      <c r="W352" s="344">
        <v>257.41800000000001</v>
      </c>
      <c r="X352" s="339">
        <v>10</v>
      </c>
      <c r="Y352" s="344">
        <v>-0.5206951101127274</v>
      </c>
      <c r="Z352" s="359">
        <v>695.7973048898873</v>
      </c>
      <c r="AA352" s="343">
        <v>0</v>
      </c>
      <c r="AB352" s="355">
        <v>0</v>
      </c>
      <c r="AC352" s="344">
        <v>0</v>
      </c>
      <c r="AD352" s="355">
        <v>0</v>
      </c>
      <c r="AE352" s="344">
        <v>0</v>
      </c>
      <c r="AF352" s="355">
        <v>0</v>
      </c>
      <c r="AG352" s="344">
        <v>0</v>
      </c>
      <c r="AH352" s="355">
        <v>0</v>
      </c>
      <c r="AI352" s="344">
        <v>0</v>
      </c>
      <c r="AJ352" s="356">
        <v>0</v>
      </c>
      <c r="AK352" s="360">
        <v>0</v>
      </c>
      <c r="AL352" s="361">
        <v>0</v>
      </c>
      <c r="AM352" s="362">
        <v>131.56718013788725</v>
      </c>
      <c r="AN352" s="348">
        <v>695.7973048898873</v>
      </c>
      <c r="AO352" s="349">
        <v>695.79730488988719</v>
      </c>
      <c r="AP352" s="349">
        <v>0</v>
      </c>
      <c r="AQ352" s="350"/>
      <c r="AR352" s="350"/>
      <c r="AS352" s="350"/>
      <c r="AT352" s="350"/>
      <c r="AU352" s="350"/>
      <c r="AV352" s="350"/>
      <c r="AW352" s="350"/>
    </row>
    <row r="353" spans="1:49" ht="15" customHeight="1" x14ac:dyDescent="0.25">
      <c r="A353" s="333">
        <v>347</v>
      </c>
      <c r="B353" s="366" t="s">
        <v>385</v>
      </c>
      <c r="C353" s="352">
        <v>450.074011891</v>
      </c>
      <c r="D353" s="335">
        <v>0</v>
      </c>
      <c r="E353" s="357"/>
      <c r="F353" s="357"/>
      <c r="G353" s="357"/>
      <c r="H353" s="357"/>
      <c r="I353" s="357"/>
      <c r="J353" s="357"/>
      <c r="K353" s="357"/>
      <c r="L353" s="358"/>
      <c r="M353" s="338">
        <v>0</v>
      </c>
      <c r="N353" s="339">
        <v>0</v>
      </c>
      <c r="O353" s="344">
        <v>0</v>
      </c>
      <c r="P353" s="339">
        <v>0</v>
      </c>
      <c r="Q353" s="344">
        <v>0</v>
      </c>
      <c r="R353" s="339">
        <v>0</v>
      </c>
      <c r="S353" s="344">
        <v>0</v>
      </c>
      <c r="T353" s="339">
        <v>0</v>
      </c>
      <c r="U353" s="344">
        <v>0</v>
      </c>
      <c r="V353" s="339">
        <v>0</v>
      </c>
      <c r="W353" s="344">
        <v>0</v>
      </c>
      <c r="X353" s="339">
        <v>0</v>
      </c>
      <c r="Y353" s="344">
        <v>0</v>
      </c>
      <c r="Z353" s="359">
        <v>0</v>
      </c>
      <c r="AA353" s="343">
        <v>0</v>
      </c>
      <c r="AB353" s="355">
        <v>0</v>
      </c>
      <c r="AC353" s="344">
        <v>0</v>
      </c>
      <c r="AD353" s="355">
        <v>0</v>
      </c>
      <c r="AE353" s="344">
        <v>0</v>
      </c>
      <c r="AF353" s="355">
        <v>0</v>
      </c>
      <c r="AG353" s="344">
        <v>0</v>
      </c>
      <c r="AH353" s="355">
        <v>0</v>
      </c>
      <c r="AI353" s="344">
        <v>0</v>
      </c>
      <c r="AJ353" s="356">
        <v>0</v>
      </c>
      <c r="AK353" s="360">
        <v>0</v>
      </c>
      <c r="AL353" s="361">
        <v>-450.074011891</v>
      </c>
      <c r="AM353" s="362">
        <v>0</v>
      </c>
      <c r="AN353" s="348">
        <v>0</v>
      </c>
      <c r="AO353" s="349">
        <v>0</v>
      </c>
      <c r="AP353" s="349">
        <v>0</v>
      </c>
      <c r="AQ353" s="350"/>
      <c r="AR353" s="350"/>
      <c r="AS353" s="350"/>
      <c r="AT353" s="350"/>
      <c r="AU353" s="350"/>
      <c r="AV353" s="350"/>
      <c r="AW353" s="350"/>
    </row>
    <row r="354" spans="1:49" ht="15" customHeight="1" x14ac:dyDescent="0.25">
      <c r="A354" s="333">
        <v>348</v>
      </c>
      <c r="B354" s="366" t="s">
        <v>386</v>
      </c>
      <c r="C354" s="352">
        <v>634.97467837519991</v>
      </c>
      <c r="D354" s="335">
        <v>0</v>
      </c>
      <c r="E354" s="357"/>
      <c r="F354" s="357"/>
      <c r="G354" s="357"/>
      <c r="H354" s="357"/>
      <c r="I354" s="357"/>
      <c r="J354" s="357"/>
      <c r="K354" s="357"/>
      <c r="L354" s="358"/>
      <c r="M354" s="338">
        <v>0</v>
      </c>
      <c r="N354" s="339">
        <v>0</v>
      </c>
      <c r="O354" s="344">
        <v>3125.85</v>
      </c>
      <c r="P354" s="339">
        <v>11</v>
      </c>
      <c r="Q354" s="344">
        <v>0</v>
      </c>
      <c r="R354" s="339">
        <v>0</v>
      </c>
      <c r="S354" s="344">
        <v>0</v>
      </c>
      <c r="T354" s="339">
        <v>0</v>
      </c>
      <c r="U354" s="344">
        <v>0</v>
      </c>
      <c r="V354" s="339">
        <v>0</v>
      </c>
      <c r="W354" s="344">
        <v>0</v>
      </c>
      <c r="X354" s="339">
        <v>0</v>
      </c>
      <c r="Y354" s="344">
        <v>-0.71509135012902902</v>
      </c>
      <c r="Z354" s="359">
        <v>3125.1349086498708</v>
      </c>
      <c r="AA354" s="343">
        <v>0</v>
      </c>
      <c r="AB354" s="355">
        <v>0</v>
      </c>
      <c r="AC354" s="344">
        <v>0</v>
      </c>
      <c r="AD354" s="355">
        <v>0</v>
      </c>
      <c r="AE354" s="344">
        <v>0</v>
      </c>
      <c r="AF354" s="355">
        <v>0</v>
      </c>
      <c r="AG354" s="344">
        <v>0</v>
      </c>
      <c r="AH354" s="355">
        <v>0</v>
      </c>
      <c r="AI354" s="344">
        <v>0</v>
      </c>
      <c r="AJ354" s="356">
        <v>0</v>
      </c>
      <c r="AK354" s="360">
        <v>0</v>
      </c>
      <c r="AL354" s="361">
        <v>0</v>
      </c>
      <c r="AM354" s="362">
        <v>2490.160230274671</v>
      </c>
      <c r="AN354" s="348">
        <v>3125.1349086498708</v>
      </c>
      <c r="AO354" s="349">
        <v>3125.1349086498712</v>
      </c>
      <c r="AP354" s="349">
        <v>0</v>
      </c>
      <c r="AQ354" s="350"/>
      <c r="AR354" s="350"/>
      <c r="AS354" s="350"/>
      <c r="AT354" s="350"/>
      <c r="AU354" s="350"/>
      <c r="AV354" s="350"/>
      <c r="AW354" s="350"/>
    </row>
    <row r="355" spans="1:49" ht="15" customHeight="1" x14ac:dyDescent="0.25">
      <c r="A355" s="333">
        <v>349</v>
      </c>
      <c r="B355" s="366" t="s">
        <v>387</v>
      </c>
      <c r="C355" s="352">
        <v>311.73349420400001</v>
      </c>
      <c r="D355" s="335">
        <v>0</v>
      </c>
      <c r="E355" s="357"/>
      <c r="F355" s="357"/>
      <c r="G355" s="357"/>
      <c r="H355" s="357"/>
      <c r="I355" s="357"/>
      <c r="J355" s="357"/>
      <c r="K355" s="357"/>
      <c r="L355" s="358"/>
      <c r="M355" s="338">
        <v>0</v>
      </c>
      <c r="N355" s="339">
        <v>0</v>
      </c>
      <c r="O355" s="344">
        <v>0</v>
      </c>
      <c r="P355" s="339">
        <v>0</v>
      </c>
      <c r="Q355" s="344">
        <v>0</v>
      </c>
      <c r="R355" s="339">
        <v>0</v>
      </c>
      <c r="S355" s="344">
        <v>0</v>
      </c>
      <c r="T355" s="339">
        <v>0</v>
      </c>
      <c r="U355" s="344">
        <v>0</v>
      </c>
      <c r="V355" s="339">
        <v>0</v>
      </c>
      <c r="W355" s="344">
        <v>0</v>
      </c>
      <c r="X355" s="339">
        <v>0</v>
      </c>
      <c r="Y355" s="344">
        <v>0</v>
      </c>
      <c r="Z355" s="359">
        <v>0</v>
      </c>
      <c r="AA355" s="343">
        <v>0</v>
      </c>
      <c r="AB355" s="355">
        <v>0</v>
      </c>
      <c r="AC355" s="344">
        <v>0</v>
      </c>
      <c r="AD355" s="355">
        <v>0</v>
      </c>
      <c r="AE355" s="344">
        <v>0</v>
      </c>
      <c r="AF355" s="355">
        <v>0</v>
      </c>
      <c r="AG355" s="344">
        <v>0</v>
      </c>
      <c r="AH355" s="355">
        <v>0</v>
      </c>
      <c r="AI355" s="344">
        <v>0</v>
      </c>
      <c r="AJ355" s="356">
        <v>0</v>
      </c>
      <c r="AK355" s="360">
        <v>0</v>
      </c>
      <c r="AL355" s="361">
        <v>-311.73349420400001</v>
      </c>
      <c r="AM355" s="362">
        <v>0</v>
      </c>
      <c r="AN355" s="348">
        <v>0</v>
      </c>
      <c r="AO355" s="349">
        <v>0</v>
      </c>
      <c r="AP355" s="349">
        <v>0</v>
      </c>
      <c r="AQ355" s="350"/>
      <c r="AR355" s="350"/>
      <c r="AS355" s="350"/>
      <c r="AT355" s="350"/>
      <c r="AU355" s="350"/>
      <c r="AV355" s="350"/>
      <c r="AW355" s="350"/>
    </row>
    <row r="356" spans="1:49" ht="15" customHeight="1" x14ac:dyDescent="0.25">
      <c r="A356" s="333">
        <v>350</v>
      </c>
      <c r="B356" s="366" t="s">
        <v>388</v>
      </c>
      <c r="C356" s="352">
        <v>423.83850598600003</v>
      </c>
      <c r="D356" s="335">
        <v>0</v>
      </c>
      <c r="E356" s="357"/>
      <c r="F356" s="357"/>
      <c r="G356" s="357"/>
      <c r="H356" s="357"/>
      <c r="I356" s="357"/>
      <c r="J356" s="357"/>
      <c r="K356" s="357"/>
      <c r="L356" s="358"/>
      <c r="M356" s="338">
        <v>0</v>
      </c>
      <c r="N356" s="339">
        <v>0</v>
      </c>
      <c r="O356" s="344">
        <v>0</v>
      </c>
      <c r="P356" s="339">
        <v>0</v>
      </c>
      <c r="Q356" s="344">
        <v>0</v>
      </c>
      <c r="R356" s="339">
        <v>0</v>
      </c>
      <c r="S356" s="344">
        <v>0</v>
      </c>
      <c r="T356" s="339">
        <v>0</v>
      </c>
      <c r="U356" s="344">
        <v>0</v>
      </c>
      <c r="V356" s="339">
        <v>0</v>
      </c>
      <c r="W356" s="344">
        <v>0</v>
      </c>
      <c r="X356" s="339">
        <v>0</v>
      </c>
      <c r="Y356" s="344">
        <v>0</v>
      </c>
      <c r="Z356" s="359">
        <v>0</v>
      </c>
      <c r="AA356" s="343">
        <v>0</v>
      </c>
      <c r="AB356" s="355">
        <v>0</v>
      </c>
      <c r="AC356" s="344">
        <v>0</v>
      </c>
      <c r="AD356" s="355">
        <v>0</v>
      </c>
      <c r="AE356" s="344">
        <v>0</v>
      </c>
      <c r="AF356" s="355">
        <v>0</v>
      </c>
      <c r="AG356" s="344">
        <v>0</v>
      </c>
      <c r="AH356" s="355">
        <v>0</v>
      </c>
      <c r="AI356" s="344">
        <v>0</v>
      </c>
      <c r="AJ356" s="356">
        <v>0</v>
      </c>
      <c r="AK356" s="360">
        <v>0</v>
      </c>
      <c r="AL356" s="361">
        <v>-423.83850598600003</v>
      </c>
      <c r="AM356" s="362">
        <v>0</v>
      </c>
      <c r="AN356" s="348">
        <v>0</v>
      </c>
      <c r="AO356" s="349">
        <v>0</v>
      </c>
      <c r="AP356" s="349">
        <v>0</v>
      </c>
      <c r="AQ356" s="350"/>
      <c r="AR356" s="350"/>
      <c r="AS356" s="350"/>
      <c r="AT356" s="350"/>
      <c r="AU356" s="350"/>
      <c r="AV356" s="350"/>
      <c r="AW356" s="350"/>
    </row>
    <row r="357" spans="1:49" ht="15" customHeight="1" x14ac:dyDescent="0.25">
      <c r="A357" s="333">
        <v>351</v>
      </c>
      <c r="B357" s="366" t="s">
        <v>389</v>
      </c>
      <c r="C357" s="352">
        <v>624.83142798999995</v>
      </c>
      <c r="D357" s="335">
        <v>0</v>
      </c>
      <c r="E357" s="357"/>
      <c r="F357" s="357"/>
      <c r="G357" s="357"/>
      <c r="H357" s="357"/>
      <c r="I357" s="357"/>
      <c r="J357" s="357"/>
      <c r="K357" s="357"/>
      <c r="L357" s="358"/>
      <c r="M357" s="338">
        <v>0</v>
      </c>
      <c r="N357" s="339">
        <v>0</v>
      </c>
      <c r="O357" s="344">
        <v>0</v>
      </c>
      <c r="P357" s="339">
        <v>0</v>
      </c>
      <c r="Q357" s="344">
        <v>0</v>
      </c>
      <c r="R357" s="339">
        <v>0</v>
      </c>
      <c r="S357" s="344">
        <v>0</v>
      </c>
      <c r="T357" s="339">
        <v>0</v>
      </c>
      <c r="U357" s="344">
        <v>0</v>
      </c>
      <c r="V357" s="339">
        <v>0</v>
      </c>
      <c r="W357" s="344">
        <v>0</v>
      </c>
      <c r="X357" s="339">
        <v>0</v>
      </c>
      <c r="Y357" s="344">
        <v>0</v>
      </c>
      <c r="Z357" s="359">
        <v>0</v>
      </c>
      <c r="AA357" s="343">
        <v>0</v>
      </c>
      <c r="AB357" s="355">
        <v>0</v>
      </c>
      <c r="AC357" s="344">
        <v>0</v>
      </c>
      <c r="AD357" s="355">
        <v>0</v>
      </c>
      <c r="AE357" s="344">
        <v>0</v>
      </c>
      <c r="AF357" s="355">
        <v>0</v>
      </c>
      <c r="AG357" s="344">
        <v>0</v>
      </c>
      <c r="AH357" s="355">
        <v>0</v>
      </c>
      <c r="AI357" s="344">
        <v>0</v>
      </c>
      <c r="AJ357" s="356">
        <v>0</v>
      </c>
      <c r="AK357" s="360">
        <v>0</v>
      </c>
      <c r="AL357" s="361">
        <v>-624.83142798999995</v>
      </c>
      <c r="AM357" s="362">
        <v>0</v>
      </c>
      <c r="AN357" s="348">
        <v>0</v>
      </c>
      <c r="AO357" s="349">
        <v>0</v>
      </c>
      <c r="AP357" s="349">
        <v>0</v>
      </c>
      <c r="AQ357" s="350"/>
      <c r="AR357" s="350"/>
      <c r="AS357" s="350"/>
      <c r="AT357" s="350"/>
      <c r="AU357" s="350"/>
      <c r="AV357" s="350"/>
      <c r="AW357" s="350"/>
    </row>
    <row r="358" spans="1:49" ht="15" customHeight="1" x14ac:dyDescent="0.25">
      <c r="A358" s="333">
        <v>352</v>
      </c>
      <c r="B358" s="366" t="s">
        <v>390</v>
      </c>
      <c r="C358" s="352">
        <v>622.49481963899996</v>
      </c>
      <c r="D358" s="335">
        <v>0</v>
      </c>
      <c r="E358" s="357"/>
      <c r="F358" s="357"/>
      <c r="G358" s="357"/>
      <c r="H358" s="357"/>
      <c r="I358" s="357"/>
      <c r="J358" s="357"/>
      <c r="K358" s="357"/>
      <c r="L358" s="358"/>
      <c r="M358" s="338">
        <v>0</v>
      </c>
      <c r="N358" s="339">
        <v>0</v>
      </c>
      <c r="O358" s="344">
        <v>0</v>
      </c>
      <c r="P358" s="339">
        <v>0</v>
      </c>
      <c r="Q358" s="344">
        <v>0</v>
      </c>
      <c r="R358" s="339">
        <v>0</v>
      </c>
      <c r="S358" s="344">
        <v>0</v>
      </c>
      <c r="T358" s="339">
        <v>0</v>
      </c>
      <c r="U358" s="344">
        <v>0</v>
      </c>
      <c r="V358" s="339">
        <v>0</v>
      </c>
      <c r="W358" s="344">
        <v>0</v>
      </c>
      <c r="X358" s="339">
        <v>0</v>
      </c>
      <c r="Y358" s="344">
        <v>0</v>
      </c>
      <c r="Z358" s="359">
        <v>0</v>
      </c>
      <c r="AA358" s="343">
        <v>0</v>
      </c>
      <c r="AB358" s="355">
        <v>0</v>
      </c>
      <c r="AC358" s="344">
        <v>0</v>
      </c>
      <c r="AD358" s="355">
        <v>0</v>
      </c>
      <c r="AE358" s="344">
        <v>0</v>
      </c>
      <c r="AF358" s="355">
        <v>0</v>
      </c>
      <c r="AG358" s="344">
        <v>0</v>
      </c>
      <c r="AH358" s="355">
        <v>0</v>
      </c>
      <c r="AI358" s="344">
        <v>0</v>
      </c>
      <c r="AJ358" s="356">
        <v>0</v>
      </c>
      <c r="AK358" s="360">
        <v>0</v>
      </c>
      <c r="AL358" s="361">
        <v>-622.49481963899996</v>
      </c>
      <c r="AM358" s="362">
        <v>0</v>
      </c>
      <c r="AN358" s="348">
        <v>0</v>
      </c>
      <c r="AO358" s="349">
        <v>0</v>
      </c>
      <c r="AP358" s="349">
        <v>0</v>
      </c>
      <c r="AQ358" s="350"/>
      <c r="AR358" s="350"/>
      <c r="AS358" s="350"/>
      <c r="AT358" s="350"/>
      <c r="AU358" s="350"/>
      <c r="AV358" s="350"/>
      <c r="AW358" s="350"/>
    </row>
    <row r="359" spans="1:49" ht="15" customHeight="1" x14ac:dyDescent="0.25">
      <c r="A359" s="333">
        <v>353</v>
      </c>
      <c r="B359" s="366" t="s">
        <v>391</v>
      </c>
      <c r="C359" s="352">
        <v>346.30164905399999</v>
      </c>
      <c r="D359" s="335">
        <v>0</v>
      </c>
      <c r="E359" s="357"/>
      <c r="F359" s="357"/>
      <c r="G359" s="357"/>
      <c r="H359" s="357"/>
      <c r="I359" s="357"/>
      <c r="J359" s="357"/>
      <c r="K359" s="357"/>
      <c r="L359" s="358"/>
      <c r="M359" s="338">
        <v>0</v>
      </c>
      <c r="N359" s="339">
        <v>0</v>
      </c>
      <c r="O359" s="344">
        <v>0</v>
      </c>
      <c r="P359" s="339">
        <v>0</v>
      </c>
      <c r="Q359" s="344">
        <v>0</v>
      </c>
      <c r="R359" s="339">
        <v>0</v>
      </c>
      <c r="S359" s="344">
        <v>0</v>
      </c>
      <c r="T359" s="339">
        <v>0</v>
      </c>
      <c r="U359" s="344">
        <v>0</v>
      </c>
      <c r="V359" s="339">
        <v>0</v>
      </c>
      <c r="W359" s="344">
        <v>0</v>
      </c>
      <c r="X359" s="339">
        <v>0</v>
      </c>
      <c r="Y359" s="344">
        <v>0</v>
      </c>
      <c r="Z359" s="359">
        <v>0</v>
      </c>
      <c r="AA359" s="343">
        <v>0</v>
      </c>
      <c r="AB359" s="355">
        <v>0</v>
      </c>
      <c r="AC359" s="344">
        <v>0</v>
      </c>
      <c r="AD359" s="355">
        <v>0</v>
      </c>
      <c r="AE359" s="344">
        <v>0</v>
      </c>
      <c r="AF359" s="355">
        <v>0</v>
      </c>
      <c r="AG359" s="344">
        <v>0</v>
      </c>
      <c r="AH359" s="355">
        <v>0</v>
      </c>
      <c r="AI359" s="344">
        <v>0</v>
      </c>
      <c r="AJ359" s="356">
        <v>0</v>
      </c>
      <c r="AK359" s="360">
        <v>0</v>
      </c>
      <c r="AL359" s="361">
        <v>-346.30164905399999</v>
      </c>
      <c r="AM359" s="362">
        <v>0</v>
      </c>
      <c r="AN359" s="348">
        <v>0</v>
      </c>
      <c r="AO359" s="349">
        <v>0</v>
      </c>
      <c r="AP359" s="349">
        <v>0</v>
      </c>
      <c r="AQ359" s="350"/>
      <c r="AR359" s="350"/>
      <c r="AS359" s="350"/>
      <c r="AT359" s="350"/>
      <c r="AU359" s="350"/>
      <c r="AV359" s="350"/>
      <c r="AW359" s="350"/>
    </row>
    <row r="360" spans="1:49" ht="15" customHeight="1" x14ac:dyDescent="0.25">
      <c r="A360" s="333">
        <v>354</v>
      </c>
      <c r="B360" s="366" t="s">
        <v>392</v>
      </c>
      <c r="C360" s="352">
        <v>415.61257878999999</v>
      </c>
      <c r="D360" s="335">
        <v>0</v>
      </c>
      <c r="E360" s="357"/>
      <c r="F360" s="357"/>
      <c r="G360" s="357"/>
      <c r="H360" s="357"/>
      <c r="I360" s="357"/>
      <c r="J360" s="357"/>
      <c r="K360" s="357"/>
      <c r="L360" s="358"/>
      <c r="M360" s="338">
        <v>0</v>
      </c>
      <c r="N360" s="339">
        <v>0</v>
      </c>
      <c r="O360" s="344">
        <v>0</v>
      </c>
      <c r="P360" s="339">
        <v>0</v>
      </c>
      <c r="Q360" s="344">
        <v>0</v>
      </c>
      <c r="R360" s="339">
        <v>0</v>
      </c>
      <c r="S360" s="344">
        <v>0</v>
      </c>
      <c r="T360" s="339">
        <v>0</v>
      </c>
      <c r="U360" s="344">
        <v>0</v>
      </c>
      <c r="V360" s="339">
        <v>0</v>
      </c>
      <c r="W360" s="344">
        <v>0</v>
      </c>
      <c r="X360" s="339">
        <v>0</v>
      </c>
      <c r="Y360" s="344">
        <v>0</v>
      </c>
      <c r="Z360" s="359">
        <v>0</v>
      </c>
      <c r="AA360" s="343">
        <v>0</v>
      </c>
      <c r="AB360" s="355">
        <v>0</v>
      </c>
      <c r="AC360" s="344">
        <v>0</v>
      </c>
      <c r="AD360" s="355">
        <v>0</v>
      </c>
      <c r="AE360" s="344">
        <v>0</v>
      </c>
      <c r="AF360" s="355">
        <v>0</v>
      </c>
      <c r="AG360" s="344">
        <v>0</v>
      </c>
      <c r="AH360" s="355">
        <v>0</v>
      </c>
      <c r="AI360" s="344">
        <v>0</v>
      </c>
      <c r="AJ360" s="356">
        <v>0</v>
      </c>
      <c r="AK360" s="360">
        <v>0</v>
      </c>
      <c r="AL360" s="361">
        <v>-415.61257878999999</v>
      </c>
      <c r="AM360" s="362">
        <v>0</v>
      </c>
      <c r="AN360" s="348">
        <v>0</v>
      </c>
      <c r="AO360" s="349">
        <v>0</v>
      </c>
      <c r="AP360" s="349">
        <v>0</v>
      </c>
      <c r="AQ360" s="350"/>
      <c r="AR360" s="350"/>
      <c r="AS360" s="350"/>
      <c r="AT360" s="350"/>
      <c r="AU360" s="350"/>
      <c r="AV360" s="350"/>
      <c r="AW360" s="350"/>
    </row>
    <row r="361" spans="1:49" ht="15" customHeight="1" x14ac:dyDescent="0.25">
      <c r="A361" s="333">
        <v>355</v>
      </c>
      <c r="B361" s="366" t="s">
        <v>393</v>
      </c>
      <c r="C361" s="352">
        <v>237.795651996</v>
      </c>
      <c r="D361" s="335">
        <v>0</v>
      </c>
      <c r="E361" s="357"/>
      <c r="F361" s="357"/>
      <c r="G361" s="357"/>
      <c r="H361" s="357"/>
      <c r="I361" s="357"/>
      <c r="J361" s="357"/>
      <c r="K361" s="357"/>
      <c r="L361" s="358"/>
      <c r="M361" s="338">
        <v>0</v>
      </c>
      <c r="N361" s="339">
        <v>0</v>
      </c>
      <c r="O361" s="344">
        <v>0</v>
      </c>
      <c r="P361" s="339">
        <v>0</v>
      </c>
      <c r="Q361" s="344">
        <v>0</v>
      </c>
      <c r="R361" s="339">
        <v>0</v>
      </c>
      <c r="S361" s="344">
        <v>0</v>
      </c>
      <c r="T361" s="339">
        <v>0</v>
      </c>
      <c r="U361" s="344">
        <v>0</v>
      </c>
      <c r="V361" s="339">
        <v>0</v>
      </c>
      <c r="W361" s="344">
        <v>0</v>
      </c>
      <c r="X361" s="339">
        <v>0</v>
      </c>
      <c r="Y361" s="344">
        <v>0</v>
      </c>
      <c r="Z361" s="359">
        <v>0</v>
      </c>
      <c r="AA361" s="343">
        <v>0</v>
      </c>
      <c r="AB361" s="355">
        <v>0</v>
      </c>
      <c r="AC361" s="344">
        <v>0</v>
      </c>
      <c r="AD361" s="355">
        <v>0</v>
      </c>
      <c r="AE361" s="344">
        <v>0</v>
      </c>
      <c r="AF361" s="355">
        <v>0</v>
      </c>
      <c r="AG361" s="344">
        <v>0</v>
      </c>
      <c r="AH361" s="355">
        <v>0</v>
      </c>
      <c r="AI361" s="344">
        <v>0</v>
      </c>
      <c r="AJ361" s="356">
        <v>0</v>
      </c>
      <c r="AK361" s="360">
        <v>0</v>
      </c>
      <c r="AL361" s="361">
        <v>-237.795651996</v>
      </c>
      <c r="AM361" s="362">
        <v>0</v>
      </c>
      <c r="AN361" s="348">
        <v>0</v>
      </c>
      <c r="AO361" s="349">
        <v>0</v>
      </c>
      <c r="AP361" s="349">
        <v>0</v>
      </c>
      <c r="AQ361" s="350"/>
      <c r="AR361" s="350"/>
      <c r="AS361" s="350"/>
      <c r="AT361" s="350"/>
      <c r="AU361" s="350"/>
      <c r="AV361" s="350"/>
      <c r="AW361" s="350"/>
    </row>
    <row r="362" spans="1:49" ht="15" customHeight="1" x14ac:dyDescent="0.25">
      <c r="A362" s="333">
        <v>356</v>
      </c>
      <c r="B362" s="366" t="s">
        <v>394</v>
      </c>
      <c r="C362" s="352">
        <v>247.87716162300003</v>
      </c>
      <c r="D362" s="335">
        <v>0</v>
      </c>
      <c r="E362" s="357"/>
      <c r="F362" s="357"/>
      <c r="G362" s="357"/>
      <c r="H362" s="357"/>
      <c r="I362" s="357"/>
      <c r="J362" s="357"/>
      <c r="K362" s="357"/>
      <c r="L362" s="358"/>
      <c r="M362" s="338">
        <v>0</v>
      </c>
      <c r="N362" s="339">
        <v>0</v>
      </c>
      <c r="O362" s="344">
        <v>2026.5</v>
      </c>
      <c r="P362" s="339">
        <v>9</v>
      </c>
      <c r="Q362" s="344">
        <v>0</v>
      </c>
      <c r="R362" s="339">
        <v>0</v>
      </c>
      <c r="S362" s="344">
        <v>0</v>
      </c>
      <c r="T362" s="339">
        <v>0</v>
      </c>
      <c r="U362" s="344">
        <v>0</v>
      </c>
      <c r="V362" s="339">
        <v>0</v>
      </c>
      <c r="W362" s="344">
        <v>0</v>
      </c>
      <c r="X362" s="339">
        <v>0</v>
      </c>
      <c r="Y362" s="344">
        <v>8.3643733203439305E-2</v>
      </c>
      <c r="Z362" s="359">
        <v>2026.5836437332034</v>
      </c>
      <c r="AA362" s="343">
        <v>0</v>
      </c>
      <c r="AB362" s="355">
        <v>0</v>
      </c>
      <c r="AC362" s="344">
        <v>0</v>
      </c>
      <c r="AD362" s="355">
        <v>0</v>
      </c>
      <c r="AE362" s="344">
        <v>0</v>
      </c>
      <c r="AF362" s="355">
        <v>0</v>
      </c>
      <c r="AG362" s="344">
        <v>0</v>
      </c>
      <c r="AH362" s="355">
        <v>0</v>
      </c>
      <c r="AI362" s="344">
        <v>0</v>
      </c>
      <c r="AJ362" s="356">
        <v>0</v>
      </c>
      <c r="AK362" s="360">
        <v>0</v>
      </c>
      <c r="AL362" s="361">
        <v>0</v>
      </c>
      <c r="AM362" s="362">
        <v>1778.7064821102033</v>
      </c>
      <c r="AN362" s="348">
        <v>2026.5836437332034</v>
      </c>
      <c r="AO362" s="349">
        <v>2026.5836437332034</v>
      </c>
      <c r="AP362" s="349">
        <v>0</v>
      </c>
      <c r="AQ362" s="350"/>
      <c r="AR362" s="350"/>
      <c r="AS362" s="350"/>
      <c r="AT362" s="350"/>
      <c r="AU362" s="350"/>
      <c r="AV362" s="350"/>
      <c r="AW362" s="350"/>
    </row>
    <row r="363" spans="1:49" ht="15" customHeight="1" x14ac:dyDescent="0.25">
      <c r="A363" s="333">
        <v>357</v>
      </c>
      <c r="B363" s="366" t="s">
        <v>395</v>
      </c>
      <c r="C363" s="352">
        <v>96.263793035500001</v>
      </c>
      <c r="D363" s="335">
        <v>0</v>
      </c>
      <c r="E363" s="357"/>
      <c r="F363" s="357"/>
      <c r="G363" s="357"/>
      <c r="H363" s="357"/>
      <c r="I363" s="357"/>
      <c r="J363" s="357"/>
      <c r="K363" s="357"/>
      <c r="L363" s="358"/>
      <c r="M363" s="338">
        <v>0</v>
      </c>
      <c r="N363" s="339">
        <v>0</v>
      </c>
      <c r="O363" s="344">
        <v>0</v>
      </c>
      <c r="P363" s="339">
        <v>0</v>
      </c>
      <c r="Q363" s="344">
        <v>0</v>
      </c>
      <c r="R363" s="339">
        <v>0</v>
      </c>
      <c r="S363" s="344">
        <v>0</v>
      </c>
      <c r="T363" s="339">
        <v>0</v>
      </c>
      <c r="U363" s="344">
        <v>0</v>
      </c>
      <c r="V363" s="339">
        <v>0</v>
      </c>
      <c r="W363" s="344">
        <v>0</v>
      </c>
      <c r="X363" s="339">
        <v>0</v>
      </c>
      <c r="Y363" s="344">
        <v>0</v>
      </c>
      <c r="Z363" s="359">
        <v>0</v>
      </c>
      <c r="AA363" s="343">
        <v>0</v>
      </c>
      <c r="AB363" s="355">
        <v>0</v>
      </c>
      <c r="AC363" s="344">
        <v>0</v>
      </c>
      <c r="AD363" s="355">
        <v>0</v>
      </c>
      <c r="AE363" s="344">
        <v>0</v>
      </c>
      <c r="AF363" s="355">
        <v>0</v>
      </c>
      <c r="AG363" s="344">
        <v>0</v>
      </c>
      <c r="AH363" s="355">
        <v>0</v>
      </c>
      <c r="AI363" s="344">
        <v>0</v>
      </c>
      <c r="AJ363" s="356">
        <v>0</v>
      </c>
      <c r="AK363" s="360">
        <v>0</v>
      </c>
      <c r="AL363" s="361">
        <v>-96.263793035500001</v>
      </c>
      <c r="AM363" s="362">
        <v>0</v>
      </c>
      <c r="AN363" s="348">
        <v>0</v>
      </c>
      <c r="AO363" s="349">
        <v>0</v>
      </c>
      <c r="AP363" s="349">
        <v>0</v>
      </c>
      <c r="AQ363" s="350"/>
      <c r="AR363" s="350"/>
      <c r="AS363" s="350"/>
      <c r="AT363" s="350"/>
      <c r="AU363" s="350"/>
      <c r="AV363" s="350"/>
      <c r="AW363" s="350"/>
    </row>
    <row r="364" spans="1:49" ht="15" customHeight="1" x14ac:dyDescent="0.25">
      <c r="A364" s="333">
        <v>358</v>
      </c>
      <c r="B364" s="366" t="s">
        <v>396</v>
      </c>
      <c r="C364" s="352">
        <v>436.87578550400002</v>
      </c>
      <c r="D364" s="335">
        <v>0</v>
      </c>
      <c r="E364" s="357"/>
      <c r="F364" s="357"/>
      <c r="G364" s="357"/>
      <c r="H364" s="357"/>
      <c r="I364" s="357"/>
      <c r="J364" s="357"/>
      <c r="K364" s="357"/>
      <c r="L364" s="358"/>
      <c r="M364" s="338">
        <v>0</v>
      </c>
      <c r="N364" s="339">
        <v>0</v>
      </c>
      <c r="O364" s="344">
        <v>0</v>
      </c>
      <c r="P364" s="339">
        <v>0</v>
      </c>
      <c r="Q364" s="344">
        <v>0</v>
      </c>
      <c r="R364" s="339">
        <v>0</v>
      </c>
      <c r="S364" s="344">
        <v>0</v>
      </c>
      <c r="T364" s="339">
        <v>0</v>
      </c>
      <c r="U364" s="344">
        <v>0</v>
      </c>
      <c r="V364" s="339">
        <v>0</v>
      </c>
      <c r="W364" s="344">
        <v>0</v>
      </c>
      <c r="X364" s="339">
        <v>0</v>
      </c>
      <c r="Y364" s="344">
        <v>0</v>
      </c>
      <c r="Z364" s="359">
        <v>0</v>
      </c>
      <c r="AA364" s="343">
        <v>0</v>
      </c>
      <c r="AB364" s="355">
        <v>0</v>
      </c>
      <c r="AC364" s="344">
        <v>0</v>
      </c>
      <c r="AD364" s="355">
        <v>0</v>
      </c>
      <c r="AE364" s="344">
        <v>0</v>
      </c>
      <c r="AF364" s="355">
        <v>0</v>
      </c>
      <c r="AG364" s="344">
        <v>0</v>
      </c>
      <c r="AH364" s="355">
        <v>0</v>
      </c>
      <c r="AI364" s="344">
        <v>0</v>
      </c>
      <c r="AJ364" s="356">
        <v>0</v>
      </c>
      <c r="AK364" s="360">
        <v>0</v>
      </c>
      <c r="AL364" s="361">
        <v>-436.87578550400002</v>
      </c>
      <c r="AM364" s="362">
        <v>0</v>
      </c>
      <c r="AN364" s="348">
        <v>0</v>
      </c>
      <c r="AO364" s="349">
        <v>0</v>
      </c>
      <c r="AP364" s="349">
        <v>0</v>
      </c>
      <c r="AQ364" s="350"/>
      <c r="AR364" s="350"/>
      <c r="AS364" s="350"/>
      <c r="AT364" s="350"/>
      <c r="AU364" s="350"/>
      <c r="AV364" s="350"/>
      <c r="AW364" s="350"/>
    </row>
    <row r="365" spans="1:49" ht="15" customHeight="1" x14ac:dyDescent="0.25">
      <c r="A365" s="333">
        <v>359</v>
      </c>
      <c r="B365" s="366" t="s">
        <v>397</v>
      </c>
      <c r="C365" s="352">
        <v>144.05751048500002</v>
      </c>
      <c r="D365" s="335">
        <v>0</v>
      </c>
      <c r="E365" s="357"/>
      <c r="F365" s="357"/>
      <c r="G365" s="357"/>
      <c r="H365" s="357"/>
      <c r="I365" s="357"/>
      <c r="J365" s="357"/>
      <c r="K365" s="357"/>
      <c r="L365" s="358"/>
      <c r="M365" s="338">
        <v>0</v>
      </c>
      <c r="N365" s="339">
        <v>0</v>
      </c>
      <c r="O365" s="344">
        <v>0</v>
      </c>
      <c r="P365" s="339">
        <v>0</v>
      </c>
      <c r="Q365" s="344">
        <v>0</v>
      </c>
      <c r="R365" s="339">
        <v>0</v>
      </c>
      <c r="S365" s="344">
        <v>0</v>
      </c>
      <c r="T365" s="339">
        <v>0</v>
      </c>
      <c r="U365" s="344">
        <v>0</v>
      </c>
      <c r="V365" s="339">
        <v>0</v>
      </c>
      <c r="W365" s="344">
        <v>0</v>
      </c>
      <c r="X365" s="339">
        <v>0</v>
      </c>
      <c r="Y365" s="344">
        <v>0</v>
      </c>
      <c r="Z365" s="359">
        <v>0</v>
      </c>
      <c r="AA365" s="343">
        <v>0</v>
      </c>
      <c r="AB365" s="355">
        <v>0</v>
      </c>
      <c r="AC365" s="344">
        <v>0</v>
      </c>
      <c r="AD365" s="355">
        <v>0</v>
      </c>
      <c r="AE365" s="344">
        <v>0</v>
      </c>
      <c r="AF365" s="355">
        <v>0</v>
      </c>
      <c r="AG365" s="344">
        <v>0</v>
      </c>
      <c r="AH365" s="355">
        <v>0</v>
      </c>
      <c r="AI365" s="344">
        <v>0</v>
      </c>
      <c r="AJ365" s="356">
        <v>0</v>
      </c>
      <c r="AK365" s="360">
        <v>0</v>
      </c>
      <c r="AL365" s="361">
        <v>-144.05751048500002</v>
      </c>
      <c r="AM365" s="362">
        <v>0</v>
      </c>
      <c r="AN365" s="348">
        <v>0</v>
      </c>
      <c r="AO365" s="349">
        <v>0</v>
      </c>
      <c r="AP365" s="349">
        <v>0</v>
      </c>
      <c r="AQ365" s="350"/>
      <c r="AR365" s="350"/>
      <c r="AS365" s="350"/>
      <c r="AT365" s="350"/>
      <c r="AU365" s="350"/>
      <c r="AV365" s="350"/>
      <c r="AW365" s="350"/>
    </row>
    <row r="366" spans="1:49" ht="15" customHeight="1" x14ac:dyDescent="0.25">
      <c r="A366" s="333">
        <v>360</v>
      </c>
      <c r="B366" s="366" t="s">
        <v>398</v>
      </c>
      <c r="C366" s="352">
        <v>133.24139708050001</v>
      </c>
      <c r="D366" s="335">
        <v>0</v>
      </c>
      <c r="E366" s="357"/>
      <c r="F366" s="357"/>
      <c r="G366" s="357"/>
      <c r="H366" s="357"/>
      <c r="I366" s="357"/>
      <c r="J366" s="357"/>
      <c r="K366" s="357"/>
      <c r="L366" s="358"/>
      <c r="M366" s="338">
        <v>0</v>
      </c>
      <c r="N366" s="339">
        <v>0</v>
      </c>
      <c r="O366" s="344">
        <v>0</v>
      </c>
      <c r="P366" s="339">
        <v>0</v>
      </c>
      <c r="Q366" s="344">
        <v>0</v>
      </c>
      <c r="R366" s="339">
        <v>0</v>
      </c>
      <c r="S366" s="344">
        <v>0</v>
      </c>
      <c r="T366" s="339">
        <v>0</v>
      </c>
      <c r="U366" s="344">
        <v>0</v>
      </c>
      <c r="V366" s="339">
        <v>0</v>
      </c>
      <c r="W366" s="344">
        <v>0</v>
      </c>
      <c r="X366" s="339">
        <v>0</v>
      </c>
      <c r="Y366" s="344">
        <v>0</v>
      </c>
      <c r="Z366" s="359">
        <v>0</v>
      </c>
      <c r="AA366" s="343">
        <v>0</v>
      </c>
      <c r="AB366" s="355">
        <v>0</v>
      </c>
      <c r="AC366" s="344">
        <v>0</v>
      </c>
      <c r="AD366" s="355">
        <v>0</v>
      </c>
      <c r="AE366" s="344">
        <v>0</v>
      </c>
      <c r="AF366" s="355">
        <v>0</v>
      </c>
      <c r="AG366" s="344">
        <v>0</v>
      </c>
      <c r="AH366" s="355">
        <v>0</v>
      </c>
      <c r="AI366" s="344">
        <v>0</v>
      </c>
      <c r="AJ366" s="356">
        <v>0</v>
      </c>
      <c r="AK366" s="360">
        <v>0</v>
      </c>
      <c r="AL366" s="361">
        <v>-133.24139708050001</v>
      </c>
      <c r="AM366" s="362">
        <v>0</v>
      </c>
      <c r="AN366" s="348">
        <v>0</v>
      </c>
      <c r="AO366" s="349">
        <v>0</v>
      </c>
      <c r="AP366" s="349">
        <v>0</v>
      </c>
      <c r="AQ366" s="350"/>
      <c r="AR366" s="350"/>
      <c r="AS366" s="350"/>
      <c r="AT366" s="350"/>
      <c r="AU366" s="350"/>
      <c r="AV366" s="350"/>
      <c r="AW366" s="350"/>
    </row>
    <row r="367" spans="1:49" ht="15" customHeight="1" x14ac:dyDescent="0.25">
      <c r="A367" s="333">
        <v>361</v>
      </c>
      <c r="B367" s="366" t="s">
        <v>399</v>
      </c>
      <c r="C367" s="352">
        <v>104.3987482548</v>
      </c>
      <c r="D367" s="335">
        <v>0</v>
      </c>
      <c r="E367" s="357"/>
      <c r="F367" s="357"/>
      <c r="G367" s="357"/>
      <c r="H367" s="357"/>
      <c r="I367" s="357"/>
      <c r="J367" s="357"/>
      <c r="K367" s="357"/>
      <c r="L367" s="358"/>
      <c r="M367" s="338">
        <v>0</v>
      </c>
      <c r="N367" s="339">
        <v>0</v>
      </c>
      <c r="O367" s="344">
        <v>0</v>
      </c>
      <c r="P367" s="339">
        <v>0</v>
      </c>
      <c r="Q367" s="344">
        <v>0</v>
      </c>
      <c r="R367" s="339">
        <v>0</v>
      </c>
      <c r="S367" s="344">
        <v>0</v>
      </c>
      <c r="T367" s="339">
        <v>0</v>
      </c>
      <c r="U367" s="344">
        <v>0</v>
      </c>
      <c r="V367" s="339">
        <v>0</v>
      </c>
      <c r="W367" s="344">
        <v>0</v>
      </c>
      <c r="X367" s="339">
        <v>0</v>
      </c>
      <c r="Y367" s="344">
        <v>0</v>
      </c>
      <c r="Z367" s="359">
        <v>0</v>
      </c>
      <c r="AA367" s="343">
        <v>0</v>
      </c>
      <c r="AB367" s="355">
        <v>0</v>
      </c>
      <c r="AC367" s="344">
        <v>0</v>
      </c>
      <c r="AD367" s="355">
        <v>0</v>
      </c>
      <c r="AE367" s="344">
        <v>0</v>
      </c>
      <c r="AF367" s="355">
        <v>0</v>
      </c>
      <c r="AG367" s="344">
        <v>0</v>
      </c>
      <c r="AH367" s="355">
        <v>0</v>
      </c>
      <c r="AI367" s="344">
        <v>0</v>
      </c>
      <c r="AJ367" s="356">
        <v>0</v>
      </c>
      <c r="AK367" s="360">
        <v>0</v>
      </c>
      <c r="AL367" s="361">
        <v>-104.3987482548</v>
      </c>
      <c r="AM367" s="362">
        <v>0</v>
      </c>
      <c r="AN367" s="348">
        <v>0</v>
      </c>
      <c r="AO367" s="349">
        <v>0</v>
      </c>
      <c r="AP367" s="349">
        <v>0</v>
      </c>
      <c r="AQ367" s="350"/>
      <c r="AR367" s="350"/>
      <c r="AS367" s="350"/>
      <c r="AT367" s="350"/>
      <c r="AU367" s="350"/>
      <c r="AV367" s="350"/>
      <c r="AW367" s="350"/>
    </row>
    <row r="368" spans="1:49" ht="15" customHeight="1" x14ac:dyDescent="0.25">
      <c r="A368" s="333">
        <v>362</v>
      </c>
      <c r="B368" s="366" t="s">
        <v>400</v>
      </c>
      <c r="C368" s="352">
        <v>431.54604129600006</v>
      </c>
      <c r="D368" s="335">
        <v>0</v>
      </c>
      <c r="E368" s="357"/>
      <c r="F368" s="357"/>
      <c r="G368" s="357"/>
      <c r="H368" s="357"/>
      <c r="I368" s="357"/>
      <c r="J368" s="357"/>
      <c r="K368" s="357"/>
      <c r="L368" s="358"/>
      <c r="M368" s="338">
        <v>0</v>
      </c>
      <c r="N368" s="339">
        <v>0</v>
      </c>
      <c r="O368" s="344">
        <v>0</v>
      </c>
      <c r="P368" s="339">
        <v>0</v>
      </c>
      <c r="Q368" s="344">
        <v>0</v>
      </c>
      <c r="R368" s="339">
        <v>0</v>
      </c>
      <c r="S368" s="344">
        <v>0</v>
      </c>
      <c r="T368" s="339">
        <v>0</v>
      </c>
      <c r="U368" s="344">
        <v>0</v>
      </c>
      <c r="V368" s="339">
        <v>0</v>
      </c>
      <c r="W368" s="344">
        <v>0</v>
      </c>
      <c r="X368" s="339">
        <v>0</v>
      </c>
      <c r="Y368" s="344">
        <v>0</v>
      </c>
      <c r="Z368" s="359">
        <v>0</v>
      </c>
      <c r="AA368" s="343">
        <v>0</v>
      </c>
      <c r="AB368" s="355">
        <v>0</v>
      </c>
      <c r="AC368" s="344">
        <v>0</v>
      </c>
      <c r="AD368" s="355">
        <v>0</v>
      </c>
      <c r="AE368" s="344">
        <v>0</v>
      </c>
      <c r="AF368" s="355">
        <v>0</v>
      </c>
      <c r="AG368" s="344">
        <v>0</v>
      </c>
      <c r="AH368" s="355">
        <v>0</v>
      </c>
      <c r="AI368" s="344">
        <v>0</v>
      </c>
      <c r="AJ368" s="356">
        <v>0</v>
      </c>
      <c r="AK368" s="360">
        <v>0</v>
      </c>
      <c r="AL368" s="361">
        <v>-431.54604129600006</v>
      </c>
      <c r="AM368" s="362">
        <v>0</v>
      </c>
      <c r="AN368" s="348">
        <v>0</v>
      </c>
      <c r="AO368" s="349">
        <v>0</v>
      </c>
      <c r="AP368" s="349">
        <v>0</v>
      </c>
      <c r="AQ368" s="350"/>
      <c r="AR368" s="350"/>
      <c r="AS368" s="350"/>
      <c r="AT368" s="350"/>
      <c r="AU368" s="350"/>
      <c r="AV368" s="350"/>
      <c r="AW368" s="350"/>
    </row>
    <row r="369" spans="1:49" ht="15" customHeight="1" x14ac:dyDescent="0.25">
      <c r="A369" s="333">
        <v>363</v>
      </c>
      <c r="B369" s="366" t="s">
        <v>401</v>
      </c>
      <c r="C369" s="352">
        <v>470.05814048900004</v>
      </c>
      <c r="D369" s="335">
        <v>0</v>
      </c>
      <c r="E369" s="357"/>
      <c r="F369" s="357"/>
      <c r="G369" s="357"/>
      <c r="H369" s="357"/>
      <c r="I369" s="357"/>
      <c r="J369" s="357"/>
      <c r="K369" s="357"/>
      <c r="L369" s="358"/>
      <c r="M369" s="338">
        <v>0</v>
      </c>
      <c r="N369" s="339">
        <v>0</v>
      </c>
      <c r="O369" s="344">
        <v>0</v>
      </c>
      <c r="P369" s="339">
        <v>0</v>
      </c>
      <c r="Q369" s="344">
        <v>0</v>
      </c>
      <c r="R369" s="339">
        <v>0</v>
      </c>
      <c r="S369" s="344">
        <v>0</v>
      </c>
      <c r="T369" s="339">
        <v>0</v>
      </c>
      <c r="U369" s="344">
        <v>0</v>
      </c>
      <c r="V369" s="339">
        <v>0</v>
      </c>
      <c r="W369" s="344">
        <v>0</v>
      </c>
      <c r="X369" s="339">
        <v>0</v>
      </c>
      <c r="Y369" s="344">
        <v>0</v>
      </c>
      <c r="Z369" s="359">
        <v>0</v>
      </c>
      <c r="AA369" s="343">
        <v>0</v>
      </c>
      <c r="AB369" s="355">
        <v>0</v>
      </c>
      <c r="AC369" s="344">
        <v>0</v>
      </c>
      <c r="AD369" s="355">
        <v>0</v>
      </c>
      <c r="AE369" s="344">
        <v>0</v>
      </c>
      <c r="AF369" s="355">
        <v>0</v>
      </c>
      <c r="AG369" s="344">
        <v>0</v>
      </c>
      <c r="AH369" s="355">
        <v>0</v>
      </c>
      <c r="AI369" s="344">
        <v>0</v>
      </c>
      <c r="AJ369" s="356">
        <v>0</v>
      </c>
      <c r="AK369" s="360">
        <v>0</v>
      </c>
      <c r="AL369" s="361">
        <v>-470.05814048900004</v>
      </c>
      <c r="AM369" s="362">
        <v>0</v>
      </c>
      <c r="AN369" s="348">
        <v>0</v>
      </c>
      <c r="AO369" s="349">
        <v>0</v>
      </c>
      <c r="AP369" s="349">
        <v>0</v>
      </c>
      <c r="AQ369" s="350"/>
      <c r="AR369" s="350"/>
      <c r="AS369" s="350"/>
      <c r="AT369" s="350"/>
      <c r="AU369" s="350"/>
      <c r="AV369" s="350"/>
      <c r="AW369" s="350"/>
    </row>
    <row r="370" spans="1:49" ht="15" customHeight="1" x14ac:dyDescent="0.25">
      <c r="A370" s="333">
        <v>364</v>
      </c>
      <c r="B370" s="366" t="s">
        <v>402</v>
      </c>
      <c r="C370" s="352">
        <v>202.81374785700001</v>
      </c>
      <c r="D370" s="335">
        <v>0</v>
      </c>
      <c r="E370" s="357"/>
      <c r="F370" s="357"/>
      <c r="G370" s="357"/>
      <c r="H370" s="357"/>
      <c r="I370" s="357"/>
      <c r="J370" s="357"/>
      <c r="K370" s="357"/>
      <c r="L370" s="358"/>
      <c r="M370" s="338">
        <v>0</v>
      </c>
      <c r="N370" s="339">
        <v>0</v>
      </c>
      <c r="O370" s="344">
        <v>0</v>
      </c>
      <c r="P370" s="339">
        <v>0</v>
      </c>
      <c r="Q370" s="344">
        <v>0</v>
      </c>
      <c r="R370" s="339">
        <v>0</v>
      </c>
      <c r="S370" s="344">
        <v>0</v>
      </c>
      <c r="T370" s="339">
        <v>0</v>
      </c>
      <c r="U370" s="344">
        <v>0</v>
      </c>
      <c r="V370" s="339">
        <v>0</v>
      </c>
      <c r="W370" s="344">
        <v>0</v>
      </c>
      <c r="X370" s="339">
        <v>0</v>
      </c>
      <c r="Y370" s="344">
        <v>0</v>
      </c>
      <c r="Z370" s="359">
        <v>0</v>
      </c>
      <c r="AA370" s="343">
        <v>0</v>
      </c>
      <c r="AB370" s="355">
        <v>0</v>
      </c>
      <c r="AC370" s="344">
        <v>0</v>
      </c>
      <c r="AD370" s="355">
        <v>0</v>
      </c>
      <c r="AE370" s="344">
        <v>0</v>
      </c>
      <c r="AF370" s="355">
        <v>0</v>
      </c>
      <c r="AG370" s="344">
        <v>0</v>
      </c>
      <c r="AH370" s="355">
        <v>0</v>
      </c>
      <c r="AI370" s="344">
        <v>0</v>
      </c>
      <c r="AJ370" s="356">
        <v>0</v>
      </c>
      <c r="AK370" s="360">
        <v>0</v>
      </c>
      <c r="AL370" s="361">
        <v>-202.81374785700001</v>
      </c>
      <c r="AM370" s="362">
        <v>0</v>
      </c>
      <c r="AN370" s="348">
        <v>0</v>
      </c>
      <c r="AO370" s="349">
        <v>0</v>
      </c>
      <c r="AP370" s="349">
        <v>0</v>
      </c>
      <c r="AQ370" s="350"/>
      <c r="AR370" s="350"/>
      <c r="AS370" s="350"/>
      <c r="AT370" s="350"/>
      <c r="AU370" s="350"/>
      <c r="AV370" s="350"/>
      <c r="AW370" s="350"/>
    </row>
    <row r="371" spans="1:49" ht="15" customHeight="1" x14ac:dyDescent="0.25">
      <c r="A371" s="333">
        <v>365</v>
      </c>
      <c r="B371" s="366" t="s">
        <v>403</v>
      </c>
      <c r="C371" s="352">
        <v>248.45550413300001</v>
      </c>
      <c r="D371" s="335">
        <v>0</v>
      </c>
      <c r="E371" s="357"/>
      <c r="F371" s="357"/>
      <c r="G371" s="357"/>
      <c r="H371" s="357"/>
      <c r="I371" s="357"/>
      <c r="J371" s="357"/>
      <c r="K371" s="357"/>
      <c r="L371" s="358"/>
      <c r="M371" s="338">
        <v>0</v>
      </c>
      <c r="N371" s="339">
        <v>0</v>
      </c>
      <c r="O371" s="344">
        <v>0</v>
      </c>
      <c r="P371" s="339">
        <v>0</v>
      </c>
      <c r="Q371" s="344">
        <v>0</v>
      </c>
      <c r="R371" s="339">
        <v>0</v>
      </c>
      <c r="S371" s="344">
        <v>0</v>
      </c>
      <c r="T371" s="339">
        <v>0</v>
      </c>
      <c r="U371" s="344">
        <v>0</v>
      </c>
      <c r="V371" s="339">
        <v>0</v>
      </c>
      <c r="W371" s="344">
        <v>0</v>
      </c>
      <c r="X371" s="339">
        <v>0</v>
      </c>
      <c r="Y371" s="344">
        <v>0</v>
      </c>
      <c r="Z371" s="359">
        <v>0</v>
      </c>
      <c r="AA371" s="343">
        <v>0</v>
      </c>
      <c r="AB371" s="355">
        <v>0</v>
      </c>
      <c r="AC371" s="344">
        <v>0</v>
      </c>
      <c r="AD371" s="355">
        <v>0</v>
      </c>
      <c r="AE371" s="344">
        <v>0</v>
      </c>
      <c r="AF371" s="355">
        <v>0</v>
      </c>
      <c r="AG371" s="344">
        <v>0</v>
      </c>
      <c r="AH371" s="355">
        <v>0</v>
      </c>
      <c r="AI371" s="344">
        <v>0</v>
      </c>
      <c r="AJ371" s="356">
        <v>0</v>
      </c>
      <c r="AK371" s="360">
        <v>0</v>
      </c>
      <c r="AL371" s="361">
        <v>-248.45550413300001</v>
      </c>
      <c r="AM371" s="362">
        <v>0</v>
      </c>
      <c r="AN371" s="348">
        <v>0</v>
      </c>
      <c r="AO371" s="349">
        <v>0</v>
      </c>
      <c r="AP371" s="349">
        <v>0</v>
      </c>
      <c r="AQ371" s="350"/>
      <c r="AR371" s="350"/>
      <c r="AS371" s="350"/>
      <c r="AT371" s="350"/>
      <c r="AU371" s="350"/>
      <c r="AV371" s="350"/>
      <c r="AW371" s="350"/>
    </row>
    <row r="372" spans="1:49" ht="15" customHeight="1" x14ac:dyDescent="0.25">
      <c r="A372" s="333">
        <v>366</v>
      </c>
      <c r="B372" s="366" t="s">
        <v>404</v>
      </c>
      <c r="C372" s="352">
        <v>686.30341008400001</v>
      </c>
      <c r="D372" s="335">
        <v>0</v>
      </c>
      <c r="E372" s="357"/>
      <c r="F372" s="357"/>
      <c r="G372" s="357"/>
      <c r="H372" s="357"/>
      <c r="I372" s="357"/>
      <c r="J372" s="357"/>
      <c r="K372" s="357"/>
      <c r="L372" s="358"/>
      <c r="M372" s="338">
        <v>0</v>
      </c>
      <c r="N372" s="339">
        <v>0</v>
      </c>
      <c r="O372" s="344">
        <v>0</v>
      </c>
      <c r="P372" s="339">
        <v>0</v>
      </c>
      <c r="Q372" s="344">
        <v>0</v>
      </c>
      <c r="R372" s="339">
        <v>0</v>
      </c>
      <c r="S372" s="344">
        <v>0</v>
      </c>
      <c r="T372" s="339">
        <v>0</v>
      </c>
      <c r="U372" s="344">
        <v>0</v>
      </c>
      <c r="V372" s="339">
        <v>0</v>
      </c>
      <c r="W372" s="344">
        <v>0</v>
      </c>
      <c r="X372" s="339">
        <v>0</v>
      </c>
      <c r="Y372" s="344">
        <v>0</v>
      </c>
      <c r="Z372" s="359">
        <v>0</v>
      </c>
      <c r="AA372" s="343">
        <v>0</v>
      </c>
      <c r="AB372" s="355">
        <v>0</v>
      </c>
      <c r="AC372" s="344">
        <v>0</v>
      </c>
      <c r="AD372" s="355">
        <v>0</v>
      </c>
      <c r="AE372" s="344">
        <v>0</v>
      </c>
      <c r="AF372" s="355">
        <v>0</v>
      </c>
      <c r="AG372" s="344">
        <v>0</v>
      </c>
      <c r="AH372" s="355">
        <v>0</v>
      </c>
      <c r="AI372" s="344">
        <v>0</v>
      </c>
      <c r="AJ372" s="356">
        <v>0</v>
      </c>
      <c r="AK372" s="360">
        <v>0</v>
      </c>
      <c r="AL372" s="361">
        <v>-686.30341008400001</v>
      </c>
      <c r="AM372" s="362">
        <v>0</v>
      </c>
      <c r="AN372" s="348">
        <v>0</v>
      </c>
      <c r="AO372" s="349">
        <v>0</v>
      </c>
      <c r="AP372" s="349">
        <v>0</v>
      </c>
      <c r="AQ372" s="350"/>
      <c r="AR372" s="350"/>
      <c r="AS372" s="350"/>
      <c r="AT372" s="350"/>
      <c r="AU372" s="350"/>
      <c r="AV372" s="350"/>
      <c r="AW372" s="350"/>
    </row>
    <row r="373" spans="1:49" ht="15" customHeight="1" x14ac:dyDescent="0.25">
      <c r="A373" s="333">
        <v>367</v>
      </c>
      <c r="B373" s="366" t="s">
        <v>405</v>
      </c>
      <c r="C373" s="352">
        <v>545.56958928000006</v>
      </c>
      <c r="D373" s="335">
        <v>0</v>
      </c>
      <c r="E373" s="357"/>
      <c r="F373" s="357"/>
      <c r="G373" s="357"/>
      <c r="H373" s="357"/>
      <c r="I373" s="357"/>
      <c r="J373" s="357"/>
      <c r="K373" s="357"/>
      <c r="L373" s="358"/>
      <c r="M373" s="338">
        <v>0</v>
      </c>
      <c r="N373" s="339">
        <v>0</v>
      </c>
      <c r="O373" s="344">
        <v>0</v>
      </c>
      <c r="P373" s="339">
        <v>0</v>
      </c>
      <c r="Q373" s="344">
        <v>0</v>
      </c>
      <c r="R373" s="339">
        <v>0</v>
      </c>
      <c r="S373" s="344">
        <v>0</v>
      </c>
      <c r="T373" s="339">
        <v>0</v>
      </c>
      <c r="U373" s="344">
        <v>0</v>
      </c>
      <c r="V373" s="339">
        <v>0</v>
      </c>
      <c r="W373" s="344">
        <v>0</v>
      </c>
      <c r="X373" s="339">
        <v>0</v>
      </c>
      <c r="Y373" s="344">
        <v>0</v>
      </c>
      <c r="Z373" s="359">
        <v>0</v>
      </c>
      <c r="AA373" s="343">
        <v>0</v>
      </c>
      <c r="AB373" s="355">
        <v>0</v>
      </c>
      <c r="AC373" s="344">
        <v>0</v>
      </c>
      <c r="AD373" s="355">
        <v>0</v>
      </c>
      <c r="AE373" s="344">
        <v>0</v>
      </c>
      <c r="AF373" s="355">
        <v>0</v>
      </c>
      <c r="AG373" s="344">
        <v>0</v>
      </c>
      <c r="AH373" s="355">
        <v>0</v>
      </c>
      <c r="AI373" s="344">
        <v>0</v>
      </c>
      <c r="AJ373" s="356">
        <v>0</v>
      </c>
      <c r="AK373" s="360">
        <v>0</v>
      </c>
      <c r="AL373" s="361">
        <v>-545.56958928000006</v>
      </c>
      <c r="AM373" s="362">
        <v>0</v>
      </c>
      <c r="AN373" s="348">
        <v>0</v>
      </c>
      <c r="AO373" s="349">
        <v>0</v>
      </c>
      <c r="AP373" s="349">
        <v>0</v>
      </c>
      <c r="AQ373" s="350"/>
      <c r="AR373" s="350"/>
      <c r="AS373" s="350"/>
      <c r="AT373" s="350"/>
      <c r="AU373" s="350"/>
      <c r="AV373" s="350"/>
      <c r="AW373" s="350"/>
    </row>
    <row r="374" spans="1:49" ht="15" customHeight="1" x14ac:dyDescent="0.25">
      <c r="A374" s="333">
        <v>368</v>
      </c>
      <c r="B374" s="366" t="s">
        <v>406</v>
      </c>
      <c r="C374" s="352">
        <v>237.11029454000001</v>
      </c>
      <c r="D374" s="335">
        <v>0</v>
      </c>
      <c r="E374" s="357"/>
      <c r="F374" s="357"/>
      <c r="G374" s="357"/>
      <c r="H374" s="357"/>
      <c r="I374" s="357"/>
      <c r="J374" s="357"/>
      <c r="K374" s="357"/>
      <c r="L374" s="358"/>
      <c r="M374" s="338">
        <v>0</v>
      </c>
      <c r="N374" s="339">
        <v>0</v>
      </c>
      <c r="O374" s="344">
        <v>0</v>
      </c>
      <c r="P374" s="339">
        <v>0</v>
      </c>
      <c r="Q374" s="344">
        <v>0</v>
      </c>
      <c r="R374" s="339">
        <v>0</v>
      </c>
      <c r="S374" s="344">
        <v>0</v>
      </c>
      <c r="T374" s="339">
        <v>0</v>
      </c>
      <c r="U374" s="344">
        <v>0</v>
      </c>
      <c r="V374" s="339">
        <v>0</v>
      </c>
      <c r="W374" s="344">
        <v>0</v>
      </c>
      <c r="X374" s="339">
        <v>0</v>
      </c>
      <c r="Y374" s="344">
        <v>0</v>
      </c>
      <c r="Z374" s="359">
        <v>0</v>
      </c>
      <c r="AA374" s="343">
        <v>0</v>
      </c>
      <c r="AB374" s="355">
        <v>0</v>
      </c>
      <c r="AC374" s="344">
        <v>0</v>
      </c>
      <c r="AD374" s="355">
        <v>0</v>
      </c>
      <c r="AE374" s="344">
        <v>0</v>
      </c>
      <c r="AF374" s="355">
        <v>0</v>
      </c>
      <c r="AG374" s="344">
        <v>0</v>
      </c>
      <c r="AH374" s="355">
        <v>0</v>
      </c>
      <c r="AI374" s="344">
        <v>0</v>
      </c>
      <c r="AJ374" s="356">
        <v>0</v>
      </c>
      <c r="AK374" s="360">
        <v>0</v>
      </c>
      <c r="AL374" s="361">
        <v>-237.11029454000001</v>
      </c>
      <c r="AM374" s="362">
        <v>0</v>
      </c>
      <c r="AN374" s="348">
        <v>0</v>
      </c>
      <c r="AO374" s="349">
        <v>0</v>
      </c>
      <c r="AP374" s="349">
        <v>0</v>
      </c>
      <c r="AQ374" s="350"/>
      <c r="AR374" s="350"/>
      <c r="AS374" s="350"/>
      <c r="AT374" s="350"/>
      <c r="AU374" s="350"/>
      <c r="AV374" s="350"/>
      <c r="AW374" s="350"/>
    </row>
    <row r="375" spans="1:49" ht="15" customHeight="1" x14ac:dyDescent="0.25">
      <c r="A375" s="333">
        <v>369</v>
      </c>
      <c r="B375" s="366" t="s">
        <v>407</v>
      </c>
      <c r="C375" s="352">
        <v>119.46351859200001</v>
      </c>
      <c r="D375" s="335">
        <v>0</v>
      </c>
      <c r="E375" s="357"/>
      <c r="F375" s="357"/>
      <c r="G375" s="357"/>
      <c r="H375" s="357"/>
      <c r="I375" s="357"/>
      <c r="J375" s="357"/>
      <c r="K375" s="357"/>
      <c r="L375" s="358"/>
      <c r="M375" s="338">
        <v>0</v>
      </c>
      <c r="N375" s="339">
        <v>0</v>
      </c>
      <c r="O375" s="344">
        <v>0</v>
      </c>
      <c r="P375" s="339">
        <v>0</v>
      </c>
      <c r="Q375" s="344">
        <v>0</v>
      </c>
      <c r="R375" s="339">
        <v>0</v>
      </c>
      <c r="S375" s="344">
        <v>0</v>
      </c>
      <c r="T375" s="339">
        <v>0</v>
      </c>
      <c r="U375" s="344">
        <v>0</v>
      </c>
      <c r="V375" s="339">
        <v>0</v>
      </c>
      <c r="W375" s="344">
        <v>0</v>
      </c>
      <c r="X375" s="339">
        <v>0</v>
      </c>
      <c r="Y375" s="344">
        <v>0</v>
      </c>
      <c r="Z375" s="359">
        <v>0</v>
      </c>
      <c r="AA375" s="343">
        <v>0</v>
      </c>
      <c r="AB375" s="355">
        <v>0</v>
      </c>
      <c r="AC375" s="344">
        <v>0</v>
      </c>
      <c r="AD375" s="355">
        <v>0</v>
      </c>
      <c r="AE375" s="344">
        <v>0</v>
      </c>
      <c r="AF375" s="355">
        <v>0</v>
      </c>
      <c r="AG375" s="344">
        <v>0</v>
      </c>
      <c r="AH375" s="355">
        <v>0</v>
      </c>
      <c r="AI375" s="344">
        <v>0</v>
      </c>
      <c r="AJ375" s="356">
        <v>0</v>
      </c>
      <c r="AK375" s="360">
        <v>0</v>
      </c>
      <c r="AL375" s="361">
        <v>-119.46351859200001</v>
      </c>
      <c r="AM375" s="362">
        <v>0</v>
      </c>
      <c r="AN375" s="348">
        <v>0</v>
      </c>
      <c r="AO375" s="349">
        <v>0</v>
      </c>
      <c r="AP375" s="349">
        <v>0</v>
      </c>
      <c r="AQ375" s="350"/>
      <c r="AR375" s="350"/>
      <c r="AS375" s="350"/>
      <c r="AT375" s="350"/>
      <c r="AU375" s="350"/>
      <c r="AV375" s="350"/>
      <c r="AW375" s="350"/>
    </row>
    <row r="376" spans="1:49" ht="15" customHeight="1" x14ac:dyDescent="0.25">
      <c r="A376" s="333">
        <v>370</v>
      </c>
      <c r="B376" s="366" t="s">
        <v>408</v>
      </c>
      <c r="C376" s="352">
        <v>262.64541811200002</v>
      </c>
      <c r="D376" s="335">
        <v>0</v>
      </c>
      <c r="E376" s="357"/>
      <c r="F376" s="357"/>
      <c r="G376" s="357"/>
      <c r="H376" s="357"/>
      <c r="I376" s="357"/>
      <c r="J376" s="357"/>
      <c r="K376" s="357"/>
      <c r="L376" s="358"/>
      <c r="M376" s="338">
        <v>0</v>
      </c>
      <c r="N376" s="339">
        <v>0</v>
      </c>
      <c r="O376" s="344">
        <v>0</v>
      </c>
      <c r="P376" s="339">
        <v>0</v>
      </c>
      <c r="Q376" s="344">
        <v>0</v>
      </c>
      <c r="R376" s="339">
        <v>0</v>
      </c>
      <c r="S376" s="344">
        <v>0</v>
      </c>
      <c r="T376" s="339">
        <v>0</v>
      </c>
      <c r="U376" s="344">
        <v>0</v>
      </c>
      <c r="V376" s="339">
        <v>0</v>
      </c>
      <c r="W376" s="344">
        <v>0</v>
      </c>
      <c r="X376" s="339">
        <v>0</v>
      </c>
      <c r="Y376" s="344">
        <v>0</v>
      </c>
      <c r="Z376" s="359">
        <v>0</v>
      </c>
      <c r="AA376" s="343">
        <v>0</v>
      </c>
      <c r="AB376" s="355">
        <v>0</v>
      </c>
      <c r="AC376" s="344">
        <v>0</v>
      </c>
      <c r="AD376" s="355">
        <v>0</v>
      </c>
      <c r="AE376" s="344">
        <v>0</v>
      </c>
      <c r="AF376" s="355">
        <v>0</v>
      </c>
      <c r="AG376" s="344">
        <v>0</v>
      </c>
      <c r="AH376" s="355">
        <v>0</v>
      </c>
      <c r="AI376" s="344">
        <v>0</v>
      </c>
      <c r="AJ376" s="356">
        <v>0</v>
      </c>
      <c r="AK376" s="360">
        <v>0</v>
      </c>
      <c r="AL376" s="361">
        <v>-262.64541811200002</v>
      </c>
      <c r="AM376" s="362">
        <v>0</v>
      </c>
      <c r="AN376" s="348">
        <v>0</v>
      </c>
      <c r="AO376" s="349">
        <v>0</v>
      </c>
      <c r="AP376" s="349">
        <v>0</v>
      </c>
      <c r="AQ376" s="350"/>
      <c r="AR376" s="350"/>
      <c r="AS376" s="350"/>
      <c r="AT376" s="350"/>
      <c r="AU376" s="350"/>
      <c r="AV376" s="350"/>
      <c r="AW376" s="350"/>
    </row>
    <row r="377" spans="1:49" ht="15" customHeight="1" x14ac:dyDescent="0.25">
      <c r="A377" s="333">
        <v>371</v>
      </c>
      <c r="B377" s="366" t="s">
        <v>409</v>
      </c>
      <c r="C377" s="352">
        <v>591.94535216500003</v>
      </c>
      <c r="D377" s="335">
        <v>0</v>
      </c>
      <c r="E377" s="357"/>
      <c r="F377" s="357"/>
      <c r="G377" s="357"/>
      <c r="H377" s="357"/>
      <c r="I377" s="357"/>
      <c r="J377" s="357"/>
      <c r="K377" s="357"/>
      <c r="L377" s="358"/>
      <c r="M377" s="338">
        <v>0</v>
      </c>
      <c r="N377" s="339">
        <v>0</v>
      </c>
      <c r="O377" s="344">
        <v>536.55000000000007</v>
      </c>
      <c r="P377" s="339">
        <v>3</v>
      </c>
      <c r="Q377" s="344">
        <v>0</v>
      </c>
      <c r="R377" s="339">
        <v>0</v>
      </c>
      <c r="S377" s="344">
        <v>0</v>
      </c>
      <c r="T377" s="339">
        <v>0</v>
      </c>
      <c r="U377" s="344">
        <v>0</v>
      </c>
      <c r="V377" s="339">
        <v>0</v>
      </c>
      <c r="W377" s="344">
        <v>0</v>
      </c>
      <c r="X377" s="339">
        <v>0</v>
      </c>
      <c r="Y377" s="344">
        <v>-0.18638384480977097</v>
      </c>
      <c r="Z377" s="359">
        <v>536.36361615519024</v>
      </c>
      <c r="AA377" s="343">
        <v>0</v>
      </c>
      <c r="AB377" s="355">
        <v>0</v>
      </c>
      <c r="AC377" s="344">
        <v>0</v>
      </c>
      <c r="AD377" s="355">
        <v>0</v>
      </c>
      <c r="AE377" s="344">
        <v>0</v>
      </c>
      <c r="AF377" s="355">
        <v>0</v>
      </c>
      <c r="AG377" s="344">
        <v>0</v>
      </c>
      <c r="AH377" s="355">
        <v>0</v>
      </c>
      <c r="AI377" s="344">
        <v>0</v>
      </c>
      <c r="AJ377" s="356">
        <v>0</v>
      </c>
      <c r="AK377" s="360">
        <v>0</v>
      </c>
      <c r="AL377" s="361">
        <v>-55.581736009809788</v>
      </c>
      <c r="AM377" s="362">
        <v>0</v>
      </c>
      <c r="AN377" s="348">
        <v>536.36361615519024</v>
      </c>
      <c r="AO377" s="349">
        <v>536.36361615519024</v>
      </c>
      <c r="AP377" s="349">
        <v>0</v>
      </c>
      <c r="AQ377" s="350"/>
      <c r="AR377" s="350"/>
      <c r="AS377" s="350"/>
      <c r="AT377" s="350"/>
      <c r="AU377" s="350"/>
      <c r="AV377" s="350"/>
      <c r="AW377" s="350"/>
    </row>
    <row r="378" spans="1:49" ht="15" customHeight="1" x14ac:dyDescent="0.25">
      <c r="A378" s="333">
        <v>372</v>
      </c>
      <c r="B378" s="366" t="s">
        <v>410</v>
      </c>
      <c r="C378" s="352">
        <v>438.75371633760005</v>
      </c>
      <c r="D378" s="335">
        <v>0</v>
      </c>
      <c r="E378" s="357"/>
      <c r="F378" s="357"/>
      <c r="G378" s="357"/>
      <c r="H378" s="357"/>
      <c r="I378" s="357"/>
      <c r="J378" s="357"/>
      <c r="K378" s="357"/>
      <c r="L378" s="358"/>
      <c r="M378" s="338">
        <v>0</v>
      </c>
      <c r="N378" s="339">
        <v>0</v>
      </c>
      <c r="O378" s="344">
        <v>0</v>
      </c>
      <c r="P378" s="339">
        <v>0</v>
      </c>
      <c r="Q378" s="344">
        <v>0</v>
      </c>
      <c r="R378" s="339">
        <v>0</v>
      </c>
      <c r="S378" s="344">
        <v>0</v>
      </c>
      <c r="T378" s="339">
        <v>0</v>
      </c>
      <c r="U378" s="344">
        <v>0</v>
      </c>
      <c r="V378" s="339">
        <v>0</v>
      </c>
      <c r="W378" s="344">
        <v>0</v>
      </c>
      <c r="X378" s="339">
        <v>0</v>
      </c>
      <c r="Y378" s="344">
        <v>0</v>
      </c>
      <c r="Z378" s="359">
        <v>0</v>
      </c>
      <c r="AA378" s="343">
        <v>0</v>
      </c>
      <c r="AB378" s="355">
        <v>0</v>
      </c>
      <c r="AC378" s="344">
        <v>0</v>
      </c>
      <c r="AD378" s="355">
        <v>0</v>
      </c>
      <c r="AE378" s="344">
        <v>0</v>
      </c>
      <c r="AF378" s="355">
        <v>0</v>
      </c>
      <c r="AG378" s="344">
        <v>0</v>
      </c>
      <c r="AH378" s="355">
        <v>0</v>
      </c>
      <c r="AI378" s="344">
        <v>0</v>
      </c>
      <c r="AJ378" s="356">
        <v>0</v>
      </c>
      <c r="AK378" s="360">
        <v>0</v>
      </c>
      <c r="AL378" s="361">
        <v>-438.75371633760005</v>
      </c>
      <c r="AM378" s="362">
        <v>0</v>
      </c>
      <c r="AN378" s="348">
        <v>0</v>
      </c>
      <c r="AO378" s="349">
        <v>0</v>
      </c>
      <c r="AP378" s="349">
        <v>0</v>
      </c>
      <c r="AQ378" s="350"/>
      <c r="AR378" s="350"/>
      <c r="AS378" s="350"/>
      <c r="AT378" s="350"/>
      <c r="AU378" s="350"/>
      <c r="AV378" s="350"/>
      <c r="AW378" s="350"/>
    </row>
    <row r="379" spans="1:49" ht="15" customHeight="1" x14ac:dyDescent="0.25">
      <c r="A379" s="333">
        <v>373</v>
      </c>
      <c r="B379" s="366" t="s">
        <v>411</v>
      </c>
      <c r="C379" s="352">
        <v>504.59974240000003</v>
      </c>
      <c r="D379" s="335">
        <v>0</v>
      </c>
      <c r="E379" s="357"/>
      <c r="F379" s="357"/>
      <c r="G379" s="357"/>
      <c r="H379" s="357"/>
      <c r="I379" s="357"/>
      <c r="J379" s="357"/>
      <c r="K379" s="357"/>
      <c r="L379" s="358"/>
      <c r="M379" s="338">
        <v>0</v>
      </c>
      <c r="N379" s="339">
        <v>0</v>
      </c>
      <c r="O379" s="344">
        <v>0</v>
      </c>
      <c r="P379" s="339">
        <v>0</v>
      </c>
      <c r="Q379" s="344">
        <v>0</v>
      </c>
      <c r="R379" s="339">
        <v>0</v>
      </c>
      <c r="S379" s="344">
        <v>0</v>
      </c>
      <c r="T379" s="339">
        <v>0</v>
      </c>
      <c r="U379" s="344">
        <v>0</v>
      </c>
      <c r="V379" s="339">
        <v>0</v>
      </c>
      <c r="W379" s="344">
        <v>0</v>
      </c>
      <c r="X379" s="339">
        <v>0</v>
      </c>
      <c r="Y379" s="344">
        <v>0</v>
      </c>
      <c r="Z379" s="359">
        <v>0</v>
      </c>
      <c r="AA379" s="343">
        <v>0</v>
      </c>
      <c r="AB379" s="355">
        <v>0</v>
      </c>
      <c r="AC379" s="344">
        <v>0</v>
      </c>
      <c r="AD379" s="355">
        <v>0</v>
      </c>
      <c r="AE379" s="344">
        <v>0</v>
      </c>
      <c r="AF379" s="355">
        <v>0</v>
      </c>
      <c r="AG379" s="344">
        <v>0</v>
      </c>
      <c r="AH379" s="355">
        <v>0</v>
      </c>
      <c r="AI379" s="344">
        <v>0</v>
      </c>
      <c r="AJ379" s="356">
        <v>0</v>
      </c>
      <c r="AK379" s="360">
        <v>0</v>
      </c>
      <c r="AL379" s="361">
        <v>-504.59974240000003</v>
      </c>
      <c r="AM379" s="362">
        <v>0</v>
      </c>
      <c r="AN379" s="348">
        <v>0</v>
      </c>
      <c r="AO379" s="349">
        <v>0</v>
      </c>
      <c r="AP379" s="349">
        <v>0</v>
      </c>
      <c r="AQ379" s="350"/>
      <c r="AR379" s="350"/>
      <c r="AS379" s="350"/>
      <c r="AT379" s="350"/>
      <c r="AU379" s="350"/>
      <c r="AV379" s="350"/>
      <c r="AW379" s="350"/>
    </row>
    <row r="380" spans="1:49" ht="15" customHeight="1" x14ac:dyDescent="0.25">
      <c r="A380" s="333">
        <v>374</v>
      </c>
      <c r="B380" s="366" t="s">
        <v>412</v>
      </c>
      <c r="C380" s="352">
        <v>314.91928791599997</v>
      </c>
      <c r="D380" s="335">
        <v>0</v>
      </c>
      <c r="E380" s="357"/>
      <c r="F380" s="357"/>
      <c r="G380" s="357"/>
      <c r="H380" s="357"/>
      <c r="I380" s="357"/>
      <c r="J380" s="357"/>
      <c r="K380" s="357"/>
      <c r="L380" s="358"/>
      <c r="M380" s="338">
        <v>0</v>
      </c>
      <c r="N380" s="339">
        <v>0</v>
      </c>
      <c r="O380" s="344">
        <v>0</v>
      </c>
      <c r="P380" s="339">
        <v>0</v>
      </c>
      <c r="Q380" s="344">
        <v>0</v>
      </c>
      <c r="R380" s="339">
        <v>0</v>
      </c>
      <c r="S380" s="344">
        <v>0</v>
      </c>
      <c r="T380" s="339">
        <v>0</v>
      </c>
      <c r="U380" s="344">
        <v>0</v>
      </c>
      <c r="V380" s="339">
        <v>0</v>
      </c>
      <c r="W380" s="344">
        <v>0</v>
      </c>
      <c r="X380" s="339">
        <v>0</v>
      </c>
      <c r="Y380" s="344">
        <v>0</v>
      </c>
      <c r="Z380" s="359">
        <v>0</v>
      </c>
      <c r="AA380" s="343">
        <v>0</v>
      </c>
      <c r="AB380" s="355">
        <v>0</v>
      </c>
      <c r="AC380" s="344">
        <v>0</v>
      </c>
      <c r="AD380" s="355">
        <v>0</v>
      </c>
      <c r="AE380" s="344">
        <v>0</v>
      </c>
      <c r="AF380" s="355">
        <v>0</v>
      </c>
      <c r="AG380" s="344">
        <v>0</v>
      </c>
      <c r="AH380" s="355">
        <v>0</v>
      </c>
      <c r="AI380" s="344">
        <v>0</v>
      </c>
      <c r="AJ380" s="356">
        <v>0</v>
      </c>
      <c r="AK380" s="360">
        <v>0</v>
      </c>
      <c r="AL380" s="361">
        <v>-314.91928791599997</v>
      </c>
      <c r="AM380" s="362">
        <v>0</v>
      </c>
      <c r="AN380" s="348">
        <v>0</v>
      </c>
      <c r="AO380" s="349">
        <v>0</v>
      </c>
      <c r="AP380" s="349">
        <v>0</v>
      </c>
      <c r="AQ380" s="350"/>
      <c r="AR380" s="350"/>
      <c r="AS380" s="350"/>
      <c r="AT380" s="350"/>
      <c r="AU380" s="350"/>
      <c r="AV380" s="350"/>
      <c r="AW380" s="350"/>
    </row>
    <row r="381" spans="1:49" ht="15" customHeight="1" x14ac:dyDescent="0.25">
      <c r="A381" s="333">
        <v>375</v>
      </c>
      <c r="B381" s="366" t="s">
        <v>413</v>
      </c>
      <c r="C381" s="352">
        <v>79.358660979000021</v>
      </c>
      <c r="D381" s="335">
        <v>0</v>
      </c>
      <c r="E381" s="357"/>
      <c r="F381" s="357"/>
      <c r="G381" s="357"/>
      <c r="H381" s="357"/>
      <c r="I381" s="357"/>
      <c r="J381" s="357"/>
      <c r="K381" s="357"/>
      <c r="L381" s="358"/>
      <c r="M381" s="338">
        <v>0</v>
      </c>
      <c r="N381" s="339">
        <v>0</v>
      </c>
      <c r="O381" s="344">
        <v>0</v>
      </c>
      <c r="P381" s="339">
        <v>0</v>
      </c>
      <c r="Q381" s="344">
        <v>0</v>
      </c>
      <c r="R381" s="339">
        <v>0</v>
      </c>
      <c r="S381" s="344">
        <v>0</v>
      </c>
      <c r="T381" s="339">
        <v>0</v>
      </c>
      <c r="U381" s="344">
        <v>0</v>
      </c>
      <c r="V381" s="339">
        <v>0</v>
      </c>
      <c r="W381" s="344">
        <v>0</v>
      </c>
      <c r="X381" s="339">
        <v>0</v>
      </c>
      <c r="Y381" s="344">
        <v>0</v>
      </c>
      <c r="Z381" s="359">
        <v>0</v>
      </c>
      <c r="AA381" s="343">
        <v>0</v>
      </c>
      <c r="AB381" s="355">
        <v>0</v>
      </c>
      <c r="AC381" s="344">
        <v>0</v>
      </c>
      <c r="AD381" s="355">
        <v>0</v>
      </c>
      <c r="AE381" s="344">
        <v>0</v>
      </c>
      <c r="AF381" s="355">
        <v>0</v>
      </c>
      <c r="AG381" s="344">
        <v>0</v>
      </c>
      <c r="AH381" s="355">
        <v>0</v>
      </c>
      <c r="AI381" s="344">
        <v>0</v>
      </c>
      <c r="AJ381" s="356">
        <v>0</v>
      </c>
      <c r="AK381" s="360">
        <v>0</v>
      </c>
      <c r="AL381" s="361">
        <v>-79.358660979000021</v>
      </c>
      <c r="AM381" s="362">
        <v>0</v>
      </c>
      <c r="AN381" s="348">
        <v>0</v>
      </c>
      <c r="AO381" s="349">
        <v>0</v>
      </c>
      <c r="AP381" s="349">
        <v>0</v>
      </c>
      <c r="AQ381" s="350"/>
      <c r="AR381" s="350"/>
      <c r="AS381" s="350"/>
      <c r="AT381" s="350"/>
      <c r="AU381" s="350"/>
      <c r="AV381" s="350"/>
      <c r="AW381" s="350"/>
    </row>
    <row r="382" spans="1:49" ht="15" customHeight="1" x14ac:dyDescent="0.25">
      <c r="A382" s="333">
        <v>376</v>
      </c>
      <c r="B382" s="366" t="s">
        <v>414</v>
      </c>
      <c r="C382" s="352">
        <v>184.81401965300003</v>
      </c>
      <c r="D382" s="335">
        <v>0</v>
      </c>
      <c r="E382" s="357"/>
      <c r="F382" s="357"/>
      <c r="G382" s="357"/>
      <c r="H382" s="357"/>
      <c r="I382" s="357"/>
      <c r="J382" s="357"/>
      <c r="K382" s="357"/>
      <c r="L382" s="358"/>
      <c r="M382" s="338">
        <v>0</v>
      </c>
      <c r="N382" s="339">
        <v>0</v>
      </c>
      <c r="O382" s="344">
        <v>0</v>
      </c>
      <c r="P382" s="339">
        <v>0</v>
      </c>
      <c r="Q382" s="344">
        <v>0</v>
      </c>
      <c r="R382" s="339">
        <v>0</v>
      </c>
      <c r="S382" s="344">
        <v>0</v>
      </c>
      <c r="T382" s="339">
        <v>0</v>
      </c>
      <c r="U382" s="344">
        <v>0</v>
      </c>
      <c r="V382" s="339">
        <v>0</v>
      </c>
      <c r="W382" s="344">
        <v>0</v>
      </c>
      <c r="X382" s="339">
        <v>0</v>
      </c>
      <c r="Y382" s="344">
        <v>0</v>
      </c>
      <c r="Z382" s="359">
        <v>0</v>
      </c>
      <c r="AA382" s="343">
        <v>0</v>
      </c>
      <c r="AB382" s="355">
        <v>0</v>
      </c>
      <c r="AC382" s="344">
        <v>0</v>
      </c>
      <c r="AD382" s="355">
        <v>0</v>
      </c>
      <c r="AE382" s="344">
        <v>0</v>
      </c>
      <c r="AF382" s="355">
        <v>0</v>
      </c>
      <c r="AG382" s="344">
        <v>0</v>
      </c>
      <c r="AH382" s="355">
        <v>0</v>
      </c>
      <c r="AI382" s="344">
        <v>0</v>
      </c>
      <c r="AJ382" s="356">
        <v>0</v>
      </c>
      <c r="AK382" s="360">
        <v>0</v>
      </c>
      <c r="AL382" s="361">
        <v>-184.81401965300003</v>
      </c>
      <c r="AM382" s="362">
        <v>0</v>
      </c>
      <c r="AN382" s="348">
        <v>0</v>
      </c>
      <c r="AO382" s="349">
        <v>0</v>
      </c>
      <c r="AP382" s="349">
        <v>0</v>
      </c>
      <c r="AQ382" s="350"/>
      <c r="AR382" s="350"/>
      <c r="AS382" s="350"/>
      <c r="AT382" s="350"/>
      <c r="AU382" s="350"/>
      <c r="AV382" s="350"/>
      <c r="AW382" s="350"/>
    </row>
    <row r="383" spans="1:49" ht="15" customHeight="1" x14ac:dyDescent="0.25">
      <c r="A383" s="333">
        <v>377</v>
      </c>
      <c r="B383" s="366" t="s">
        <v>415</v>
      </c>
      <c r="C383" s="352">
        <v>77.750287369999995</v>
      </c>
      <c r="D383" s="335">
        <v>0</v>
      </c>
      <c r="E383" s="357"/>
      <c r="F383" s="357"/>
      <c r="G383" s="357"/>
      <c r="H383" s="357"/>
      <c r="I383" s="357"/>
      <c r="J383" s="357"/>
      <c r="K383" s="357"/>
      <c r="L383" s="358"/>
      <c r="M383" s="338">
        <v>0</v>
      </c>
      <c r="N383" s="339">
        <v>0</v>
      </c>
      <c r="O383" s="344">
        <v>0</v>
      </c>
      <c r="P383" s="339">
        <v>0</v>
      </c>
      <c r="Q383" s="344">
        <v>0</v>
      </c>
      <c r="R383" s="339">
        <v>0</v>
      </c>
      <c r="S383" s="344">
        <v>0</v>
      </c>
      <c r="T383" s="339">
        <v>0</v>
      </c>
      <c r="U383" s="344">
        <v>0</v>
      </c>
      <c r="V383" s="339">
        <v>0</v>
      </c>
      <c r="W383" s="344">
        <v>0</v>
      </c>
      <c r="X383" s="339">
        <v>0</v>
      </c>
      <c r="Y383" s="344">
        <v>0</v>
      </c>
      <c r="Z383" s="359">
        <v>0</v>
      </c>
      <c r="AA383" s="343">
        <v>0</v>
      </c>
      <c r="AB383" s="355">
        <v>0</v>
      </c>
      <c r="AC383" s="344">
        <v>0</v>
      </c>
      <c r="AD383" s="355">
        <v>0</v>
      </c>
      <c r="AE383" s="344">
        <v>0</v>
      </c>
      <c r="AF383" s="355">
        <v>0</v>
      </c>
      <c r="AG383" s="344">
        <v>0</v>
      </c>
      <c r="AH383" s="355">
        <v>0</v>
      </c>
      <c r="AI383" s="344">
        <v>0</v>
      </c>
      <c r="AJ383" s="356">
        <v>0</v>
      </c>
      <c r="AK383" s="360">
        <v>0</v>
      </c>
      <c r="AL383" s="361">
        <v>-77.750287369999995</v>
      </c>
      <c r="AM383" s="362">
        <v>0</v>
      </c>
      <c r="AN383" s="348">
        <v>0</v>
      </c>
      <c r="AO383" s="349">
        <v>0</v>
      </c>
      <c r="AP383" s="349">
        <v>0</v>
      </c>
      <c r="AQ383" s="350"/>
      <c r="AR383" s="350"/>
      <c r="AS383" s="350"/>
      <c r="AT383" s="350"/>
      <c r="AU383" s="350"/>
      <c r="AV383" s="350"/>
      <c r="AW383" s="350"/>
    </row>
    <row r="384" spans="1:49" ht="15" customHeight="1" x14ac:dyDescent="0.25">
      <c r="A384" s="333">
        <v>378</v>
      </c>
      <c r="B384" s="366" t="s">
        <v>416</v>
      </c>
      <c r="C384" s="352">
        <v>108.47429070830002</v>
      </c>
      <c r="D384" s="335">
        <v>0</v>
      </c>
      <c r="E384" s="357"/>
      <c r="F384" s="357"/>
      <c r="G384" s="357"/>
      <c r="H384" s="357"/>
      <c r="I384" s="357"/>
      <c r="J384" s="357"/>
      <c r="K384" s="357"/>
      <c r="L384" s="358"/>
      <c r="M384" s="338">
        <v>0</v>
      </c>
      <c r="N384" s="339">
        <v>0</v>
      </c>
      <c r="O384" s="344">
        <v>0</v>
      </c>
      <c r="P384" s="339">
        <v>0</v>
      </c>
      <c r="Q384" s="344">
        <v>0</v>
      </c>
      <c r="R384" s="339">
        <v>0</v>
      </c>
      <c r="S384" s="344">
        <v>0</v>
      </c>
      <c r="T384" s="339">
        <v>0</v>
      </c>
      <c r="U384" s="344">
        <v>0</v>
      </c>
      <c r="V384" s="339">
        <v>0</v>
      </c>
      <c r="W384" s="344">
        <v>0</v>
      </c>
      <c r="X384" s="339">
        <v>0</v>
      </c>
      <c r="Y384" s="344">
        <v>0</v>
      </c>
      <c r="Z384" s="359">
        <v>0</v>
      </c>
      <c r="AA384" s="343">
        <v>0</v>
      </c>
      <c r="AB384" s="355">
        <v>0</v>
      </c>
      <c r="AC384" s="344">
        <v>0</v>
      </c>
      <c r="AD384" s="355">
        <v>0</v>
      </c>
      <c r="AE384" s="344">
        <v>0</v>
      </c>
      <c r="AF384" s="355">
        <v>0</v>
      </c>
      <c r="AG384" s="344">
        <v>0</v>
      </c>
      <c r="AH384" s="355">
        <v>0</v>
      </c>
      <c r="AI384" s="344">
        <v>0</v>
      </c>
      <c r="AJ384" s="356">
        <v>0</v>
      </c>
      <c r="AK384" s="360">
        <v>0</v>
      </c>
      <c r="AL384" s="361">
        <v>-108.47429070830002</v>
      </c>
      <c r="AM384" s="362">
        <v>0</v>
      </c>
      <c r="AN384" s="348">
        <v>0</v>
      </c>
      <c r="AO384" s="349">
        <v>0</v>
      </c>
      <c r="AP384" s="349">
        <v>0</v>
      </c>
      <c r="AQ384" s="350"/>
      <c r="AR384" s="350"/>
      <c r="AS384" s="350"/>
      <c r="AT384" s="350"/>
      <c r="AU384" s="350"/>
      <c r="AV384" s="350"/>
      <c r="AW384" s="350"/>
    </row>
    <row r="385" spans="1:49" ht="15" customHeight="1" x14ac:dyDescent="0.25">
      <c r="A385" s="333">
        <v>379</v>
      </c>
      <c r="B385" s="366" t="s">
        <v>417</v>
      </c>
      <c r="C385" s="352">
        <v>122.4253542</v>
      </c>
      <c r="D385" s="335">
        <v>0</v>
      </c>
      <c r="E385" s="357"/>
      <c r="F385" s="357"/>
      <c r="G385" s="357"/>
      <c r="H385" s="357"/>
      <c r="I385" s="357"/>
      <c r="J385" s="357"/>
      <c r="K385" s="357"/>
      <c r="L385" s="358"/>
      <c r="M385" s="338">
        <v>0</v>
      </c>
      <c r="N385" s="339">
        <v>0</v>
      </c>
      <c r="O385" s="344">
        <v>0</v>
      </c>
      <c r="P385" s="339">
        <v>0</v>
      </c>
      <c r="Q385" s="344">
        <v>0</v>
      </c>
      <c r="R385" s="339">
        <v>0</v>
      </c>
      <c r="S385" s="344">
        <v>0</v>
      </c>
      <c r="T385" s="339">
        <v>0</v>
      </c>
      <c r="U385" s="344">
        <v>0</v>
      </c>
      <c r="V385" s="339">
        <v>0</v>
      </c>
      <c r="W385" s="344">
        <v>0</v>
      </c>
      <c r="X385" s="339">
        <v>0</v>
      </c>
      <c r="Y385" s="344">
        <v>0</v>
      </c>
      <c r="Z385" s="359">
        <v>0</v>
      </c>
      <c r="AA385" s="343">
        <v>0</v>
      </c>
      <c r="AB385" s="355">
        <v>0</v>
      </c>
      <c r="AC385" s="344">
        <v>0</v>
      </c>
      <c r="AD385" s="355">
        <v>0</v>
      </c>
      <c r="AE385" s="344">
        <v>0</v>
      </c>
      <c r="AF385" s="355">
        <v>0</v>
      </c>
      <c r="AG385" s="344">
        <v>0</v>
      </c>
      <c r="AH385" s="355">
        <v>0</v>
      </c>
      <c r="AI385" s="344">
        <v>0</v>
      </c>
      <c r="AJ385" s="356">
        <v>0</v>
      </c>
      <c r="AK385" s="360">
        <v>0</v>
      </c>
      <c r="AL385" s="361">
        <v>-122.4253542</v>
      </c>
      <c r="AM385" s="362">
        <v>0</v>
      </c>
      <c r="AN385" s="348">
        <v>0</v>
      </c>
      <c r="AO385" s="349">
        <v>0</v>
      </c>
      <c r="AP385" s="349">
        <v>0</v>
      </c>
      <c r="AQ385" s="350"/>
      <c r="AR385" s="350"/>
      <c r="AS385" s="350"/>
      <c r="AT385" s="350"/>
      <c r="AU385" s="350"/>
      <c r="AV385" s="350"/>
      <c r="AW385" s="350"/>
    </row>
    <row r="386" spans="1:49" ht="15" customHeight="1" x14ac:dyDescent="0.25">
      <c r="A386" s="333">
        <v>380</v>
      </c>
      <c r="B386" s="366" t="s">
        <v>418</v>
      </c>
      <c r="C386" s="352">
        <v>107.06356185000001</v>
      </c>
      <c r="D386" s="335">
        <v>0</v>
      </c>
      <c r="E386" s="357"/>
      <c r="F386" s="357"/>
      <c r="G386" s="357"/>
      <c r="H386" s="357"/>
      <c r="I386" s="357"/>
      <c r="J386" s="357"/>
      <c r="K386" s="357"/>
      <c r="L386" s="358"/>
      <c r="M386" s="338">
        <v>0</v>
      </c>
      <c r="N386" s="339">
        <v>0</v>
      </c>
      <c r="O386" s="344">
        <v>0</v>
      </c>
      <c r="P386" s="339">
        <v>0</v>
      </c>
      <c r="Q386" s="344">
        <v>0</v>
      </c>
      <c r="R386" s="339">
        <v>0</v>
      </c>
      <c r="S386" s="344">
        <v>0</v>
      </c>
      <c r="T386" s="339">
        <v>0</v>
      </c>
      <c r="U386" s="344">
        <v>0</v>
      </c>
      <c r="V386" s="339">
        <v>0</v>
      </c>
      <c r="W386" s="344">
        <v>0</v>
      </c>
      <c r="X386" s="339">
        <v>0</v>
      </c>
      <c r="Y386" s="344">
        <v>0</v>
      </c>
      <c r="Z386" s="359">
        <v>0</v>
      </c>
      <c r="AA386" s="343">
        <v>0</v>
      </c>
      <c r="AB386" s="355">
        <v>0</v>
      </c>
      <c r="AC386" s="344">
        <v>0</v>
      </c>
      <c r="AD386" s="355">
        <v>0</v>
      </c>
      <c r="AE386" s="344">
        <v>0</v>
      </c>
      <c r="AF386" s="355">
        <v>0</v>
      </c>
      <c r="AG386" s="344">
        <v>0</v>
      </c>
      <c r="AH386" s="355">
        <v>0</v>
      </c>
      <c r="AI386" s="344">
        <v>0</v>
      </c>
      <c r="AJ386" s="356">
        <v>0</v>
      </c>
      <c r="AK386" s="360">
        <v>0</v>
      </c>
      <c r="AL386" s="361">
        <v>-107.06356185000001</v>
      </c>
      <c r="AM386" s="362">
        <v>0</v>
      </c>
      <c r="AN386" s="348">
        <v>0</v>
      </c>
      <c r="AO386" s="349">
        <v>0</v>
      </c>
      <c r="AP386" s="349">
        <v>0</v>
      </c>
      <c r="AQ386" s="350"/>
      <c r="AR386" s="350"/>
      <c r="AS386" s="350"/>
      <c r="AT386" s="350"/>
      <c r="AU386" s="350"/>
      <c r="AV386" s="350"/>
      <c r="AW386" s="350"/>
    </row>
    <row r="387" spans="1:49" ht="15" customHeight="1" x14ac:dyDescent="0.25">
      <c r="A387" s="333">
        <v>381</v>
      </c>
      <c r="B387" s="366" t="s">
        <v>419</v>
      </c>
      <c r="C387" s="352">
        <v>500.8074526707</v>
      </c>
      <c r="D387" s="335">
        <v>0</v>
      </c>
      <c r="E387" s="357"/>
      <c r="F387" s="357"/>
      <c r="G387" s="357"/>
      <c r="H387" s="357"/>
      <c r="I387" s="357"/>
      <c r="J387" s="357"/>
      <c r="K387" s="357"/>
      <c r="L387" s="358"/>
      <c r="M387" s="338">
        <v>0</v>
      </c>
      <c r="N387" s="339">
        <v>0</v>
      </c>
      <c r="O387" s="344">
        <v>0</v>
      </c>
      <c r="P387" s="339">
        <v>0</v>
      </c>
      <c r="Q387" s="344">
        <v>0</v>
      </c>
      <c r="R387" s="339">
        <v>0</v>
      </c>
      <c r="S387" s="344">
        <v>0</v>
      </c>
      <c r="T387" s="339">
        <v>0</v>
      </c>
      <c r="U387" s="344">
        <v>0</v>
      </c>
      <c r="V387" s="339">
        <v>0</v>
      </c>
      <c r="W387" s="344">
        <v>464.1</v>
      </c>
      <c r="X387" s="339">
        <v>3</v>
      </c>
      <c r="Y387" s="344">
        <v>-3.2868580113975553E-2</v>
      </c>
      <c r="Z387" s="359">
        <v>464.06713141988604</v>
      </c>
      <c r="AA387" s="343">
        <v>0</v>
      </c>
      <c r="AB387" s="355">
        <v>0</v>
      </c>
      <c r="AC387" s="344">
        <v>0</v>
      </c>
      <c r="AD387" s="355">
        <v>0</v>
      </c>
      <c r="AE387" s="344">
        <v>0</v>
      </c>
      <c r="AF387" s="355">
        <v>0</v>
      </c>
      <c r="AG387" s="344">
        <v>0</v>
      </c>
      <c r="AH387" s="355">
        <v>0</v>
      </c>
      <c r="AI387" s="344">
        <v>0</v>
      </c>
      <c r="AJ387" s="356">
        <v>0</v>
      </c>
      <c r="AK387" s="360">
        <v>0</v>
      </c>
      <c r="AL387" s="361">
        <v>-36.740321250813963</v>
      </c>
      <c r="AM387" s="362">
        <v>0</v>
      </c>
      <c r="AN387" s="348">
        <v>464.06713141988604</v>
      </c>
      <c r="AO387" s="349">
        <v>464.06713141988604</v>
      </c>
      <c r="AP387" s="349">
        <v>0</v>
      </c>
      <c r="AQ387" s="350"/>
      <c r="AR387" s="350"/>
      <c r="AS387" s="350"/>
      <c r="AT387" s="350"/>
      <c r="AU387" s="350"/>
      <c r="AV387" s="350"/>
      <c r="AW387" s="350"/>
    </row>
    <row r="388" spans="1:49" ht="15" customHeight="1" x14ac:dyDescent="0.25">
      <c r="A388" s="333">
        <v>382</v>
      </c>
      <c r="B388" s="366" t="s">
        <v>420</v>
      </c>
      <c r="C388" s="352">
        <v>522.95460073599997</v>
      </c>
      <c r="D388" s="335">
        <v>0</v>
      </c>
      <c r="E388" s="357"/>
      <c r="F388" s="357"/>
      <c r="G388" s="357"/>
      <c r="H388" s="357"/>
      <c r="I388" s="357"/>
      <c r="J388" s="357"/>
      <c r="K388" s="357"/>
      <c r="L388" s="358"/>
      <c r="M388" s="338">
        <v>0</v>
      </c>
      <c r="N388" s="339">
        <v>0</v>
      </c>
      <c r="O388" s="344">
        <v>0</v>
      </c>
      <c r="P388" s="339">
        <v>0</v>
      </c>
      <c r="Q388" s="344">
        <v>0</v>
      </c>
      <c r="R388" s="339">
        <v>0</v>
      </c>
      <c r="S388" s="344">
        <v>0</v>
      </c>
      <c r="T388" s="339">
        <v>0</v>
      </c>
      <c r="U388" s="344">
        <v>0</v>
      </c>
      <c r="V388" s="339">
        <v>0</v>
      </c>
      <c r="W388" s="344">
        <v>0</v>
      </c>
      <c r="X388" s="339">
        <v>0</v>
      </c>
      <c r="Y388" s="344">
        <v>0</v>
      </c>
      <c r="Z388" s="359">
        <v>0</v>
      </c>
      <c r="AA388" s="343">
        <v>0</v>
      </c>
      <c r="AB388" s="355">
        <v>0</v>
      </c>
      <c r="AC388" s="344">
        <v>0</v>
      </c>
      <c r="AD388" s="355">
        <v>0</v>
      </c>
      <c r="AE388" s="344">
        <v>0</v>
      </c>
      <c r="AF388" s="355">
        <v>0</v>
      </c>
      <c r="AG388" s="344">
        <v>0</v>
      </c>
      <c r="AH388" s="355">
        <v>0</v>
      </c>
      <c r="AI388" s="344">
        <v>0</v>
      </c>
      <c r="AJ388" s="356">
        <v>0</v>
      </c>
      <c r="AK388" s="360">
        <v>0</v>
      </c>
      <c r="AL388" s="361">
        <v>-522.95460073599997</v>
      </c>
      <c r="AM388" s="362">
        <v>0</v>
      </c>
      <c r="AN388" s="348">
        <v>0</v>
      </c>
      <c r="AO388" s="349">
        <v>0</v>
      </c>
      <c r="AP388" s="349">
        <v>0</v>
      </c>
      <c r="AQ388" s="350"/>
      <c r="AR388" s="350"/>
      <c r="AS388" s="350"/>
      <c r="AT388" s="350"/>
      <c r="AU388" s="350"/>
      <c r="AV388" s="350"/>
      <c r="AW388" s="350"/>
    </row>
    <row r="389" spans="1:49" ht="15" customHeight="1" x14ac:dyDescent="0.25">
      <c r="A389" s="333">
        <v>383</v>
      </c>
      <c r="B389" s="366" t="s">
        <v>421</v>
      </c>
      <c r="C389" s="352">
        <v>204.56383552599999</v>
      </c>
      <c r="D389" s="335">
        <v>0</v>
      </c>
      <c r="E389" s="357"/>
      <c r="F389" s="357"/>
      <c r="G389" s="357"/>
      <c r="H389" s="357"/>
      <c r="I389" s="357"/>
      <c r="J389" s="357"/>
      <c r="K389" s="357"/>
      <c r="L389" s="358"/>
      <c r="M389" s="338">
        <v>0</v>
      </c>
      <c r="N389" s="339">
        <v>0</v>
      </c>
      <c r="O389" s="344">
        <v>0</v>
      </c>
      <c r="P389" s="339">
        <v>0</v>
      </c>
      <c r="Q389" s="344">
        <v>0</v>
      </c>
      <c r="R389" s="339">
        <v>0</v>
      </c>
      <c r="S389" s="344">
        <v>0</v>
      </c>
      <c r="T389" s="339">
        <v>0</v>
      </c>
      <c r="U389" s="344">
        <v>0</v>
      </c>
      <c r="V389" s="339">
        <v>0</v>
      </c>
      <c r="W389" s="344">
        <v>0</v>
      </c>
      <c r="X389" s="339">
        <v>0</v>
      </c>
      <c r="Y389" s="344">
        <v>0</v>
      </c>
      <c r="Z389" s="359">
        <v>0</v>
      </c>
      <c r="AA389" s="343">
        <v>0</v>
      </c>
      <c r="AB389" s="355">
        <v>0</v>
      </c>
      <c r="AC389" s="344">
        <v>0</v>
      </c>
      <c r="AD389" s="355">
        <v>0</v>
      </c>
      <c r="AE389" s="344">
        <v>0</v>
      </c>
      <c r="AF389" s="355">
        <v>0</v>
      </c>
      <c r="AG389" s="344">
        <v>0</v>
      </c>
      <c r="AH389" s="355">
        <v>0</v>
      </c>
      <c r="AI389" s="344">
        <v>0</v>
      </c>
      <c r="AJ389" s="356">
        <v>0</v>
      </c>
      <c r="AK389" s="360">
        <v>0</v>
      </c>
      <c r="AL389" s="361">
        <v>-204.56383552599999</v>
      </c>
      <c r="AM389" s="362">
        <v>0</v>
      </c>
      <c r="AN389" s="348">
        <v>0</v>
      </c>
      <c r="AO389" s="349">
        <v>0</v>
      </c>
      <c r="AP389" s="349">
        <v>0</v>
      </c>
      <c r="AQ389" s="350"/>
      <c r="AR389" s="350"/>
      <c r="AS389" s="350"/>
      <c r="AT389" s="350"/>
      <c r="AU389" s="350"/>
      <c r="AV389" s="350"/>
      <c r="AW389" s="350"/>
    </row>
    <row r="390" spans="1:49" ht="15" customHeight="1" x14ac:dyDescent="0.25">
      <c r="A390" s="333">
        <v>384</v>
      </c>
      <c r="B390" s="366" t="s">
        <v>422</v>
      </c>
      <c r="C390" s="352">
        <v>422.55087291700005</v>
      </c>
      <c r="D390" s="335">
        <v>0</v>
      </c>
      <c r="E390" s="357"/>
      <c r="F390" s="357"/>
      <c r="G390" s="357"/>
      <c r="H390" s="357"/>
      <c r="I390" s="357"/>
      <c r="J390" s="357"/>
      <c r="K390" s="357"/>
      <c r="L390" s="358"/>
      <c r="M390" s="338">
        <v>0</v>
      </c>
      <c r="N390" s="339">
        <v>0</v>
      </c>
      <c r="O390" s="344">
        <v>497.62650000000002</v>
      </c>
      <c r="P390" s="339">
        <v>4</v>
      </c>
      <c r="Q390" s="344">
        <v>0</v>
      </c>
      <c r="R390" s="339">
        <v>0</v>
      </c>
      <c r="S390" s="344">
        <v>0</v>
      </c>
      <c r="T390" s="339">
        <v>0</v>
      </c>
      <c r="U390" s="344">
        <v>0</v>
      </c>
      <c r="V390" s="339">
        <v>0</v>
      </c>
      <c r="W390" s="344">
        <v>0</v>
      </c>
      <c r="X390" s="339">
        <v>0</v>
      </c>
      <c r="Y390" s="344">
        <v>24.292341871541236</v>
      </c>
      <c r="Z390" s="359">
        <v>521.9188418715413</v>
      </c>
      <c r="AA390" s="343">
        <v>0</v>
      </c>
      <c r="AB390" s="355">
        <v>0</v>
      </c>
      <c r="AC390" s="344">
        <v>0</v>
      </c>
      <c r="AD390" s="355">
        <v>0</v>
      </c>
      <c r="AE390" s="344">
        <v>0</v>
      </c>
      <c r="AF390" s="355">
        <v>0</v>
      </c>
      <c r="AG390" s="344">
        <v>0</v>
      </c>
      <c r="AH390" s="355">
        <v>0</v>
      </c>
      <c r="AI390" s="344">
        <v>0</v>
      </c>
      <c r="AJ390" s="356">
        <v>0</v>
      </c>
      <c r="AK390" s="360">
        <v>0</v>
      </c>
      <c r="AL390" s="361">
        <v>0</v>
      </c>
      <c r="AM390" s="362">
        <v>99.367968954541254</v>
      </c>
      <c r="AN390" s="348">
        <v>521.9188418715413</v>
      </c>
      <c r="AO390" s="349">
        <v>521.9188418715413</v>
      </c>
      <c r="AP390" s="349">
        <v>0</v>
      </c>
      <c r="AQ390" s="350"/>
      <c r="AR390" s="350"/>
      <c r="AS390" s="350"/>
      <c r="AT390" s="350"/>
      <c r="AU390" s="350"/>
      <c r="AV390" s="350"/>
      <c r="AW390" s="350"/>
    </row>
    <row r="391" spans="1:49" ht="15" customHeight="1" x14ac:dyDescent="0.25">
      <c r="A391" s="333">
        <v>385</v>
      </c>
      <c r="B391" s="366" t="s">
        <v>423</v>
      </c>
      <c r="C391" s="352">
        <v>131.98749962399998</v>
      </c>
      <c r="D391" s="335">
        <v>0</v>
      </c>
      <c r="E391" s="357"/>
      <c r="F391" s="357"/>
      <c r="G391" s="357"/>
      <c r="H391" s="357"/>
      <c r="I391" s="357"/>
      <c r="J391" s="357"/>
      <c r="K391" s="357"/>
      <c r="L391" s="358"/>
      <c r="M391" s="338">
        <v>0</v>
      </c>
      <c r="N391" s="339">
        <v>0</v>
      </c>
      <c r="O391" s="344">
        <v>0</v>
      </c>
      <c r="P391" s="339">
        <v>0</v>
      </c>
      <c r="Q391" s="344">
        <v>0</v>
      </c>
      <c r="R391" s="339">
        <v>0</v>
      </c>
      <c r="S391" s="344">
        <v>0</v>
      </c>
      <c r="T391" s="339">
        <v>0</v>
      </c>
      <c r="U391" s="344">
        <v>0</v>
      </c>
      <c r="V391" s="339">
        <v>0</v>
      </c>
      <c r="W391" s="344">
        <v>0</v>
      </c>
      <c r="X391" s="339">
        <v>0</v>
      </c>
      <c r="Y391" s="344">
        <v>0</v>
      </c>
      <c r="Z391" s="359">
        <v>0</v>
      </c>
      <c r="AA391" s="343">
        <v>0</v>
      </c>
      <c r="AB391" s="355">
        <v>0</v>
      </c>
      <c r="AC391" s="344">
        <v>0</v>
      </c>
      <c r="AD391" s="355">
        <v>0</v>
      </c>
      <c r="AE391" s="344">
        <v>0</v>
      </c>
      <c r="AF391" s="355">
        <v>0</v>
      </c>
      <c r="AG391" s="344">
        <v>0</v>
      </c>
      <c r="AH391" s="355">
        <v>0</v>
      </c>
      <c r="AI391" s="344">
        <v>0</v>
      </c>
      <c r="AJ391" s="356">
        <v>0</v>
      </c>
      <c r="AK391" s="360">
        <v>0</v>
      </c>
      <c r="AL391" s="361">
        <v>-131.98749962399998</v>
      </c>
      <c r="AM391" s="362">
        <v>0</v>
      </c>
      <c r="AN391" s="348">
        <v>0</v>
      </c>
      <c r="AO391" s="349">
        <v>0</v>
      </c>
      <c r="AP391" s="349">
        <v>0</v>
      </c>
      <c r="AQ391" s="350"/>
      <c r="AR391" s="350"/>
      <c r="AS391" s="350"/>
      <c r="AT391" s="350"/>
      <c r="AU391" s="350"/>
      <c r="AV391" s="350"/>
      <c r="AW391" s="350"/>
    </row>
    <row r="392" spans="1:49" ht="15" customHeight="1" x14ac:dyDescent="0.25">
      <c r="A392" s="333">
        <v>386</v>
      </c>
      <c r="B392" s="366" t="s">
        <v>424</v>
      </c>
      <c r="C392" s="352">
        <v>172.43040423600002</v>
      </c>
      <c r="D392" s="335">
        <v>0</v>
      </c>
      <c r="E392" s="357"/>
      <c r="F392" s="357"/>
      <c r="G392" s="357"/>
      <c r="H392" s="357"/>
      <c r="I392" s="357"/>
      <c r="J392" s="357"/>
      <c r="K392" s="357"/>
      <c r="L392" s="358"/>
      <c r="M392" s="338">
        <v>0</v>
      </c>
      <c r="N392" s="339">
        <v>0</v>
      </c>
      <c r="O392" s="344">
        <v>0</v>
      </c>
      <c r="P392" s="339">
        <v>0</v>
      </c>
      <c r="Q392" s="344">
        <v>0</v>
      </c>
      <c r="R392" s="339">
        <v>0</v>
      </c>
      <c r="S392" s="344">
        <v>0</v>
      </c>
      <c r="T392" s="339">
        <v>0</v>
      </c>
      <c r="U392" s="344">
        <v>0</v>
      </c>
      <c r="V392" s="339">
        <v>0</v>
      </c>
      <c r="W392" s="344">
        <v>0</v>
      </c>
      <c r="X392" s="339">
        <v>0</v>
      </c>
      <c r="Y392" s="344">
        <v>0</v>
      </c>
      <c r="Z392" s="359">
        <v>0</v>
      </c>
      <c r="AA392" s="343">
        <v>0</v>
      </c>
      <c r="AB392" s="355">
        <v>0</v>
      </c>
      <c r="AC392" s="344">
        <v>0</v>
      </c>
      <c r="AD392" s="355">
        <v>0</v>
      </c>
      <c r="AE392" s="344">
        <v>0</v>
      </c>
      <c r="AF392" s="355">
        <v>0</v>
      </c>
      <c r="AG392" s="344">
        <v>0</v>
      </c>
      <c r="AH392" s="355">
        <v>0</v>
      </c>
      <c r="AI392" s="344">
        <v>0</v>
      </c>
      <c r="AJ392" s="356">
        <v>0</v>
      </c>
      <c r="AK392" s="360">
        <v>0</v>
      </c>
      <c r="AL392" s="361">
        <v>-172.43040423600002</v>
      </c>
      <c r="AM392" s="362">
        <v>0</v>
      </c>
      <c r="AN392" s="348">
        <v>0</v>
      </c>
      <c r="AO392" s="349">
        <v>0</v>
      </c>
      <c r="AP392" s="349">
        <v>0</v>
      </c>
      <c r="AQ392" s="350"/>
      <c r="AR392" s="350"/>
      <c r="AS392" s="350"/>
      <c r="AT392" s="350"/>
      <c r="AU392" s="350"/>
      <c r="AV392" s="350"/>
      <c r="AW392" s="350"/>
    </row>
    <row r="393" spans="1:49" ht="15" customHeight="1" x14ac:dyDescent="0.25">
      <c r="A393" s="333">
        <v>387</v>
      </c>
      <c r="B393" s="366" t="s">
        <v>425</v>
      </c>
      <c r="C393" s="352">
        <v>415.74480998400003</v>
      </c>
      <c r="D393" s="335">
        <v>0</v>
      </c>
      <c r="E393" s="357"/>
      <c r="F393" s="357"/>
      <c r="G393" s="357"/>
      <c r="H393" s="357"/>
      <c r="I393" s="357"/>
      <c r="J393" s="357"/>
      <c r="K393" s="357"/>
      <c r="L393" s="358"/>
      <c r="M393" s="338">
        <v>0</v>
      </c>
      <c r="N393" s="339">
        <v>0</v>
      </c>
      <c r="O393" s="344">
        <v>0</v>
      </c>
      <c r="P393" s="339">
        <v>0</v>
      </c>
      <c r="Q393" s="344">
        <v>0</v>
      </c>
      <c r="R393" s="339">
        <v>0</v>
      </c>
      <c r="S393" s="344">
        <v>0</v>
      </c>
      <c r="T393" s="339">
        <v>0</v>
      </c>
      <c r="U393" s="344">
        <v>0</v>
      </c>
      <c r="V393" s="339">
        <v>0</v>
      </c>
      <c r="W393" s="344">
        <v>0</v>
      </c>
      <c r="X393" s="339">
        <v>0</v>
      </c>
      <c r="Y393" s="344">
        <v>0</v>
      </c>
      <c r="Z393" s="359">
        <v>0</v>
      </c>
      <c r="AA393" s="343">
        <v>0</v>
      </c>
      <c r="AB393" s="355">
        <v>0</v>
      </c>
      <c r="AC393" s="344">
        <v>0</v>
      </c>
      <c r="AD393" s="355">
        <v>0</v>
      </c>
      <c r="AE393" s="344">
        <v>0</v>
      </c>
      <c r="AF393" s="355">
        <v>0</v>
      </c>
      <c r="AG393" s="344">
        <v>0</v>
      </c>
      <c r="AH393" s="355">
        <v>0</v>
      </c>
      <c r="AI393" s="344">
        <v>0</v>
      </c>
      <c r="AJ393" s="356">
        <v>0</v>
      </c>
      <c r="AK393" s="360">
        <v>0</v>
      </c>
      <c r="AL393" s="361">
        <v>-415.74480998400003</v>
      </c>
      <c r="AM393" s="362">
        <v>0</v>
      </c>
      <c r="AN393" s="348">
        <v>0</v>
      </c>
      <c r="AO393" s="349">
        <v>0</v>
      </c>
      <c r="AP393" s="349">
        <v>0</v>
      </c>
      <c r="AQ393" s="350"/>
      <c r="AR393" s="350"/>
      <c r="AS393" s="350"/>
      <c r="AT393" s="350"/>
      <c r="AU393" s="350"/>
      <c r="AV393" s="350"/>
      <c r="AW393" s="350"/>
    </row>
    <row r="394" spans="1:49" ht="15" customHeight="1" x14ac:dyDescent="0.25">
      <c r="A394" s="333">
        <v>388</v>
      </c>
      <c r="B394" s="366" t="s">
        <v>426</v>
      </c>
      <c r="C394" s="352">
        <v>269.61838784500003</v>
      </c>
      <c r="D394" s="335">
        <v>0</v>
      </c>
      <c r="E394" s="357"/>
      <c r="F394" s="357"/>
      <c r="G394" s="357"/>
      <c r="H394" s="357"/>
      <c r="I394" s="357"/>
      <c r="J394" s="357"/>
      <c r="K394" s="357"/>
      <c r="L394" s="358"/>
      <c r="M394" s="338">
        <v>0</v>
      </c>
      <c r="N394" s="339">
        <v>0</v>
      </c>
      <c r="O394" s="344">
        <v>0</v>
      </c>
      <c r="P394" s="339">
        <v>0</v>
      </c>
      <c r="Q394" s="344">
        <v>0</v>
      </c>
      <c r="R394" s="339">
        <v>0</v>
      </c>
      <c r="S394" s="344">
        <v>0</v>
      </c>
      <c r="T394" s="339">
        <v>0</v>
      </c>
      <c r="U394" s="344">
        <v>0</v>
      </c>
      <c r="V394" s="339">
        <v>0</v>
      </c>
      <c r="W394" s="344">
        <v>0</v>
      </c>
      <c r="X394" s="339">
        <v>0</v>
      </c>
      <c r="Y394" s="344">
        <v>0</v>
      </c>
      <c r="Z394" s="359">
        <v>0</v>
      </c>
      <c r="AA394" s="343">
        <v>0</v>
      </c>
      <c r="AB394" s="355">
        <v>0</v>
      </c>
      <c r="AC394" s="344">
        <v>0</v>
      </c>
      <c r="AD394" s="355">
        <v>0</v>
      </c>
      <c r="AE394" s="344">
        <v>0</v>
      </c>
      <c r="AF394" s="355">
        <v>0</v>
      </c>
      <c r="AG394" s="344">
        <v>0</v>
      </c>
      <c r="AH394" s="355">
        <v>0</v>
      </c>
      <c r="AI394" s="344">
        <v>0</v>
      </c>
      <c r="AJ394" s="356">
        <v>0</v>
      </c>
      <c r="AK394" s="360">
        <v>0</v>
      </c>
      <c r="AL394" s="361">
        <v>-269.61838784500003</v>
      </c>
      <c r="AM394" s="362">
        <v>0</v>
      </c>
      <c r="AN394" s="348">
        <v>0</v>
      </c>
      <c r="AO394" s="349">
        <v>0</v>
      </c>
      <c r="AP394" s="349">
        <v>0</v>
      </c>
      <c r="AQ394" s="350"/>
      <c r="AR394" s="350"/>
      <c r="AS394" s="350"/>
      <c r="AT394" s="350"/>
      <c r="AU394" s="350"/>
      <c r="AV394" s="350"/>
      <c r="AW394" s="350"/>
    </row>
    <row r="395" spans="1:49" ht="15" customHeight="1" x14ac:dyDescent="0.25">
      <c r="A395" s="333">
        <v>389</v>
      </c>
      <c r="B395" s="366" t="s">
        <v>427</v>
      </c>
      <c r="C395" s="352">
        <v>191.24087765000002</v>
      </c>
      <c r="D395" s="335">
        <v>0</v>
      </c>
      <c r="E395" s="357"/>
      <c r="F395" s="357"/>
      <c r="G395" s="357"/>
      <c r="H395" s="357"/>
      <c r="I395" s="357"/>
      <c r="J395" s="357"/>
      <c r="K395" s="357"/>
      <c r="L395" s="358"/>
      <c r="M395" s="338">
        <v>0</v>
      </c>
      <c r="N395" s="339">
        <v>0</v>
      </c>
      <c r="O395" s="344">
        <v>0</v>
      </c>
      <c r="P395" s="339">
        <v>0</v>
      </c>
      <c r="Q395" s="344">
        <v>0</v>
      </c>
      <c r="R395" s="339">
        <v>0</v>
      </c>
      <c r="S395" s="344">
        <v>0</v>
      </c>
      <c r="T395" s="339">
        <v>0</v>
      </c>
      <c r="U395" s="344">
        <v>0</v>
      </c>
      <c r="V395" s="339">
        <v>0</v>
      </c>
      <c r="W395" s="344">
        <v>0</v>
      </c>
      <c r="X395" s="339">
        <v>0</v>
      </c>
      <c r="Y395" s="344">
        <v>0</v>
      </c>
      <c r="Z395" s="359">
        <v>0</v>
      </c>
      <c r="AA395" s="343">
        <v>0</v>
      </c>
      <c r="AB395" s="355">
        <v>0</v>
      </c>
      <c r="AC395" s="344">
        <v>0</v>
      </c>
      <c r="AD395" s="355">
        <v>0</v>
      </c>
      <c r="AE395" s="344">
        <v>0</v>
      </c>
      <c r="AF395" s="355">
        <v>0</v>
      </c>
      <c r="AG395" s="344">
        <v>0</v>
      </c>
      <c r="AH395" s="355">
        <v>0</v>
      </c>
      <c r="AI395" s="344">
        <v>0</v>
      </c>
      <c r="AJ395" s="356">
        <v>0</v>
      </c>
      <c r="AK395" s="360">
        <v>0</v>
      </c>
      <c r="AL395" s="361">
        <v>-191.24087765000002</v>
      </c>
      <c r="AM395" s="362">
        <v>0</v>
      </c>
      <c r="AN395" s="348">
        <v>0</v>
      </c>
      <c r="AO395" s="349">
        <v>0</v>
      </c>
      <c r="AP395" s="349">
        <v>0</v>
      </c>
      <c r="AQ395" s="350"/>
      <c r="AR395" s="350"/>
      <c r="AS395" s="350"/>
      <c r="AT395" s="350"/>
      <c r="AU395" s="350"/>
      <c r="AV395" s="350"/>
      <c r="AW395" s="350"/>
    </row>
    <row r="396" spans="1:49" ht="15" customHeight="1" x14ac:dyDescent="0.25">
      <c r="A396" s="333">
        <v>390</v>
      </c>
      <c r="B396" s="366" t="s">
        <v>428</v>
      </c>
      <c r="C396" s="352">
        <v>255.82421406799997</v>
      </c>
      <c r="D396" s="335">
        <v>0</v>
      </c>
      <c r="E396" s="357"/>
      <c r="F396" s="357"/>
      <c r="G396" s="357"/>
      <c r="H396" s="357"/>
      <c r="I396" s="357"/>
      <c r="J396" s="357"/>
      <c r="K396" s="357"/>
      <c r="L396" s="358"/>
      <c r="M396" s="338">
        <v>0</v>
      </c>
      <c r="N396" s="339">
        <v>0</v>
      </c>
      <c r="O396" s="344">
        <v>0</v>
      </c>
      <c r="P396" s="339">
        <v>0</v>
      </c>
      <c r="Q396" s="344">
        <v>0</v>
      </c>
      <c r="R396" s="339">
        <v>0</v>
      </c>
      <c r="S396" s="344">
        <v>0</v>
      </c>
      <c r="T396" s="339">
        <v>0</v>
      </c>
      <c r="U396" s="344">
        <v>0</v>
      </c>
      <c r="V396" s="339">
        <v>0</v>
      </c>
      <c r="W396" s="344">
        <v>0</v>
      </c>
      <c r="X396" s="339">
        <v>0</v>
      </c>
      <c r="Y396" s="344">
        <v>0</v>
      </c>
      <c r="Z396" s="359">
        <v>0</v>
      </c>
      <c r="AA396" s="343">
        <v>0</v>
      </c>
      <c r="AB396" s="355">
        <v>0</v>
      </c>
      <c r="AC396" s="344">
        <v>0</v>
      </c>
      <c r="AD396" s="355">
        <v>0</v>
      </c>
      <c r="AE396" s="344">
        <v>0</v>
      </c>
      <c r="AF396" s="355">
        <v>0</v>
      </c>
      <c r="AG396" s="344">
        <v>0</v>
      </c>
      <c r="AH396" s="355">
        <v>0</v>
      </c>
      <c r="AI396" s="344">
        <v>0</v>
      </c>
      <c r="AJ396" s="356">
        <v>0</v>
      </c>
      <c r="AK396" s="360">
        <v>0</v>
      </c>
      <c r="AL396" s="361">
        <v>-255.82421406799997</v>
      </c>
      <c r="AM396" s="362">
        <v>0</v>
      </c>
      <c r="AN396" s="348">
        <v>0</v>
      </c>
      <c r="AO396" s="349">
        <v>0</v>
      </c>
      <c r="AP396" s="349">
        <v>0</v>
      </c>
      <c r="AQ396" s="350"/>
      <c r="AR396" s="350"/>
      <c r="AS396" s="350"/>
      <c r="AT396" s="350"/>
      <c r="AU396" s="350"/>
      <c r="AV396" s="350"/>
      <c r="AW396" s="350"/>
    </row>
    <row r="397" spans="1:49" ht="15" customHeight="1" x14ac:dyDescent="0.25">
      <c r="A397" s="333">
        <v>391</v>
      </c>
      <c r="B397" s="366" t="s">
        <v>429</v>
      </c>
      <c r="C397" s="352">
        <v>213.656987208</v>
      </c>
      <c r="D397" s="335">
        <v>0</v>
      </c>
      <c r="E397" s="357"/>
      <c r="F397" s="357"/>
      <c r="G397" s="357"/>
      <c r="H397" s="357"/>
      <c r="I397" s="357"/>
      <c r="J397" s="357"/>
      <c r="K397" s="357"/>
      <c r="L397" s="358"/>
      <c r="M397" s="338">
        <v>0</v>
      </c>
      <c r="N397" s="339">
        <v>0</v>
      </c>
      <c r="O397" s="344">
        <v>0</v>
      </c>
      <c r="P397" s="339">
        <v>0</v>
      </c>
      <c r="Q397" s="344">
        <v>0</v>
      </c>
      <c r="R397" s="339">
        <v>0</v>
      </c>
      <c r="S397" s="344">
        <v>0</v>
      </c>
      <c r="T397" s="339">
        <v>0</v>
      </c>
      <c r="U397" s="344">
        <v>0</v>
      </c>
      <c r="V397" s="339">
        <v>0</v>
      </c>
      <c r="W397" s="344">
        <v>0</v>
      </c>
      <c r="X397" s="339">
        <v>0</v>
      </c>
      <c r="Y397" s="344">
        <v>0</v>
      </c>
      <c r="Z397" s="359">
        <v>0</v>
      </c>
      <c r="AA397" s="343">
        <v>0</v>
      </c>
      <c r="AB397" s="355">
        <v>0</v>
      </c>
      <c r="AC397" s="344">
        <v>0</v>
      </c>
      <c r="AD397" s="355">
        <v>0</v>
      </c>
      <c r="AE397" s="344">
        <v>0</v>
      </c>
      <c r="AF397" s="355">
        <v>0</v>
      </c>
      <c r="AG397" s="344">
        <v>0</v>
      </c>
      <c r="AH397" s="355">
        <v>0</v>
      </c>
      <c r="AI397" s="344">
        <v>0</v>
      </c>
      <c r="AJ397" s="356">
        <v>0</v>
      </c>
      <c r="AK397" s="360">
        <v>0</v>
      </c>
      <c r="AL397" s="361">
        <v>-213.656987208</v>
      </c>
      <c r="AM397" s="362">
        <v>0</v>
      </c>
      <c r="AN397" s="348">
        <v>0</v>
      </c>
      <c r="AO397" s="349">
        <v>0</v>
      </c>
      <c r="AP397" s="349">
        <v>0</v>
      </c>
      <c r="AQ397" s="350"/>
      <c r="AR397" s="350"/>
      <c r="AS397" s="350"/>
      <c r="AT397" s="350"/>
      <c r="AU397" s="350"/>
      <c r="AV397" s="350"/>
      <c r="AW397" s="350"/>
    </row>
    <row r="398" spans="1:49" ht="15" customHeight="1" x14ac:dyDescent="0.25">
      <c r="A398" s="333">
        <v>392</v>
      </c>
      <c r="B398" s="366" t="s">
        <v>430</v>
      </c>
      <c r="C398" s="352">
        <v>55.020885389999997</v>
      </c>
      <c r="D398" s="335">
        <v>0</v>
      </c>
      <c r="E398" s="357"/>
      <c r="F398" s="357"/>
      <c r="G398" s="357"/>
      <c r="H398" s="357"/>
      <c r="I398" s="357"/>
      <c r="J398" s="357"/>
      <c r="K398" s="357"/>
      <c r="L398" s="358"/>
      <c r="M398" s="338">
        <v>0</v>
      </c>
      <c r="N398" s="339">
        <v>0</v>
      </c>
      <c r="O398" s="344">
        <v>0</v>
      </c>
      <c r="P398" s="339">
        <v>0</v>
      </c>
      <c r="Q398" s="344">
        <v>0</v>
      </c>
      <c r="R398" s="339">
        <v>0</v>
      </c>
      <c r="S398" s="344">
        <v>0</v>
      </c>
      <c r="T398" s="339">
        <v>0</v>
      </c>
      <c r="U398" s="344">
        <v>0</v>
      </c>
      <c r="V398" s="339">
        <v>0</v>
      </c>
      <c r="W398" s="344">
        <v>0</v>
      </c>
      <c r="X398" s="339">
        <v>0</v>
      </c>
      <c r="Y398" s="344">
        <v>0</v>
      </c>
      <c r="Z398" s="359">
        <v>0</v>
      </c>
      <c r="AA398" s="343">
        <v>0</v>
      </c>
      <c r="AB398" s="355">
        <v>0</v>
      </c>
      <c r="AC398" s="344">
        <v>0</v>
      </c>
      <c r="AD398" s="355">
        <v>0</v>
      </c>
      <c r="AE398" s="344">
        <v>0</v>
      </c>
      <c r="AF398" s="355">
        <v>0</v>
      </c>
      <c r="AG398" s="344">
        <v>0</v>
      </c>
      <c r="AH398" s="355">
        <v>0</v>
      </c>
      <c r="AI398" s="344">
        <v>0</v>
      </c>
      <c r="AJ398" s="356">
        <v>0</v>
      </c>
      <c r="AK398" s="360">
        <v>0</v>
      </c>
      <c r="AL398" s="361">
        <v>-55.020885389999997</v>
      </c>
      <c r="AM398" s="362">
        <v>0</v>
      </c>
      <c r="AN398" s="348">
        <v>0</v>
      </c>
      <c r="AO398" s="349">
        <v>0</v>
      </c>
      <c r="AP398" s="349">
        <v>0</v>
      </c>
      <c r="AQ398" s="350"/>
      <c r="AR398" s="350"/>
      <c r="AS398" s="350"/>
      <c r="AT398" s="350"/>
      <c r="AU398" s="350"/>
      <c r="AV398" s="350"/>
      <c r="AW398" s="350"/>
    </row>
    <row r="399" spans="1:49" ht="15" customHeight="1" x14ac:dyDescent="0.25">
      <c r="A399" s="333">
        <v>393</v>
      </c>
      <c r="B399" s="366" t="s">
        <v>431</v>
      </c>
      <c r="C399" s="352">
        <v>167.57083047600003</v>
      </c>
      <c r="D399" s="335">
        <v>0</v>
      </c>
      <c r="E399" s="357"/>
      <c r="F399" s="357"/>
      <c r="G399" s="357"/>
      <c r="H399" s="357"/>
      <c r="I399" s="357"/>
      <c r="J399" s="357"/>
      <c r="K399" s="357"/>
      <c r="L399" s="358"/>
      <c r="M399" s="338">
        <v>0</v>
      </c>
      <c r="N399" s="339">
        <v>0</v>
      </c>
      <c r="O399" s="344">
        <v>0</v>
      </c>
      <c r="P399" s="339">
        <v>0</v>
      </c>
      <c r="Q399" s="344">
        <v>0</v>
      </c>
      <c r="R399" s="339">
        <v>0</v>
      </c>
      <c r="S399" s="344">
        <v>0</v>
      </c>
      <c r="T399" s="339">
        <v>0</v>
      </c>
      <c r="U399" s="344">
        <v>0</v>
      </c>
      <c r="V399" s="339">
        <v>0</v>
      </c>
      <c r="W399" s="344">
        <v>0</v>
      </c>
      <c r="X399" s="339">
        <v>0</v>
      </c>
      <c r="Y399" s="344">
        <v>0</v>
      </c>
      <c r="Z399" s="359">
        <v>0</v>
      </c>
      <c r="AA399" s="343">
        <v>0</v>
      </c>
      <c r="AB399" s="355">
        <v>0</v>
      </c>
      <c r="AC399" s="344">
        <v>0</v>
      </c>
      <c r="AD399" s="355">
        <v>0</v>
      </c>
      <c r="AE399" s="344">
        <v>0</v>
      </c>
      <c r="AF399" s="355">
        <v>0</v>
      </c>
      <c r="AG399" s="344">
        <v>0</v>
      </c>
      <c r="AH399" s="355">
        <v>0</v>
      </c>
      <c r="AI399" s="344">
        <v>0</v>
      </c>
      <c r="AJ399" s="356">
        <v>0</v>
      </c>
      <c r="AK399" s="360">
        <v>0</v>
      </c>
      <c r="AL399" s="361">
        <v>-167.57083047600003</v>
      </c>
      <c r="AM399" s="362">
        <v>0</v>
      </c>
      <c r="AN399" s="348">
        <v>0</v>
      </c>
      <c r="AO399" s="349">
        <v>0</v>
      </c>
      <c r="AP399" s="349">
        <v>0</v>
      </c>
      <c r="AQ399" s="350"/>
      <c r="AR399" s="350"/>
      <c r="AS399" s="350"/>
      <c r="AT399" s="350"/>
      <c r="AU399" s="350"/>
      <c r="AV399" s="350"/>
      <c r="AW399" s="350"/>
    </row>
    <row r="400" spans="1:49" ht="15" customHeight="1" x14ac:dyDescent="0.25">
      <c r="A400" s="333">
        <v>394</v>
      </c>
      <c r="B400" s="366" t="s">
        <v>432</v>
      </c>
      <c r="C400" s="352">
        <v>231.84042128999999</v>
      </c>
      <c r="D400" s="335">
        <v>0</v>
      </c>
      <c r="E400" s="357"/>
      <c r="F400" s="357"/>
      <c r="G400" s="357"/>
      <c r="H400" s="357"/>
      <c r="I400" s="357"/>
      <c r="J400" s="357"/>
      <c r="K400" s="357"/>
      <c r="L400" s="358"/>
      <c r="M400" s="338">
        <v>0</v>
      </c>
      <c r="N400" s="339">
        <v>0</v>
      </c>
      <c r="O400" s="344">
        <v>0</v>
      </c>
      <c r="P400" s="339">
        <v>0</v>
      </c>
      <c r="Q400" s="344">
        <v>0</v>
      </c>
      <c r="R400" s="339">
        <v>0</v>
      </c>
      <c r="S400" s="344">
        <v>0</v>
      </c>
      <c r="T400" s="339">
        <v>0</v>
      </c>
      <c r="U400" s="344">
        <v>0</v>
      </c>
      <c r="V400" s="339">
        <v>0</v>
      </c>
      <c r="W400" s="344">
        <v>0</v>
      </c>
      <c r="X400" s="339">
        <v>0</v>
      </c>
      <c r="Y400" s="344">
        <v>0</v>
      </c>
      <c r="Z400" s="359">
        <v>0</v>
      </c>
      <c r="AA400" s="343">
        <v>0</v>
      </c>
      <c r="AB400" s="355">
        <v>0</v>
      </c>
      <c r="AC400" s="344">
        <v>0</v>
      </c>
      <c r="AD400" s="355">
        <v>0</v>
      </c>
      <c r="AE400" s="344">
        <v>0</v>
      </c>
      <c r="AF400" s="355">
        <v>0</v>
      </c>
      <c r="AG400" s="344">
        <v>0</v>
      </c>
      <c r="AH400" s="355">
        <v>0</v>
      </c>
      <c r="AI400" s="344">
        <v>0</v>
      </c>
      <c r="AJ400" s="356">
        <v>0</v>
      </c>
      <c r="AK400" s="360">
        <v>0</v>
      </c>
      <c r="AL400" s="361">
        <v>-231.84042128999999</v>
      </c>
      <c r="AM400" s="362">
        <v>0</v>
      </c>
      <c r="AN400" s="348">
        <v>0</v>
      </c>
      <c r="AO400" s="349">
        <v>0</v>
      </c>
      <c r="AP400" s="349">
        <v>0</v>
      </c>
      <c r="AQ400" s="350"/>
      <c r="AR400" s="350"/>
      <c r="AS400" s="350"/>
      <c r="AT400" s="350"/>
      <c r="AU400" s="350"/>
      <c r="AV400" s="350"/>
      <c r="AW400" s="350"/>
    </row>
    <row r="401" spans="1:49" ht="15" customHeight="1" x14ac:dyDescent="0.25">
      <c r="A401" s="333">
        <v>395</v>
      </c>
      <c r="B401" s="366" t="s">
        <v>433</v>
      </c>
      <c r="C401" s="352">
        <v>246.57507896999999</v>
      </c>
      <c r="D401" s="335">
        <v>0</v>
      </c>
      <c r="E401" s="357"/>
      <c r="F401" s="357"/>
      <c r="G401" s="357"/>
      <c r="H401" s="357"/>
      <c r="I401" s="357"/>
      <c r="J401" s="357"/>
      <c r="K401" s="357"/>
      <c r="L401" s="358"/>
      <c r="M401" s="338">
        <v>0</v>
      </c>
      <c r="N401" s="339">
        <v>0</v>
      </c>
      <c r="O401" s="344">
        <v>0</v>
      </c>
      <c r="P401" s="339">
        <v>0</v>
      </c>
      <c r="Q401" s="344">
        <v>0</v>
      </c>
      <c r="R401" s="339">
        <v>0</v>
      </c>
      <c r="S401" s="344">
        <v>0</v>
      </c>
      <c r="T401" s="339">
        <v>0</v>
      </c>
      <c r="U401" s="344">
        <v>0</v>
      </c>
      <c r="V401" s="339">
        <v>0</v>
      </c>
      <c r="W401" s="344">
        <v>0</v>
      </c>
      <c r="X401" s="339">
        <v>0</v>
      </c>
      <c r="Y401" s="344">
        <v>0</v>
      </c>
      <c r="Z401" s="359">
        <v>0</v>
      </c>
      <c r="AA401" s="343">
        <v>0</v>
      </c>
      <c r="AB401" s="355">
        <v>0</v>
      </c>
      <c r="AC401" s="344">
        <v>0</v>
      </c>
      <c r="AD401" s="355">
        <v>0</v>
      </c>
      <c r="AE401" s="344">
        <v>0</v>
      </c>
      <c r="AF401" s="355">
        <v>0</v>
      </c>
      <c r="AG401" s="344">
        <v>0</v>
      </c>
      <c r="AH401" s="355">
        <v>0</v>
      </c>
      <c r="AI401" s="344">
        <v>0</v>
      </c>
      <c r="AJ401" s="356">
        <v>0</v>
      </c>
      <c r="AK401" s="360">
        <v>0</v>
      </c>
      <c r="AL401" s="361">
        <v>-246.57507896999999</v>
      </c>
      <c r="AM401" s="362">
        <v>0</v>
      </c>
      <c r="AN401" s="348">
        <v>0</v>
      </c>
      <c r="AO401" s="349">
        <v>0</v>
      </c>
      <c r="AP401" s="349">
        <v>0</v>
      </c>
      <c r="AQ401" s="350"/>
      <c r="AR401" s="350"/>
      <c r="AS401" s="350"/>
      <c r="AT401" s="350"/>
      <c r="AU401" s="350"/>
      <c r="AV401" s="350"/>
      <c r="AW401" s="350"/>
    </row>
    <row r="402" spans="1:49" ht="15" customHeight="1" x14ac:dyDescent="0.25">
      <c r="A402" s="333">
        <v>396</v>
      </c>
      <c r="B402" s="366" t="s">
        <v>434</v>
      </c>
      <c r="C402" s="352">
        <v>55.177771252000007</v>
      </c>
      <c r="D402" s="335">
        <v>0</v>
      </c>
      <c r="E402" s="357"/>
      <c r="F402" s="357"/>
      <c r="G402" s="357"/>
      <c r="H402" s="357"/>
      <c r="I402" s="357"/>
      <c r="J402" s="357"/>
      <c r="K402" s="357"/>
      <c r="L402" s="358"/>
      <c r="M402" s="338">
        <v>0</v>
      </c>
      <c r="N402" s="339">
        <v>0</v>
      </c>
      <c r="O402" s="344">
        <v>0</v>
      </c>
      <c r="P402" s="339">
        <v>0</v>
      </c>
      <c r="Q402" s="344">
        <v>0</v>
      </c>
      <c r="R402" s="339">
        <v>0</v>
      </c>
      <c r="S402" s="344">
        <v>0</v>
      </c>
      <c r="T402" s="339">
        <v>0</v>
      </c>
      <c r="U402" s="344">
        <v>0</v>
      </c>
      <c r="V402" s="339">
        <v>0</v>
      </c>
      <c r="W402" s="344">
        <v>0</v>
      </c>
      <c r="X402" s="339">
        <v>0</v>
      </c>
      <c r="Y402" s="344">
        <v>0</v>
      </c>
      <c r="Z402" s="359">
        <v>0</v>
      </c>
      <c r="AA402" s="343">
        <v>0</v>
      </c>
      <c r="AB402" s="355">
        <v>0</v>
      </c>
      <c r="AC402" s="344">
        <v>0</v>
      </c>
      <c r="AD402" s="355">
        <v>0</v>
      </c>
      <c r="AE402" s="344">
        <v>0</v>
      </c>
      <c r="AF402" s="355">
        <v>0</v>
      </c>
      <c r="AG402" s="344">
        <v>0</v>
      </c>
      <c r="AH402" s="355">
        <v>0</v>
      </c>
      <c r="AI402" s="344">
        <v>0</v>
      </c>
      <c r="AJ402" s="356">
        <v>0</v>
      </c>
      <c r="AK402" s="360">
        <v>0</v>
      </c>
      <c r="AL402" s="361">
        <v>-55.177771252000007</v>
      </c>
      <c r="AM402" s="362">
        <v>0</v>
      </c>
      <c r="AN402" s="348">
        <v>0</v>
      </c>
      <c r="AO402" s="349">
        <v>0</v>
      </c>
      <c r="AP402" s="349">
        <v>0</v>
      </c>
      <c r="AQ402" s="350"/>
      <c r="AR402" s="350"/>
      <c r="AS402" s="350"/>
      <c r="AT402" s="350"/>
      <c r="AU402" s="350"/>
      <c r="AV402" s="350"/>
      <c r="AW402" s="350"/>
    </row>
    <row r="403" spans="1:49" ht="15" customHeight="1" x14ac:dyDescent="0.25">
      <c r="A403" s="333">
        <v>397</v>
      </c>
      <c r="B403" s="366" t="s">
        <v>435</v>
      </c>
      <c r="C403" s="352">
        <v>236.85656747199999</v>
      </c>
      <c r="D403" s="335">
        <v>0</v>
      </c>
      <c r="E403" s="357"/>
      <c r="F403" s="357"/>
      <c r="G403" s="357"/>
      <c r="H403" s="357"/>
      <c r="I403" s="357"/>
      <c r="J403" s="357"/>
      <c r="K403" s="357"/>
      <c r="L403" s="358"/>
      <c r="M403" s="338">
        <v>0</v>
      </c>
      <c r="N403" s="339">
        <v>0</v>
      </c>
      <c r="O403" s="344">
        <v>0</v>
      </c>
      <c r="P403" s="339">
        <v>0</v>
      </c>
      <c r="Q403" s="344">
        <v>0</v>
      </c>
      <c r="R403" s="339">
        <v>0</v>
      </c>
      <c r="S403" s="344">
        <v>0</v>
      </c>
      <c r="T403" s="339">
        <v>0</v>
      </c>
      <c r="U403" s="344">
        <v>0</v>
      </c>
      <c r="V403" s="339">
        <v>0</v>
      </c>
      <c r="W403" s="344">
        <v>0</v>
      </c>
      <c r="X403" s="339">
        <v>0</v>
      </c>
      <c r="Y403" s="344">
        <v>0</v>
      </c>
      <c r="Z403" s="359">
        <v>0</v>
      </c>
      <c r="AA403" s="343">
        <v>0</v>
      </c>
      <c r="AB403" s="355">
        <v>0</v>
      </c>
      <c r="AC403" s="344">
        <v>0</v>
      </c>
      <c r="AD403" s="355">
        <v>0</v>
      </c>
      <c r="AE403" s="344">
        <v>0</v>
      </c>
      <c r="AF403" s="355">
        <v>0</v>
      </c>
      <c r="AG403" s="344">
        <v>0</v>
      </c>
      <c r="AH403" s="355">
        <v>0</v>
      </c>
      <c r="AI403" s="344">
        <v>0</v>
      </c>
      <c r="AJ403" s="356">
        <v>0</v>
      </c>
      <c r="AK403" s="360">
        <v>0</v>
      </c>
      <c r="AL403" s="361">
        <v>-236.85656747199999</v>
      </c>
      <c r="AM403" s="362">
        <v>0</v>
      </c>
      <c r="AN403" s="348">
        <v>0</v>
      </c>
      <c r="AO403" s="349">
        <v>0</v>
      </c>
      <c r="AP403" s="349">
        <v>0</v>
      </c>
      <c r="AQ403" s="350"/>
      <c r="AR403" s="350"/>
      <c r="AS403" s="350"/>
      <c r="AT403" s="350"/>
      <c r="AU403" s="350"/>
      <c r="AV403" s="350"/>
      <c r="AW403" s="350"/>
    </row>
    <row r="404" spans="1:49" ht="15" customHeight="1" x14ac:dyDescent="0.25">
      <c r="A404" s="333">
        <v>398</v>
      </c>
      <c r="B404" s="366" t="s">
        <v>436</v>
      </c>
      <c r="C404" s="352">
        <v>57.529064919999996</v>
      </c>
      <c r="D404" s="335">
        <v>0</v>
      </c>
      <c r="E404" s="357"/>
      <c r="F404" s="357"/>
      <c r="G404" s="357"/>
      <c r="H404" s="357"/>
      <c r="I404" s="357"/>
      <c r="J404" s="357"/>
      <c r="K404" s="357"/>
      <c r="L404" s="358"/>
      <c r="M404" s="338">
        <v>0</v>
      </c>
      <c r="N404" s="339">
        <v>0</v>
      </c>
      <c r="O404" s="344">
        <v>0</v>
      </c>
      <c r="P404" s="339">
        <v>0</v>
      </c>
      <c r="Q404" s="344">
        <v>0</v>
      </c>
      <c r="R404" s="339">
        <v>0</v>
      </c>
      <c r="S404" s="344">
        <v>0</v>
      </c>
      <c r="T404" s="339">
        <v>0</v>
      </c>
      <c r="U404" s="344">
        <v>0</v>
      </c>
      <c r="V404" s="339">
        <v>0</v>
      </c>
      <c r="W404" s="344">
        <v>0</v>
      </c>
      <c r="X404" s="339">
        <v>0</v>
      </c>
      <c r="Y404" s="344">
        <v>0</v>
      </c>
      <c r="Z404" s="359">
        <v>0</v>
      </c>
      <c r="AA404" s="343">
        <v>0</v>
      </c>
      <c r="AB404" s="355">
        <v>0</v>
      </c>
      <c r="AC404" s="344">
        <v>0</v>
      </c>
      <c r="AD404" s="355">
        <v>0</v>
      </c>
      <c r="AE404" s="344">
        <v>0</v>
      </c>
      <c r="AF404" s="355">
        <v>0</v>
      </c>
      <c r="AG404" s="344">
        <v>0</v>
      </c>
      <c r="AH404" s="355">
        <v>0</v>
      </c>
      <c r="AI404" s="344">
        <v>0</v>
      </c>
      <c r="AJ404" s="356">
        <v>0</v>
      </c>
      <c r="AK404" s="360">
        <v>0</v>
      </c>
      <c r="AL404" s="361">
        <v>-57.529064919999996</v>
      </c>
      <c r="AM404" s="362">
        <v>0</v>
      </c>
      <c r="AN404" s="348">
        <v>0</v>
      </c>
      <c r="AO404" s="349">
        <v>0</v>
      </c>
      <c r="AP404" s="349">
        <v>0</v>
      </c>
      <c r="AQ404" s="350"/>
      <c r="AR404" s="350"/>
      <c r="AS404" s="350"/>
      <c r="AT404" s="350"/>
      <c r="AU404" s="350"/>
      <c r="AV404" s="350"/>
      <c r="AW404" s="350"/>
    </row>
    <row r="405" spans="1:49" ht="15" customHeight="1" x14ac:dyDescent="0.25">
      <c r="A405" s="333">
        <v>399</v>
      </c>
      <c r="B405" s="366" t="s">
        <v>437</v>
      </c>
      <c r="C405" s="352">
        <v>140.60897504000002</v>
      </c>
      <c r="D405" s="335">
        <v>0</v>
      </c>
      <c r="E405" s="357"/>
      <c r="F405" s="357"/>
      <c r="G405" s="357"/>
      <c r="H405" s="357"/>
      <c r="I405" s="357"/>
      <c r="J405" s="357"/>
      <c r="K405" s="357"/>
      <c r="L405" s="358"/>
      <c r="M405" s="338">
        <v>0</v>
      </c>
      <c r="N405" s="339">
        <v>0</v>
      </c>
      <c r="O405" s="344">
        <v>0</v>
      </c>
      <c r="P405" s="339">
        <v>0</v>
      </c>
      <c r="Q405" s="344">
        <v>0</v>
      </c>
      <c r="R405" s="339">
        <v>0</v>
      </c>
      <c r="S405" s="344">
        <v>0</v>
      </c>
      <c r="T405" s="339">
        <v>0</v>
      </c>
      <c r="U405" s="344">
        <v>0</v>
      </c>
      <c r="V405" s="339">
        <v>0</v>
      </c>
      <c r="W405" s="344">
        <v>0</v>
      </c>
      <c r="X405" s="339">
        <v>0</v>
      </c>
      <c r="Y405" s="344">
        <v>0</v>
      </c>
      <c r="Z405" s="359">
        <v>0</v>
      </c>
      <c r="AA405" s="343">
        <v>0</v>
      </c>
      <c r="AB405" s="355">
        <v>0</v>
      </c>
      <c r="AC405" s="344">
        <v>0</v>
      </c>
      <c r="AD405" s="355">
        <v>0</v>
      </c>
      <c r="AE405" s="344">
        <v>0</v>
      </c>
      <c r="AF405" s="355">
        <v>0</v>
      </c>
      <c r="AG405" s="344">
        <v>0</v>
      </c>
      <c r="AH405" s="355">
        <v>0</v>
      </c>
      <c r="AI405" s="344">
        <v>0</v>
      </c>
      <c r="AJ405" s="356">
        <v>0</v>
      </c>
      <c r="AK405" s="360">
        <v>0</v>
      </c>
      <c r="AL405" s="361">
        <v>-140.60897504000002</v>
      </c>
      <c r="AM405" s="362">
        <v>0</v>
      </c>
      <c r="AN405" s="348">
        <v>0</v>
      </c>
      <c r="AO405" s="349">
        <v>0</v>
      </c>
      <c r="AP405" s="349">
        <v>0</v>
      </c>
      <c r="AQ405" s="350"/>
      <c r="AR405" s="350"/>
      <c r="AS405" s="350"/>
      <c r="AT405" s="350"/>
      <c r="AU405" s="350"/>
      <c r="AV405" s="350"/>
      <c r="AW405" s="350"/>
    </row>
    <row r="406" spans="1:49" ht="15" customHeight="1" x14ac:dyDescent="0.25">
      <c r="A406" s="333">
        <v>400</v>
      </c>
      <c r="B406" s="366" t="s">
        <v>438</v>
      </c>
      <c r="C406" s="352">
        <v>354.10929709999999</v>
      </c>
      <c r="D406" s="335">
        <v>0</v>
      </c>
      <c r="E406" s="357"/>
      <c r="F406" s="357"/>
      <c r="G406" s="357"/>
      <c r="H406" s="357"/>
      <c r="I406" s="357"/>
      <c r="J406" s="357"/>
      <c r="K406" s="357"/>
      <c r="L406" s="358"/>
      <c r="M406" s="338">
        <v>0</v>
      </c>
      <c r="N406" s="339">
        <v>0</v>
      </c>
      <c r="O406" s="344">
        <v>0</v>
      </c>
      <c r="P406" s="339">
        <v>0</v>
      </c>
      <c r="Q406" s="344">
        <v>0</v>
      </c>
      <c r="R406" s="339">
        <v>0</v>
      </c>
      <c r="S406" s="344">
        <v>0</v>
      </c>
      <c r="T406" s="339">
        <v>0</v>
      </c>
      <c r="U406" s="344">
        <v>0</v>
      </c>
      <c r="V406" s="339">
        <v>0</v>
      </c>
      <c r="W406" s="344">
        <v>0</v>
      </c>
      <c r="X406" s="339">
        <v>0</v>
      </c>
      <c r="Y406" s="344">
        <v>0</v>
      </c>
      <c r="Z406" s="359">
        <v>0</v>
      </c>
      <c r="AA406" s="343">
        <v>0</v>
      </c>
      <c r="AB406" s="355">
        <v>0</v>
      </c>
      <c r="AC406" s="344">
        <v>0</v>
      </c>
      <c r="AD406" s="355">
        <v>0</v>
      </c>
      <c r="AE406" s="344">
        <v>0</v>
      </c>
      <c r="AF406" s="355">
        <v>0</v>
      </c>
      <c r="AG406" s="344">
        <v>0</v>
      </c>
      <c r="AH406" s="355">
        <v>0</v>
      </c>
      <c r="AI406" s="344">
        <v>0</v>
      </c>
      <c r="AJ406" s="356">
        <v>0</v>
      </c>
      <c r="AK406" s="360">
        <v>0</v>
      </c>
      <c r="AL406" s="361">
        <v>-354.10929709999999</v>
      </c>
      <c r="AM406" s="362">
        <v>0</v>
      </c>
      <c r="AN406" s="348">
        <v>0</v>
      </c>
      <c r="AO406" s="349">
        <v>0</v>
      </c>
      <c r="AP406" s="349">
        <v>0</v>
      </c>
      <c r="AQ406" s="350"/>
      <c r="AR406" s="350"/>
      <c r="AS406" s="350"/>
      <c r="AT406" s="350"/>
      <c r="AU406" s="350"/>
      <c r="AV406" s="350"/>
      <c r="AW406" s="350"/>
    </row>
    <row r="407" spans="1:49" ht="15" customHeight="1" x14ac:dyDescent="0.25">
      <c r="A407" s="333">
        <v>401</v>
      </c>
      <c r="B407" s="366" t="s">
        <v>439</v>
      </c>
      <c r="C407" s="352">
        <v>176.50606324999998</v>
      </c>
      <c r="D407" s="335">
        <v>0</v>
      </c>
      <c r="E407" s="357"/>
      <c r="F407" s="357"/>
      <c r="G407" s="357"/>
      <c r="H407" s="357"/>
      <c r="I407" s="357"/>
      <c r="J407" s="357"/>
      <c r="K407" s="357"/>
      <c r="L407" s="358"/>
      <c r="M407" s="338">
        <v>0</v>
      </c>
      <c r="N407" s="339">
        <v>0</v>
      </c>
      <c r="O407" s="344">
        <v>0</v>
      </c>
      <c r="P407" s="339">
        <v>0</v>
      </c>
      <c r="Q407" s="344">
        <v>0</v>
      </c>
      <c r="R407" s="339">
        <v>0</v>
      </c>
      <c r="S407" s="344">
        <v>0</v>
      </c>
      <c r="T407" s="339">
        <v>0</v>
      </c>
      <c r="U407" s="344">
        <v>0</v>
      </c>
      <c r="V407" s="339">
        <v>0</v>
      </c>
      <c r="W407" s="344">
        <v>0</v>
      </c>
      <c r="X407" s="339">
        <v>0</v>
      </c>
      <c r="Y407" s="344">
        <v>0</v>
      </c>
      <c r="Z407" s="359">
        <v>0</v>
      </c>
      <c r="AA407" s="343">
        <v>0</v>
      </c>
      <c r="AB407" s="355">
        <v>0</v>
      </c>
      <c r="AC407" s="344">
        <v>0</v>
      </c>
      <c r="AD407" s="355">
        <v>0</v>
      </c>
      <c r="AE407" s="344">
        <v>0</v>
      </c>
      <c r="AF407" s="355">
        <v>0</v>
      </c>
      <c r="AG407" s="344">
        <v>0</v>
      </c>
      <c r="AH407" s="355">
        <v>0</v>
      </c>
      <c r="AI407" s="344">
        <v>0</v>
      </c>
      <c r="AJ407" s="356">
        <v>0</v>
      </c>
      <c r="AK407" s="360">
        <v>0</v>
      </c>
      <c r="AL407" s="361">
        <v>-176.50606324999998</v>
      </c>
      <c r="AM407" s="362">
        <v>0</v>
      </c>
      <c r="AN407" s="348">
        <v>0</v>
      </c>
      <c r="AO407" s="349">
        <v>0</v>
      </c>
      <c r="AP407" s="349">
        <v>0</v>
      </c>
      <c r="AQ407" s="350"/>
      <c r="AR407" s="350"/>
      <c r="AS407" s="350"/>
      <c r="AT407" s="350"/>
      <c r="AU407" s="350"/>
      <c r="AV407" s="350"/>
      <c r="AW407" s="350"/>
    </row>
    <row r="408" spans="1:49" ht="15" customHeight="1" x14ac:dyDescent="0.25">
      <c r="A408" s="333">
        <v>402</v>
      </c>
      <c r="B408" s="366" t="s">
        <v>440</v>
      </c>
      <c r="C408" s="352">
        <v>271.02880580999999</v>
      </c>
      <c r="D408" s="335">
        <v>0</v>
      </c>
      <c r="E408" s="357"/>
      <c r="F408" s="357"/>
      <c r="G408" s="357"/>
      <c r="H408" s="357"/>
      <c r="I408" s="357"/>
      <c r="J408" s="357"/>
      <c r="K408" s="357"/>
      <c r="L408" s="358"/>
      <c r="M408" s="338">
        <v>0</v>
      </c>
      <c r="N408" s="339">
        <v>0</v>
      </c>
      <c r="O408" s="344">
        <v>0</v>
      </c>
      <c r="P408" s="339">
        <v>0</v>
      </c>
      <c r="Q408" s="344">
        <v>0</v>
      </c>
      <c r="R408" s="339">
        <v>0</v>
      </c>
      <c r="S408" s="344">
        <v>0</v>
      </c>
      <c r="T408" s="339">
        <v>0</v>
      </c>
      <c r="U408" s="344">
        <v>0</v>
      </c>
      <c r="V408" s="339">
        <v>0</v>
      </c>
      <c r="W408" s="344">
        <v>0</v>
      </c>
      <c r="X408" s="339">
        <v>0</v>
      </c>
      <c r="Y408" s="344">
        <v>0</v>
      </c>
      <c r="Z408" s="359">
        <v>0</v>
      </c>
      <c r="AA408" s="343">
        <v>0</v>
      </c>
      <c r="AB408" s="355">
        <v>0</v>
      </c>
      <c r="AC408" s="344">
        <v>0</v>
      </c>
      <c r="AD408" s="355">
        <v>0</v>
      </c>
      <c r="AE408" s="344">
        <v>0</v>
      </c>
      <c r="AF408" s="355">
        <v>0</v>
      </c>
      <c r="AG408" s="344">
        <v>0</v>
      </c>
      <c r="AH408" s="355">
        <v>0</v>
      </c>
      <c r="AI408" s="344">
        <v>0</v>
      </c>
      <c r="AJ408" s="356">
        <v>0</v>
      </c>
      <c r="AK408" s="360">
        <v>0</v>
      </c>
      <c r="AL408" s="361">
        <v>-271.02880580999999</v>
      </c>
      <c r="AM408" s="362">
        <v>0</v>
      </c>
      <c r="AN408" s="348">
        <v>0</v>
      </c>
      <c r="AO408" s="349">
        <v>0</v>
      </c>
      <c r="AP408" s="349">
        <v>0</v>
      </c>
      <c r="AQ408" s="350"/>
      <c r="AR408" s="350"/>
      <c r="AS408" s="350"/>
      <c r="AT408" s="350"/>
      <c r="AU408" s="350"/>
      <c r="AV408" s="350"/>
      <c r="AW408" s="350"/>
    </row>
    <row r="409" spans="1:49" ht="15" customHeight="1" x14ac:dyDescent="0.25">
      <c r="A409" s="333">
        <v>403</v>
      </c>
      <c r="B409" s="366" t="s">
        <v>441</v>
      </c>
      <c r="C409" s="352">
        <v>166.78715211600002</v>
      </c>
      <c r="D409" s="335">
        <v>0</v>
      </c>
      <c r="E409" s="357"/>
      <c r="F409" s="357"/>
      <c r="G409" s="357"/>
      <c r="H409" s="357"/>
      <c r="I409" s="357"/>
      <c r="J409" s="357"/>
      <c r="K409" s="357"/>
      <c r="L409" s="358"/>
      <c r="M409" s="338">
        <v>0</v>
      </c>
      <c r="N409" s="339">
        <v>0</v>
      </c>
      <c r="O409" s="344">
        <v>0</v>
      </c>
      <c r="P409" s="339">
        <v>0</v>
      </c>
      <c r="Q409" s="344">
        <v>0</v>
      </c>
      <c r="R409" s="339">
        <v>0</v>
      </c>
      <c r="S409" s="344">
        <v>0</v>
      </c>
      <c r="T409" s="339">
        <v>0</v>
      </c>
      <c r="U409" s="344">
        <v>0</v>
      </c>
      <c r="V409" s="339">
        <v>0</v>
      </c>
      <c r="W409" s="344">
        <v>0</v>
      </c>
      <c r="X409" s="339">
        <v>0</v>
      </c>
      <c r="Y409" s="344">
        <v>0</v>
      </c>
      <c r="Z409" s="359">
        <v>0</v>
      </c>
      <c r="AA409" s="343">
        <v>0</v>
      </c>
      <c r="AB409" s="355">
        <v>0</v>
      </c>
      <c r="AC409" s="344">
        <v>0</v>
      </c>
      <c r="AD409" s="355">
        <v>0</v>
      </c>
      <c r="AE409" s="344">
        <v>0</v>
      </c>
      <c r="AF409" s="355">
        <v>0</v>
      </c>
      <c r="AG409" s="344">
        <v>0</v>
      </c>
      <c r="AH409" s="355">
        <v>0</v>
      </c>
      <c r="AI409" s="344">
        <v>0</v>
      </c>
      <c r="AJ409" s="356">
        <v>0</v>
      </c>
      <c r="AK409" s="360">
        <v>0</v>
      </c>
      <c r="AL409" s="361">
        <v>-166.78715211600002</v>
      </c>
      <c r="AM409" s="362">
        <v>0</v>
      </c>
      <c r="AN409" s="348">
        <v>0</v>
      </c>
      <c r="AO409" s="349">
        <v>0</v>
      </c>
      <c r="AP409" s="349">
        <v>0</v>
      </c>
      <c r="AQ409" s="350"/>
      <c r="AR409" s="350"/>
      <c r="AS409" s="350"/>
      <c r="AT409" s="350"/>
      <c r="AU409" s="350"/>
      <c r="AV409" s="350"/>
      <c r="AW409" s="350"/>
    </row>
    <row r="410" spans="1:49" ht="15" customHeight="1" x14ac:dyDescent="0.25">
      <c r="A410" s="333">
        <v>404</v>
      </c>
      <c r="B410" s="366" t="s">
        <v>442</v>
      </c>
      <c r="C410" s="352">
        <v>173.05724113800002</v>
      </c>
      <c r="D410" s="335">
        <v>0</v>
      </c>
      <c r="E410" s="357"/>
      <c r="F410" s="357"/>
      <c r="G410" s="357"/>
      <c r="H410" s="357"/>
      <c r="I410" s="357"/>
      <c r="J410" s="357"/>
      <c r="K410" s="357"/>
      <c r="L410" s="358"/>
      <c r="M410" s="338">
        <v>0</v>
      </c>
      <c r="N410" s="339">
        <v>0</v>
      </c>
      <c r="O410" s="344">
        <v>0</v>
      </c>
      <c r="P410" s="339">
        <v>0</v>
      </c>
      <c r="Q410" s="344">
        <v>0</v>
      </c>
      <c r="R410" s="339">
        <v>0</v>
      </c>
      <c r="S410" s="344">
        <v>0</v>
      </c>
      <c r="T410" s="339">
        <v>0</v>
      </c>
      <c r="U410" s="344">
        <v>0</v>
      </c>
      <c r="V410" s="339">
        <v>0</v>
      </c>
      <c r="W410" s="344">
        <v>0</v>
      </c>
      <c r="X410" s="339">
        <v>0</v>
      </c>
      <c r="Y410" s="344">
        <v>0</v>
      </c>
      <c r="Z410" s="359">
        <v>0</v>
      </c>
      <c r="AA410" s="343">
        <v>0</v>
      </c>
      <c r="AB410" s="355">
        <v>0</v>
      </c>
      <c r="AC410" s="344">
        <v>0</v>
      </c>
      <c r="AD410" s="355">
        <v>0</v>
      </c>
      <c r="AE410" s="344">
        <v>0</v>
      </c>
      <c r="AF410" s="355">
        <v>0</v>
      </c>
      <c r="AG410" s="344">
        <v>0</v>
      </c>
      <c r="AH410" s="355">
        <v>0</v>
      </c>
      <c r="AI410" s="344">
        <v>0</v>
      </c>
      <c r="AJ410" s="356">
        <v>0</v>
      </c>
      <c r="AK410" s="360">
        <v>0</v>
      </c>
      <c r="AL410" s="361">
        <v>-173.05724113800002</v>
      </c>
      <c r="AM410" s="362">
        <v>0</v>
      </c>
      <c r="AN410" s="348">
        <v>0</v>
      </c>
      <c r="AO410" s="349">
        <v>0</v>
      </c>
      <c r="AP410" s="349">
        <v>0</v>
      </c>
      <c r="AQ410" s="350"/>
      <c r="AR410" s="350"/>
      <c r="AS410" s="350"/>
      <c r="AT410" s="350"/>
      <c r="AU410" s="350"/>
      <c r="AV410" s="350"/>
      <c r="AW410" s="350"/>
    </row>
    <row r="411" spans="1:49" ht="15" customHeight="1" x14ac:dyDescent="0.25">
      <c r="A411" s="333">
        <v>405</v>
      </c>
      <c r="B411" s="367" t="s">
        <v>443</v>
      </c>
      <c r="C411" s="352">
        <v>382.16826044800001</v>
      </c>
      <c r="D411" s="335">
        <v>0</v>
      </c>
      <c r="E411" s="357"/>
      <c r="F411" s="357"/>
      <c r="G411" s="357"/>
      <c r="H411" s="357"/>
      <c r="I411" s="357"/>
      <c r="J411" s="357"/>
      <c r="K411" s="357"/>
      <c r="L411" s="358"/>
      <c r="M411" s="338">
        <v>0</v>
      </c>
      <c r="N411" s="339">
        <v>0</v>
      </c>
      <c r="O411" s="344">
        <v>0</v>
      </c>
      <c r="P411" s="339">
        <v>0</v>
      </c>
      <c r="Q411" s="344">
        <v>0</v>
      </c>
      <c r="R411" s="339">
        <v>0</v>
      </c>
      <c r="S411" s="344">
        <v>0</v>
      </c>
      <c r="T411" s="339">
        <v>0</v>
      </c>
      <c r="U411" s="344">
        <v>0</v>
      </c>
      <c r="V411" s="339">
        <v>0</v>
      </c>
      <c r="W411" s="344">
        <v>0</v>
      </c>
      <c r="X411" s="339">
        <v>0</v>
      </c>
      <c r="Y411" s="344">
        <v>0</v>
      </c>
      <c r="Z411" s="359">
        <v>0</v>
      </c>
      <c r="AA411" s="343">
        <v>0</v>
      </c>
      <c r="AB411" s="355">
        <v>0</v>
      </c>
      <c r="AC411" s="344">
        <v>0</v>
      </c>
      <c r="AD411" s="355">
        <v>0</v>
      </c>
      <c r="AE411" s="344">
        <v>0</v>
      </c>
      <c r="AF411" s="355">
        <v>0</v>
      </c>
      <c r="AG411" s="344">
        <v>0</v>
      </c>
      <c r="AH411" s="355">
        <v>0</v>
      </c>
      <c r="AI411" s="344">
        <v>0</v>
      </c>
      <c r="AJ411" s="356">
        <v>0</v>
      </c>
      <c r="AK411" s="360">
        <v>0</v>
      </c>
      <c r="AL411" s="361">
        <v>-382.16826044800001</v>
      </c>
      <c r="AM411" s="362">
        <v>0</v>
      </c>
      <c r="AN411" s="348">
        <v>0</v>
      </c>
      <c r="AO411" s="349">
        <v>0</v>
      </c>
      <c r="AP411" s="349">
        <v>0</v>
      </c>
      <c r="AQ411" s="350"/>
      <c r="AR411" s="350"/>
      <c r="AS411" s="350"/>
      <c r="AT411" s="350"/>
      <c r="AU411" s="350"/>
      <c r="AV411" s="350"/>
      <c r="AW411" s="350"/>
    </row>
    <row r="412" spans="1:49" ht="15" customHeight="1" x14ac:dyDescent="0.25">
      <c r="A412" s="333">
        <v>406</v>
      </c>
      <c r="B412" s="366" t="s">
        <v>444</v>
      </c>
      <c r="C412" s="352">
        <v>113.64715747799998</v>
      </c>
      <c r="D412" s="335">
        <v>0</v>
      </c>
      <c r="E412" s="357"/>
      <c r="F412" s="357"/>
      <c r="G412" s="357"/>
      <c r="H412" s="357"/>
      <c r="I412" s="357"/>
      <c r="J412" s="357"/>
      <c r="K412" s="357"/>
      <c r="L412" s="358"/>
      <c r="M412" s="338">
        <v>0</v>
      </c>
      <c r="N412" s="339">
        <v>0</v>
      </c>
      <c r="O412" s="344">
        <v>0</v>
      </c>
      <c r="P412" s="339">
        <v>0</v>
      </c>
      <c r="Q412" s="344">
        <v>0</v>
      </c>
      <c r="R412" s="339">
        <v>0</v>
      </c>
      <c r="S412" s="344">
        <v>0</v>
      </c>
      <c r="T412" s="339">
        <v>0</v>
      </c>
      <c r="U412" s="344">
        <v>0</v>
      </c>
      <c r="V412" s="339">
        <v>0</v>
      </c>
      <c r="W412" s="344">
        <v>0</v>
      </c>
      <c r="X412" s="339">
        <v>0</v>
      </c>
      <c r="Y412" s="344">
        <v>0</v>
      </c>
      <c r="Z412" s="359">
        <v>0</v>
      </c>
      <c r="AA412" s="343">
        <v>0</v>
      </c>
      <c r="AB412" s="355">
        <v>0</v>
      </c>
      <c r="AC412" s="344">
        <v>0</v>
      </c>
      <c r="AD412" s="355">
        <v>0</v>
      </c>
      <c r="AE412" s="344">
        <v>0</v>
      </c>
      <c r="AF412" s="355">
        <v>0</v>
      </c>
      <c r="AG412" s="344">
        <v>0</v>
      </c>
      <c r="AH412" s="355">
        <v>0</v>
      </c>
      <c r="AI412" s="344">
        <v>0</v>
      </c>
      <c r="AJ412" s="356">
        <v>0</v>
      </c>
      <c r="AK412" s="360">
        <v>0</v>
      </c>
      <c r="AL412" s="361">
        <v>-113.64715747799998</v>
      </c>
      <c r="AM412" s="362">
        <v>0</v>
      </c>
      <c r="AN412" s="348">
        <v>0</v>
      </c>
      <c r="AO412" s="349">
        <v>0</v>
      </c>
      <c r="AP412" s="349">
        <v>0</v>
      </c>
      <c r="AQ412" s="350"/>
      <c r="AR412" s="350"/>
      <c r="AS412" s="350"/>
      <c r="AT412" s="350"/>
      <c r="AU412" s="350"/>
      <c r="AV412" s="350"/>
      <c r="AW412" s="350"/>
    </row>
    <row r="413" spans="1:49" ht="15" customHeight="1" x14ac:dyDescent="0.25">
      <c r="A413" s="333">
        <v>407</v>
      </c>
      <c r="B413" s="366" t="s">
        <v>445</v>
      </c>
      <c r="C413" s="352">
        <v>374.64337185000005</v>
      </c>
      <c r="D413" s="335">
        <v>0</v>
      </c>
      <c r="E413" s="357"/>
      <c r="F413" s="357"/>
      <c r="G413" s="357"/>
      <c r="H413" s="357"/>
      <c r="I413" s="357"/>
      <c r="J413" s="357"/>
      <c r="K413" s="357"/>
      <c r="L413" s="358"/>
      <c r="M413" s="338">
        <v>0</v>
      </c>
      <c r="N413" s="339">
        <v>0</v>
      </c>
      <c r="O413" s="344">
        <v>0</v>
      </c>
      <c r="P413" s="339">
        <v>0</v>
      </c>
      <c r="Q413" s="344">
        <v>0</v>
      </c>
      <c r="R413" s="339">
        <v>0</v>
      </c>
      <c r="S413" s="344">
        <v>0</v>
      </c>
      <c r="T413" s="339">
        <v>0</v>
      </c>
      <c r="U413" s="344">
        <v>0</v>
      </c>
      <c r="V413" s="339">
        <v>0</v>
      </c>
      <c r="W413" s="344">
        <v>0</v>
      </c>
      <c r="X413" s="339">
        <v>0</v>
      </c>
      <c r="Y413" s="344">
        <v>0</v>
      </c>
      <c r="Z413" s="359">
        <v>0</v>
      </c>
      <c r="AA413" s="343">
        <v>0</v>
      </c>
      <c r="AB413" s="355">
        <v>0</v>
      </c>
      <c r="AC413" s="344">
        <v>0</v>
      </c>
      <c r="AD413" s="355">
        <v>0</v>
      </c>
      <c r="AE413" s="344">
        <v>0</v>
      </c>
      <c r="AF413" s="355">
        <v>0</v>
      </c>
      <c r="AG413" s="344">
        <v>0</v>
      </c>
      <c r="AH413" s="355">
        <v>0</v>
      </c>
      <c r="AI413" s="344">
        <v>0</v>
      </c>
      <c r="AJ413" s="356">
        <v>0</v>
      </c>
      <c r="AK413" s="360">
        <v>0</v>
      </c>
      <c r="AL413" s="361">
        <v>-374.64337185000005</v>
      </c>
      <c r="AM413" s="362">
        <v>0</v>
      </c>
      <c r="AN413" s="348">
        <v>0</v>
      </c>
      <c r="AO413" s="349">
        <v>0</v>
      </c>
      <c r="AP413" s="349">
        <v>0</v>
      </c>
      <c r="AQ413" s="350"/>
      <c r="AR413" s="350"/>
      <c r="AS413" s="350"/>
      <c r="AT413" s="350"/>
      <c r="AU413" s="350"/>
      <c r="AV413" s="350"/>
      <c r="AW413" s="350"/>
    </row>
    <row r="414" spans="1:49" ht="15" customHeight="1" x14ac:dyDescent="0.25">
      <c r="A414" s="333">
        <v>408</v>
      </c>
      <c r="B414" s="366" t="s">
        <v>446</v>
      </c>
      <c r="C414" s="352">
        <v>334.20087307750003</v>
      </c>
      <c r="D414" s="335">
        <v>0</v>
      </c>
      <c r="E414" s="357"/>
      <c r="F414" s="357"/>
      <c r="G414" s="357"/>
      <c r="H414" s="357"/>
      <c r="I414" s="357"/>
      <c r="J414" s="357"/>
      <c r="K414" s="357"/>
      <c r="L414" s="358"/>
      <c r="M414" s="338">
        <v>0</v>
      </c>
      <c r="N414" s="339">
        <v>0</v>
      </c>
      <c r="O414" s="344">
        <v>0</v>
      </c>
      <c r="P414" s="339">
        <v>0</v>
      </c>
      <c r="Q414" s="344">
        <v>0</v>
      </c>
      <c r="R414" s="339">
        <v>0</v>
      </c>
      <c r="S414" s="344">
        <v>0</v>
      </c>
      <c r="T414" s="339">
        <v>0</v>
      </c>
      <c r="U414" s="344">
        <v>0</v>
      </c>
      <c r="V414" s="339">
        <v>0</v>
      </c>
      <c r="W414" s="344">
        <v>0</v>
      </c>
      <c r="X414" s="339">
        <v>0</v>
      </c>
      <c r="Y414" s="344">
        <v>0</v>
      </c>
      <c r="Z414" s="359">
        <v>0</v>
      </c>
      <c r="AA414" s="343">
        <v>0</v>
      </c>
      <c r="AB414" s="355">
        <v>0</v>
      </c>
      <c r="AC414" s="344">
        <v>0</v>
      </c>
      <c r="AD414" s="355">
        <v>0</v>
      </c>
      <c r="AE414" s="344">
        <v>0</v>
      </c>
      <c r="AF414" s="355">
        <v>0</v>
      </c>
      <c r="AG414" s="344">
        <v>0</v>
      </c>
      <c r="AH414" s="355">
        <v>0</v>
      </c>
      <c r="AI414" s="344">
        <v>0</v>
      </c>
      <c r="AJ414" s="356">
        <v>0</v>
      </c>
      <c r="AK414" s="360">
        <v>0</v>
      </c>
      <c r="AL414" s="361">
        <v>-334.20087307750003</v>
      </c>
      <c r="AM414" s="362">
        <v>0</v>
      </c>
      <c r="AN414" s="348">
        <v>0</v>
      </c>
      <c r="AO414" s="349">
        <v>0</v>
      </c>
      <c r="AP414" s="349">
        <v>0</v>
      </c>
      <c r="AQ414" s="350"/>
      <c r="AR414" s="350"/>
      <c r="AS414" s="350"/>
      <c r="AT414" s="350"/>
      <c r="AU414" s="350"/>
      <c r="AV414" s="350"/>
      <c r="AW414" s="350"/>
    </row>
    <row r="415" spans="1:49" ht="15" customHeight="1" x14ac:dyDescent="0.25">
      <c r="A415" s="333">
        <v>409</v>
      </c>
      <c r="B415" s="366" t="s">
        <v>447</v>
      </c>
      <c r="C415" s="352">
        <v>185.28446697300001</v>
      </c>
      <c r="D415" s="335">
        <v>0</v>
      </c>
      <c r="E415" s="357"/>
      <c r="F415" s="357"/>
      <c r="G415" s="357"/>
      <c r="H415" s="357"/>
      <c r="I415" s="357"/>
      <c r="J415" s="357"/>
      <c r="K415" s="357"/>
      <c r="L415" s="358"/>
      <c r="M415" s="338">
        <v>0</v>
      </c>
      <c r="N415" s="339">
        <v>0</v>
      </c>
      <c r="O415" s="344">
        <v>0</v>
      </c>
      <c r="P415" s="339">
        <v>0</v>
      </c>
      <c r="Q415" s="344">
        <v>0</v>
      </c>
      <c r="R415" s="339">
        <v>0</v>
      </c>
      <c r="S415" s="344">
        <v>0</v>
      </c>
      <c r="T415" s="339">
        <v>0</v>
      </c>
      <c r="U415" s="344">
        <v>0</v>
      </c>
      <c r="V415" s="339">
        <v>0</v>
      </c>
      <c r="W415" s="344">
        <v>0</v>
      </c>
      <c r="X415" s="339">
        <v>0</v>
      </c>
      <c r="Y415" s="344">
        <v>0</v>
      </c>
      <c r="Z415" s="359">
        <v>0</v>
      </c>
      <c r="AA415" s="343">
        <v>0</v>
      </c>
      <c r="AB415" s="355">
        <v>0</v>
      </c>
      <c r="AC415" s="344">
        <v>0</v>
      </c>
      <c r="AD415" s="355">
        <v>0</v>
      </c>
      <c r="AE415" s="344">
        <v>0</v>
      </c>
      <c r="AF415" s="355">
        <v>0</v>
      </c>
      <c r="AG415" s="344">
        <v>0</v>
      </c>
      <c r="AH415" s="355">
        <v>0</v>
      </c>
      <c r="AI415" s="344">
        <v>0</v>
      </c>
      <c r="AJ415" s="356">
        <v>0</v>
      </c>
      <c r="AK415" s="360">
        <v>0</v>
      </c>
      <c r="AL415" s="361">
        <v>-185.28446697300001</v>
      </c>
      <c r="AM415" s="362">
        <v>0</v>
      </c>
      <c r="AN415" s="348">
        <v>0</v>
      </c>
      <c r="AO415" s="349">
        <v>0</v>
      </c>
      <c r="AP415" s="349">
        <v>0</v>
      </c>
      <c r="AQ415" s="350"/>
      <c r="AR415" s="350"/>
      <c r="AS415" s="350"/>
      <c r="AT415" s="350"/>
      <c r="AU415" s="350"/>
      <c r="AV415" s="350"/>
      <c r="AW415" s="350"/>
    </row>
    <row r="416" spans="1:49" ht="15" customHeight="1" x14ac:dyDescent="0.25">
      <c r="A416" s="333">
        <v>410</v>
      </c>
      <c r="B416" s="366" t="s">
        <v>448</v>
      </c>
      <c r="C416" s="352">
        <v>358.18469621999998</v>
      </c>
      <c r="D416" s="335">
        <v>0</v>
      </c>
      <c r="E416" s="357"/>
      <c r="F416" s="357"/>
      <c r="G416" s="357"/>
      <c r="H416" s="357"/>
      <c r="I416" s="357"/>
      <c r="J416" s="357"/>
      <c r="K416" s="357"/>
      <c r="L416" s="358"/>
      <c r="M416" s="338">
        <v>0</v>
      </c>
      <c r="N416" s="339">
        <v>0</v>
      </c>
      <c r="O416" s="344">
        <v>0</v>
      </c>
      <c r="P416" s="339">
        <v>0</v>
      </c>
      <c r="Q416" s="344">
        <v>0</v>
      </c>
      <c r="R416" s="339">
        <v>0</v>
      </c>
      <c r="S416" s="344">
        <v>0</v>
      </c>
      <c r="T416" s="339">
        <v>0</v>
      </c>
      <c r="U416" s="344">
        <v>0</v>
      </c>
      <c r="V416" s="339">
        <v>0</v>
      </c>
      <c r="W416" s="344">
        <v>0</v>
      </c>
      <c r="X416" s="339">
        <v>0</v>
      </c>
      <c r="Y416" s="344">
        <v>0</v>
      </c>
      <c r="Z416" s="359">
        <v>0</v>
      </c>
      <c r="AA416" s="343">
        <v>0</v>
      </c>
      <c r="AB416" s="355">
        <v>0</v>
      </c>
      <c r="AC416" s="344">
        <v>0</v>
      </c>
      <c r="AD416" s="355">
        <v>0</v>
      </c>
      <c r="AE416" s="344">
        <v>0</v>
      </c>
      <c r="AF416" s="355">
        <v>0</v>
      </c>
      <c r="AG416" s="344">
        <v>0</v>
      </c>
      <c r="AH416" s="355">
        <v>0</v>
      </c>
      <c r="AI416" s="344">
        <v>0</v>
      </c>
      <c r="AJ416" s="356">
        <v>0</v>
      </c>
      <c r="AK416" s="360">
        <v>0</v>
      </c>
      <c r="AL416" s="361">
        <v>-358.18469621999998</v>
      </c>
      <c r="AM416" s="362">
        <v>0</v>
      </c>
      <c r="AN416" s="348">
        <v>0</v>
      </c>
      <c r="AO416" s="349">
        <v>0</v>
      </c>
      <c r="AP416" s="349">
        <v>0</v>
      </c>
      <c r="AQ416" s="350"/>
      <c r="AR416" s="350"/>
      <c r="AS416" s="350"/>
      <c r="AT416" s="350"/>
      <c r="AU416" s="350"/>
      <c r="AV416" s="350"/>
      <c r="AW416" s="350"/>
    </row>
    <row r="417" spans="1:49" ht="15" customHeight="1" x14ac:dyDescent="0.25">
      <c r="A417" s="333">
        <v>411</v>
      </c>
      <c r="B417" s="366" t="s">
        <v>449</v>
      </c>
      <c r="C417" s="352">
        <v>370.72525496300005</v>
      </c>
      <c r="D417" s="335">
        <v>0</v>
      </c>
      <c r="E417" s="357"/>
      <c r="F417" s="357"/>
      <c r="G417" s="357"/>
      <c r="H417" s="357"/>
      <c r="I417" s="357"/>
      <c r="J417" s="357"/>
      <c r="K417" s="357"/>
      <c r="L417" s="358"/>
      <c r="M417" s="338">
        <v>0</v>
      </c>
      <c r="N417" s="339">
        <v>0</v>
      </c>
      <c r="O417" s="344">
        <v>0</v>
      </c>
      <c r="P417" s="339">
        <v>0</v>
      </c>
      <c r="Q417" s="344">
        <v>0</v>
      </c>
      <c r="R417" s="339">
        <v>0</v>
      </c>
      <c r="S417" s="344">
        <v>0</v>
      </c>
      <c r="T417" s="339">
        <v>0</v>
      </c>
      <c r="U417" s="344">
        <v>0</v>
      </c>
      <c r="V417" s="339">
        <v>0</v>
      </c>
      <c r="W417" s="344">
        <v>0</v>
      </c>
      <c r="X417" s="339">
        <v>0</v>
      </c>
      <c r="Y417" s="344">
        <v>0</v>
      </c>
      <c r="Z417" s="359">
        <v>0</v>
      </c>
      <c r="AA417" s="343">
        <v>0</v>
      </c>
      <c r="AB417" s="355">
        <v>0</v>
      </c>
      <c r="AC417" s="344">
        <v>0</v>
      </c>
      <c r="AD417" s="355">
        <v>0</v>
      </c>
      <c r="AE417" s="344">
        <v>0</v>
      </c>
      <c r="AF417" s="355">
        <v>0</v>
      </c>
      <c r="AG417" s="344">
        <v>0</v>
      </c>
      <c r="AH417" s="355">
        <v>0</v>
      </c>
      <c r="AI417" s="344">
        <v>0</v>
      </c>
      <c r="AJ417" s="356">
        <v>0</v>
      </c>
      <c r="AK417" s="360">
        <v>0</v>
      </c>
      <c r="AL417" s="361">
        <v>-370.72525496300005</v>
      </c>
      <c r="AM417" s="362">
        <v>0</v>
      </c>
      <c r="AN417" s="348">
        <v>0</v>
      </c>
      <c r="AO417" s="349">
        <v>0</v>
      </c>
      <c r="AP417" s="349">
        <v>0</v>
      </c>
      <c r="AQ417" s="350"/>
      <c r="AR417" s="350"/>
      <c r="AS417" s="350"/>
      <c r="AT417" s="350"/>
      <c r="AU417" s="350"/>
      <c r="AV417" s="350"/>
      <c r="AW417" s="350"/>
    </row>
    <row r="418" spans="1:49" ht="15" customHeight="1" x14ac:dyDescent="0.25">
      <c r="A418" s="333">
        <v>412</v>
      </c>
      <c r="B418" s="366" t="s">
        <v>450</v>
      </c>
      <c r="C418" s="352">
        <v>207.70014098000001</v>
      </c>
      <c r="D418" s="335">
        <v>0</v>
      </c>
      <c r="E418" s="357"/>
      <c r="F418" s="357"/>
      <c r="G418" s="357"/>
      <c r="H418" s="357"/>
      <c r="I418" s="357"/>
      <c r="J418" s="357"/>
      <c r="K418" s="357"/>
      <c r="L418" s="358"/>
      <c r="M418" s="338">
        <v>0</v>
      </c>
      <c r="N418" s="339">
        <v>0</v>
      </c>
      <c r="O418" s="344">
        <v>0</v>
      </c>
      <c r="P418" s="339">
        <v>0</v>
      </c>
      <c r="Q418" s="344">
        <v>0</v>
      </c>
      <c r="R418" s="339">
        <v>0</v>
      </c>
      <c r="S418" s="344">
        <v>0</v>
      </c>
      <c r="T418" s="339">
        <v>0</v>
      </c>
      <c r="U418" s="344">
        <v>0</v>
      </c>
      <c r="V418" s="339">
        <v>0</v>
      </c>
      <c r="W418" s="344">
        <v>0</v>
      </c>
      <c r="X418" s="339">
        <v>0</v>
      </c>
      <c r="Y418" s="344">
        <v>0</v>
      </c>
      <c r="Z418" s="359">
        <v>0</v>
      </c>
      <c r="AA418" s="343">
        <v>0</v>
      </c>
      <c r="AB418" s="355">
        <v>0</v>
      </c>
      <c r="AC418" s="344">
        <v>0</v>
      </c>
      <c r="AD418" s="355">
        <v>0</v>
      </c>
      <c r="AE418" s="344">
        <v>0</v>
      </c>
      <c r="AF418" s="355">
        <v>0</v>
      </c>
      <c r="AG418" s="344">
        <v>0</v>
      </c>
      <c r="AH418" s="355">
        <v>0</v>
      </c>
      <c r="AI418" s="344">
        <v>0</v>
      </c>
      <c r="AJ418" s="356">
        <v>0</v>
      </c>
      <c r="AK418" s="360">
        <v>0</v>
      </c>
      <c r="AL418" s="361">
        <v>-207.70014098000001</v>
      </c>
      <c r="AM418" s="362">
        <v>0</v>
      </c>
      <c r="AN418" s="348">
        <v>0</v>
      </c>
      <c r="AO418" s="349">
        <v>0</v>
      </c>
      <c r="AP418" s="349">
        <v>0</v>
      </c>
      <c r="AQ418" s="350"/>
      <c r="AR418" s="350"/>
      <c r="AS418" s="350"/>
      <c r="AT418" s="350"/>
      <c r="AU418" s="350"/>
      <c r="AV418" s="350"/>
      <c r="AW418" s="350"/>
    </row>
    <row r="419" spans="1:49" ht="15" customHeight="1" x14ac:dyDescent="0.25">
      <c r="A419" s="333">
        <v>413</v>
      </c>
      <c r="B419" s="366" t="s">
        <v>451</v>
      </c>
      <c r="C419" s="352">
        <v>377.6220287380001</v>
      </c>
      <c r="D419" s="335">
        <v>0</v>
      </c>
      <c r="E419" s="357"/>
      <c r="F419" s="357"/>
      <c r="G419" s="357"/>
      <c r="H419" s="357"/>
      <c r="I419" s="357"/>
      <c r="J419" s="357"/>
      <c r="K419" s="357"/>
      <c r="L419" s="358"/>
      <c r="M419" s="338">
        <v>0</v>
      </c>
      <c r="N419" s="339">
        <v>0</v>
      </c>
      <c r="O419" s="344">
        <v>478.8</v>
      </c>
      <c r="P419" s="339">
        <v>3</v>
      </c>
      <c r="Q419" s="344">
        <v>0</v>
      </c>
      <c r="R419" s="339">
        <v>0</v>
      </c>
      <c r="S419" s="344">
        <v>0</v>
      </c>
      <c r="T419" s="339">
        <v>0</v>
      </c>
      <c r="U419" s="344">
        <v>0</v>
      </c>
      <c r="V419" s="339">
        <v>0</v>
      </c>
      <c r="W419" s="344">
        <v>0</v>
      </c>
      <c r="X419" s="339">
        <v>0</v>
      </c>
      <c r="Y419" s="344">
        <v>0.11513106887568654</v>
      </c>
      <c r="Z419" s="359">
        <v>478.91513106887572</v>
      </c>
      <c r="AA419" s="343">
        <v>0</v>
      </c>
      <c r="AB419" s="355">
        <v>0</v>
      </c>
      <c r="AC419" s="344">
        <v>0</v>
      </c>
      <c r="AD419" s="355">
        <v>0</v>
      </c>
      <c r="AE419" s="344">
        <v>0</v>
      </c>
      <c r="AF419" s="355">
        <v>0</v>
      </c>
      <c r="AG419" s="344">
        <v>0</v>
      </c>
      <c r="AH419" s="355">
        <v>0</v>
      </c>
      <c r="AI419" s="344">
        <v>0</v>
      </c>
      <c r="AJ419" s="356">
        <v>0</v>
      </c>
      <c r="AK419" s="360">
        <v>0</v>
      </c>
      <c r="AL419" s="361">
        <v>0</v>
      </c>
      <c r="AM419" s="362">
        <v>101.29310233087563</v>
      </c>
      <c r="AN419" s="348">
        <v>478.91513106887572</v>
      </c>
      <c r="AO419" s="349">
        <v>478.91513106887572</v>
      </c>
      <c r="AP419" s="349">
        <v>0</v>
      </c>
      <c r="AQ419" s="350"/>
      <c r="AR419" s="350"/>
      <c r="AS419" s="350"/>
      <c r="AT419" s="350"/>
      <c r="AU419" s="350"/>
      <c r="AV419" s="350"/>
      <c r="AW419" s="350"/>
    </row>
    <row r="420" spans="1:49" ht="15" customHeight="1" x14ac:dyDescent="0.25">
      <c r="A420" s="333">
        <v>414</v>
      </c>
      <c r="B420" s="366" t="s">
        <v>452</v>
      </c>
      <c r="C420" s="352">
        <v>204.25143249000001</v>
      </c>
      <c r="D420" s="335">
        <v>0</v>
      </c>
      <c r="E420" s="357"/>
      <c r="F420" s="357"/>
      <c r="G420" s="357"/>
      <c r="H420" s="357"/>
      <c r="I420" s="357"/>
      <c r="J420" s="357"/>
      <c r="K420" s="357"/>
      <c r="L420" s="358"/>
      <c r="M420" s="338">
        <v>0</v>
      </c>
      <c r="N420" s="339">
        <v>0</v>
      </c>
      <c r="O420" s="344">
        <v>0</v>
      </c>
      <c r="P420" s="339">
        <v>0</v>
      </c>
      <c r="Q420" s="344">
        <v>0</v>
      </c>
      <c r="R420" s="339">
        <v>0</v>
      </c>
      <c r="S420" s="344">
        <v>0</v>
      </c>
      <c r="T420" s="339">
        <v>0</v>
      </c>
      <c r="U420" s="344">
        <v>0</v>
      </c>
      <c r="V420" s="339">
        <v>0</v>
      </c>
      <c r="W420" s="344">
        <v>0</v>
      </c>
      <c r="X420" s="339">
        <v>0</v>
      </c>
      <c r="Y420" s="344">
        <v>0</v>
      </c>
      <c r="Z420" s="359">
        <v>0</v>
      </c>
      <c r="AA420" s="343">
        <v>0</v>
      </c>
      <c r="AB420" s="355">
        <v>0</v>
      </c>
      <c r="AC420" s="344">
        <v>0</v>
      </c>
      <c r="AD420" s="355">
        <v>0</v>
      </c>
      <c r="AE420" s="344">
        <v>0</v>
      </c>
      <c r="AF420" s="355">
        <v>0</v>
      </c>
      <c r="AG420" s="344">
        <v>0</v>
      </c>
      <c r="AH420" s="355">
        <v>0</v>
      </c>
      <c r="AI420" s="344">
        <v>0</v>
      </c>
      <c r="AJ420" s="356">
        <v>0</v>
      </c>
      <c r="AK420" s="360">
        <v>0</v>
      </c>
      <c r="AL420" s="361">
        <v>-204.25143249000001</v>
      </c>
      <c r="AM420" s="362">
        <v>0</v>
      </c>
      <c r="AN420" s="348">
        <v>0</v>
      </c>
      <c r="AO420" s="349">
        <v>0</v>
      </c>
      <c r="AP420" s="349">
        <v>0</v>
      </c>
      <c r="AQ420" s="350"/>
      <c r="AR420" s="350"/>
      <c r="AS420" s="350"/>
      <c r="AT420" s="350"/>
      <c r="AU420" s="350"/>
      <c r="AV420" s="350"/>
      <c r="AW420" s="350"/>
    </row>
    <row r="421" spans="1:49" ht="15" customHeight="1" x14ac:dyDescent="0.25">
      <c r="A421" s="333">
        <v>415</v>
      </c>
      <c r="B421" s="366" t="s">
        <v>453</v>
      </c>
      <c r="C421" s="352">
        <v>144.2142011</v>
      </c>
      <c r="D421" s="335">
        <v>0</v>
      </c>
      <c r="E421" s="357"/>
      <c r="F421" s="357"/>
      <c r="G421" s="357"/>
      <c r="H421" s="357"/>
      <c r="I421" s="357"/>
      <c r="J421" s="357"/>
      <c r="K421" s="357"/>
      <c r="L421" s="358"/>
      <c r="M421" s="338">
        <v>0</v>
      </c>
      <c r="N421" s="339">
        <v>0</v>
      </c>
      <c r="O421" s="344">
        <v>0</v>
      </c>
      <c r="P421" s="339">
        <v>0</v>
      </c>
      <c r="Q421" s="344">
        <v>0</v>
      </c>
      <c r="R421" s="339">
        <v>0</v>
      </c>
      <c r="S421" s="344">
        <v>0</v>
      </c>
      <c r="T421" s="339">
        <v>0</v>
      </c>
      <c r="U421" s="344">
        <v>0</v>
      </c>
      <c r="V421" s="339">
        <v>0</v>
      </c>
      <c r="W421" s="344">
        <v>0</v>
      </c>
      <c r="X421" s="339">
        <v>0</v>
      </c>
      <c r="Y421" s="344">
        <v>0</v>
      </c>
      <c r="Z421" s="359">
        <v>0</v>
      </c>
      <c r="AA421" s="343">
        <v>0</v>
      </c>
      <c r="AB421" s="355">
        <v>0</v>
      </c>
      <c r="AC421" s="344">
        <v>0</v>
      </c>
      <c r="AD421" s="355">
        <v>0</v>
      </c>
      <c r="AE421" s="344">
        <v>0</v>
      </c>
      <c r="AF421" s="355">
        <v>0</v>
      </c>
      <c r="AG421" s="344">
        <v>0</v>
      </c>
      <c r="AH421" s="355">
        <v>0</v>
      </c>
      <c r="AI421" s="344">
        <v>0</v>
      </c>
      <c r="AJ421" s="356">
        <v>0</v>
      </c>
      <c r="AK421" s="360">
        <v>0</v>
      </c>
      <c r="AL421" s="361">
        <v>-144.2142011</v>
      </c>
      <c r="AM421" s="362">
        <v>0</v>
      </c>
      <c r="AN421" s="348">
        <v>0</v>
      </c>
      <c r="AO421" s="349">
        <v>0</v>
      </c>
      <c r="AP421" s="349">
        <v>0</v>
      </c>
      <c r="AQ421" s="350"/>
      <c r="AR421" s="350"/>
      <c r="AS421" s="350"/>
      <c r="AT421" s="350"/>
      <c r="AU421" s="350"/>
      <c r="AV421" s="350"/>
      <c r="AW421" s="350"/>
    </row>
    <row r="422" spans="1:49" ht="15" customHeight="1" x14ac:dyDescent="0.25">
      <c r="A422" s="333">
        <v>416</v>
      </c>
      <c r="B422" s="366" t="s">
        <v>454</v>
      </c>
      <c r="C422" s="352">
        <v>491.26889693700002</v>
      </c>
      <c r="D422" s="335">
        <v>0</v>
      </c>
      <c r="E422" s="357"/>
      <c r="F422" s="357"/>
      <c r="G422" s="357"/>
      <c r="H422" s="357"/>
      <c r="I422" s="357"/>
      <c r="J422" s="357"/>
      <c r="K422" s="357"/>
      <c r="L422" s="358"/>
      <c r="M422" s="338">
        <v>0</v>
      </c>
      <c r="N422" s="339">
        <v>0</v>
      </c>
      <c r="O422" s="344">
        <v>0</v>
      </c>
      <c r="P422" s="339">
        <v>0</v>
      </c>
      <c r="Q422" s="344">
        <v>0</v>
      </c>
      <c r="R422" s="339">
        <v>0</v>
      </c>
      <c r="S422" s="344">
        <v>0</v>
      </c>
      <c r="T422" s="339">
        <v>0</v>
      </c>
      <c r="U422" s="344">
        <v>0</v>
      </c>
      <c r="V422" s="339">
        <v>0</v>
      </c>
      <c r="W422" s="344">
        <v>0</v>
      </c>
      <c r="X422" s="339">
        <v>0</v>
      </c>
      <c r="Y422" s="344">
        <v>0</v>
      </c>
      <c r="Z422" s="359">
        <v>0</v>
      </c>
      <c r="AA422" s="343">
        <v>0</v>
      </c>
      <c r="AB422" s="355">
        <v>0</v>
      </c>
      <c r="AC422" s="344">
        <v>0</v>
      </c>
      <c r="AD422" s="355">
        <v>0</v>
      </c>
      <c r="AE422" s="344">
        <v>0</v>
      </c>
      <c r="AF422" s="355">
        <v>0</v>
      </c>
      <c r="AG422" s="344">
        <v>0</v>
      </c>
      <c r="AH422" s="355">
        <v>0</v>
      </c>
      <c r="AI422" s="344">
        <v>0</v>
      </c>
      <c r="AJ422" s="356">
        <v>0</v>
      </c>
      <c r="AK422" s="360">
        <v>0</v>
      </c>
      <c r="AL422" s="361">
        <v>-491.26889693700002</v>
      </c>
      <c r="AM422" s="362">
        <v>0</v>
      </c>
      <c r="AN422" s="348">
        <v>0</v>
      </c>
      <c r="AO422" s="349">
        <v>0</v>
      </c>
      <c r="AP422" s="349">
        <v>0</v>
      </c>
      <c r="AQ422" s="350"/>
      <c r="AR422" s="350"/>
      <c r="AS422" s="350"/>
      <c r="AT422" s="350"/>
      <c r="AU422" s="350"/>
      <c r="AV422" s="350"/>
      <c r="AW422" s="350"/>
    </row>
    <row r="423" spans="1:49" ht="15" customHeight="1" x14ac:dyDescent="0.25">
      <c r="A423" s="333">
        <v>417</v>
      </c>
      <c r="B423" s="366" t="s">
        <v>455</v>
      </c>
      <c r="C423" s="352">
        <v>378.405658776</v>
      </c>
      <c r="D423" s="335">
        <v>0</v>
      </c>
      <c r="E423" s="357"/>
      <c r="F423" s="357"/>
      <c r="G423" s="357"/>
      <c r="H423" s="357"/>
      <c r="I423" s="357"/>
      <c r="J423" s="357"/>
      <c r="K423" s="357"/>
      <c r="L423" s="358"/>
      <c r="M423" s="338">
        <v>0</v>
      </c>
      <c r="N423" s="339">
        <v>0</v>
      </c>
      <c r="O423" s="344">
        <v>0</v>
      </c>
      <c r="P423" s="339">
        <v>0</v>
      </c>
      <c r="Q423" s="344">
        <v>0</v>
      </c>
      <c r="R423" s="339">
        <v>0</v>
      </c>
      <c r="S423" s="344">
        <v>0</v>
      </c>
      <c r="T423" s="339">
        <v>0</v>
      </c>
      <c r="U423" s="344">
        <v>0</v>
      </c>
      <c r="V423" s="339">
        <v>0</v>
      </c>
      <c r="W423" s="344">
        <v>0</v>
      </c>
      <c r="X423" s="339">
        <v>0</v>
      </c>
      <c r="Y423" s="344">
        <v>0</v>
      </c>
      <c r="Z423" s="359">
        <v>0</v>
      </c>
      <c r="AA423" s="343">
        <v>0</v>
      </c>
      <c r="AB423" s="355">
        <v>0</v>
      </c>
      <c r="AC423" s="344">
        <v>0</v>
      </c>
      <c r="AD423" s="355">
        <v>0</v>
      </c>
      <c r="AE423" s="344">
        <v>0</v>
      </c>
      <c r="AF423" s="355">
        <v>0</v>
      </c>
      <c r="AG423" s="344">
        <v>0</v>
      </c>
      <c r="AH423" s="355">
        <v>0</v>
      </c>
      <c r="AI423" s="344">
        <v>0</v>
      </c>
      <c r="AJ423" s="356">
        <v>0</v>
      </c>
      <c r="AK423" s="360">
        <v>0</v>
      </c>
      <c r="AL423" s="361">
        <v>-378.405658776</v>
      </c>
      <c r="AM423" s="362">
        <v>0</v>
      </c>
      <c r="AN423" s="348">
        <v>0</v>
      </c>
      <c r="AO423" s="349">
        <v>0</v>
      </c>
      <c r="AP423" s="349">
        <v>0</v>
      </c>
      <c r="AQ423" s="350"/>
      <c r="AR423" s="350"/>
      <c r="AS423" s="350"/>
      <c r="AT423" s="350"/>
      <c r="AU423" s="350"/>
      <c r="AV423" s="350"/>
      <c r="AW423" s="350"/>
    </row>
    <row r="424" spans="1:49" ht="15" customHeight="1" x14ac:dyDescent="0.25">
      <c r="A424" s="333">
        <v>418</v>
      </c>
      <c r="B424" s="366" t="s">
        <v>456</v>
      </c>
      <c r="C424" s="352">
        <v>337.96318514400002</v>
      </c>
      <c r="D424" s="335">
        <v>0</v>
      </c>
      <c r="E424" s="357"/>
      <c r="F424" s="357"/>
      <c r="G424" s="357"/>
      <c r="H424" s="357"/>
      <c r="I424" s="357"/>
      <c r="J424" s="357"/>
      <c r="K424" s="357"/>
      <c r="L424" s="358"/>
      <c r="M424" s="338">
        <v>0</v>
      </c>
      <c r="N424" s="339">
        <v>0</v>
      </c>
      <c r="O424" s="344">
        <v>0</v>
      </c>
      <c r="P424" s="339">
        <v>0</v>
      </c>
      <c r="Q424" s="344">
        <v>0</v>
      </c>
      <c r="R424" s="339">
        <v>0</v>
      </c>
      <c r="S424" s="344">
        <v>0</v>
      </c>
      <c r="T424" s="339">
        <v>0</v>
      </c>
      <c r="U424" s="344">
        <v>0</v>
      </c>
      <c r="V424" s="339">
        <v>0</v>
      </c>
      <c r="W424" s="344">
        <v>0</v>
      </c>
      <c r="X424" s="339">
        <v>0</v>
      </c>
      <c r="Y424" s="344">
        <v>0</v>
      </c>
      <c r="Z424" s="359">
        <v>0</v>
      </c>
      <c r="AA424" s="343">
        <v>0</v>
      </c>
      <c r="AB424" s="355">
        <v>0</v>
      </c>
      <c r="AC424" s="344">
        <v>0</v>
      </c>
      <c r="AD424" s="355">
        <v>0</v>
      </c>
      <c r="AE424" s="344">
        <v>0</v>
      </c>
      <c r="AF424" s="355">
        <v>0</v>
      </c>
      <c r="AG424" s="344">
        <v>0</v>
      </c>
      <c r="AH424" s="355">
        <v>0</v>
      </c>
      <c r="AI424" s="344">
        <v>0</v>
      </c>
      <c r="AJ424" s="356">
        <v>0</v>
      </c>
      <c r="AK424" s="360">
        <v>0</v>
      </c>
      <c r="AL424" s="361">
        <v>-337.96318514400002</v>
      </c>
      <c r="AM424" s="362">
        <v>0</v>
      </c>
      <c r="AN424" s="348">
        <v>0</v>
      </c>
      <c r="AO424" s="349">
        <v>0</v>
      </c>
      <c r="AP424" s="349">
        <v>0</v>
      </c>
      <c r="AQ424" s="350"/>
      <c r="AR424" s="350"/>
      <c r="AS424" s="350"/>
      <c r="AT424" s="350"/>
      <c r="AU424" s="350"/>
      <c r="AV424" s="350"/>
      <c r="AW424" s="350"/>
    </row>
    <row r="425" spans="1:49" ht="15" customHeight="1" x14ac:dyDescent="0.25">
      <c r="A425" s="333">
        <v>419</v>
      </c>
      <c r="B425" s="366" t="s">
        <v>457</v>
      </c>
      <c r="C425" s="352">
        <v>289.526486347</v>
      </c>
      <c r="D425" s="335">
        <v>0</v>
      </c>
      <c r="E425" s="357"/>
      <c r="F425" s="357"/>
      <c r="G425" s="357"/>
      <c r="H425" s="357"/>
      <c r="I425" s="357"/>
      <c r="J425" s="357"/>
      <c r="K425" s="357"/>
      <c r="L425" s="358"/>
      <c r="M425" s="338">
        <v>0</v>
      </c>
      <c r="N425" s="339">
        <v>0</v>
      </c>
      <c r="O425" s="344">
        <v>0</v>
      </c>
      <c r="P425" s="339">
        <v>0</v>
      </c>
      <c r="Q425" s="344">
        <v>0</v>
      </c>
      <c r="R425" s="339">
        <v>0</v>
      </c>
      <c r="S425" s="344">
        <v>0</v>
      </c>
      <c r="T425" s="339">
        <v>0</v>
      </c>
      <c r="U425" s="344">
        <v>0</v>
      </c>
      <c r="V425" s="339">
        <v>0</v>
      </c>
      <c r="W425" s="344">
        <v>0</v>
      </c>
      <c r="X425" s="339">
        <v>0</v>
      </c>
      <c r="Y425" s="344">
        <v>0</v>
      </c>
      <c r="Z425" s="359">
        <v>0</v>
      </c>
      <c r="AA425" s="343">
        <v>0</v>
      </c>
      <c r="AB425" s="355">
        <v>0</v>
      </c>
      <c r="AC425" s="344">
        <v>0</v>
      </c>
      <c r="AD425" s="355">
        <v>0</v>
      </c>
      <c r="AE425" s="344">
        <v>0</v>
      </c>
      <c r="AF425" s="355">
        <v>0</v>
      </c>
      <c r="AG425" s="344">
        <v>0</v>
      </c>
      <c r="AH425" s="355">
        <v>0</v>
      </c>
      <c r="AI425" s="344">
        <v>0</v>
      </c>
      <c r="AJ425" s="356">
        <v>0</v>
      </c>
      <c r="AK425" s="360">
        <v>0</v>
      </c>
      <c r="AL425" s="361">
        <v>-289.526486347</v>
      </c>
      <c r="AM425" s="362">
        <v>0</v>
      </c>
      <c r="AN425" s="348">
        <v>0</v>
      </c>
      <c r="AO425" s="349">
        <v>0</v>
      </c>
      <c r="AP425" s="349">
        <v>0</v>
      </c>
      <c r="AQ425" s="350"/>
      <c r="AR425" s="350"/>
      <c r="AS425" s="350"/>
      <c r="AT425" s="350"/>
      <c r="AU425" s="350"/>
      <c r="AV425" s="350"/>
      <c r="AW425" s="350"/>
    </row>
    <row r="426" spans="1:49" ht="15" customHeight="1" x14ac:dyDescent="0.25">
      <c r="A426" s="333">
        <v>420</v>
      </c>
      <c r="B426" s="366" t="s">
        <v>458</v>
      </c>
      <c r="C426" s="352">
        <v>102.04752667800001</v>
      </c>
      <c r="D426" s="335">
        <v>0</v>
      </c>
      <c r="E426" s="357"/>
      <c r="F426" s="357"/>
      <c r="G426" s="357"/>
      <c r="H426" s="357"/>
      <c r="I426" s="357"/>
      <c r="J426" s="357"/>
      <c r="K426" s="357"/>
      <c r="L426" s="358"/>
      <c r="M426" s="338">
        <v>0</v>
      </c>
      <c r="N426" s="339">
        <v>0</v>
      </c>
      <c r="O426" s="344">
        <v>0</v>
      </c>
      <c r="P426" s="339">
        <v>0</v>
      </c>
      <c r="Q426" s="344">
        <v>0</v>
      </c>
      <c r="R426" s="339">
        <v>0</v>
      </c>
      <c r="S426" s="344">
        <v>0</v>
      </c>
      <c r="T426" s="339">
        <v>0</v>
      </c>
      <c r="U426" s="344">
        <v>0</v>
      </c>
      <c r="V426" s="339">
        <v>0</v>
      </c>
      <c r="W426" s="344">
        <v>0</v>
      </c>
      <c r="X426" s="339">
        <v>0</v>
      </c>
      <c r="Y426" s="344">
        <v>0</v>
      </c>
      <c r="Z426" s="359">
        <v>0</v>
      </c>
      <c r="AA426" s="343">
        <v>0</v>
      </c>
      <c r="AB426" s="355">
        <v>0</v>
      </c>
      <c r="AC426" s="344">
        <v>0</v>
      </c>
      <c r="AD426" s="355">
        <v>0</v>
      </c>
      <c r="AE426" s="344">
        <v>0</v>
      </c>
      <c r="AF426" s="355">
        <v>0</v>
      </c>
      <c r="AG426" s="344">
        <v>0</v>
      </c>
      <c r="AH426" s="355">
        <v>0</v>
      </c>
      <c r="AI426" s="344">
        <v>0</v>
      </c>
      <c r="AJ426" s="356">
        <v>0</v>
      </c>
      <c r="AK426" s="360">
        <v>0</v>
      </c>
      <c r="AL426" s="361">
        <v>-102.04752667800001</v>
      </c>
      <c r="AM426" s="362">
        <v>0</v>
      </c>
      <c r="AN426" s="348">
        <v>0</v>
      </c>
      <c r="AO426" s="349">
        <v>0</v>
      </c>
      <c r="AP426" s="349">
        <v>0</v>
      </c>
      <c r="AQ426" s="350"/>
      <c r="AR426" s="350"/>
      <c r="AS426" s="350"/>
      <c r="AT426" s="350"/>
      <c r="AU426" s="350"/>
      <c r="AV426" s="350"/>
      <c r="AW426" s="350"/>
    </row>
    <row r="427" spans="1:49" ht="15" customHeight="1" x14ac:dyDescent="0.25">
      <c r="A427" s="333">
        <v>421</v>
      </c>
      <c r="B427" s="366" t="s">
        <v>459</v>
      </c>
      <c r="C427" s="352">
        <v>78.063901068000007</v>
      </c>
      <c r="D427" s="335">
        <v>0</v>
      </c>
      <c r="E427" s="357"/>
      <c r="F427" s="357"/>
      <c r="G427" s="357"/>
      <c r="H427" s="357"/>
      <c r="I427" s="357"/>
      <c r="J427" s="357"/>
      <c r="K427" s="357"/>
      <c r="L427" s="358"/>
      <c r="M427" s="338">
        <v>0</v>
      </c>
      <c r="N427" s="339">
        <v>0</v>
      </c>
      <c r="O427" s="344">
        <v>0</v>
      </c>
      <c r="P427" s="339">
        <v>0</v>
      </c>
      <c r="Q427" s="344">
        <v>0</v>
      </c>
      <c r="R427" s="339">
        <v>0</v>
      </c>
      <c r="S427" s="344">
        <v>0</v>
      </c>
      <c r="T427" s="339">
        <v>0</v>
      </c>
      <c r="U427" s="344">
        <v>0</v>
      </c>
      <c r="V427" s="339">
        <v>0</v>
      </c>
      <c r="W427" s="344">
        <v>0</v>
      </c>
      <c r="X427" s="339">
        <v>0</v>
      </c>
      <c r="Y427" s="344">
        <v>0</v>
      </c>
      <c r="Z427" s="359">
        <v>0</v>
      </c>
      <c r="AA427" s="343">
        <v>0</v>
      </c>
      <c r="AB427" s="355">
        <v>0</v>
      </c>
      <c r="AC427" s="344">
        <v>0</v>
      </c>
      <c r="AD427" s="355">
        <v>0</v>
      </c>
      <c r="AE427" s="344">
        <v>0</v>
      </c>
      <c r="AF427" s="355">
        <v>0</v>
      </c>
      <c r="AG427" s="344">
        <v>0</v>
      </c>
      <c r="AH427" s="355">
        <v>0</v>
      </c>
      <c r="AI427" s="344">
        <v>0</v>
      </c>
      <c r="AJ427" s="356">
        <v>0</v>
      </c>
      <c r="AK427" s="360">
        <v>0</v>
      </c>
      <c r="AL427" s="361">
        <v>-78.063901068000007</v>
      </c>
      <c r="AM427" s="362">
        <v>0</v>
      </c>
      <c r="AN427" s="348">
        <v>0</v>
      </c>
      <c r="AO427" s="349">
        <v>0</v>
      </c>
      <c r="AP427" s="349">
        <v>0</v>
      </c>
      <c r="AQ427" s="350"/>
      <c r="AR427" s="350"/>
      <c r="AS427" s="350"/>
      <c r="AT427" s="350"/>
      <c r="AU427" s="350"/>
      <c r="AV427" s="350"/>
      <c r="AW427" s="350"/>
    </row>
    <row r="428" spans="1:49" ht="15" customHeight="1" x14ac:dyDescent="0.25">
      <c r="A428" s="333">
        <v>422</v>
      </c>
      <c r="B428" s="366" t="s">
        <v>460</v>
      </c>
      <c r="C428" s="352">
        <v>543.62603273000002</v>
      </c>
      <c r="D428" s="335">
        <v>1917.3726465242578</v>
      </c>
      <c r="E428" s="357"/>
      <c r="F428" s="357"/>
      <c r="G428" s="357"/>
      <c r="H428" s="357"/>
      <c r="I428" s="357"/>
      <c r="J428" s="357"/>
      <c r="K428" s="357"/>
      <c r="L428" s="358"/>
      <c r="M428" s="338">
        <v>0</v>
      </c>
      <c r="N428" s="339">
        <v>0</v>
      </c>
      <c r="O428" s="344">
        <v>0</v>
      </c>
      <c r="P428" s="339">
        <v>0</v>
      </c>
      <c r="Q428" s="344">
        <v>0</v>
      </c>
      <c r="R428" s="339">
        <v>0</v>
      </c>
      <c r="S428" s="344">
        <v>0</v>
      </c>
      <c r="T428" s="339">
        <v>0</v>
      </c>
      <c r="U428" s="344">
        <v>0</v>
      </c>
      <c r="V428" s="339">
        <v>0</v>
      </c>
      <c r="W428" s="344">
        <v>2012.8500000000001</v>
      </c>
      <c r="X428" s="339">
        <v>1</v>
      </c>
      <c r="Y428" s="344">
        <v>0.39127885047067823</v>
      </c>
      <c r="Z428" s="359">
        <v>2013.2412788504707</v>
      </c>
      <c r="AA428" s="343">
        <v>0</v>
      </c>
      <c r="AB428" s="355">
        <v>0</v>
      </c>
      <c r="AC428" s="344">
        <v>0</v>
      </c>
      <c r="AD428" s="355">
        <v>0</v>
      </c>
      <c r="AE428" s="344">
        <v>0</v>
      </c>
      <c r="AF428" s="355">
        <v>0</v>
      </c>
      <c r="AG428" s="344">
        <v>0</v>
      </c>
      <c r="AH428" s="355">
        <v>0</v>
      </c>
      <c r="AI428" s="344">
        <v>0</v>
      </c>
      <c r="AJ428" s="356">
        <v>0</v>
      </c>
      <c r="AK428" s="360">
        <v>0</v>
      </c>
      <c r="AL428" s="361">
        <v>0</v>
      </c>
      <c r="AM428" s="362">
        <v>1469.6152461204706</v>
      </c>
      <c r="AN428" s="348">
        <v>2013.2412788504707</v>
      </c>
      <c r="AO428" s="349">
        <v>2013.2412788504707</v>
      </c>
      <c r="AP428" s="349">
        <v>0</v>
      </c>
      <c r="AQ428" s="350"/>
      <c r="AR428" s="350"/>
      <c r="AS428" s="350"/>
      <c r="AT428" s="350"/>
      <c r="AU428" s="350"/>
      <c r="AV428" s="350"/>
      <c r="AW428" s="350"/>
    </row>
    <row r="429" spans="1:49" ht="15" customHeight="1" x14ac:dyDescent="0.25">
      <c r="A429" s="333">
        <v>423</v>
      </c>
      <c r="B429" s="366" t="s">
        <v>461</v>
      </c>
      <c r="C429" s="352">
        <v>142.17673400799998</v>
      </c>
      <c r="D429" s="335">
        <v>0</v>
      </c>
      <c r="E429" s="357"/>
      <c r="F429" s="357"/>
      <c r="G429" s="357"/>
      <c r="H429" s="357"/>
      <c r="I429" s="357"/>
      <c r="J429" s="357"/>
      <c r="K429" s="357"/>
      <c r="L429" s="358"/>
      <c r="M429" s="338">
        <v>0</v>
      </c>
      <c r="N429" s="339">
        <v>0</v>
      </c>
      <c r="O429" s="344">
        <v>0</v>
      </c>
      <c r="P429" s="339">
        <v>0</v>
      </c>
      <c r="Q429" s="344">
        <v>0</v>
      </c>
      <c r="R429" s="339">
        <v>0</v>
      </c>
      <c r="S429" s="344">
        <v>0</v>
      </c>
      <c r="T429" s="339">
        <v>0</v>
      </c>
      <c r="U429" s="344">
        <v>0</v>
      </c>
      <c r="V429" s="339">
        <v>0</v>
      </c>
      <c r="W429" s="344">
        <v>0</v>
      </c>
      <c r="X429" s="339">
        <v>0</v>
      </c>
      <c r="Y429" s="344">
        <v>0</v>
      </c>
      <c r="Z429" s="359">
        <v>0</v>
      </c>
      <c r="AA429" s="343">
        <v>0</v>
      </c>
      <c r="AB429" s="355">
        <v>0</v>
      </c>
      <c r="AC429" s="344">
        <v>0</v>
      </c>
      <c r="AD429" s="355">
        <v>0</v>
      </c>
      <c r="AE429" s="344">
        <v>0</v>
      </c>
      <c r="AF429" s="355">
        <v>0</v>
      </c>
      <c r="AG429" s="344">
        <v>0</v>
      </c>
      <c r="AH429" s="355">
        <v>0</v>
      </c>
      <c r="AI429" s="344">
        <v>0</v>
      </c>
      <c r="AJ429" s="356">
        <v>0</v>
      </c>
      <c r="AK429" s="360">
        <v>0</v>
      </c>
      <c r="AL429" s="361">
        <v>-142.17673400799998</v>
      </c>
      <c r="AM429" s="362">
        <v>0</v>
      </c>
      <c r="AN429" s="348">
        <v>0</v>
      </c>
      <c r="AO429" s="349">
        <v>0</v>
      </c>
      <c r="AP429" s="349">
        <v>0</v>
      </c>
      <c r="AQ429" s="350"/>
      <c r="AR429" s="350"/>
      <c r="AS429" s="350"/>
      <c r="AT429" s="350"/>
      <c r="AU429" s="350"/>
      <c r="AV429" s="350"/>
      <c r="AW429" s="350"/>
    </row>
    <row r="430" spans="1:49" ht="15" customHeight="1" x14ac:dyDescent="0.25">
      <c r="A430" s="333">
        <v>424</v>
      </c>
      <c r="B430" s="366" t="s">
        <v>462</v>
      </c>
      <c r="C430" s="352">
        <v>401.60535853900006</v>
      </c>
      <c r="D430" s="335">
        <v>0</v>
      </c>
      <c r="E430" s="357"/>
      <c r="F430" s="357"/>
      <c r="G430" s="357"/>
      <c r="H430" s="357"/>
      <c r="I430" s="357"/>
      <c r="J430" s="357"/>
      <c r="K430" s="357"/>
      <c r="L430" s="358"/>
      <c r="M430" s="338">
        <v>0</v>
      </c>
      <c r="N430" s="339">
        <v>0</v>
      </c>
      <c r="O430" s="344">
        <v>0</v>
      </c>
      <c r="P430" s="339">
        <v>0</v>
      </c>
      <c r="Q430" s="344">
        <v>0</v>
      </c>
      <c r="R430" s="339">
        <v>0</v>
      </c>
      <c r="S430" s="344">
        <v>0</v>
      </c>
      <c r="T430" s="339">
        <v>0</v>
      </c>
      <c r="U430" s="344">
        <v>0</v>
      </c>
      <c r="V430" s="339">
        <v>0</v>
      </c>
      <c r="W430" s="344">
        <v>0</v>
      </c>
      <c r="X430" s="339">
        <v>0</v>
      </c>
      <c r="Y430" s="344">
        <v>0</v>
      </c>
      <c r="Z430" s="359">
        <v>0</v>
      </c>
      <c r="AA430" s="343">
        <v>0</v>
      </c>
      <c r="AB430" s="355">
        <v>0</v>
      </c>
      <c r="AC430" s="344">
        <v>0</v>
      </c>
      <c r="AD430" s="355">
        <v>0</v>
      </c>
      <c r="AE430" s="344">
        <v>0</v>
      </c>
      <c r="AF430" s="355">
        <v>0</v>
      </c>
      <c r="AG430" s="344">
        <v>0</v>
      </c>
      <c r="AH430" s="355">
        <v>0</v>
      </c>
      <c r="AI430" s="344">
        <v>0</v>
      </c>
      <c r="AJ430" s="356">
        <v>0</v>
      </c>
      <c r="AK430" s="360">
        <v>0</v>
      </c>
      <c r="AL430" s="361">
        <v>-401.60535853900006</v>
      </c>
      <c r="AM430" s="362">
        <v>0</v>
      </c>
      <c r="AN430" s="348">
        <v>0</v>
      </c>
      <c r="AO430" s="349">
        <v>0</v>
      </c>
      <c r="AP430" s="349">
        <v>0</v>
      </c>
      <c r="AQ430" s="350"/>
      <c r="AR430" s="350"/>
      <c r="AS430" s="350"/>
      <c r="AT430" s="350"/>
      <c r="AU430" s="350"/>
      <c r="AV430" s="350"/>
      <c r="AW430" s="350"/>
    </row>
    <row r="431" spans="1:49" ht="15" customHeight="1" x14ac:dyDescent="0.25">
      <c r="A431" s="333">
        <v>425</v>
      </c>
      <c r="B431" s="365" t="s">
        <v>463</v>
      </c>
      <c r="C431" s="352">
        <v>388.05210558580001</v>
      </c>
      <c r="D431" s="335">
        <v>0</v>
      </c>
      <c r="E431" s="357"/>
      <c r="F431" s="357"/>
      <c r="G431" s="357"/>
      <c r="H431" s="357"/>
      <c r="I431" s="357"/>
      <c r="J431" s="357"/>
      <c r="K431" s="357"/>
      <c r="L431" s="358"/>
      <c r="M431" s="338">
        <v>0</v>
      </c>
      <c r="N431" s="339">
        <v>0</v>
      </c>
      <c r="O431" s="344">
        <v>0</v>
      </c>
      <c r="P431" s="339">
        <v>0</v>
      </c>
      <c r="Q431" s="344">
        <v>0</v>
      </c>
      <c r="R431" s="339">
        <v>0</v>
      </c>
      <c r="S431" s="344">
        <v>0</v>
      </c>
      <c r="T431" s="339">
        <v>0</v>
      </c>
      <c r="U431" s="344">
        <v>0</v>
      </c>
      <c r="V431" s="339">
        <v>0</v>
      </c>
      <c r="W431" s="344">
        <v>0</v>
      </c>
      <c r="X431" s="339">
        <v>0</v>
      </c>
      <c r="Y431" s="344">
        <v>0</v>
      </c>
      <c r="Z431" s="359">
        <v>0</v>
      </c>
      <c r="AA431" s="343">
        <v>0</v>
      </c>
      <c r="AB431" s="355">
        <v>0</v>
      </c>
      <c r="AC431" s="344">
        <v>0</v>
      </c>
      <c r="AD431" s="355">
        <v>0</v>
      </c>
      <c r="AE431" s="344">
        <v>0</v>
      </c>
      <c r="AF431" s="355">
        <v>0</v>
      </c>
      <c r="AG431" s="344">
        <v>0</v>
      </c>
      <c r="AH431" s="355">
        <v>0</v>
      </c>
      <c r="AI431" s="344">
        <v>0</v>
      </c>
      <c r="AJ431" s="356">
        <v>0</v>
      </c>
      <c r="AK431" s="360">
        <v>0</v>
      </c>
      <c r="AL431" s="361">
        <v>-388.05210558580001</v>
      </c>
      <c r="AM431" s="362">
        <v>0</v>
      </c>
      <c r="AN431" s="348">
        <v>0</v>
      </c>
      <c r="AO431" s="349">
        <v>0</v>
      </c>
      <c r="AP431" s="349">
        <v>0</v>
      </c>
      <c r="AQ431" s="350"/>
      <c r="AR431" s="350"/>
      <c r="AS431" s="350"/>
      <c r="AT431" s="350"/>
      <c r="AU431" s="350"/>
      <c r="AV431" s="350"/>
      <c r="AW431" s="350"/>
    </row>
    <row r="432" spans="1:49" ht="15" customHeight="1" x14ac:dyDescent="0.25">
      <c r="A432" s="333">
        <v>426</v>
      </c>
      <c r="B432" s="366" t="s">
        <v>465</v>
      </c>
      <c r="C432" s="352">
        <v>451.60902225600006</v>
      </c>
      <c r="D432" s="335">
        <v>0</v>
      </c>
      <c r="E432" s="357"/>
      <c r="F432" s="357"/>
      <c r="G432" s="357"/>
      <c r="H432" s="357"/>
      <c r="I432" s="357"/>
      <c r="J432" s="357"/>
      <c r="K432" s="357"/>
      <c r="L432" s="358"/>
      <c r="M432" s="338">
        <v>0</v>
      </c>
      <c r="N432" s="339">
        <v>0</v>
      </c>
      <c r="O432" s="344">
        <v>0</v>
      </c>
      <c r="P432" s="339">
        <v>0</v>
      </c>
      <c r="Q432" s="344">
        <v>0</v>
      </c>
      <c r="R432" s="339">
        <v>0</v>
      </c>
      <c r="S432" s="344">
        <v>0</v>
      </c>
      <c r="T432" s="339">
        <v>0</v>
      </c>
      <c r="U432" s="344">
        <v>0</v>
      </c>
      <c r="V432" s="339">
        <v>0</v>
      </c>
      <c r="W432" s="344">
        <v>5085.1500000000005</v>
      </c>
      <c r="X432" s="339">
        <v>20</v>
      </c>
      <c r="Y432" s="344">
        <v>0.19740000000010696</v>
      </c>
      <c r="Z432" s="359">
        <v>5085.3474000000006</v>
      </c>
      <c r="AA432" s="343">
        <v>0</v>
      </c>
      <c r="AB432" s="355">
        <v>0</v>
      </c>
      <c r="AC432" s="344">
        <v>0</v>
      </c>
      <c r="AD432" s="355">
        <v>0</v>
      </c>
      <c r="AE432" s="344">
        <v>0</v>
      </c>
      <c r="AF432" s="355">
        <v>0</v>
      </c>
      <c r="AG432" s="344">
        <v>0</v>
      </c>
      <c r="AH432" s="355">
        <v>0</v>
      </c>
      <c r="AI432" s="344">
        <v>0</v>
      </c>
      <c r="AJ432" s="356">
        <v>0</v>
      </c>
      <c r="AK432" s="360">
        <v>0</v>
      </c>
      <c r="AL432" s="361">
        <v>0</v>
      </c>
      <c r="AM432" s="362">
        <v>4633.7383777440009</v>
      </c>
      <c r="AN432" s="348">
        <v>5085.3474000000006</v>
      </c>
      <c r="AO432" s="349">
        <v>5085.3474000000006</v>
      </c>
      <c r="AP432" s="349">
        <v>0</v>
      </c>
      <c r="AQ432" s="350"/>
      <c r="AR432" s="350"/>
      <c r="AS432" s="350"/>
      <c r="AT432" s="350"/>
      <c r="AU432" s="350"/>
      <c r="AV432" s="350"/>
      <c r="AW432" s="350"/>
    </row>
    <row r="433" spans="1:49" ht="15" customHeight="1" x14ac:dyDescent="0.25">
      <c r="A433" s="333">
        <v>427</v>
      </c>
      <c r="B433" s="366" t="s">
        <v>466</v>
      </c>
      <c r="C433" s="352">
        <v>395.87832717200007</v>
      </c>
      <c r="D433" s="335">
        <v>0</v>
      </c>
      <c r="E433" s="357"/>
      <c r="F433" s="357"/>
      <c r="G433" s="357"/>
      <c r="H433" s="357"/>
      <c r="I433" s="357"/>
      <c r="J433" s="357"/>
      <c r="K433" s="357"/>
      <c r="L433" s="358"/>
      <c r="M433" s="338">
        <v>0</v>
      </c>
      <c r="N433" s="339">
        <v>0</v>
      </c>
      <c r="O433" s="344">
        <v>0</v>
      </c>
      <c r="P433" s="339">
        <v>0</v>
      </c>
      <c r="Q433" s="344">
        <v>0</v>
      </c>
      <c r="R433" s="339">
        <v>0</v>
      </c>
      <c r="S433" s="344">
        <v>0</v>
      </c>
      <c r="T433" s="339">
        <v>0</v>
      </c>
      <c r="U433" s="344">
        <v>0</v>
      </c>
      <c r="V433" s="339">
        <v>0</v>
      </c>
      <c r="W433" s="344">
        <v>0</v>
      </c>
      <c r="X433" s="339">
        <v>0</v>
      </c>
      <c r="Y433" s="344">
        <v>0</v>
      </c>
      <c r="Z433" s="359">
        <v>0</v>
      </c>
      <c r="AA433" s="343">
        <v>0</v>
      </c>
      <c r="AB433" s="355">
        <v>0</v>
      </c>
      <c r="AC433" s="344">
        <v>0</v>
      </c>
      <c r="AD433" s="355">
        <v>0</v>
      </c>
      <c r="AE433" s="344">
        <v>0</v>
      </c>
      <c r="AF433" s="355">
        <v>0</v>
      </c>
      <c r="AG433" s="344">
        <v>0</v>
      </c>
      <c r="AH433" s="355">
        <v>0</v>
      </c>
      <c r="AI433" s="344">
        <v>0</v>
      </c>
      <c r="AJ433" s="356">
        <v>0</v>
      </c>
      <c r="AK433" s="360">
        <v>0</v>
      </c>
      <c r="AL433" s="361">
        <v>-395.87832717200007</v>
      </c>
      <c r="AM433" s="362">
        <v>0</v>
      </c>
      <c r="AN433" s="348">
        <v>0</v>
      </c>
      <c r="AO433" s="349">
        <v>0</v>
      </c>
      <c r="AP433" s="349">
        <v>0</v>
      </c>
      <c r="AQ433" s="350"/>
      <c r="AR433" s="350"/>
      <c r="AS433" s="350"/>
      <c r="AT433" s="350"/>
      <c r="AU433" s="350"/>
      <c r="AV433" s="350"/>
      <c r="AW433" s="350"/>
    </row>
    <row r="434" spans="1:49" ht="15" customHeight="1" x14ac:dyDescent="0.25">
      <c r="A434" s="333">
        <v>428</v>
      </c>
      <c r="B434" s="366" t="s">
        <v>467</v>
      </c>
      <c r="C434" s="352">
        <v>201.24654870590001</v>
      </c>
      <c r="D434" s="335">
        <v>0</v>
      </c>
      <c r="E434" s="357"/>
      <c r="F434" s="357"/>
      <c r="G434" s="357"/>
      <c r="H434" s="357"/>
      <c r="I434" s="357"/>
      <c r="J434" s="357"/>
      <c r="K434" s="357"/>
      <c r="L434" s="358"/>
      <c r="M434" s="338">
        <v>0</v>
      </c>
      <c r="N434" s="339">
        <v>0</v>
      </c>
      <c r="O434" s="344">
        <v>0</v>
      </c>
      <c r="P434" s="339">
        <v>0</v>
      </c>
      <c r="Q434" s="344">
        <v>0</v>
      </c>
      <c r="R434" s="339">
        <v>0</v>
      </c>
      <c r="S434" s="344">
        <v>0</v>
      </c>
      <c r="T434" s="339">
        <v>0</v>
      </c>
      <c r="U434" s="344">
        <v>0</v>
      </c>
      <c r="V434" s="339">
        <v>0</v>
      </c>
      <c r="W434" s="344">
        <v>0</v>
      </c>
      <c r="X434" s="339">
        <v>0</v>
      </c>
      <c r="Y434" s="344">
        <v>0</v>
      </c>
      <c r="Z434" s="359">
        <v>0</v>
      </c>
      <c r="AA434" s="343">
        <v>0</v>
      </c>
      <c r="AB434" s="355">
        <v>0</v>
      </c>
      <c r="AC434" s="344">
        <v>0</v>
      </c>
      <c r="AD434" s="355">
        <v>0</v>
      </c>
      <c r="AE434" s="344">
        <v>0</v>
      </c>
      <c r="AF434" s="355">
        <v>0</v>
      </c>
      <c r="AG434" s="344">
        <v>0</v>
      </c>
      <c r="AH434" s="355">
        <v>0</v>
      </c>
      <c r="AI434" s="344">
        <v>0</v>
      </c>
      <c r="AJ434" s="356">
        <v>0</v>
      </c>
      <c r="AK434" s="360">
        <v>0</v>
      </c>
      <c r="AL434" s="361">
        <v>-201.24654870590001</v>
      </c>
      <c r="AM434" s="362">
        <v>0</v>
      </c>
      <c r="AN434" s="348">
        <v>0</v>
      </c>
      <c r="AO434" s="349">
        <v>0</v>
      </c>
      <c r="AP434" s="349">
        <v>0</v>
      </c>
      <c r="AQ434" s="350"/>
      <c r="AR434" s="350"/>
      <c r="AS434" s="350"/>
      <c r="AT434" s="350"/>
      <c r="AU434" s="350"/>
      <c r="AV434" s="350"/>
      <c r="AW434" s="350"/>
    </row>
    <row r="435" spans="1:49" ht="15" customHeight="1" x14ac:dyDescent="0.25">
      <c r="A435" s="333">
        <v>429</v>
      </c>
      <c r="B435" s="366" t="s">
        <v>468</v>
      </c>
      <c r="C435" s="352">
        <v>602.87906336000003</v>
      </c>
      <c r="D435" s="335">
        <v>0</v>
      </c>
      <c r="E435" s="357"/>
      <c r="F435" s="357"/>
      <c r="G435" s="357"/>
      <c r="H435" s="357"/>
      <c r="I435" s="357"/>
      <c r="J435" s="357"/>
      <c r="K435" s="357"/>
      <c r="L435" s="358"/>
      <c r="M435" s="338">
        <v>0</v>
      </c>
      <c r="N435" s="339">
        <v>0</v>
      </c>
      <c r="O435" s="344">
        <v>0</v>
      </c>
      <c r="P435" s="339">
        <v>0</v>
      </c>
      <c r="Q435" s="344">
        <v>0</v>
      </c>
      <c r="R435" s="339">
        <v>0</v>
      </c>
      <c r="S435" s="344">
        <v>0</v>
      </c>
      <c r="T435" s="339">
        <v>0</v>
      </c>
      <c r="U435" s="344">
        <v>0</v>
      </c>
      <c r="V435" s="339">
        <v>0</v>
      </c>
      <c r="W435" s="344">
        <v>0</v>
      </c>
      <c r="X435" s="339">
        <v>0</v>
      </c>
      <c r="Y435" s="344">
        <v>0</v>
      </c>
      <c r="Z435" s="359">
        <v>0</v>
      </c>
      <c r="AA435" s="343">
        <v>0</v>
      </c>
      <c r="AB435" s="355">
        <v>0</v>
      </c>
      <c r="AC435" s="344">
        <v>0</v>
      </c>
      <c r="AD435" s="355">
        <v>0</v>
      </c>
      <c r="AE435" s="344">
        <v>0</v>
      </c>
      <c r="AF435" s="355">
        <v>0</v>
      </c>
      <c r="AG435" s="344">
        <v>0</v>
      </c>
      <c r="AH435" s="355">
        <v>0</v>
      </c>
      <c r="AI435" s="344">
        <v>0</v>
      </c>
      <c r="AJ435" s="356">
        <v>0</v>
      </c>
      <c r="AK435" s="360">
        <v>0</v>
      </c>
      <c r="AL435" s="361">
        <v>-602.87906336000003</v>
      </c>
      <c r="AM435" s="362">
        <v>0</v>
      </c>
      <c r="AN435" s="348">
        <v>0</v>
      </c>
      <c r="AO435" s="349">
        <v>0</v>
      </c>
      <c r="AP435" s="349">
        <v>0</v>
      </c>
      <c r="AQ435" s="350"/>
      <c r="AR435" s="350"/>
      <c r="AS435" s="350"/>
      <c r="AT435" s="350"/>
      <c r="AU435" s="350"/>
      <c r="AV435" s="350"/>
      <c r="AW435" s="350"/>
    </row>
    <row r="436" spans="1:49" ht="15" customHeight="1" x14ac:dyDescent="0.25">
      <c r="A436" s="333">
        <v>430</v>
      </c>
      <c r="B436" s="366" t="s">
        <v>469</v>
      </c>
      <c r="C436" s="352">
        <v>295.89350930100005</v>
      </c>
      <c r="D436" s="335">
        <v>0</v>
      </c>
      <c r="E436" s="357"/>
      <c r="F436" s="357"/>
      <c r="G436" s="357"/>
      <c r="H436" s="357"/>
      <c r="I436" s="357"/>
      <c r="J436" s="357"/>
      <c r="K436" s="357"/>
      <c r="L436" s="358"/>
      <c r="M436" s="338">
        <v>0</v>
      </c>
      <c r="N436" s="339">
        <v>0</v>
      </c>
      <c r="O436" s="344">
        <v>0</v>
      </c>
      <c r="P436" s="339">
        <v>0</v>
      </c>
      <c r="Q436" s="344">
        <v>0</v>
      </c>
      <c r="R436" s="339">
        <v>0</v>
      </c>
      <c r="S436" s="344">
        <v>0</v>
      </c>
      <c r="T436" s="339">
        <v>0</v>
      </c>
      <c r="U436" s="344">
        <v>0</v>
      </c>
      <c r="V436" s="339">
        <v>0</v>
      </c>
      <c r="W436" s="344">
        <v>0</v>
      </c>
      <c r="X436" s="339">
        <v>0</v>
      </c>
      <c r="Y436" s="344">
        <v>0</v>
      </c>
      <c r="Z436" s="359">
        <v>0</v>
      </c>
      <c r="AA436" s="343">
        <v>0</v>
      </c>
      <c r="AB436" s="355">
        <v>0</v>
      </c>
      <c r="AC436" s="344">
        <v>0</v>
      </c>
      <c r="AD436" s="355">
        <v>0</v>
      </c>
      <c r="AE436" s="344">
        <v>0</v>
      </c>
      <c r="AF436" s="355">
        <v>0</v>
      </c>
      <c r="AG436" s="344">
        <v>0</v>
      </c>
      <c r="AH436" s="355">
        <v>0</v>
      </c>
      <c r="AI436" s="344">
        <v>0</v>
      </c>
      <c r="AJ436" s="356">
        <v>0</v>
      </c>
      <c r="AK436" s="360">
        <v>0</v>
      </c>
      <c r="AL436" s="361">
        <v>-295.89350930100005</v>
      </c>
      <c r="AM436" s="362">
        <v>0</v>
      </c>
      <c r="AN436" s="348">
        <v>0</v>
      </c>
      <c r="AO436" s="349">
        <v>0</v>
      </c>
      <c r="AP436" s="349">
        <v>0</v>
      </c>
      <c r="AQ436" s="350"/>
      <c r="AR436" s="350"/>
      <c r="AS436" s="350"/>
      <c r="AT436" s="350"/>
      <c r="AU436" s="350"/>
      <c r="AV436" s="350"/>
      <c r="AW436" s="350"/>
    </row>
    <row r="437" spans="1:49" ht="15" customHeight="1" x14ac:dyDescent="0.25">
      <c r="A437" s="333">
        <v>431</v>
      </c>
      <c r="B437" s="366" t="s">
        <v>470</v>
      </c>
      <c r="C437" s="352">
        <v>397.80887335000006</v>
      </c>
      <c r="D437" s="335">
        <v>0</v>
      </c>
      <c r="E437" s="357"/>
      <c r="F437" s="357"/>
      <c r="G437" s="357"/>
      <c r="H437" s="357"/>
      <c r="I437" s="357"/>
      <c r="J437" s="357"/>
      <c r="K437" s="357"/>
      <c r="L437" s="358"/>
      <c r="M437" s="338">
        <v>0</v>
      </c>
      <c r="N437" s="339">
        <v>0</v>
      </c>
      <c r="O437" s="344">
        <v>0</v>
      </c>
      <c r="P437" s="339">
        <v>0</v>
      </c>
      <c r="Q437" s="344">
        <v>0</v>
      </c>
      <c r="R437" s="339">
        <v>0</v>
      </c>
      <c r="S437" s="344">
        <v>0</v>
      </c>
      <c r="T437" s="339">
        <v>0</v>
      </c>
      <c r="U437" s="344">
        <v>0</v>
      </c>
      <c r="V437" s="339">
        <v>0</v>
      </c>
      <c r="W437" s="344">
        <v>0</v>
      </c>
      <c r="X437" s="339">
        <v>0</v>
      </c>
      <c r="Y437" s="344">
        <v>0</v>
      </c>
      <c r="Z437" s="359">
        <v>0</v>
      </c>
      <c r="AA437" s="343">
        <v>0</v>
      </c>
      <c r="AB437" s="355">
        <v>0</v>
      </c>
      <c r="AC437" s="344">
        <v>0</v>
      </c>
      <c r="AD437" s="355">
        <v>0</v>
      </c>
      <c r="AE437" s="344">
        <v>0</v>
      </c>
      <c r="AF437" s="355">
        <v>0</v>
      </c>
      <c r="AG437" s="344">
        <v>0</v>
      </c>
      <c r="AH437" s="355">
        <v>0</v>
      </c>
      <c r="AI437" s="344">
        <v>0</v>
      </c>
      <c r="AJ437" s="356">
        <v>0</v>
      </c>
      <c r="AK437" s="360">
        <v>0</v>
      </c>
      <c r="AL437" s="361">
        <v>-397.80887335000006</v>
      </c>
      <c r="AM437" s="362">
        <v>0</v>
      </c>
      <c r="AN437" s="348">
        <v>0</v>
      </c>
      <c r="AO437" s="349">
        <v>0</v>
      </c>
      <c r="AP437" s="349">
        <v>0</v>
      </c>
      <c r="AQ437" s="350"/>
      <c r="AR437" s="350"/>
      <c r="AS437" s="350"/>
      <c r="AT437" s="350"/>
      <c r="AU437" s="350"/>
      <c r="AV437" s="350"/>
      <c r="AW437" s="350"/>
    </row>
    <row r="438" spans="1:49" ht="15" customHeight="1" x14ac:dyDescent="0.25">
      <c r="A438" s="333">
        <v>432</v>
      </c>
      <c r="B438" s="366" t="s">
        <v>471</v>
      </c>
      <c r="C438" s="352">
        <v>246.40850520000001</v>
      </c>
      <c r="D438" s="335">
        <v>0</v>
      </c>
      <c r="E438" s="357"/>
      <c r="F438" s="357"/>
      <c r="G438" s="357"/>
      <c r="H438" s="357"/>
      <c r="I438" s="357"/>
      <c r="J438" s="357"/>
      <c r="K438" s="357"/>
      <c r="L438" s="358"/>
      <c r="M438" s="338">
        <v>0</v>
      </c>
      <c r="N438" s="339">
        <v>0</v>
      </c>
      <c r="O438" s="344">
        <v>0</v>
      </c>
      <c r="P438" s="339">
        <v>0</v>
      </c>
      <c r="Q438" s="344">
        <v>0</v>
      </c>
      <c r="R438" s="339">
        <v>0</v>
      </c>
      <c r="S438" s="344">
        <v>0</v>
      </c>
      <c r="T438" s="339">
        <v>0</v>
      </c>
      <c r="U438" s="344">
        <v>0</v>
      </c>
      <c r="V438" s="339">
        <v>0</v>
      </c>
      <c r="W438" s="344">
        <v>0</v>
      </c>
      <c r="X438" s="339">
        <v>0</v>
      </c>
      <c r="Y438" s="344">
        <v>0</v>
      </c>
      <c r="Z438" s="359">
        <v>0</v>
      </c>
      <c r="AA438" s="343">
        <v>0</v>
      </c>
      <c r="AB438" s="355">
        <v>0</v>
      </c>
      <c r="AC438" s="344">
        <v>0</v>
      </c>
      <c r="AD438" s="355">
        <v>0</v>
      </c>
      <c r="AE438" s="344">
        <v>0</v>
      </c>
      <c r="AF438" s="355">
        <v>0</v>
      </c>
      <c r="AG438" s="344">
        <v>0</v>
      </c>
      <c r="AH438" s="355">
        <v>0</v>
      </c>
      <c r="AI438" s="344">
        <v>0</v>
      </c>
      <c r="AJ438" s="356">
        <v>0</v>
      </c>
      <c r="AK438" s="360">
        <v>0</v>
      </c>
      <c r="AL438" s="361">
        <v>-246.40850520000001</v>
      </c>
      <c r="AM438" s="362">
        <v>0</v>
      </c>
      <c r="AN438" s="348">
        <v>0</v>
      </c>
      <c r="AO438" s="349">
        <v>0</v>
      </c>
      <c r="AP438" s="349">
        <v>0</v>
      </c>
      <c r="AQ438" s="350"/>
      <c r="AR438" s="350"/>
      <c r="AS438" s="350"/>
      <c r="AT438" s="350"/>
      <c r="AU438" s="350"/>
      <c r="AV438" s="350"/>
      <c r="AW438" s="350"/>
    </row>
    <row r="439" spans="1:49" ht="15" customHeight="1" x14ac:dyDescent="0.25">
      <c r="A439" s="333">
        <v>433</v>
      </c>
      <c r="B439" s="366" t="s">
        <v>472</v>
      </c>
      <c r="C439" s="352">
        <v>334.32333963600001</v>
      </c>
      <c r="D439" s="335">
        <v>0</v>
      </c>
      <c r="E439" s="357"/>
      <c r="F439" s="357"/>
      <c r="G439" s="357"/>
      <c r="H439" s="357"/>
      <c r="I439" s="357"/>
      <c r="J439" s="357"/>
      <c r="K439" s="357"/>
      <c r="L439" s="358"/>
      <c r="M439" s="338">
        <v>0</v>
      </c>
      <c r="N439" s="339">
        <v>0</v>
      </c>
      <c r="O439" s="344">
        <v>0</v>
      </c>
      <c r="P439" s="339">
        <v>0</v>
      </c>
      <c r="Q439" s="344">
        <v>0</v>
      </c>
      <c r="R439" s="339">
        <v>0</v>
      </c>
      <c r="S439" s="344">
        <v>0</v>
      </c>
      <c r="T439" s="339">
        <v>0</v>
      </c>
      <c r="U439" s="344">
        <v>0</v>
      </c>
      <c r="V439" s="339">
        <v>0</v>
      </c>
      <c r="W439" s="344">
        <v>0</v>
      </c>
      <c r="X439" s="339">
        <v>0</v>
      </c>
      <c r="Y439" s="344">
        <v>0</v>
      </c>
      <c r="Z439" s="359">
        <v>0</v>
      </c>
      <c r="AA439" s="343">
        <v>0</v>
      </c>
      <c r="AB439" s="355">
        <v>0</v>
      </c>
      <c r="AC439" s="344">
        <v>0</v>
      </c>
      <c r="AD439" s="355">
        <v>0</v>
      </c>
      <c r="AE439" s="344">
        <v>0</v>
      </c>
      <c r="AF439" s="355">
        <v>0</v>
      </c>
      <c r="AG439" s="344">
        <v>0</v>
      </c>
      <c r="AH439" s="355">
        <v>0</v>
      </c>
      <c r="AI439" s="344">
        <v>0</v>
      </c>
      <c r="AJ439" s="356">
        <v>0</v>
      </c>
      <c r="AK439" s="360">
        <v>0</v>
      </c>
      <c r="AL439" s="361">
        <v>-334.32333963600001</v>
      </c>
      <c r="AM439" s="362">
        <v>0</v>
      </c>
      <c r="AN439" s="348">
        <v>0</v>
      </c>
      <c r="AO439" s="349">
        <v>0</v>
      </c>
      <c r="AP439" s="349">
        <v>0</v>
      </c>
      <c r="AQ439" s="350"/>
      <c r="AR439" s="350"/>
      <c r="AS439" s="350"/>
      <c r="AT439" s="350"/>
      <c r="AU439" s="350"/>
      <c r="AV439" s="350"/>
      <c r="AW439" s="350"/>
    </row>
    <row r="440" spans="1:49" ht="15" customHeight="1" x14ac:dyDescent="0.25">
      <c r="A440" s="333">
        <v>434</v>
      </c>
      <c r="B440" s="366" t="s">
        <v>473</v>
      </c>
      <c r="C440" s="352">
        <v>346.62360678599998</v>
      </c>
      <c r="D440" s="335">
        <v>0</v>
      </c>
      <c r="E440" s="357"/>
      <c r="F440" s="357"/>
      <c r="G440" s="357"/>
      <c r="H440" s="357"/>
      <c r="I440" s="357"/>
      <c r="J440" s="357"/>
      <c r="K440" s="357"/>
      <c r="L440" s="358"/>
      <c r="M440" s="338">
        <v>0</v>
      </c>
      <c r="N440" s="339">
        <v>0</v>
      </c>
      <c r="O440" s="344">
        <v>0</v>
      </c>
      <c r="P440" s="339">
        <v>0</v>
      </c>
      <c r="Q440" s="344">
        <v>0</v>
      </c>
      <c r="R440" s="339">
        <v>0</v>
      </c>
      <c r="S440" s="344">
        <v>0</v>
      </c>
      <c r="T440" s="339">
        <v>0</v>
      </c>
      <c r="U440" s="344">
        <v>0</v>
      </c>
      <c r="V440" s="339">
        <v>0</v>
      </c>
      <c r="W440" s="344">
        <v>0</v>
      </c>
      <c r="X440" s="339">
        <v>0</v>
      </c>
      <c r="Y440" s="344">
        <v>0</v>
      </c>
      <c r="Z440" s="359">
        <v>0</v>
      </c>
      <c r="AA440" s="343">
        <v>0</v>
      </c>
      <c r="AB440" s="355">
        <v>0</v>
      </c>
      <c r="AC440" s="344">
        <v>0</v>
      </c>
      <c r="AD440" s="355">
        <v>0</v>
      </c>
      <c r="AE440" s="344">
        <v>0</v>
      </c>
      <c r="AF440" s="355">
        <v>0</v>
      </c>
      <c r="AG440" s="344">
        <v>0</v>
      </c>
      <c r="AH440" s="355">
        <v>0</v>
      </c>
      <c r="AI440" s="344">
        <v>0</v>
      </c>
      <c r="AJ440" s="356">
        <v>0</v>
      </c>
      <c r="AK440" s="360">
        <v>0</v>
      </c>
      <c r="AL440" s="361">
        <v>-346.62360678599998</v>
      </c>
      <c r="AM440" s="362">
        <v>0</v>
      </c>
      <c r="AN440" s="348">
        <v>0</v>
      </c>
      <c r="AO440" s="349">
        <v>0</v>
      </c>
      <c r="AP440" s="349">
        <v>0</v>
      </c>
      <c r="AQ440" s="350"/>
      <c r="AR440" s="350"/>
      <c r="AS440" s="350"/>
      <c r="AT440" s="350"/>
      <c r="AU440" s="350"/>
      <c r="AV440" s="350"/>
      <c r="AW440" s="350"/>
    </row>
    <row r="441" spans="1:49" ht="15" customHeight="1" x14ac:dyDescent="0.25">
      <c r="A441" s="333">
        <v>435</v>
      </c>
      <c r="B441" s="366" t="s">
        <v>474</v>
      </c>
      <c r="C441" s="352">
        <v>397.47100331399997</v>
      </c>
      <c r="D441" s="335">
        <v>0</v>
      </c>
      <c r="E441" s="357"/>
      <c r="F441" s="357"/>
      <c r="G441" s="357"/>
      <c r="H441" s="357"/>
      <c r="I441" s="357"/>
      <c r="J441" s="357"/>
      <c r="K441" s="357"/>
      <c r="L441" s="358"/>
      <c r="M441" s="338">
        <v>0</v>
      </c>
      <c r="N441" s="339">
        <v>0</v>
      </c>
      <c r="O441" s="344">
        <v>0</v>
      </c>
      <c r="P441" s="339">
        <v>0</v>
      </c>
      <c r="Q441" s="344">
        <v>0</v>
      </c>
      <c r="R441" s="339">
        <v>0</v>
      </c>
      <c r="S441" s="344">
        <v>0</v>
      </c>
      <c r="T441" s="339">
        <v>0</v>
      </c>
      <c r="U441" s="344">
        <v>0</v>
      </c>
      <c r="V441" s="339">
        <v>0</v>
      </c>
      <c r="W441" s="344">
        <v>0</v>
      </c>
      <c r="X441" s="339">
        <v>0</v>
      </c>
      <c r="Y441" s="344">
        <v>0</v>
      </c>
      <c r="Z441" s="359">
        <v>0</v>
      </c>
      <c r="AA441" s="343">
        <v>0</v>
      </c>
      <c r="AB441" s="355">
        <v>0</v>
      </c>
      <c r="AC441" s="344">
        <v>0</v>
      </c>
      <c r="AD441" s="355">
        <v>0</v>
      </c>
      <c r="AE441" s="344">
        <v>0</v>
      </c>
      <c r="AF441" s="355">
        <v>0</v>
      </c>
      <c r="AG441" s="344">
        <v>0</v>
      </c>
      <c r="AH441" s="355">
        <v>0</v>
      </c>
      <c r="AI441" s="344">
        <v>0</v>
      </c>
      <c r="AJ441" s="356">
        <v>0</v>
      </c>
      <c r="AK441" s="360">
        <v>0</v>
      </c>
      <c r="AL441" s="361">
        <v>-397.47100331399997</v>
      </c>
      <c r="AM441" s="362">
        <v>0</v>
      </c>
      <c r="AN441" s="348">
        <v>0</v>
      </c>
      <c r="AO441" s="349">
        <v>0</v>
      </c>
      <c r="AP441" s="349">
        <v>0</v>
      </c>
      <c r="AQ441" s="350"/>
      <c r="AR441" s="350"/>
      <c r="AS441" s="350"/>
      <c r="AT441" s="350"/>
      <c r="AU441" s="350"/>
      <c r="AV441" s="350"/>
      <c r="AW441" s="350"/>
    </row>
    <row r="442" spans="1:49" ht="15" customHeight="1" x14ac:dyDescent="0.25">
      <c r="A442" s="333">
        <v>436</v>
      </c>
      <c r="B442" s="366" t="s">
        <v>475</v>
      </c>
      <c r="C442" s="352">
        <v>203.15409080399999</v>
      </c>
      <c r="D442" s="335">
        <v>0</v>
      </c>
      <c r="E442" s="357"/>
      <c r="F442" s="357"/>
      <c r="G442" s="357"/>
      <c r="H442" s="357"/>
      <c r="I442" s="357"/>
      <c r="J442" s="357"/>
      <c r="K442" s="357"/>
      <c r="L442" s="358"/>
      <c r="M442" s="338">
        <v>0</v>
      </c>
      <c r="N442" s="339">
        <v>0</v>
      </c>
      <c r="O442" s="344">
        <v>0</v>
      </c>
      <c r="P442" s="339">
        <v>0</v>
      </c>
      <c r="Q442" s="344">
        <v>0</v>
      </c>
      <c r="R442" s="339">
        <v>0</v>
      </c>
      <c r="S442" s="344">
        <v>0</v>
      </c>
      <c r="T442" s="339">
        <v>0</v>
      </c>
      <c r="U442" s="344">
        <v>0</v>
      </c>
      <c r="V442" s="339">
        <v>0</v>
      </c>
      <c r="W442" s="344">
        <v>0</v>
      </c>
      <c r="X442" s="339">
        <v>0</v>
      </c>
      <c r="Y442" s="344">
        <v>0</v>
      </c>
      <c r="Z442" s="359">
        <v>0</v>
      </c>
      <c r="AA442" s="343">
        <v>0</v>
      </c>
      <c r="AB442" s="355">
        <v>0</v>
      </c>
      <c r="AC442" s="344">
        <v>0</v>
      </c>
      <c r="AD442" s="355">
        <v>0</v>
      </c>
      <c r="AE442" s="344">
        <v>0</v>
      </c>
      <c r="AF442" s="355">
        <v>0</v>
      </c>
      <c r="AG442" s="344">
        <v>0</v>
      </c>
      <c r="AH442" s="355">
        <v>0</v>
      </c>
      <c r="AI442" s="344">
        <v>0</v>
      </c>
      <c r="AJ442" s="356">
        <v>0</v>
      </c>
      <c r="AK442" s="360">
        <v>0</v>
      </c>
      <c r="AL442" s="361">
        <v>-203.15409080399999</v>
      </c>
      <c r="AM442" s="362">
        <v>0</v>
      </c>
      <c r="AN442" s="348">
        <v>0</v>
      </c>
      <c r="AO442" s="349">
        <v>0</v>
      </c>
      <c r="AP442" s="349">
        <v>0</v>
      </c>
      <c r="AQ442" s="350"/>
      <c r="AR442" s="350"/>
      <c r="AS442" s="350"/>
      <c r="AT442" s="350"/>
      <c r="AU442" s="350"/>
      <c r="AV442" s="350"/>
      <c r="AW442" s="350"/>
    </row>
    <row r="443" spans="1:49" ht="15" customHeight="1" x14ac:dyDescent="0.25">
      <c r="A443" s="333">
        <v>437</v>
      </c>
      <c r="B443" s="366" t="s">
        <v>476</v>
      </c>
      <c r="C443" s="352">
        <v>178.7005024</v>
      </c>
      <c r="D443" s="335">
        <v>0</v>
      </c>
      <c r="E443" s="357"/>
      <c r="F443" s="357"/>
      <c r="G443" s="357"/>
      <c r="H443" s="357"/>
      <c r="I443" s="357"/>
      <c r="J443" s="357"/>
      <c r="K443" s="357"/>
      <c r="L443" s="358"/>
      <c r="M443" s="338">
        <v>0</v>
      </c>
      <c r="N443" s="339">
        <v>0</v>
      </c>
      <c r="O443" s="344">
        <v>0</v>
      </c>
      <c r="P443" s="339">
        <v>0</v>
      </c>
      <c r="Q443" s="344">
        <v>0</v>
      </c>
      <c r="R443" s="339">
        <v>0</v>
      </c>
      <c r="S443" s="344">
        <v>0</v>
      </c>
      <c r="T443" s="339">
        <v>0</v>
      </c>
      <c r="U443" s="344">
        <v>0</v>
      </c>
      <c r="V443" s="339">
        <v>0</v>
      </c>
      <c r="W443" s="344">
        <v>0</v>
      </c>
      <c r="X443" s="339">
        <v>0</v>
      </c>
      <c r="Y443" s="344">
        <v>0</v>
      </c>
      <c r="Z443" s="359">
        <v>0</v>
      </c>
      <c r="AA443" s="343">
        <v>0</v>
      </c>
      <c r="AB443" s="355">
        <v>0</v>
      </c>
      <c r="AC443" s="344">
        <v>0</v>
      </c>
      <c r="AD443" s="355">
        <v>0</v>
      </c>
      <c r="AE443" s="344">
        <v>0</v>
      </c>
      <c r="AF443" s="355">
        <v>0</v>
      </c>
      <c r="AG443" s="344">
        <v>0</v>
      </c>
      <c r="AH443" s="355">
        <v>0</v>
      </c>
      <c r="AI443" s="344">
        <v>0</v>
      </c>
      <c r="AJ443" s="356">
        <v>0</v>
      </c>
      <c r="AK443" s="360">
        <v>0</v>
      </c>
      <c r="AL443" s="361">
        <v>-178.7005024</v>
      </c>
      <c r="AM443" s="362">
        <v>0</v>
      </c>
      <c r="AN443" s="348">
        <v>0</v>
      </c>
      <c r="AO443" s="349">
        <v>0</v>
      </c>
      <c r="AP443" s="349">
        <v>0</v>
      </c>
      <c r="AQ443" s="350"/>
      <c r="AR443" s="350"/>
      <c r="AS443" s="350"/>
      <c r="AT443" s="350"/>
      <c r="AU443" s="350"/>
      <c r="AV443" s="350"/>
      <c r="AW443" s="350"/>
    </row>
    <row r="444" spans="1:49" ht="15" customHeight="1" x14ac:dyDescent="0.25">
      <c r="A444" s="333">
        <v>438</v>
      </c>
      <c r="B444" s="366" t="s">
        <v>477</v>
      </c>
      <c r="C444" s="352">
        <v>246.73243335950002</v>
      </c>
      <c r="D444" s="335">
        <v>0</v>
      </c>
      <c r="E444" s="357"/>
      <c r="F444" s="357"/>
      <c r="G444" s="357"/>
      <c r="H444" s="357"/>
      <c r="I444" s="357"/>
      <c r="J444" s="357"/>
      <c r="K444" s="357"/>
      <c r="L444" s="358"/>
      <c r="M444" s="338">
        <v>0</v>
      </c>
      <c r="N444" s="339">
        <v>0</v>
      </c>
      <c r="O444" s="344">
        <v>0</v>
      </c>
      <c r="P444" s="339">
        <v>0</v>
      </c>
      <c r="Q444" s="344">
        <v>0</v>
      </c>
      <c r="R444" s="339">
        <v>0</v>
      </c>
      <c r="S444" s="344">
        <v>0</v>
      </c>
      <c r="T444" s="339">
        <v>0</v>
      </c>
      <c r="U444" s="344">
        <v>0</v>
      </c>
      <c r="V444" s="339">
        <v>0</v>
      </c>
      <c r="W444" s="344">
        <v>0</v>
      </c>
      <c r="X444" s="339">
        <v>0</v>
      </c>
      <c r="Y444" s="344">
        <v>0</v>
      </c>
      <c r="Z444" s="359">
        <v>0</v>
      </c>
      <c r="AA444" s="343">
        <v>0</v>
      </c>
      <c r="AB444" s="355">
        <v>0</v>
      </c>
      <c r="AC444" s="344">
        <v>0</v>
      </c>
      <c r="AD444" s="355">
        <v>0</v>
      </c>
      <c r="AE444" s="344">
        <v>0</v>
      </c>
      <c r="AF444" s="355">
        <v>0</v>
      </c>
      <c r="AG444" s="344">
        <v>0</v>
      </c>
      <c r="AH444" s="355">
        <v>0</v>
      </c>
      <c r="AI444" s="344">
        <v>0</v>
      </c>
      <c r="AJ444" s="356">
        <v>0</v>
      </c>
      <c r="AK444" s="360">
        <v>0</v>
      </c>
      <c r="AL444" s="361">
        <v>-246.73243335950002</v>
      </c>
      <c r="AM444" s="362">
        <v>0</v>
      </c>
      <c r="AN444" s="348">
        <v>0</v>
      </c>
      <c r="AO444" s="349">
        <v>0</v>
      </c>
      <c r="AP444" s="349">
        <v>0</v>
      </c>
      <c r="AQ444" s="350"/>
      <c r="AR444" s="350"/>
      <c r="AS444" s="350"/>
      <c r="AT444" s="350"/>
      <c r="AU444" s="350"/>
      <c r="AV444" s="350"/>
      <c r="AW444" s="350"/>
    </row>
    <row r="445" spans="1:49" ht="15" customHeight="1" x14ac:dyDescent="0.25">
      <c r="A445" s="333">
        <v>439</v>
      </c>
      <c r="B445" s="366" t="s">
        <v>478</v>
      </c>
      <c r="C445" s="352">
        <v>222.591752434</v>
      </c>
      <c r="D445" s="335">
        <v>0</v>
      </c>
      <c r="E445" s="357"/>
      <c r="F445" s="357"/>
      <c r="G445" s="357"/>
      <c r="H445" s="357"/>
      <c r="I445" s="357"/>
      <c r="J445" s="357"/>
      <c r="K445" s="357"/>
      <c r="L445" s="358"/>
      <c r="M445" s="338">
        <v>0</v>
      </c>
      <c r="N445" s="339">
        <v>0</v>
      </c>
      <c r="O445" s="344">
        <v>0</v>
      </c>
      <c r="P445" s="339">
        <v>0</v>
      </c>
      <c r="Q445" s="344">
        <v>0</v>
      </c>
      <c r="R445" s="339">
        <v>0</v>
      </c>
      <c r="S445" s="344">
        <v>0</v>
      </c>
      <c r="T445" s="339">
        <v>0</v>
      </c>
      <c r="U445" s="344">
        <v>0</v>
      </c>
      <c r="V445" s="339">
        <v>0</v>
      </c>
      <c r="W445" s="344">
        <v>0</v>
      </c>
      <c r="X445" s="339">
        <v>0</v>
      </c>
      <c r="Y445" s="344">
        <v>0</v>
      </c>
      <c r="Z445" s="359">
        <v>0</v>
      </c>
      <c r="AA445" s="343">
        <v>0</v>
      </c>
      <c r="AB445" s="355">
        <v>0</v>
      </c>
      <c r="AC445" s="344">
        <v>0</v>
      </c>
      <c r="AD445" s="355">
        <v>0</v>
      </c>
      <c r="AE445" s="344">
        <v>0</v>
      </c>
      <c r="AF445" s="355">
        <v>0</v>
      </c>
      <c r="AG445" s="344">
        <v>0</v>
      </c>
      <c r="AH445" s="355">
        <v>0</v>
      </c>
      <c r="AI445" s="344">
        <v>0</v>
      </c>
      <c r="AJ445" s="356">
        <v>0</v>
      </c>
      <c r="AK445" s="360">
        <v>0</v>
      </c>
      <c r="AL445" s="361">
        <v>-222.591752434</v>
      </c>
      <c r="AM445" s="362">
        <v>0</v>
      </c>
      <c r="AN445" s="348">
        <v>0</v>
      </c>
      <c r="AO445" s="349">
        <v>0</v>
      </c>
      <c r="AP445" s="349">
        <v>0</v>
      </c>
      <c r="AQ445" s="350"/>
      <c r="AR445" s="350"/>
      <c r="AS445" s="350"/>
      <c r="AT445" s="350"/>
      <c r="AU445" s="350"/>
      <c r="AV445" s="350"/>
      <c r="AW445" s="350"/>
    </row>
    <row r="446" spans="1:49" ht="15" customHeight="1" x14ac:dyDescent="0.25">
      <c r="A446" s="333">
        <v>440</v>
      </c>
      <c r="B446" s="366" t="s">
        <v>479</v>
      </c>
      <c r="C446" s="352">
        <v>273.48498825600001</v>
      </c>
      <c r="D446" s="335">
        <v>0</v>
      </c>
      <c r="E446" s="357"/>
      <c r="F446" s="357"/>
      <c r="G446" s="357"/>
      <c r="H446" s="357"/>
      <c r="I446" s="357"/>
      <c r="J446" s="357"/>
      <c r="K446" s="357"/>
      <c r="L446" s="358"/>
      <c r="M446" s="338">
        <v>0</v>
      </c>
      <c r="N446" s="339">
        <v>0</v>
      </c>
      <c r="O446" s="344">
        <v>0</v>
      </c>
      <c r="P446" s="339">
        <v>0</v>
      </c>
      <c r="Q446" s="344">
        <v>0</v>
      </c>
      <c r="R446" s="339">
        <v>0</v>
      </c>
      <c r="S446" s="344">
        <v>0</v>
      </c>
      <c r="T446" s="339">
        <v>0</v>
      </c>
      <c r="U446" s="344">
        <v>0</v>
      </c>
      <c r="V446" s="339">
        <v>0</v>
      </c>
      <c r="W446" s="344">
        <v>0</v>
      </c>
      <c r="X446" s="339">
        <v>0</v>
      </c>
      <c r="Y446" s="344">
        <v>0</v>
      </c>
      <c r="Z446" s="359">
        <v>0</v>
      </c>
      <c r="AA446" s="343">
        <v>0</v>
      </c>
      <c r="AB446" s="355">
        <v>0</v>
      </c>
      <c r="AC446" s="344">
        <v>0</v>
      </c>
      <c r="AD446" s="355">
        <v>0</v>
      </c>
      <c r="AE446" s="344">
        <v>0</v>
      </c>
      <c r="AF446" s="355">
        <v>0</v>
      </c>
      <c r="AG446" s="344">
        <v>0</v>
      </c>
      <c r="AH446" s="355">
        <v>0</v>
      </c>
      <c r="AI446" s="344">
        <v>0</v>
      </c>
      <c r="AJ446" s="356">
        <v>0</v>
      </c>
      <c r="AK446" s="360">
        <v>0</v>
      </c>
      <c r="AL446" s="361">
        <v>-273.48498825600001</v>
      </c>
      <c r="AM446" s="362">
        <v>0</v>
      </c>
      <c r="AN446" s="348">
        <v>0</v>
      </c>
      <c r="AO446" s="349">
        <v>0</v>
      </c>
      <c r="AP446" s="349">
        <v>0</v>
      </c>
      <c r="AQ446" s="350"/>
      <c r="AR446" s="350"/>
      <c r="AS446" s="350"/>
      <c r="AT446" s="350"/>
      <c r="AU446" s="350"/>
      <c r="AV446" s="350"/>
      <c r="AW446" s="350"/>
    </row>
    <row r="447" spans="1:49" ht="15" customHeight="1" x14ac:dyDescent="0.25">
      <c r="A447" s="333">
        <v>441</v>
      </c>
      <c r="B447" s="366" t="s">
        <v>480</v>
      </c>
      <c r="C447" s="352">
        <v>126.81455247000001</v>
      </c>
      <c r="D447" s="335">
        <v>0</v>
      </c>
      <c r="E447" s="357"/>
      <c r="F447" s="357"/>
      <c r="G447" s="357"/>
      <c r="H447" s="357"/>
      <c r="I447" s="357"/>
      <c r="J447" s="357"/>
      <c r="K447" s="357"/>
      <c r="L447" s="358"/>
      <c r="M447" s="338">
        <v>0</v>
      </c>
      <c r="N447" s="339">
        <v>0</v>
      </c>
      <c r="O447" s="344">
        <v>0</v>
      </c>
      <c r="P447" s="339">
        <v>0</v>
      </c>
      <c r="Q447" s="344">
        <v>0</v>
      </c>
      <c r="R447" s="339">
        <v>0</v>
      </c>
      <c r="S447" s="344">
        <v>0</v>
      </c>
      <c r="T447" s="339">
        <v>0</v>
      </c>
      <c r="U447" s="344">
        <v>0</v>
      </c>
      <c r="V447" s="339">
        <v>0</v>
      </c>
      <c r="W447" s="344">
        <v>0</v>
      </c>
      <c r="X447" s="339">
        <v>0</v>
      </c>
      <c r="Y447" s="344">
        <v>0</v>
      </c>
      <c r="Z447" s="359">
        <v>0</v>
      </c>
      <c r="AA447" s="343">
        <v>0</v>
      </c>
      <c r="AB447" s="355">
        <v>0</v>
      </c>
      <c r="AC447" s="344">
        <v>0</v>
      </c>
      <c r="AD447" s="355">
        <v>0</v>
      </c>
      <c r="AE447" s="344">
        <v>0</v>
      </c>
      <c r="AF447" s="355">
        <v>0</v>
      </c>
      <c r="AG447" s="344">
        <v>0</v>
      </c>
      <c r="AH447" s="355">
        <v>0</v>
      </c>
      <c r="AI447" s="344">
        <v>0</v>
      </c>
      <c r="AJ447" s="356">
        <v>0</v>
      </c>
      <c r="AK447" s="360">
        <v>0</v>
      </c>
      <c r="AL447" s="361">
        <v>-126.81455247000001</v>
      </c>
      <c r="AM447" s="362">
        <v>0</v>
      </c>
      <c r="AN447" s="348">
        <v>0</v>
      </c>
      <c r="AO447" s="349">
        <v>0</v>
      </c>
      <c r="AP447" s="349">
        <v>0</v>
      </c>
      <c r="AQ447" s="350"/>
      <c r="AR447" s="350"/>
      <c r="AS447" s="350"/>
      <c r="AT447" s="350"/>
      <c r="AU447" s="350"/>
      <c r="AV447" s="350"/>
      <c r="AW447" s="350"/>
    </row>
    <row r="448" spans="1:49" ht="15" customHeight="1" x14ac:dyDescent="0.25">
      <c r="A448" s="333">
        <v>442</v>
      </c>
      <c r="B448" s="365" t="s">
        <v>481</v>
      </c>
      <c r="C448" s="352">
        <v>97.81524953200001</v>
      </c>
      <c r="D448" s="335">
        <v>0</v>
      </c>
      <c r="E448" s="357"/>
      <c r="F448" s="357"/>
      <c r="G448" s="357"/>
      <c r="H448" s="357"/>
      <c r="I448" s="357"/>
      <c r="J448" s="357"/>
      <c r="K448" s="357"/>
      <c r="L448" s="358"/>
      <c r="M448" s="338">
        <v>0</v>
      </c>
      <c r="N448" s="339">
        <v>0</v>
      </c>
      <c r="O448" s="344">
        <v>0</v>
      </c>
      <c r="P448" s="339">
        <v>0</v>
      </c>
      <c r="Q448" s="344">
        <v>0</v>
      </c>
      <c r="R448" s="339">
        <v>0</v>
      </c>
      <c r="S448" s="344">
        <v>0</v>
      </c>
      <c r="T448" s="339">
        <v>0</v>
      </c>
      <c r="U448" s="344">
        <v>0</v>
      </c>
      <c r="V448" s="339">
        <v>0</v>
      </c>
      <c r="W448" s="344">
        <v>0</v>
      </c>
      <c r="X448" s="339">
        <v>0</v>
      </c>
      <c r="Y448" s="344">
        <v>0</v>
      </c>
      <c r="Z448" s="359">
        <v>0</v>
      </c>
      <c r="AA448" s="343">
        <v>0</v>
      </c>
      <c r="AB448" s="355">
        <v>0</v>
      </c>
      <c r="AC448" s="344">
        <v>0</v>
      </c>
      <c r="AD448" s="355">
        <v>0</v>
      </c>
      <c r="AE448" s="344">
        <v>0</v>
      </c>
      <c r="AF448" s="355">
        <v>0</v>
      </c>
      <c r="AG448" s="344">
        <v>0</v>
      </c>
      <c r="AH448" s="355">
        <v>0</v>
      </c>
      <c r="AI448" s="344">
        <v>0</v>
      </c>
      <c r="AJ448" s="356">
        <v>0</v>
      </c>
      <c r="AK448" s="360">
        <v>0</v>
      </c>
      <c r="AL448" s="361">
        <v>-97.81524953200001</v>
      </c>
      <c r="AM448" s="362">
        <v>0</v>
      </c>
      <c r="AN448" s="348">
        <v>0</v>
      </c>
      <c r="AO448" s="349">
        <v>0</v>
      </c>
      <c r="AP448" s="349">
        <v>0</v>
      </c>
      <c r="AQ448" s="350"/>
      <c r="AR448" s="350"/>
      <c r="AS448" s="350"/>
      <c r="AT448" s="350"/>
      <c r="AU448" s="350"/>
      <c r="AV448" s="350"/>
      <c r="AW448" s="350"/>
    </row>
    <row r="449" spans="1:49" ht="15" customHeight="1" x14ac:dyDescent="0.25">
      <c r="A449" s="333">
        <v>443</v>
      </c>
      <c r="B449" s="365" t="s">
        <v>483</v>
      </c>
      <c r="C449" s="352">
        <v>79.631451729000005</v>
      </c>
      <c r="D449" s="335">
        <v>0</v>
      </c>
      <c r="E449" s="357"/>
      <c r="F449" s="357"/>
      <c r="G449" s="357"/>
      <c r="H449" s="357"/>
      <c r="I449" s="357"/>
      <c r="J449" s="357"/>
      <c r="K449" s="357"/>
      <c r="L449" s="358"/>
      <c r="M449" s="338">
        <v>0</v>
      </c>
      <c r="N449" s="339">
        <v>0</v>
      </c>
      <c r="O449" s="344">
        <v>0</v>
      </c>
      <c r="P449" s="339">
        <v>0</v>
      </c>
      <c r="Q449" s="344">
        <v>0</v>
      </c>
      <c r="R449" s="339">
        <v>0</v>
      </c>
      <c r="S449" s="344">
        <v>0</v>
      </c>
      <c r="T449" s="339">
        <v>0</v>
      </c>
      <c r="U449" s="344">
        <v>0</v>
      </c>
      <c r="V449" s="339">
        <v>0</v>
      </c>
      <c r="W449" s="344">
        <v>0</v>
      </c>
      <c r="X449" s="339">
        <v>0</v>
      </c>
      <c r="Y449" s="344">
        <v>0</v>
      </c>
      <c r="Z449" s="359">
        <v>0</v>
      </c>
      <c r="AA449" s="343">
        <v>0</v>
      </c>
      <c r="AB449" s="355">
        <v>0</v>
      </c>
      <c r="AC449" s="344">
        <v>0</v>
      </c>
      <c r="AD449" s="355">
        <v>0</v>
      </c>
      <c r="AE449" s="344">
        <v>0</v>
      </c>
      <c r="AF449" s="355">
        <v>0</v>
      </c>
      <c r="AG449" s="344">
        <v>0</v>
      </c>
      <c r="AH449" s="355">
        <v>0</v>
      </c>
      <c r="AI449" s="344">
        <v>0</v>
      </c>
      <c r="AJ449" s="356">
        <v>0</v>
      </c>
      <c r="AK449" s="360">
        <v>0</v>
      </c>
      <c r="AL449" s="361">
        <v>-79.631451729000005</v>
      </c>
      <c r="AM449" s="362">
        <v>0</v>
      </c>
      <c r="AN449" s="348">
        <v>0</v>
      </c>
      <c r="AO449" s="349">
        <v>0</v>
      </c>
      <c r="AP449" s="349">
        <v>0</v>
      </c>
      <c r="AQ449" s="350"/>
      <c r="AR449" s="350"/>
      <c r="AS449" s="350"/>
      <c r="AT449" s="350"/>
      <c r="AU449" s="350"/>
      <c r="AV449" s="350"/>
      <c r="AW449" s="350"/>
    </row>
    <row r="450" spans="1:49" ht="15" customHeight="1" x14ac:dyDescent="0.25">
      <c r="A450" s="333">
        <v>444</v>
      </c>
      <c r="B450" s="365" t="s">
        <v>485</v>
      </c>
      <c r="C450" s="352">
        <v>47.026425798000005</v>
      </c>
      <c r="D450" s="335">
        <v>0</v>
      </c>
      <c r="E450" s="357"/>
      <c r="F450" s="357"/>
      <c r="G450" s="357"/>
      <c r="H450" s="357"/>
      <c r="I450" s="357"/>
      <c r="J450" s="357"/>
      <c r="K450" s="357"/>
      <c r="L450" s="358"/>
      <c r="M450" s="338">
        <v>0</v>
      </c>
      <c r="N450" s="339">
        <v>0</v>
      </c>
      <c r="O450" s="344">
        <v>0</v>
      </c>
      <c r="P450" s="339">
        <v>0</v>
      </c>
      <c r="Q450" s="344">
        <v>0</v>
      </c>
      <c r="R450" s="339">
        <v>0</v>
      </c>
      <c r="S450" s="344">
        <v>0</v>
      </c>
      <c r="T450" s="339">
        <v>0</v>
      </c>
      <c r="U450" s="344">
        <v>0</v>
      </c>
      <c r="V450" s="339">
        <v>0</v>
      </c>
      <c r="W450" s="344">
        <v>0</v>
      </c>
      <c r="X450" s="339">
        <v>0</v>
      </c>
      <c r="Y450" s="344">
        <v>0</v>
      </c>
      <c r="Z450" s="359">
        <v>0</v>
      </c>
      <c r="AA450" s="343">
        <v>0</v>
      </c>
      <c r="AB450" s="355">
        <v>0</v>
      </c>
      <c r="AC450" s="344">
        <v>0</v>
      </c>
      <c r="AD450" s="355">
        <v>0</v>
      </c>
      <c r="AE450" s="344">
        <v>0</v>
      </c>
      <c r="AF450" s="355">
        <v>0</v>
      </c>
      <c r="AG450" s="344">
        <v>0</v>
      </c>
      <c r="AH450" s="355">
        <v>0</v>
      </c>
      <c r="AI450" s="344">
        <v>0</v>
      </c>
      <c r="AJ450" s="356">
        <v>0</v>
      </c>
      <c r="AK450" s="360">
        <v>0</v>
      </c>
      <c r="AL450" s="361">
        <v>-47.026425798000005</v>
      </c>
      <c r="AM450" s="362">
        <v>0</v>
      </c>
      <c r="AN450" s="348">
        <v>0</v>
      </c>
      <c r="AO450" s="349">
        <v>0</v>
      </c>
      <c r="AP450" s="349">
        <v>0</v>
      </c>
      <c r="AQ450" s="350"/>
      <c r="AR450" s="350"/>
      <c r="AS450" s="350"/>
      <c r="AT450" s="350"/>
      <c r="AU450" s="350"/>
      <c r="AV450" s="350"/>
      <c r="AW450" s="350"/>
    </row>
    <row r="451" spans="1:49" ht="15" customHeight="1" x14ac:dyDescent="0.25">
      <c r="A451" s="333">
        <v>445</v>
      </c>
      <c r="B451" s="365" t="s">
        <v>487</v>
      </c>
      <c r="C451" s="352">
        <v>28.215845945000002</v>
      </c>
      <c r="D451" s="335">
        <v>0</v>
      </c>
      <c r="E451" s="357"/>
      <c r="F451" s="357"/>
      <c r="G451" s="357"/>
      <c r="H451" s="357"/>
      <c r="I451" s="357"/>
      <c r="J451" s="357"/>
      <c r="K451" s="357"/>
      <c r="L451" s="358"/>
      <c r="M451" s="338">
        <v>0</v>
      </c>
      <c r="N451" s="339">
        <v>0</v>
      </c>
      <c r="O451" s="344">
        <v>0</v>
      </c>
      <c r="P451" s="339">
        <v>0</v>
      </c>
      <c r="Q451" s="344">
        <v>0</v>
      </c>
      <c r="R451" s="339">
        <v>0</v>
      </c>
      <c r="S451" s="344">
        <v>0</v>
      </c>
      <c r="T451" s="339">
        <v>0</v>
      </c>
      <c r="U451" s="344">
        <v>0</v>
      </c>
      <c r="V451" s="339">
        <v>0</v>
      </c>
      <c r="W451" s="344">
        <v>0</v>
      </c>
      <c r="X451" s="339">
        <v>0</v>
      </c>
      <c r="Y451" s="344">
        <v>0</v>
      </c>
      <c r="Z451" s="359">
        <v>0</v>
      </c>
      <c r="AA451" s="343">
        <v>0</v>
      </c>
      <c r="AB451" s="355">
        <v>0</v>
      </c>
      <c r="AC451" s="344">
        <v>0</v>
      </c>
      <c r="AD451" s="355">
        <v>0</v>
      </c>
      <c r="AE451" s="344">
        <v>0</v>
      </c>
      <c r="AF451" s="355">
        <v>0</v>
      </c>
      <c r="AG451" s="344">
        <v>0</v>
      </c>
      <c r="AH451" s="355">
        <v>0</v>
      </c>
      <c r="AI451" s="344">
        <v>0</v>
      </c>
      <c r="AJ451" s="356">
        <v>0</v>
      </c>
      <c r="AK451" s="360">
        <v>0</v>
      </c>
      <c r="AL451" s="361">
        <v>-28.215845945000002</v>
      </c>
      <c r="AM451" s="362">
        <v>0</v>
      </c>
      <c r="AN451" s="348">
        <v>0</v>
      </c>
      <c r="AO451" s="349">
        <v>0</v>
      </c>
      <c r="AP451" s="349">
        <v>0</v>
      </c>
      <c r="AQ451" s="350"/>
      <c r="AR451" s="350"/>
      <c r="AS451" s="350"/>
      <c r="AT451" s="350"/>
      <c r="AU451" s="350"/>
      <c r="AV451" s="350"/>
      <c r="AW451" s="350"/>
    </row>
    <row r="452" spans="1:49" ht="15" customHeight="1" x14ac:dyDescent="0.25">
      <c r="A452" s="333">
        <v>446</v>
      </c>
      <c r="B452" s="366" t="s">
        <v>489</v>
      </c>
      <c r="C452" s="352">
        <v>229.17568762199997</v>
      </c>
      <c r="D452" s="335">
        <v>0</v>
      </c>
      <c r="E452" s="357"/>
      <c r="F452" s="357"/>
      <c r="G452" s="357"/>
      <c r="H452" s="357"/>
      <c r="I452" s="357"/>
      <c r="J452" s="357"/>
      <c r="K452" s="357"/>
      <c r="L452" s="358"/>
      <c r="M452" s="338">
        <v>0</v>
      </c>
      <c r="N452" s="339">
        <v>0</v>
      </c>
      <c r="O452" s="344">
        <v>0</v>
      </c>
      <c r="P452" s="339">
        <v>0</v>
      </c>
      <c r="Q452" s="344">
        <v>0</v>
      </c>
      <c r="R452" s="339">
        <v>0</v>
      </c>
      <c r="S452" s="344">
        <v>0</v>
      </c>
      <c r="T452" s="339">
        <v>0</v>
      </c>
      <c r="U452" s="344">
        <v>0</v>
      </c>
      <c r="V452" s="339">
        <v>0</v>
      </c>
      <c r="W452" s="344">
        <v>0</v>
      </c>
      <c r="X452" s="339">
        <v>0</v>
      </c>
      <c r="Y452" s="344">
        <v>0</v>
      </c>
      <c r="Z452" s="359">
        <v>0</v>
      </c>
      <c r="AA452" s="343">
        <v>0</v>
      </c>
      <c r="AB452" s="355">
        <v>0</v>
      </c>
      <c r="AC452" s="344">
        <v>0</v>
      </c>
      <c r="AD452" s="355">
        <v>0</v>
      </c>
      <c r="AE452" s="344">
        <v>0</v>
      </c>
      <c r="AF452" s="355">
        <v>0</v>
      </c>
      <c r="AG452" s="344">
        <v>0</v>
      </c>
      <c r="AH452" s="355">
        <v>0</v>
      </c>
      <c r="AI452" s="344">
        <v>0</v>
      </c>
      <c r="AJ452" s="356">
        <v>0</v>
      </c>
      <c r="AK452" s="360">
        <v>0</v>
      </c>
      <c r="AL452" s="361">
        <v>-229.17568762199997</v>
      </c>
      <c r="AM452" s="362">
        <v>0</v>
      </c>
      <c r="AN452" s="348">
        <v>0</v>
      </c>
      <c r="AO452" s="349">
        <v>0</v>
      </c>
      <c r="AP452" s="349">
        <v>0</v>
      </c>
      <c r="AQ452" s="350"/>
      <c r="AR452" s="350"/>
      <c r="AS452" s="350"/>
      <c r="AT452" s="350"/>
      <c r="AU452" s="350"/>
      <c r="AV452" s="350"/>
      <c r="AW452" s="350"/>
    </row>
    <row r="453" spans="1:49" ht="15" customHeight="1" x14ac:dyDescent="0.25">
      <c r="A453" s="333">
        <v>447</v>
      </c>
      <c r="B453" s="366" t="s">
        <v>490</v>
      </c>
      <c r="C453" s="352">
        <v>162.98015101500002</v>
      </c>
      <c r="D453" s="335">
        <v>0</v>
      </c>
      <c r="E453" s="357"/>
      <c r="F453" s="357"/>
      <c r="G453" s="357"/>
      <c r="H453" s="357"/>
      <c r="I453" s="357"/>
      <c r="J453" s="357"/>
      <c r="K453" s="357"/>
      <c r="L453" s="358"/>
      <c r="M453" s="338">
        <v>0</v>
      </c>
      <c r="N453" s="339">
        <v>0</v>
      </c>
      <c r="O453" s="344">
        <v>0</v>
      </c>
      <c r="P453" s="339">
        <v>0</v>
      </c>
      <c r="Q453" s="344">
        <v>0</v>
      </c>
      <c r="R453" s="339">
        <v>0</v>
      </c>
      <c r="S453" s="344">
        <v>0</v>
      </c>
      <c r="T453" s="339">
        <v>0</v>
      </c>
      <c r="U453" s="344">
        <v>0</v>
      </c>
      <c r="V453" s="339">
        <v>0</v>
      </c>
      <c r="W453" s="344">
        <v>0</v>
      </c>
      <c r="X453" s="339">
        <v>0</v>
      </c>
      <c r="Y453" s="344">
        <v>0</v>
      </c>
      <c r="Z453" s="359">
        <v>0</v>
      </c>
      <c r="AA453" s="343">
        <v>0</v>
      </c>
      <c r="AB453" s="355">
        <v>0</v>
      </c>
      <c r="AC453" s="344">
        <v>0</v>
      </c>
      <c r="AD453" s="355">
        <v>0</v>
      </c>
      <c r="AE453" s="344">
        <v>0</v>
      </c>
      <c r="AF453" s="355">
        <v>0</v>
      </c>
      <c r="AG453" s="344">
        <v>0</v>
      </c>
      <c r="AH453" s="355">
        <v>0</v>
      </c>
      <c r="AI453" s="344">
        <v>0</v>
      </c>
      <c r="AJ453" s="356">
        <v>0</v>
      </c>
      <c r="AK453" s="360">
        <v>0</v>
      </c>
      <c r="AL453" s="361">
        <v>-162.98015101500002</v>
      </c>
      <c r="AM453" s="362">
        <v>0</v>
      </c>
      <c r="AN453" s="348">
        <v>0</v>
      </c>
      <c r="AO453" s="349">
        <v>0</v>
      </c>
      <c r="AP453" s="349">
        <v>0</v>
      </c>
      <c r="AQ453" s="350"/>
      <c r="AR453" s="350"/>
      <c r="AS453" s="350"/>
      <c r="AT453" s="350"/>
      <c r="AU453" s="350"/>
      <c r="AV453" s="350"/>
      <c r="AW453" s="350"/>
    </row>
    <row r="454" spans="1:49" ht="15" customHeight="1" x14ac:dyDescent="0.25">
      <c r="A454" s="333">
        <v>448</v>
      </c>
      <c r="B454" s="366" t="s">
        <v>491</v>
      </c>
      <c r="C454" s="352">
        <v>279.80752950300007</v>
      </c>
      <c r="D454" s="335">
        <v>0</v>
      </c>
      <c r="E454" s="357"/>
      <c r="F454" s="357"/>
      <c r="G454" s="357"/>
      <c r="H454" s="357"/>
      <c r="I454" s="357"/>
      <c r="J454" s="357"/>
      <c r="K454" s="357"/>
      <c r="L454" s="358"/>
      <c r="M454" s="338">
        <v>0</v>
      </c>
      <c r="N454" s="339">
        <v>0</v>
      </c>
      <c r="O454" s="344">
        <v>0</v>
      </c>
      <c r="P454" s="339">
        <v>0</v>
      </c>
      <c r="Q454" s="344">
        <v>0</v>
      </c>
      <c r="R454" s="339">
        <v>0</v>
      </c>
      <c r="S454" s="344">
        <v>0</v>
      </c>
      <c r="T454" s="339">
        <v>0</v>
      </c>
      <c r="U454" s="344">
        <v>0</v>
      </c>
      <c r="V454" s="339">
        <v>0</v>
      </c>
      <c r="W454" s="344">
        <v>0</v>
      </c>
      <c r="X454" s="339">
        <v>0</v>
      </c>
      <c r="Y454" s="344">
        <v>0</v>
      </c>
      <c r="Z454" s="359">
        <v>0</v>
      </c>
      <c r="AA454" s="343">
        <v>0</v>
      </c>
      <c r="AB454" s="355">
        <v>0</v>
      </c>
      <c r="AC454" s="344">
        <v>0</v>
      </c>
      <c r="AD454" s="355">
        <v>0</v>
      </c>
      <c r="AE454" s="344">
        <v>0</v>
      </c>
      <c r="AF454" s="355">
        <v>0</v>
      </c>
      <c r="AG454" s="344">
        <v>0</v>
      </c>
      <c r="AH454" s="355">
        <v>0</v>
      </c>
      <c r="AI454" s="344">
        <v>0</v>
      </c>
      <c r="AJ454" s="356">
        <v>0</v>
      </c>
      <c r="AK454" s="360">
        <v>0</v>
      </c>
      <c r="AL454" s="361">
        <v>-279.80752950300007</v>
      </c>
      <c r="AM454" s="362">
        <v>0</v>
      </c>
      <c r="AN454" s="348">
        <v>0</v>
      </c>
      <c r="AO454" s="349">
        <v>0</v>
      </c>
      <c r="AP454" s="349">
        <v>0</v>
      </c>
      <c r="AQ454" s="350"/>
      <c r="AR454" s="350"/>
      <c r="AS454" s="350"/>
      <c r="AT454" s="350"/>
      <c r="AU454" s="350"/>
      <c r="AV454" s="350"/>
      <c r="AW454" s="350"/>
    </row>
    <row r="455" spans="1:49" ht="15" customHeight="1" x14ac:dyDescent="0.25">
      <c r="A455" s="333">
        <v>449</v>
      </c>
      <c r="B455" s="366" t="s">
        <v>492</v>
      </c>
      <c r="C455" s="352">
        <v>448.08810241399999</v>
      </c>
      <c r="D455" s="335">
        <v>0</v>
      </c>
      <c r="E455" s="357"/>
      <c r="F455" s="357"/>
      <c r="G455" s="357"/>
      <c r="H455" s="357"/>
      <c r="I455" s="357"/>
      <c r="J455" s="357"/>
      <c r="K455" s="357"/>
      <c r="L455" s="358"/>
      <c r="M455" s="338">
        <v>0</v>
      </c>
      <c r="N455" s="339">
        <v>0</v>
      </c>
      <c r="O455" s="344">
        <v>1363.95</v>
      </c>
      <c r="P455" s="339">
        <v>12</v>
      </c>
      <c r="Q455" s="344">
        <v>0</v>
      </c>
      <c r="R455" s="339">
        <v>0</v>
      </c>
      <c r="S455" s="344">
        <v>0</v>
      </c>
      <c r="T455" s="339">
        <v>0</v>
      </c>
      <c r="U455" s="344">
        <v>0</v>
      </c>
      <c r="V455" s="339">
        <v>0</v>
      </c>
      <c r="W455" s="344">
        <v>694.05000000000007</v>
      </c>
      <c r="X455" s="339">
        <v>1</v>
      </c>
      <c r="Y455" s="344">
        <v>-0.18814404513132105</v>
      </c>
      <c r="Z455" s="359">
        <v>2057.8118559548689</v>
      </c>
      <c r="AA455" s="343">
        <v>0</v>
      </c>
      <c r="AB455" s="355">
        <v>0</v>
      </c>
      <c r="AC455" s="344">
        <v>0</v>
      </c>
      <c r="AD455" s="355">
        <v>0</v>
      </c>
      <c r="AE455" s="344">
        <v>0</v>
      </c>
      <c r="AF455" s="355">
        <v>0</v>
      </c>
      <c r="AG455" s="344">
        <v>0</v>
      </c>
      <c r="AH455" s="355">
        <v>0</v>
      </c>
      <c r="AI455" s="344">
        <v>0</v>
      </c>
      <c r="AJ455" s="356">
        <v>0</v>
      </c>
      <c r="AK455" s="360">
        <v>0</v>
      </c>
      <c r="AL455" s="361">
        <v>0</v>
      </c>
      <c r="AM455" s="362">
        <v>1609.723753540869</v>
      </c>
      <c r="AN455" s="348">
        <v>2057.8118559548689</v>
      </c>
      <c r="AO455" s="349">
        <v>2057.8118559548689</v>
      </c>
      <c r="AP455" s="349">
        <v>0</v>
      </c>
      <c r="AQ455" s="350"/>
      <c r="AR455" s="350"/>
      <c r="AS455" s="350"/>
      <c r="AT455" s="350"/>
      <c r="AU455" s="350"/>
      <c r="AV455" s="350"/>
      <c r="AW455" s="350"/>
    </row>
    <row r="456" spans="1:49" ht="15" customHeight="1" x14ac:dyDescent="0.25">
      <c r="A456" s="333">
        <v>450</v>
      </c>
      <c r="B456" s="366" t="s">
        <v>493</v>
      </c>
      <c r="C456" s="352">
        <v>366.80584252400001</v>
      </c>
      <c r="D456" s="335">
        <v>0</v>
      </c>
      <c r="E456" s="357"/>
      <c r="F456" s="357"/>
      <c r="G456" s="357"/>
      <c r="H456" s="357"/>
      <c r="I456" s="357"/>
      <c r="J456" s="357"/>
      <c r="K456" s="357"/>
      <c r="L456" s="358"/>
      <c r="M456" s="338">
        <v>0</v>
      </c>
      <c r="N456" s="339">
        <v>0</v>
      </c>
      <c r="O456" s="344">
        <v>0</v>
      </c>
      <c r="P456" s="339">
        <v>0</v>
      </c>
      <c r="Q456" s="344">
        <v>0</v>
      </c>
      <c r="R456" s="339">
        <v>0</v>
      </c>
      <c r="S456" s="344">
        <v>0</v>
      </c>
      <c r="T456" s="339">
        <v>0</v>
      </c>
      <c r="U456" s="344">
        <v>0</v>
      </c>
      <c r="V456" s="339">
        <v>0</v>
      </c>
      <c r="W456" s="344">
        <v>0</v>
      </c>
      <c r="X456" s="339">
        <v>0</v>
      </c>
      <c r="Y456" s="344">
        <v>0</v>
      </c>
      <c r="Z456" s="359">
        <v>0</v>
      </c>
      <c r="AA456" s="343">
        <v>0</v>
      </c>
      <c r="AB456" s="355">
        <v>0</v>
      </c>
      <c r="AC456" s="344">
        <v>0</v>
      </c>
      <c r="AD456" s="355">
        <v>0</v>
      </c>
      <c r="AE456" s="344">
        <v>0</v>
      </c>
      <c r="AF456" s="355">
        <v>0</v>
      </c>
      <c r="AG456" s="344">
        <v>0</v>
      </c>
      <c r="AH456" s="355">
        <v>0</v>
      </c>
      <c r="AI456" s="344">
        <v>0</v>
      </c>
      <c r="AJ456" s="356">
        <v>0</v>
      </c>
      <c r="AK456" s="360">
        <v>0</v>
      </c>
      <c r="AL456" s="361">
        <v>-366.80584252400001</v>
      </c>
      <c r="AM456" s="362">
        <v>0</v>
      </c>
      <c r="AN456" s="348">
        <v>0</v>
      </c>
      <c r="AO456" s="349">
        <v>0</v>
      </c>
      <c r="AP456" s="349">
        <v>0</v>
      </c>
      <c r="AQ456" s="350"/>
      <c r="AR456" s="350"/>
      <c r="AS456" s="350"/>
      <c r="AT456" s="350"/>
      <c r="AU456" s="350"/>
      <c r="AV456" s="350"/>
      <c r="AW456" s="350"/>
    </row>
    <row r="457" spans="1:49" ht="15" customHeight="1" x14ac:dyDescent="0.25">
      <c r="A457" s="333">
        <v>451</v>
      </c>
      <c r="B457" s="366" t="s">
        <v>494</v>
      </c>
      <c r="C457" s="352">
        <v>208.79746438199999</v>
      </c>
      <c r="D457" s="335">
        <v>0</v>
      </c>
      <c r="E457" s="357"/>
      <c r="F457" s="357"/>
      <c r="G457" s="357"/>
      <c r="H457" s="357"/>
      <c r="I457" s="357"/>
      <c r="J457" s="357"/>
      <c r="K457" s="357"/>
      <c r="L457" s="358"/>
      <c r="M457" s="338">
        <v>0</v>
      </c>
      <c r="N457" s="339">
        <v>0</v>
      </c>
      <c r="O457" s="344">
        <v>0</v>
      </c>
      <c r="P457" s="339">
        <v>0</v>
      </c>
      <c r="Q457" s="344">
        <v>0</v>
      </c>
      <c r="R457" s="339">
        <v>0</v>
      </c>
      <c r="S457" s="344">
        <v>0</v>
      </c>
      <c r="T457" s="339">
        <v>0</v>
      </c>
      <c r="U457" s="344">
        <v>0</v>
      </c>
      <c r="V457" s="339">
        <v>0</v>
      </c>
      <c r="W457" s="344">
        <v>0</v>
      </c>
      <c r="X457" s="339">
        <v>0</v>
      </c>
      <c r="Y457" s="344">
        <v>0</v>
      </c>
      <c r="Z457" s="359">
        <v>0</v>
      </c>
      <c r="AA457" s="343">
        <v>0</v>
      </c>
      <c r="AB457" s="355">
        <v>0</v>
      </c>
      <c r="AC457" s="344">
        <v>0</v>
      </c>
      <c r="AD457" s="355">
        <v>0</v>
      </c>
      <c r="AE457" s="344">
        <v>0</v>
      </c>
      <c r="AF457" s="355">
        <v>0</v>
      </c>
      <c r="AG457" s="344">
        <v>0</v>
      </c>
      <c r="AH457" s="355">
        <v>0</v>
      </c>
      <c r="AI457" s="344">
        <v>0</v>
      </c>
      <c r="AJ457" s="356">
        <v>0</v>
      </c>
      <c r="AK457" s="360">
        <v>0</v>
      </c>
      <c r="AL457" s="361">
        <v>-208.79746438199999</v>
      </c>
      <c r="AM457" s="362">
        <v>0</v>
      </c>
      <c r="AN457" s="348">
        <v>0</v>
      </c>
      <c r="AO457" s="349">
        <v>0</v>
      </c>
      <c r="AP457" s="349">
        <v>0</v>
      </c>
      <c r="AQ457" s="350"/>
      <c r="AR457" s="350"/>
      <c r="AS457" s="350"/>
      <c r="AT457" s="350"/>
      <c r="AU457" s="350"/>
      <c r="AV457" s="350"/>
      <c r="AW457" s="350"/>
    </row>
    <row r="458" spans="1:49" ht="15" customHeight="1" x14ac:dyDescent="0.25">
      <c r="A458" s="333">
        <v>452</v>
      </c>
      <c r="B458" s="366" t="s">
        <v>495</v>
      </c>
      <c r="C458" s="352">
        <v>366.96354228519999</v>
      </c>
      <c r="D458" s="335">
        <v>0</v>
      </c>
      <c r="E458" s="357"/>
      <c r="F458" s="357"/>
      <c r="G458" s="357"/>
      <c r="H458" s="357"/>
      <c r="I458" s="357"/>
      <c r="J458" s="357"/>
      <c r="K458" s="357"/>
      <c r="L458" s="358"/>
      <c r="M458" s="338">
        <v>0</v>
      </c>
      <c r="N458" s="339">
        <v>0</v>
      </c>
      <c r="O458" s="344">
        <v>0</v>
      </c>
      <c r="P458" s="339">
        <v>0</v>
      </c>
      <c r="Q458" s="344">
        <v>0</v>
      </c>
      <c r="R458" s="339">
        <v>0</v>
      </c>
      <c r="S458" s="344">
        <v>0</v>
      </c>
      <c r="T458" s="339">
        <v>0</v>
      </c>
      <c r="U458" s="344">
        <v>0</v>
      </c>
      <c r="V458" s="339">
        <v>0</v>
      </c>
      <c r="W458" s="344">
        <v>0</v>
      </c>
      <c r="X458" s="339">
        <v>0</v>
      </c>
      <c r="Y458" s="344">
        <v>0</v>
      </c>
      <c r="Z458" s="359">
        <v>0</v>
      </c>
      <c r="AA458" s="343">
        <v>0</v>
      </c>
      <c r="AB458" s="355">
        <v>0</v>
      </c>
      <c r="AC458" s="344">
        <v>0</v>
      </c>
      <c r="AD458" s="355">
        <v>0</v>
      </c>
      <c r="AE458" s="344">
        <v>0</v>
      </c>
      <c r="AF458" s="355">
        <v>0</v>
      </c>
      <c r="AG458" s="344">
        <v>0</v>
      </c>
      <c r="AH458" s="355">
        <v>0</v>
      </c>
      <c r="AI458" s="344">
        <v>0</v>
      </c>
      <c r="AJ458" s="356">
        <v>0</v>
      </c>
      <c r="AK458" s="360">
        <v>0</v>
      </c>
      <c r="AL458" s="361">
        <v>-366.96354228519999</v>
      </c>
      <c r="AM458" s="362">
        <v>0</v>
      </c>
      <c r="AN458" s="348">
        <v>0</v>
      </c>
      <c r="AO458" s="349">
        <v>0</v>
      </c>
      <c r="AP458" s="349">
        <v>0</v>
      </c>
      <c r="AQ458" s="350"/>
      <c r="AR458" s="350"/>
      <c r="AS458" s="350"/>
      <c r="AT458" s="350"/>
      <c r="AU458" s="350"/>
      <c r="AV458" s="350"/>
      <c r="AW458" s="350"/>
    </row>
    <row r="459" spans="1:49" ht="15" customHeight="1" x14ac:dyDescent="0.25">
      <c r="A459" s="333">
        <v>453</v>
      </c>
      <c r="B459" s="366" t="s">
        <v>496</v>
      </c>
      <c r="C459" s="352">
        <v>540.17687366999996</v>
      </c>
      <c r="D459" s="335">
        <v>0</v>
      </c>
      <c r="E459" s="357"/>
      <c r="F459" s="357"/>
      <c r="G459" s="357"/>
      <c r="H459" s="357"/>
      <c r="I459" s="357"/>
      <c r="J459" s="357"/>
      <c r="K459" s="357"/>
      <c r="L459" s="358"/>
      <c r="M459" s="338">
        <v>0</v>
      </c>
      <c r="N459" s="339">
        <v>0</v>
      </c>
      <c r="O459" s="344">
        <v>0</v>
      </c>
      <c r="P459" s="339">
        <v>0</v>
      </c>
      <c r="Q459" s="344">
        <v>0</v>
      </c>
      <c r="R459" s="339">
        <v>0</v>
      </c>
      <c r="S459" s="344">
        <v>0</v>
      </c>
      <c r="T459" s="339">
        <v>0</v>
      </c>
      <c r="U459" s="344">
        <v>0</v>
      </c>
      <c r="V459" s="339">
        <v>0</v>
      </c>
      <c r="W459" s="344">
        <v>0</v>
      </c>
      <c r="X459" s="339">
        <v>0</v>
      </c>
      <c r="Y459" s="344">
        <v>0</v>
      </c>
      <c r="Z459" s="359">
        <v>0</v>
      </c>
      <c r="AA459" s="343">
        <v>0</v>
      </c>
      <c r="AB459" s="355">
        <v>0</v>
      </c>
      <c r="AC459" s="344">
        <v>0</v>
      </c>
      <c r="AD459" s="355">
        <v>0</v>
      </c>
      <c r="AE459" s="344">
        <v>0</v>
      </c>
      <c r="AF459" s="355">
        <v>0</v>
      </c>
      <c r="AG459" s="344">
        <v>0</v>
      </c>
      <c r="AH459" s="355">
        <v>0</v>
      </c>
      <c r="AI459" s="344">
        <v>0</v>
      </c>
      <c r="AJ459" s="356">
        <v>0</v>
      </c>
      <c r="AK459" s="360">
        <v>0</v>
      </c>
      <c r="AL459" s="361">
        <v>-540.17687366999996</v>
      </c>
      <c r="AM459" s="362">
        <v>0</v>
      </c>
      <c r="AN459" s="348">
        <v>0</v>
      </c>
      <c r="AO459" s="349">
        <v>0</v>
      </c>
      <c r="AP459" s="349">
        <v>0</v>
      </c>
      <c r="AQ459" s="350"/>
      <c r="AR459" s="350"/>
      <c r="AS459" s="350"/>
      <c r="AT459" s="350"/>
      <c r="AU459" s="350"/>
      <c r="AV459" s="350"/>
      <c r="AW459" s="350"/>
    </row>
    <row r="460" spans="1:49" ht="15" customHeight="1" x14ac:dyDescent="0.25">
      <c r="A460" s="333">
        <v>454</v>
      </c>
      <c r="B460" s="366" t="s">
        <v>497</v>
      </c>
      <c r="C460" s="352">
        <v>309.27719552400004</v>
      </c>
      <c r="D460" s="335">
        <v>0</v>
      </c>
      <c r="E460" s="357"/>
      <c r="F460" s="357"/>
      <c r="G460" s="357"/>
      <c r="H460" s="357"/>
      <c r="I460" s="357"/>
      <c r="J460" s="357"/>
      <c r="K460" s="357"/>
      <c r="L460" s="358"/>
      <c r="M460" s="338">
        <v>0</v>
      </c>
      <c r="N460" s="339">
        <v>0</v>
      </c>
      <c r="O460" s="344">
        <v>0</v>
      </c>
      <c r="P460" s="339">
        <v>0</v>
      </c>
      <c r="Q460" s="344">
        <v>0</v>
      </c>
      <c r="R460" s="339">
        <v>0</v>
      </c>
      <c r="S460" s="344">
        <v>0</v>
      </c>
      <c r="T460" s="339">
        <v>0</v>
      </c>
      <c r="U460" s="344">
        <v>0</v>
      </c>
      <c r="V460" s="339">
        <v>0</v>
      </c>
      <c r="W460" s="344">
        <v>0</v>
      </c>
      <c r="X460" s="339">
        <v>0</v>
      </c>
      <c r="Y460" s="344">
        <v>0</v>
      </c>
      <c r="Z460" s="359">
        <v>0</v>
      </c>
      <c r="AA460" s="343">
        <v>0</v>
      </c>
      <c r="AB460" s="355">
        <v>0</v>
      </c>
      <c r="AC460" s="344">
        <v>0</v>
      </c>
      <c r="AD460" s="355">
        <v>0</v>
      </c>
      <c r="AE460" s="344">
        <v>0</v>
      </c>
      <c r="AF460" s="355">
        <v>0</v>
      </c>
      <c r="AG460" s="344">
        <v>0</v>
      </c>
      <c r="AH460" s="355">
        <v>0</v>
      </c>
      <c r="AI460" s="344">
        <v>0</v>
      </c>
      <c r="AJ460" s="356">
        <v>0</v>
      </c>
      <c r="AK460" s="360">
        <v>0</v>
      </c>
      <c r="AL460" s="361">
        <v>-309.27719552400004</v>
      </c>
      <c r="AM460" s="362">
        <v>0</v>
      </c>
      <c r="AN460" s="348">
        <v>0</v>
      </c>
      <c r="AO460" s="349">
        <v>0</v>
      </c>
      <c r="AP460" s="349">
        <v>0</v>
      </c>
      <c r="AQ460" s="350"/>
      <c r="AR460" s="350"/>
      <c r="AS460" s="350"/>
      <c r="AT460" s="350"/>
      <c r="AU460" s="350"/>
      <c r="AV460" s="350"/>
      <c r="AW460" s="350"/>
    </row>
    <row r="461" spans="1:49" ht="15" customHeight="1" x14ac:dyDescent="0.25">
      <c r="A461" s="333">
        <v>455</v>
      </c>
      <c r="B461" s="366" t="s">
        <v>498</v>
      </c>
      <c r="C461" s="352">
        <v>418.221706896</v>
      </c>
      <c r="D461" s="335">
        <v>0</v>
      </c>
      <c r="E461" s="357"/>
      <c r="F461" s="357"/>
      <c r="G461" s="357"/>
      <c r="H461" s="357"/>
      <c r="I461" s="357"/>
      <c r="J461" s="357"/>
      <c r="K461" s="357"/>
      <c r="L461" s="358"/>
      <c r="M461" s="338">
        <v>0</v>
      </c>
      <c r="N461" s="339">
        <v>0</v>
      </c>
      <c r="O461" s="344">
        <v>0</v>
      </c>
      <c r="P461" s="339">
        <v>0</v>
      </c>
      <c r="Q461" s="344">
        <v>0</v>
      </c>
      <c r="R461" s="339">
        <v>0</v>
      </c>
      <c r="S461" s="344">
        <v>0</v>
      </c>
      <c r="T461" s="339">
        <v>0</v>
      </c>
      <c r="U461" s="344">
        <v>0</v>
      </c>
      <c r="V461" s="339">
        <v>0</v>
      </c>
      <c r="W461" s="344">
        <v>22.302</v>
      </c>
      <c r="X461" s="339">
        <v>1</v>
      </c>
      <c r="Y461" s="344">
        <v>3.9973354425001167E-3</v>
      </c>
      <c r="Z461" s="359">
        <v>22.305997335442498</v>
      </c>
      <c r="AA461" s="343">
        <v>0</v>
      </c>
      <c r="AB461" s="355">
        <v>0</v>
      </c>
      <c r="AC461" s="344">
        <v>0</v>
      </c>
      <c r="AD461" s="355">
        <v>0</v>
      </c>
      <c r="AE461" s="344">
        <v>0</v>
      </c>
      <c r="AF461" s="355">
        <v>0</v>
      </c>
      <c r="AG461" s="344">
        <v>0</v>
      </c>
      <c r="AH461" s="355">
        <v>0</v>
      </c>
      <c r="AI461" s="344">
        <v>0</v>
      </c>
      <c r="AJ461" s="356">
        <v>0</v>
      </c>
      <c r="AK461" s="360">
        <v>0</v>
      </c>
      <c r="AL461" s="361">
        <v>-395.9157095605575</v>
      </c>
      <c r="AM461" s="362">
        <v>0</v>
      </c>
      <c r="AN461" s="348">
        <v>22.305997335442498</v>
      </c>
      <c r="AO461" s="349">
        <v>22.305997335442498</v>
      </c>
      <c r="AP461" s="349">
        <v>0</v>
      </c>
      <c r="AQ461" s="350"/>
      <c r="AR461" s="350"/>
      <c r="AS461" s="350"/>
      <c r="AT461" s="350"/>
      <c r="AU461" s="350"/>
      <c r="AV461" s="350"/>
      <c r="AW461" s="350"/>
    </row>
    <row r="462" spans="1:49" ht="15" customHeight="1" x14ac:dyDescent="0.25">
      <c r="A462" s="333">
        <v>456</v>
      </c>
      <c r="B462" s="366" t="s">
        <v>499</v>
      </c>
      <c r="C462" s="352">
        <v>386.55780023699992</v>
      </c>
      <c r="D462" s="335">
        <v>0</v>
      </c>
      <c r="E462" s="357"/>
      <c r="F462" s="357"/>
      <c r="G462" s="357"/>
      <c r="H462" s="357"/>
      <c r="I462" s="357"/>
      <c r="J462" s="357"/>
      <c r="K462" s="357"/>
      <c r="L462" s="358"/>
      <c r="M462" s="338">
        <v>0</v>
      </c>
      <c r="N462" s="339">
        <v>0</v>
      </c>
      <c r="O462" s="344">
        <v>0</v>
      </c>
      <c r="P462" s="339">
        <v>0</v>
      </c>
      <c r="Q462" s="344">
        <v>0</v>
      </c>
      <c r="R462" s="339">
        <v>0</v>
      </c>
      <c r="S462" s="344">
        <v>0</v>
      </c>
      <c r="T462" s="339">
        <v>0</v>
      </c>
      <c r="U462" s="344">
        <v>0</v>
      </c>
      <c r="V462" s="339">
        <v>0</v>
      </c>
      <c r="W462" s="344">
        <v>0</v>
      </c>
      <c r="X462" s="339">
        <v>0</v>
      </c>
      <c r="Y462" s="344">
        <v>0</v>
      </c>
      <c r="Z462" s="359">
        <v>0</v>
      </c>
      <c r="AA462" s="343">
        <v>0</v>
      </c>
      <c r="AB462" s="355">
        <v>0</v>
      </c>
      <c r="AC462" s="344">
        <v>0</v>
      </c>
      <c r="AD462" s="355">
        <v>0</v>
      </c>
      <c r="AE462" s="344">
        <v>0</v>
      </c>
      <c r="AF462" s="355">
        <v>0</v>
      </c>
      <c r="AG462" s="344">
        <v>0</v>
      </c>
      <c r="AH462" s="355">
        <v>0</v>
      </c>
      <c r="AI462" s="344">
        <v>0</v>
      </c>
      <c r="AJ462" s="356">
        <v>0</v>
      </c>
      <c r="AK462" s="360">
        <v>0</v>
      </c>
      <c r="AL462" s="361">
        <v>-386.55780023699992</v>
      </c>
      <c r="AM462" s="362">
        <v>0</v>
      </c>
      <c r="AN462" s="348">
        <v>0</v>
      </c>
      <c r="AO462" s="349">
        <v>0</v>
      </c>
      <c r="AP462" s="349">
        <v>0</v>
      </c>
      <c r="AQ462" s="350"/>
      <c r="AR462" s="350"/>
      <c r="AS462" s="350"/>
      <c r="AT462" s="350"/>
      <c r="AU462" s="350"/>
      <c r="AV462" s="350"/>
      <c r="AW462" s="350"/>
    </row>
    <row r="463" spans="1:49" ht="15" customHeight="1" x14ac:dyDescent="0.25">
      <c r="A463" s="333">
        <v>457</v>
      </c>
      <c r="B463" s="366" t="s">
        <v>500</v>
      </c>
      <c r="C463" s="352">
        <v>122.425691148</v>
      </c>
      <c r="D463" s="335">
        <v>0</v>
      </c>
      <c r="E463" s="357"/>
      <c r="F463" s="357"/>
      <c r="G463" s="357"/>
      <c r="H463" s="357"/>
      <c r="I463" s="357"/>
      <c r="J463" s="357"/>
      <c r="K463" s="357"/>
      <c r="L463" s="358"/>
      <c r="M463" s="338">
        <v>0</v>
      </c>
      <c r="N463" s="339">
        <v>0</v>
      </c>
      <c r="O463" s="344">
        <v>0</v>
      </c>
      <c r="P463" s="339">
        <v>0</v>
      </c>
      <c r="Q463" s="344">
        <v>0</v>
      </c>
      <c r="R463" s="339">
        <v>0</v>
      </c>
      <c r="S463" s="344">
        <v>0</v>
      </c>
      <c r="T463" s="339">
        <v>0</v>
      </c>
      <c r="U463" s="344">
        <v>0</v>
      </c>
      <c r="V463" s="339">
        <v>0</v>
      </c>
      <c r="W463" s="344">
        <v>0</v>
      </c>
      <c r="X463" s="339">
        <v>0</v>
      </c>
      <c r="Y463" s="344">
        <v>0</v>
      </c>
      <c r="Z463" s="359">
        <v>0</v>
      </c>
      <c r="AA463" s="343">
        <v>0</v>
      </c>
      <c r="AB463" s="355">
        <v>0</v>
      </c>
      <c r="AC463" s="344">
        <v>0</v>
      </c>
      <c r="AD463" s="355">
        <v>0</v>
      </c>
      <c r="AE463" s="344">
        <v>0</v>
      </c>
      <c r="AF463" s="355">
        <v>0</v>
      </c>
      <c r="AG463" s="344">
        <v>0</v>
      </c>
      <c r="AH463" s="355">
        <v>0</v>
      </c>
      <c r="AI463" s="344">
        <v>0</v>
      </c>
      <c r="AJ463" s="356">
        <v>0</v>
      </c>
      <c r="AK463" s="360">
        <v>0</v>
      </c>
      <c r="AL463" s="361">
        <v>-122.425691148</v>
      </c>
      <c r="AM463" s="362">
        <v>0</v>
      </c>
      <c r="AN463" s="348">
        <v>0</v>
      </c>
      <c r="AO463" s="349">
        <v>0</v>
      </c>
      <c r="AP463" s="349">
        <v>0</v>
      </c>
      <c r="AQ463" s="350"/>
      <c r="AR463" s="350"/>
      <c r="AS463" s="350"/>
      <c r="AT463" s="350"/>
      <c r="AU463" s="350"/>
      <c r="AV463" s="350"/>
      <c r="AW463" s="350"/>
    </row>
    <row r="464" spans="1:49" ht="15" customHeight="1" x14ac:dyDescent="0.25">
      <c r="A464" s="333">
        <v>458</v>
      </c>
      <c r="B464" s="366" t="s">
        <v>501</v>
      </c>
      <c r="C464" s="352">
        <v>434.83811859400009</v>
      </c>
      <c r="D464" s="335">
        <v>0</v>
      </c>
      <c r="E464" s="357"/>
      <c r="F464" s="357"/>
      <c r="G464" s="357"/>
      <c r="H464" s="357"/>
      <c r="I464" s="357"/>
      <c r="J464" s="357"/>
      <c r="K464" s="357"/>
      <c r="L464" s="358"/>
      <c r="M464" s="338">
        <v>0</v>
      </c>
      <c r="N464" s="339">
        <v>0</v>
      </c>
      <c r="O464" s="344">
        <v>0</v>
      </c>
      <c r="P464" s="339">
        <v>0</v>
      </c>
      <c r="Q464" s="344">
        <v>0</v>
      </c>
      <c r="R464" s="339">
        <v>0</v>
      </c>
      <c r="S464" s="344">
        <v>0</v>
      </c>
      <c r="T464" s="339">
        <v>0</v>
      </c>
      <c r="U464" s="344">
        <v>0</v>
      </c>
      <c r="V464" s="339">
        <v>0</v>
      </c>
      <c r="W464" s="344">
        <v>0</v>
      </c>
      <c r="X464" s="339">
        <v>0</v>
      </c>
      <c r="Y464" s="344">
        <v>0</v>
      </c>
      <c r="Z464" s="359">
        <v>0</v>
      </c>
      <c r="AA464" s="343">
        <v>0</v>
      </c>
      <c r="AB464" s="355">
        <v>0</v>
      </c>
      <c r="AC464" s="344">
        <v>0</v>
      </c>
      <c r="AD464" s="355">
        <v>0</v>
      </c>
      <c r="AE464" s="344">
        <v>0</v>
      </c>
      <c r="AF464" s="355">
        <v>0</v>
      </c>
      <c r="AG464" s="344">
        <v>0</v>
      </c>
      <c r="AH464" s="355">
        <v>0</v>
      </c>
      <c r="AI464" s="344">
        <v>0</v>
      </c>
      <c r="AJ464" s="356">
        <v>0</v>
      </c>
      <c r="AK464" s="360">
        <v>0</v>
      </c>
      <c r="AL464" s="361">
        <v>-434.83811859400009</v>
      </c>
      <c r="AM464" s="362">
        <v>0</v>
      </c>
      <c r="AN464" s="348">
        <v>0</v>
      </c>
      <c r="AO464" s="349">
        <v>0</v>
      </c>
      <c r="AP464" s="349">
        <v>0</v>
      </c>
      <c r="AQ464" s="350"/>
      <c r="AR464" s="350"/>
      <c r="AS464" s="350"/>
      <c r="AT464" s="350"/>
      <c r="AU464" s="350"/>
      <c r="AV464" s="350"/>
      <c r="AW464" s="350"/>
    </row>
    <row r="465" spans="1:49" ht="15" customHeight="1" x14ac:dyDescent="0.25">
      <c r="A465" s="333">
        <v>459</v>
      </c>
      <c r="B465" s="366" t="s">
        <v>502</v>
      </c>
      <c r="C465" s="352">
        <v>260.22101913500001</v>
      </c>
      <c r="D465" s="335">
        <v>0</v>
      </c>
      <c r="E465" s="357"/>
      <c r="F465" s="357"/>
      <c r="G465" s="357"/>
      <c r="H465" s="357"/>
      <c r="I465" s="357"/>
      <c r="J465" s="357"/>
      <c r="K465" s="357"/>
      <c r="L465" s="358"/>
      <c r="M465" s="338">
        <v>0</v>
      </c>
      <c r="N465" s="339">
        <v>0</v>
      </c>
      <c r="O465" s="344">
        <v>0</v>
      </c>
      <c r="P465" s="339">
        <v>0</v>
      </c>
      <c r="Q465" s="344">
        <v>0</v>
      </c>
      <c r="R465" s="339">
        <v>0</v>
      </c>
      <c r="S465" s="344">
        <v>0</v>
      </c>
      <c r="T465" s="339">
        <v>0</v>
      </c>
      <c r="U465" s="344">
        <v>0</v>
      </c>
      <c r="V465" s="339">
        <v>0</v>
      </c>
      <c r="W465" s="344">
        <v>0</v>
      </c>
      <c r="X465" s="339">
        <v>0</v>
      </c>
      <c r="Y465" s="344">
        <v>0</v>
      </c>
      <c r="Z465" s="359">
        <v>0</v>
      </c>
      <c r="AA465" s="343">
        <v>0</v>
      </c>
      <c r="AB465" s="355">
        <v>0</v>
      </c>
      <c r="AC465" s="344">
        <v>0</v>
      </c>
      <c r="AD465" s="355">
        <v>0</v>
      </c>
      <c r="AE465" s="344">
        <v>0</v>
      </c>
      <c r="AF465" s="355">
        <v>0</v>
      </c>
      <c r="AG465" s="344">
        <v>0</v>
      </c>
      <c r="AH465" s="355">
        <v>0</v>
      </c>
      <c r="AI465" s="344">
        <v>0</v>
      </c>
      <c r="AJ465" s="356">
        <v>0</v>
      </c>
      <c r="AK465" s="360">
        <v>0</v>
      </c>
      <c r="AL465" s="361">
        <v>-260.22101913500001</v>
      </c>
      <c r="AM465" s="362">
        <v>0</v>
      </c>
      <c r="AN465" s="348">
        <v>0</v>
      </c>
      <c r="AO465" s="349">
        <v>0</v>
      </c>
      <c r="AP465" s="349">
        <v>0</v>
      </c>
      <c r="AQ465" s="350"/>
      <c r="AR465" s="350"/>
      <c r="AS465" s="350"/>
      <c r="AT465" s="350"/>
      <c r="AU465" s="350"/>
      <c r="AV465" s="350"/>
      <c r="AW465" s="350"/>
    </row>
    <row r="466" spans="1:49" ht="15" customHeight="1" x14ac:dyDescent="0.25">
      <c r="A466" s="333">
        <v>460</v>
      </c>
      <c r="B466" s="366" t="s">
        <v>503</v>
      </c>
      <c r="C466" s="352">
        <v>300.81264645599998</v>
      </c>
      <c r="D466" s="335">
        <v>0</v>
      </c>
      <c r="E466" s="357"/>
      <c r="F466" s="357"/>
      <c r="G466" s="357"/>
      <c r="H466" s="357"/>
      <c r="I466" s="357"/>
      <c r="J466" s="357"/>
      <c r="K466" s="357"/>
      <c r="L466" s="358"/>
      <c r="M466" s="338">
        <v>0</v>
      </c>
      <c r="N466" s="339">
        <v>0</v>
      </c>
      <c r="O466" s="344">
        <v>0</v>
      </c>
      <c r="P466" s="339">
        <v>0</v>
      </c>
      <c r="Q466" s="344">
        <v>0</v>
      </c>
      <c r="R466" s="339">
        <v>0</v>
      </c>
      <c r="S466" s="344">
        <v>0</v>
      </c>
      <c r="T466" s="339">
        <v>0</v>
      </c>
      <c r="U466" s="344">
        <v>0</v>
      </c>
      <c r="V466" s="339">
        <v>0</v>
      </c>
      <c r="W466" s="344">
        <v>0</v>
      </c>
      <c r="X466" s="339">
        <v>0</v>
      </c>
      <c r="Y466" s="344">
        <v>0</v>
      </c>
      <c r="Z466" s="359">
        <v>0</v>
      </c>
      <c r="AA466" s="343">
        <v>0</v>
      </c>
      <c r="AB466" s="355">
        <v>0</v>
      </c>
      <c r="AC466" s="344">
        <v>0</v>
      </c>
      <c r="AD466" s="355">
        <v>0</v>
      </c>
      <c r="AE466" s="344">
        <v>0</v>
      </c>
      <c r="AF466" s="355">
        <v>0</v>
      </c>
      <c r="AG466" s="344">
        <v>0</v>
      </c>
      <c r="AH466" s="355">
        <v>0</v>
      </c>
      <c r="AI466" s="344">
        <v>0</v>
      </c>
      <c r="AJ466" s="356">
        <v>0</v>
      </c>
      <c r="AK466" s="360">
        <v>0</v>
      </c>
      <c r="AL466" s="361">
        <v>-300.81264645599998</v>
      </c>
      <c r="AM466" s="362">
        <v>0</v>
      </c>
      <c r="AN466" s="348">
        <v>0</v>
      </c>
      <c r="AO466" s="349">
        <v>0</v>
      </c>
      <c r="AP466" s="349">
        <v>0</v>
      </c>
      <c r="AQ466" s="350"/>
      <c r="AR466" s="350"/>
      <c r="AS466" s="350"/>
      <c r="AT466" s="350"/>
      <c r="AU466" s="350"/>
      <c r="AV466" s="350"/>
      <c r="AW466" s="350"/>
    </row>
    <row r="467" spans="1:49" ht="15" customHeight="1" x14ac:dyDescent="0.25">
      <c r="A467" s="333">
        <v>461</v>
      </c>
      <c r="B467" s="366" t="s">
        <v>504</v>
      </c>
      <c r="C467" s="352">
        <v>262.720746233</v>
      </c>
      <c r="D467" s="335">
        <v>0</v>
      </c>
      <c r="E467" s="357"/>
      <c r="F467" s="357"/>
      <c r="G467" s="357"/>
      <c r="H467" s="357"/>
      <c r="I467" s="357"/>
      <c r="J467" s="357"/>
      <c r="K467" s="357"/>
      <c r="L467" s="358"/>
      <c r="M467" s="338">
        <v>0</v>
      </c>
      <c r="N467" s="339">
        <v>0</v>
      </c>
      <c r="O467" s="344">
        <v>0</v>
      </c>
      <c r="P467" s="339">
        <v>0</v>
      </c>
      <c r="Q467" s="344">
        <v>0</v>
      </c>
      <c r="R467" s="339">
        <v>0</v>
      </c>
      <c r="S467" s="344">
        <v>0</v>
      </c>
      <c r="T467" s="339">
        <v>0</v>
      </c>
      <c r="U467" s="344">
        <v>0</v>
      </c>
      <c r="V467" s="339">
        <v>0</v>
      </c>
      <c r="W467" s="344">
        <v>0</v>
      </c>
      <c r="X467" s="339">
        <v>0</v>
      </c>
      <c r="Y467" s="344">
        <v>0</v>
      </c>
      <c r="Z467" s="359">
        <v>0</v>
      </c>
      <c r="AA467" s="343">
        <v>0</v>
      </c>
      <c r="AB467" s="355">
        <v>0</v>
      </c>
      <c r="AC467" s="344">
        <v>0</v>
      </c>
      <c r="AD467" s="355">
        <v>0</v>
      </c>
      <c r="AE467" s="344">
        <v>0</v>
      </c>
      <c r="AF467" s="355">
        <v>0</v>
      </c>
      <c r="AG467" s="344">
        <v>0</v>
      </c>
      <c r="AH467" s="355">
        <v>0</v>
      </c>
      <c r="AI467" s="344">
        <v>0</v>
      </c>
      <c r="AJ467" s="356">
        <v>0</v>
      </c>
      <c r="AK467" s="360">
        <v>0</v>
      </c>
      <c r="AL467" s="361">
        <v>-262.720746233</v>
      </c>
      <c r="AM467" s="362">
        <v>0</v>
      </c>
      <c r="AN467" s="348">
        <v>0</v>
      </c>
      <c r="AO467" s="349">
        <v>0</v>
      </c>
      <c r="AP467" s="349">
        <v>0</v>
      </c>
      <c r="AQ467" s="350"/>
      <c r="AR467" s="350"/>
      <c r="AS467" s="350"/>
      <c r="AT467" s="350"/>
      <c r="AU467" s="350"/>
      <c r="AV467" s="350"/>
      <c r="AW467" s="350"/>
    </row>
    <row r="468" spans="1:49" ht="15" customHeight="1" x14ac:dyDescent="0.25">
      <c r="A468" s="333">
        <v>462</v>
      </c>
      <c r="B468" s="366" t="s">
        <v>505</v>
      </c>
      <c r="C468" s="352">
        <v>291.40698399299998</v>
      </c>
      <c r="D468" s="335">
        <v>0</v>
      </c>
      <c r="E468" s="357"/>
      <c r="F468" s="357"/>
      <c r="G468" s="357"/>
      <c r="H468" s="357"/>
      <c r="I468" s="357"/>
      <c r="J468" s="357"/>
      <c r="K468" s="357"/>
      <c r="L468" s="358"/>
      <c r="M468" s="338">
        <v>0</v>
      </c>
      <c r="N468" s="339">
        <v>0</v>
      </c>
      <c r="O468" s="344">
        <v>0</v>
      </c>
      <c r="P468" s="339">
        <v>0</v>
      </c>
      <c r="Q468" s="344">
        <v>0</v>
      </c>
      <c r="R468" s="339">
        <v>0</v>
      </c>
      <c r="S468" s="344">
        <v>0</v>
      </c>
      <c r="T468" s="339">
        <v>0</v>
      </c>
      <c r="U468" s="344">
        <v>0</v>
      </c>
      <c r="V468" s="339">
        <v>0</v>
      </c>
      <c r="W468" s="344">
        <v>0</v>
      </c>
      <c r="X468" s="339">
        <v>0</v>
      </c>
      <c r="Y468" s="344">
        <v>0</v>
      </c>
      <c r="Z468" s="359">
        <v>0</v>
      </c>
      <c r="AA468" s="343">
        <v>0</v>
      </c>
      <c r="AB468" s="355">
        <v>0</v>
      </c>
      <c r="AC468" s="344">
        <v>0</v>
      </c>
      <c r="AD468" s="355">
        <v>0</v>
      </c>
      <c r="AE468" s="344">
        <v>0</v>
      </c>
      <c r="AF468" s="355">
        <v>0</v>
      </c>
      <c r="AG468" s="344">
        <v>0</v>
      </c>
      <c r="AH468" s="355">
        <v>0</v>
      </c>
      <c r="AI468" s="344">
        <v>0</v>
      </c>
      <c r="AJ468" s="356">
        <v>0</v>
      </c>
      <c r="AK468" s="360">
        <v>0</v>
      </c>
      <c r="AL468" s="361">
        <v>-291.40698399299998</v>
      </c>
      <c r="AM468" s="362">
        <v>0</v>
      </c>
      <c r="AN468" s="348">
        <v>0</v>
      </c>
      <c r="AO468" s="349">
        <v>0</v>
      </c>
      <c r="AP468" s="349">
        <v>0</v>
      </c>
      <c r="AQ468" s="350"/>
      <c r="AR468" s="350"/>
      <c r="AS468" s="350"/>
      <c r="AT468" s="350"/>
      <c r="AU468" s="350"/>
      <c r="AV468" s="350"/>
      <c r="AW468" s="350"/>
    </row>
    <row r="469" spans="1:49" ht="15" customHeight="1" x14ac:dyDescent="0.25">
      <c r="A469" s="333">
        <v>463</v>
      </c>
      <c r="B469" s="366" t="s">
        <v>506</v>
      </c>
      <c r="C469" s="352">
        <v>116.31200280900002</v>
      </c>
      <c r="D469" s="335">
        <v>0</v>
      </c>
      <c r="E469" s="357"/>
      <c r="F469" s="357"/>
      <c r="G469" s="357"/>
      <c r="H469" s="357"/>
      <c r="I469" s="357"/>
      <c r="J469" s="357"/>
      <c r="K469" s="357"/>
      <c r="L469" s="358"/>
      <c r="M469" s="338">
        <v>0</v>
      </c>
      <c r="N469" s="339">
        <v>0</v>
      </c>
      <c r="O469" s="344">
        <v>0</v>
      </c>
      <c r="P469" s="339">
        <v>0</v>
      </c>
      <c r="Q469" s="344">
        <v>0</v>
      </c>
      <c r="R469" s="339">
        <v>0</v>
      </c>
      <c r="S469" s="344">
        <v>0</v>
      </c>
      <c r="T469" s="339">
        <v>0</v>
      </c>
      <c r="U469" s="344">
        <v>0</v>
      </c>
      <c r="V469" s="339">
        <v>0</v>
      </c>
      <c r="W469" s="344">
        <v>0</v>
      </c>
      <c r="X469" s="339">
        <v>0</v>
      </c>
      <c r="Y469" s="344">
        <v>0</v>
      </c>
      <c r="Z469" s="359">
        <v>0</v>
      </c>
      <c r="AA469" s="343">
        <v>0</v>
      </c>
      <c r="AB469" s="355">
        <v>0</v>
      </c>
      <c r="AC469" s="344">
        <v>0</v>
      </c>
      <c r="AD469" s="355">
        <v>0</v>
      </c>
      <c r="AE469" s="344">
        <v>0</v>
      </c>
      <c r="AF469" s="355">
        <v>0</v>
      </c>
      <c r="AG469" s="344">
        <v>0</v>
      </c>
      <c r="AH469" s="355">
        <v>0</v>
      </c>
      <c r="AI469" s="344">
        <v>0</v>
      </c>
      <c r="AJ469" s="356">
        <v>0</v>
      </c>
      <c r="AK469" s="360">
        <v>0</v>
      </c>
      <c r="AL469" s="361">
        <v>-116.31200280900002</v>
      </c>
      <c r="AM469" s="362">
        <v>0</v>
      </c>
      <c r="AN469" s="348">
        <v>0</v>
      </c>
      <c r="AO469" s="349">
        <v>0</v>
      </c>
      <c r="AP469" s="349">
        <v>0</v>
      </c>
      <c r="AQ469" s="350"/>
      <c r="AR469" s="350"/>
      <c r="AS469" s="350"/>
      <c r="AT469" s="350"/>
      <c r="AU469" s="350"/>
      <c r="AV469" s="350"/>
      <c r="AW469" s="350"/>
    </row>
    <row r="470" spans="1:49" ht="15" customHeight="1" x14ac:dyDescent="0.25">
      <c r="A470" s="333">
        <v>464</v>
      </c>
      <c r="B470" s="366" t="s">
        <v>507</v>
      </c>
      <c r="C470" s="352">
        <v>240.30489513239999</v>
      </c>
      <c r="D470" s="335">
        <v>0</v>
      </c>
      <c r="E470" s="357"/>
      <c r="F470" s="357"/>
      <c r="G470" s="357"/>
      <c r="H470" s="357"/>
      <c r="I470" s="357"/>
      <c r="J470" s="357"/>
      <c r="K470" s="357"/>
      <c r="L470" s="358"/>
      <c r="M470" s="338">
        <v>0</v>
      </c>
      <c r="N470" s="339">
        <v>0</v>
      </c>
      <c r="O470" s="344">
        <v>0</v>
      </c>
      <c r="P470" s="339">
        <v>0</v>
      </c>
      <c r="Q470" s="344">
        <v>0</v>
      </c>
      <c r="R470" s="339">
        <v>0</v>
      </c>
      <c r="S470" s="344">
        <v>0</v>
      </c>
      <c r="T470" s="339">
        <v>0</v>
      </c>
      <c r="U470" s="344">
        <v>0</v>
      </c>
      <c r="V470" s="339">
        <v>0</v>
      </c>
      <c r="W470" s="344">
        <v>0</v>
      </c>
      <c r="X470" s="339">
        <v>0</v>
      </c>
      <c r="Y470" s="344">
        <v>0</v>
      </c>
      <c r="Z470" s="359">
        <v>0</v>
      </c>
      <c r="AA470" s="343">
        <v>0</v>
      </c>
      <c r="AB470" s="355">
        <v>0</v>
      </c>
      <c r="AC470" s="344">
        <v>0</v>
      </c>
      <c r="AD470" s="355">
        <v>0</v>
      </c>
      <c r="AE470" s="344">
        <v>0</v>
      </c>
      <c r="AF470" s="355">
        <v>0</v>
      </c>
      <c r="AG470" s="344">
        <v>0</v>
      </c>
      <c r="AH470" s="355">
        <v>0</v>
      </c>
      <c r="AI470" s="344">
        <v>0</v>
      </c>
      <c r="AJ470" s="356">
        <v>0</v>
      </c>
      <c r="AK470" s="360">
        <v>0</v>
      </c>
      <c r="AL470" s="361">
        <v>-240.30489513239999</v>
      </c>
      <c r="AM470" s="362">
        <v>0</v>
      </c>
      <c r="AN470" s="348">
        <v>0</v>
      </c>
      <c r="AO470" s="349">
        <v>0</v>
      </c>
      <c r="AP470" s="349">
        <v>0</v>
      </c>
      <c r="AQ470" s="350"/>
      <c r="AR470" s="350"/>
      <c r="AS470" s="350"/>
      <c r="AT470" s="350"/>
      <c r="AU470" s="350"/>
      <c r="AV470" s="350"/>
      <c r="AW470" s="350"/>
    </row>
    <row r="471" spans="1:49" ht="15" customHeight="1" x14ac:dyDescent="0.25">
      <c r="A471" s="333">
        <v>465</v>
      </c>
      <c r="B471" s="366" t="s">
        <v>508</v>
      </c>
      <c r="C471" s="352">
        <v>321.34745452500005</v>
      </c>
      <c r="D471" s="335">
        <v>0</v>
      </c>
      <c r="E471" s="357"/>
      <c r="F471" s="357"/>
      <c r="G471" s="357"/>
      <c r="H471" s="357"/>
      <c r="I471" s="357"/>
      <c r="J471" s="357"/>
      <c r="K471" s="357"/>
      <c r="L471" s="358"/>
      <c r="M471" s="338">
        <v>0</v>
      </c>
      <c r="N471" s="339">
        <v>0</v>
      </c>
      <c r="O471" s="344">
        <v>0</v>
      </c>
      <c r="P471" s="339">
        <v>0</v>
      </c>
      <c r="Q471" s="344">
        <v>0</v>
      </c>
      <c r="R471" s="339">
        <v>0</v>
      </c>
      <c r="S471" s="344">
        <v>0</v>
      </c>
      <c r="T471" s="339">
        <v>0</v>
      </c>
      <c r="U471" s="344">
        <v>0</v>
      </c>
      <c r="V471" s="339">
        <v>0</v>
      </c>
      <c r="W471" s="344">
        <v>0</v>
      </c>
      <c r="X471" s="339">
        <v>0</v>
      </c>
      <c r="Y471" s="344">
        <v>0</v>
      </c>
      <c r="Z471" s="359">
        <v>0</v>
      </c>
      <c r="AA471" s="343">
        <v>0</v>
      </c>
      <c r="AB471" s="355">
        <v>0</v>
      </c>
      <c r="AC471" s="344">
        <v>0</v>
      </c>
      <c r="AD471" s="355">
        <v>0</v>
      </c>
      <c r="AE471" s="344">
        <v>0</v>
      </c>
      <c r="AF471" s="355">
        <v>0</v>
      </c>
      <c r="AG471" s="344">
        <v>0</v>
      </c>
      <c r="AH471" s="355">
        <v>0</v>
      </c>
      <c r="AI471" s="344">
        <v>0</v>
      </c>
      <c r="AJ471" s="356">
        <v>0</v>
      </c>
      <c r="AK471" s="360">
        <v>0</v>
      </c>
      <c r="AL471" s="361">
        <v>-321.34745452500005</v>
      </c>
      <c r="AM471" s="362">
        <v>0</v>
      </c>
      <c r="AN471" s="348">
        <v>0</v>
      </c>
      <c r="AO471" s="349">
        <v>0</v>
      </c>
      <c r="AP471" s="349">
        <v>0</v>
      </c>
      <c r="AQ471" s="350"/>
      <c r="AR471" s="350"/>
      <c r="AS471" s="350"/>
      <c r="AT471" s="350"/>
      <c r="AU471" s="350"/>
      <c r="AV471" s="350"/>
      <c r="AW471" s="350"/>
    </row>
    <row r="472" spans="1:49" ht="15" customHeight="1" x14ac:dyDescent="0.25">
      <c r="A472" s="333">
        <v>466</v>
      </c>
      <c r="B472" s="366" t="s">
        <v>509</v>
      </c>
      <c r="C472" s="352">
        <v>114.58770864</v>
      </c>
      <c r="D472" s="335">
        <v>0</v>
      </c>
      <c r="E472" s="357"/>
      <c r="F472" s="357"/>
      <c r="G472" s="357"/>
      <c r="H472" s="357"/>
      <c r="I472" s="357"/>
      <c r="J472" s="357"/>
      <c r="K472" s="357"/>
      <c r="L472" s="358"/>
      <c r="M472" s="338">
        <v>0</v>
      </c>
      <c r="N472" s="339">
        <v>0</v>
      </c>
      <c r="O472" s="344">
        <v>0</v>
      </c>
      <c r="P472" s="339">
        <v>0</v>
      </c>
      <c r="Q472" s="344">
        <v>0</v>
      </c>
      <c r="R472" s="339">
        <v>0</v>
      </c>
      <c r="S472" s="344">
        <v>0</v>
      </c>
      <c r="T472" s="339">
        <v>0</v>
      </c>
      <c r="U472" s="344">
        <v>0</v>
      </c>
      <c r="V472" s="339">
        <v>0</v>
      </c>
      <c r="W472" s="344">
        <v>0</v>
      </c>
      <c r="X472" s="339">
        <v>0</v>
      </c>
      <c r="Y472" s="344">
        <v>0</v>
      </c>
      <c r="Z472" s="359">
        <v>0</v>
      </c>
      <c r="AA472" s="343">
        <v>0</v>
      </c>
      <c r="AB472" s="355">
        <v>0</v>
      </c>
      <c r="AC472" s="344">
        <v>0</v>
      </c>
      <c r="AD472" s="355">
        <v>0</v>
      </c>
      <c r="AE472" s="344">
        <v>0</v>
      </c>
      <c r="AF472" s="355">
        <v>0</v>
      </c>
      <c r="AG472" s="344">
        <v>0</v>
      </c>
      <c r="AH472" s="355">
        <v>0</v>
      </c>
      <c r="AI472" s="344">
        <v>0</v>
      </c>
      <c r="AJ472" s="356">
        <v>0</v>
      </c>
      <c r="AK472" s="360">
        <v>0</v>
      </c>
      <c r="AL472" s="361">
        <v>-114.58770864</v>
      </c>
      <c r="AM472" s="362">
        <v>0</v>
      </c>
      <c r="AN472" s="348">
        <v>0</v>
      </c>
      <c r="AO472" s="349">
        <v>0</v>
      </c>
      <c r="AP472" s="349">
        <v>0</v>
      </c>
      <c r="AQ472" s="350"/>
      <c r="AR472" s="350"/>
      <c r="AS472" s="350"/>
      <c r="AT472" s="350"/>
      <c r="AU472" s="350"/>
      <c r="AV472" s="350"/>
      <c r="AW472" s="350"/>
    </row>
    <row r="473" spans="1:49" ht="15" customHeight="1" x14ac:dyDescent="0.25">
      <c r="A473" s="333">
        <v>467</v>
      </c>
      <c r="B473" s="366" t="s">
        <v>510</v>
      </c>
      <c r="C473" s="352">
        <v>466.50160668000001</v>
      </c>
      <c r="D473" s="335">
        <v>840.06832193522985</v>
      </c>
      <c r="E473" s="357"/>
      <c r="F473" s="357"/>
      <c r="G473" s="357"/>
      <c r="H473" s="357"/>
      <c r="I473" s="357"/>
      <c r="J473" s="357"/>
      <c r="K473" s="357"/>
      <c r="L473" s="358"/>
      <c r="M473" s="338">
        <v>0</v>
      </c>
      <c r="N473" s="339">
        <v>0</v>
      </c>
      <c r="O473" s="344">
        <v>882</v>
      </c>
      <c r="P473" s="339">
        <v>8</v>
      </c>
      <c r="Q473" s="344">
        <v>0</v>
      </c>
      <c r="R473" s="339">
        <v>0</v>
      </c>
      <c r="S473" s="344">
        <v>0</v>
      </c>
      <c r="T473" s="339">
        <v>0</v>
      </c>
      <c r="U473" s="344">
        <v>0</v>
      </c>
      <c r="V473" s="339">
        <v>0</v>
      </c>
      <c r="W473" s="344">
        <v>0</v>
      </c>
      <c r="X473" s="339">
        <v>0</v>
      </c>
      <c r="Y473" s="344">
        <v>7.1738031991338866E-2</v>
      </c>
      <c r="Z473" s="359">
        <v>882.07173803199134</v>
      </c>
      <c r="AA473" s="343">
        <v>0</v>
      </c>
      <c r="AB473" s="355">
        <v>0</v>
      </c>
      <c r="AC473" s="344">
        <v>0</v>
      </c>
      <c r="AD473" s="355">
        <v>0</v>
      </c>
      <c r="AE473" s="344">
        <v>0</v>
      </c>
      <c r="AF473" s="355">
        <v>0</v>
      </c>
      <c r="AG473" s="344">
        <v>0</v>
      </c>
      <c r="AH473" s="355">
        <v>0</v>
      </c>
      <c r="AI473" s="344">
        <v>0</v>
      </c>
      <c r="AJ473" s="356">
        <v>0</v>
      </c>
      <c r="AK473" s="360">
        <v>0</v>
      </c>
      <c r="AL473" s="361">
        <v>0</v>
      </c>
      <c r="AM473" s="362">
        <v>415.57013135199134</v>
      </c>
      <c r="AN473" s="348">
        <v>882.07173803199134</v>
      </c>
      <c r="AO473" s="349">
        <v>882.07173803199134</v>
      </c>
      <c r="AP473" s="349">
        <v>0</v>
      </c>
      <c r="AQ473" s="350"/>
      <c r="AR473" s="350"/>
      <c r="AS473" s="350"/>
      <c r="AT473" s="350"/>
      <c r="AU473" s="350"/>
      <c r="AV473" s="350"/>
      <c r="AW473" s="350"/>
    </row>
    <row r="474" spans="1:49" ht="15" customHeight="1" x14ac:dyDescent="0.25">
      <c r="A474" s="333">
        <v>468</v>
      </c>
      <c r="B474" s="366" t="s">
        <v>511</v>
      </c>
      <c r="C474" s="352">
        <v>294.54194491999999</v>
      </c>
      <c r="D474" s="335">
        <v>0</v>
      </c>
      <c r="E474" s="357"/>
      <c r="F474" s="357"/>
      <c r="G474" s="357"/>
      <c r="H474" s="357"/>
      <c r="I474" s="357"/>
      <c r="J474" s="357"/>
      <c r="K474" s="357"/>
      <c r="L474" s="358"/>
      <c r="M474" s="338">
        <v>0</v>
      </c>
      <c r="N474" s="339">
        <v>0</v>
      </c>
      <c r="O474" s="344">
        <v>0</v>
      </c>
      <c r="P474" s="339">
        <v>0</v>
      </c>
      <c r="Q474" s="344">
        <v>0</v>
      </c>
      <c r="R474" s="339">
        <v>0</v>
      </c>
      <c r="S474" s="344">
        <v>0</v>
      </c>
      <c r="T474" s="339">
        <v>0</v>
      </c>
      <c r="U474" s="344">
        <v>0</v>
      </c>
      <c r="V474" s="339">
        <v>0</v>
      </c>
      <c r="W474" s="344">
        <v>0</v>
      </c>
      <c r="X474" s="339">
        <v>0</v>
      </c>
      <c r="Y474" s="344">
        <v>0</v>
      </c>
      <c r="Z474" s="359">
        <v>0</v>
      </c>
      <c r="AA474" s="343">
        <v>0</v>
      </c>
      <c r="AB474" s="355">
        <v>0</v>
      </c>
      <c r="AC474" s="344">
        <v>0</v>
      </c>
      <c r="AD474" s="355">
        <v>0</v>
      </c>
      <c r="AE474" s="344">
        <v>0</v>
      </c>
      <c r="AF474" s="355">
        <v>0</v>
      </c>
      <c r="AG474" s="344">
        <v>0</v>
      </c>
      <c r="AH474" s="355">
        <v>0</v>
      </c>
      <c r="AI474" s="344">
        <v>0</v>
      </c>
      <c r="AJ474" s="356">
        <v>0</v>
      </c>
      <c r="AK474" s="360">
        <v>0</v>
      </c>
      <c r="AL474" s="361">
        <v>-294.54194491999999</v>
      </c>
      <c r="AM474" s="362">
        <v>0</v>
      </c>
      <c r="AN474" s="348">
        <v>0</v>
      </c>
      <c r="AO474" s="349">
        <v>0</v>
      </c>
      <c r="AP474" s="349">
        <v>0</v>
      </c>
      <c r="AQ474" s="350"/>
      <c r="AR474" s="350"/>
      <c r="AS474" s="350"/>
      <c r="AT474" s="350"/>
      <c r="AU474" s="350"/>
      <c r="AV474" s="350"/>
      <c r="AW474" s="350"/>
    </row>
    <row r="475" spans="1:49" ht="15" customHeight="1" x14ac:dyDescent="0.25">
      <c r="A475" s="333">
        <v>469</v>
      </c>
      <c r="B475" s="366" t="s">
        <v>512</v>
      </c>
      <c r="C475" s="352">
        <v>115.37154306700002</v>
      </c>
      <c r="D475" s="335">
        <v>0</v>
      </c>
      <c r="E475" s="357"/>
      <c r="F475" s="357"/>
      <c r="G475" s="357"/>
      <c r="H475" s="357"/>
      <c r="I475" s="357"/>
      <c r="J475" s="357"/>
      <c r="K475" s="357"/>
      <c r="L475" s="358"/>
      <c r="M475" s="338">
        <v>0</v>
      </c>
      <c r="N475" s="339">
        <v>0</v>
      </c>
      <c r="O475" s="344">
        <v>0</v>
      </c>
      <c r="P475" s="339">
        <v>0</v>
      </c>
      <c r="Q475" s="344">
        <v>0</v>
      </c>
      <c r="R475" s="339">
        <v>0</v>
      </c>
      <c r="S475" s="344">
        <v>0</v>
      </c>
      <c r="T475" s="339">
        <v>0</v>
      </c>
      <c r="U475" s="344">
        <v>0</v>
      </c>
      <c r="V475" s="339">
        <v>0</v>
      </c>
      <c r="W475" s="344">
        <v>0</v>
      </c>
      <c r="X475" s="339">
        <v>0</v>
      </c>
      <c r="Y475" s="344">
        <v>0</v>
      </c>
      <c r="Z475" s="359">
        <v>0</v>
      </c>
      <c r="AA475" s="343">
        <v>0</v>
      </c>
      <c r="AB475" s="355">
        <v>0</v>
      </c>
      <c r="AC475" s="344">
        <v>0</v>
      </c>
      <c r="AD475" s="355">
        <v>0</v>
      </c>
      <c r="AE475" s="344">
        <v>0</v>
      </c>
      <c r="AF475" s="355">
        <v>0</v>
      </c>
      <c r="AG475" s="344">
        <v>0</v>
      </c>
      <c r="AH475" s="355">
        <v>0</v>
      </c>
      <c r="AI475" s="344">
        <v>0</v>
      </c>
      <c r="AJ475" s="356">
        <v>0</v>
      </c>
      <c r="AK475" s="360">
        <v>0</v>
      </c>
      <c r="AL475" s="361">
        <v>-115.37154306700002</v>
      </c>
      <c r="AM475" s="362">
        <v>0</v>
      </c>
      <c r="AN475" s="348">
        <v>0</v>
      </c>
      <c r="AO475" s="349">
        <v>0</v>
      </c>
      <c r="AP475" s="349">
        <v>0</v>
      </c>
      <c r="AQ475" s="350"/>
      <c r="AR475" s="350"/>
      <c r="AS475" s="350"/>
      <c r="AT475" s="350"/>
      <c r="AU475" s="350"/>
      <c r="AV475" s="350"/>
      <c r="AW475" s="350"/>
    </row>
    <row r="476" spans="1:49" ht="15" customHeight="1" x14ac:dyDescent="0.25">
      <c r="A476" s="333">
        <v>470</v>
      </c>
      <c r="B476" s="366" t="s">
        <v>513</v>
      </c>
      <c r="C476" s="352">
        <v>101.8905285</v>
      </c>
      <c r="D476" s="335">
        <v>0</v>
      </c>
      <c r="E476" s="357"/>
      <c r="F476" s="357"/>
      <c r="G476" s="357"/>
      <c r="H476" s="357"/>
      <c r="I476" s="357"/>
      <c r="J476" s="357"/>
      <c r="K476" s="357"/>
      <c r="L476" s="358"/>
      <c r="M476" s="338">
        <v>0</v>
      </c>
      <c r="N476" s="339">
        <v>0</v>
      </c>
      <c r="O476" s="344">
        <v>0</v>
      </c>
      <c r="P476" s="339">
        <v>0</v>
      </c>
      <c r="Q476" s="344">
        <v>0</v>
      </c>
      <c r="R476" s="339">
        <v>0</v>
      </c>
      <c r="S476" s="344">
        <v>0</v>
      </c>
      <c r="T476" s="339">
        <v>0</v>
      </c>
      <c r="U476" s="344">
        <v>0</v>
      </c>
      <c r="V476" s="339">
        <v>0</v>
      </c>
      <c r="W476" s="344">
        <v>0</v>
      </c>
      <c r="X476" s="339">
        <v>0</v>
      </c>
      <c r="Y476" s="344">
        <v>0</v>
      </c>
      <c r="Z476" s="359">
        <v>0</v>
      </c>
      <c r="AA476" s="343">
        <v>0</v>
      </c>
      <c r="AB476" s="355">
        <v>0</v>
      </c>
      <c r="AC476" s="344">
        <v>0</v>
      </c>
      <c r="AD476" s="355">
        <v>0</v>
      </c>
      <c r="AE476" s="344">
        <v>0</v>
      </c>
      <c r="AF476" s="355">
        <v>0</v>
      </c>
      <c r="AG476" s="344">
        <v>0</v>
      </c>
      <c r="AH476" s="355">
        <v>0</v>
      </c>
      <c r="AI476" s="344">
        <v>0</v>
      </c>
      <c r="AJ476" s="356">
        <v>0</v>
      </c>
      <c r="AK476" s="360">
        <v>0</v>
      </c>
      <c r="AL476" s="361">
        <v>-101.8905285</v>
      </c>
      <c r="AM476" s="362">
        <v>0</v>
      </c>
      <c r="AN476" s="348">
        <v>0</v>
      </c>
      <c r="AO476" s="349">
        <v>0</v>
      </c>
      <c r="AP476" s="349">
        <v>0</v>
      </c>
      <c r="AQ476" s="350"/>
      <c r="AR476" s="350"/>
      <c r="AS476" s="350"/>
      <c r="AT476" s="350"/>
      <c r="AU476" s="350"/>
      <c r="AV476" s="350"/>
      <c r="AW476" s="350"/>
    </row>
    <row r="477" spans="1:49" ht="15" customHeight="1" x14ac:dyDescent="0.25">
      <c r="A477" s="333">
        <v>471</v>
      </c>
      <c r="B477" s="366" t="s">
        <v>514</v>
      </c>
      <c r="C477" s="352">
        <v>175.25170901999999</v>
      </c>
      <c r="D477" s="335">
        <v>0</v>
      </c>
      <c r="E477" s="357"/>
      <c r="F477" s="357"/>
      <c r="G477" s="357"/>
      <c r="H477" s="357"/>
      <c r="I477" s="357"/>
      <c r="J477" s="357"/>
      <c r="K477" s="357"/>
      <c r="L477" s="358"/>
      <c r="M477" s="338">
        <v>0</v>
      </c>
      <c r="N477" s="339">
        <v>0</v>
      </c>
      <c r="O477" s="344">
        <v>0</v>
      </c>
      <c r="P477" s="339">
        <v>0</v>
      </c>
      <c r="Q477" s="344">
        <v>0</v>
      </c>
      <c r="R477" s="339">
        <v>0</v>
      </c>
      <c r="S477" s="344">
        <v>0</v>
      </c>
      <c r="T477" s="339">
        <v>0</v>
      </c>
      <c r="U477" s="344">
        <v>0</v>
      </c>
      <c r="V477" s="339">
        <v>0</v>
      </c>
      <c r="W477" s="344">
        <v>0</v>
      </c>
      <c r="X477" s="339">
        <v>0</v>
      </c>
      <c r="Y477" s="344">
        <v>0</v>
      </c>
      <c r="Z477" s="359">
        <v>0</v>
      </c>
      <c r="AA477" s="343">
        <v>0</v>
      </c>
      <c r="AB477" s="355">
        <v>0</v>
      </c>
      <c r="AC477" s="344">
        <v>0</v>
      </c>
      <c r="AD477" s="355">
        <v>0</v>
      </c>
      <c r="AE477" s="344">
        <v>0</v>
      </c>
      <c r="AF477" s="355">
        <v>0</v>
      </c>
      <c r="AG477" s="344">
        <v>0</v>
      </c>
      <c r="AH477" s="355">
        <v>0</v>
      </c>
      <c r="AI477" s="344">
        <v>0</v>
      </c>
      <c r="AJ477" s="356">
        <v>0</v>
      </c>
      <c r="AK477" s="360">
        <v>0</v>
      </c>
      <c r="AL477" s="361">
        <v>-175.25170901999999</v>
      </c>
      <c r="AM477" s="362">
        <v>0</v>
      </c>
      <c r="AN477" s="348">
        <v>0</v>
      </c>
      <c r="AO477" s="349">
        <v>0</v>
      </c>
      <c r="AP477" s="349">
        <v>0</v>
      </c>
      <c r="AQ477" s="350"/>
      <c r="AR477" s="350"/>
      <c r="AS477" s="350"/>
      <c r="AT477" s="350"/>
      <c r="AU477" s="350"/>
      <c r="AV477" s="350"/>
      <c r="AW477" s="350"/>
    </row>
    <row r="478" spans="1:49" ht="15" customHeight="1" x14ac:dyDescent="0.25">
      <c r="A478" s="333">
        <v>472</v>
      </c>
      <c r="B478" s="366" t="s">
        <v>516</v>
      </c>
      <c r="C478" s="352">
        <v>521.68068132000008</v>
      </c>
      <c r="D478" s="335">
        <v>0</v>
      </c>
      <c r="E478" s="357"/>
      <c r="F478" s="357"/>
      <c r="G478" s="357"/>
      <c r="H478" s="357"/>
      <c r="I478" s="357"/>
      <c r="J478" s="357"/>
      <c r="K478" s="357"/>
      <c r="L478" s="358"/>
      <c r="M478" s="338">
        <v>0</v>
      </c>
      <c r="N478" s="339">
        <v>0</v>
      </c>
      <c r="O478" s="344">
        <v>0</v>
      </c>
      <c r="P478" s="339">
        <v>0</v>
      </c>
      <c r="Q478" s="344">
        <v>0</v>
      </c>
      <c r="R478" s="339">
        <v>0</v>
      </c>
      <c r="S478" s="344">
        <v>0</v>
      </c>
      <c r="T478" s="339">
        <v>0</v>
      </c>
      <c r="U478" s="344">
        <v>0</v>
      </c>
      <c r="V478" s="339">
        <v>0</v>
      </c>
      <c r="W478" s="344">
        <v>0</v>
      </c>
      <c r="X478" s="339">
        <v>0</v>
      </c>
      <c r="Y478" s="344">
        <v>0</v>
      </c>
      <c r="Z478" s="359">
        <v>0</v>
      </c>
      <c r="AA478" s="343">
        <v>0</v>
      </c>
      <c r="AB478" s="355">
        <v>0</v>
      </c>
      <c r="AC478" s="344">
        <v>0</v>
      </c>
      <c r="AD478" s="355">
        <v>0</v>
      </c>
      <c r="AE478" s="344">
        <v>0</v>
      </c>
      <c r="AF478" s="355">
        <v>0</v>
      </c>
      <c r="AG478" s="344">
        <v>0</v>
      </c>
      <c r="AH478" s="355">
        <v>0</v>
      </c>
      <c r="AI478" s="344">
        <v>0</v>
      </c>
      <c r="AJ478" s="356">
        <v>0</v>
      </c>
      <c r="AK478" s="360">
        <v>0</v>
      </c>
      <c r="AL478" s="361">
        <v>-521.68068132000008</v>
      </c>
      <c r="AM478" s="362">
        <v>0</v>
      </c>
      <c r="AN478" s="348">
        <v>0</v>
      </c>
      <c r="AO478" s="349">
        <v>0</v>
      </c>
      <c r="AP478" s="349">
        <v>0</v>
      </c>
      <c r="AQ478" s="350"/>
      <c r="AR478" s="350"/>
      <c r="AS478" s="350"/>
      <c r="AT478" s="350"/>
      <c r="AU478" s="350"/>
      <c r="AV478" s="350"/>
      <c r="AW478" s="350"/>
    </row>
    <row r="479" spans="1:49" ht="15" customHeight="1" x14ac:dyDescent="0.25">
      <c r="A479" s="333">
        <v>473</v>
      </c>
      <c r="B479" s="366" t="s">
        <v>515</v>
      </c>
      <c r="C479" s="352">
        <v>125.560506456</v>
      </c>
      <c r="D479" s="335">
        <v>0</v>
      </c>
      <c r="E479" s="357"/>
      <c r="F479" s="357"/>
      <c r="G479" s="357"/>
      <c r="H479" s="357"/>
      <c r="I479" s="357"/>
      <c r="J479" s="357"/>
      <c r="K479" s="357"/>
      <c r="L479" s="358"/>
      <c r="M479" s="338">
        <v>0</v>
      </c>
      <c r="N479" s="339">
        <v>0</v>
      </c>
      <c r="O479" s="344">
        <v>0</v>
      </c>
      <c r="P479" s="339">
        <v>0</v>
      </c>
      <c r="Q479" s="344">
        <v>0</v>
      </c>
      <c r="R479" s="339">
        <v>0</v>
      </c>
      <c r="S479" s="344">
        <v>0</v>
      </c>
      <c r="T479" s="339">
        <v>0</v>
      </c>
      <c r="U479" s="344">
        <v>0</v>
      </c>
      <c r="V479" s="339">
        <v>0</v>
      </c>
      <c r="W479" s="344">
        <v>0</v>
      </c>
      <c r="X479" s="339">
        <v>0</v>
      </c>
      <c r="Y479" s="344">
        <v>0</v>
      </c>
      <c r="Z479" s="359">
        <v>0</v>
      </c>
      <c r="AA479" s="343">
        <v>0</v>
      </c>
      <c r="AB479" s="355">
        <v>0</v>
      </c>
      <c r="AC479" s="344">
        <v>0</v>
      </c>
      <c r="AD479" s="355">
        <v>0</v>
      </c>
      <c r="AE479" s="344">
        <v>0</v>
      </c>
      <c r="AF479" s="355">
        <v>0</v>
      </c>
      <c r="AG479" s="344">
        <v>0</v>
      </c>
      <c r="AH479" s="355">
        <v>0</v>
      </c>
      <c r="AI479" s="344">
        <v>0</v>
      </c>
      <c r="AJ479" s="356">
        <v>0</v>
      </c>
      <c r="AK479" s="360">
        <v>0</v>
      </c>
      <c r="AL479" s="361">
        <v>-125.560506456</v>
      </c>
      <c r="AM479" s="362">
        <v>0</v>
      </c>
      <c r="AN479" s="348">
        <v>0</v>
      </c>
      <c r="AO479" s="349">
        <v>0</v>
      </c>
      <c r="AP479" s="349">
        <v>0</v>
      </c>
      <c r="AQ479" s="350"/>
      <c r="AR479" s="350"/>
      <c r="AS479" s="350"/>
      <c r="AT479" s="350"/>
      <c r="AU479" s="350"/>
      <c r="AV479" s="350"/>
      <c r="AW479" s="350"/>
    </row>
    <row r="480" spans="1:49" ht="15" customHeight="1" x14ac:dyDescent="0.25">
      <c r="A480" s="333">
        <v>474</v>
      </c>
      <c r="B480" s="366" t="s">
        <v>517</v>
      </c>
      <c r="C480" s="352">
        <v>116.76498042000003</v>
      </c>
      <c r="D480" s="335">
        <v>0</v>
      </c>
      <c r="E480" s="357"/>
      <c r="F480" s="357"/>
      <c r="G480" s="357"/>
      <c r="H480" s="357"/>
      <c r="I480" s="357"/>
      <c r="J480" s="357"/>
      <c r="K480" s="357"/>
      <c r="L480" s="358"/>
      <c r="M480" s="338">
        <v>0</v>
      </c>
      <c r="N480" s="339">
        <v>0</v>
      </c>
      <c r="O480" s="344">
        <v>0</v>
      </c>
      <c r="P480" s="339">
        <v>0</v>
      </c>
      <c r="Q480" s="344">
        <v>0</v>
      </c>
      <c r="R480" s="339">
        <v>0</v>
      </c>
      <c r="S480" s="344">
        <v>0</v>
      </c>
      <c r="T480" s="339">
        <v>0</v>
      </c>
      <c r="U480" s="344">
        <v>0</v>
      </c>
      <c r="V480" s="339">
        <v>0</v>
      </c>
      <c r="W480" s="344">
        <v>0</v>
      </c>
      <c r="X480" s="339">
        <v>0</v>
      </c>
      <c r="Y480" s="344">
        <v>0</v>
      </c>
      <c r="Z480" s="359">
        <v>0</v>
      </c>
      <c r="AA480" s="343">
        <v>0</v>
      </c>
      <c r="AB480" s="355">
        <v>0</v>
      </c>
      <c r="AC480" s="344">
        <v>0</v>
      </c>
      <c r="AD480" s="355">
        <v>0</v>
      </c>
      <c r="AE480" s="344">
        <v>0</v>
      </c>
      <c r="AF480" s="355">
        <v>0</v>
      </c>
      <c r="AG480" s="344">
        <v>0</v>
      </c>
      <c r="AH480" s="355">
        <v>0</v>
      </c>
      <c r="AI480" s="344">
        <v>0</v>
      </c>
      <c r="AJ480" s="356">
        <v>0</v>
      </c>
      <c r="AK480" s="360">
        <v>0</v>
      </c>
      <c r="AL480" s="361">
        <v>-116.76498042000003</v>
      </c>
      <c r="AM480" s="362">
        <v>0</v>
      </c>
      <c r="AN480" s="348">
        <v>0</v>
      </c>
      <c r="AO480" s="349">
        <v>0</v>
      </c>
      <c r="AP480" s="349">
        <v>0</v>
      </c>
      <c r="AQ480" s="350"/>
      <c r="AR480" s="350"/>
      <c r="AS480" s="350"/>
      <c r="AT480" s="350"/>
      <c r="AU480" s="350"/>
      <c r="AV480" s="350"/>
      <c r="AW480" s="350"/>
    </row>
    <row r="481" spans="1:49" ht="15" customHeight="1" x14ac:dyDescent="0.25">
      <c r="A481" s="333">
        <v>475</v>
      </c>
      <c r="B481" s="366" t="s">
        <v>518</v>
      </c>
      <c r="C481" s="352">
        <v>369.94186980000001</v>
      </c>
      <c r="D481" s="335">
        <v>0</v>
      </c>
      <c r="E481" s="357"/>
      <c r="F481" s="357"/>
      <c r="G481" s="357"/>
      <c r="H481" s="357"/>
      <c r="I481" s="357"/>
      <c r="J481" s="357"/>
      <c r="K481" s="357"/>
      <c r="L481" s="358"/>
      <c r="M481" s="338">
        <v>0</v>
      </c>
      <c r="N481" s="339">
        <v>0</v>
      </c>
      <c r="O481" s="344">
        <v>0</v>
      </c>
      <c r="P481" s="339">
        <v>0</v>
      </c>
      <c r="Q481" s="344">
        <v>0</v>
      </c>
      <c r="R481" s="339">
        <v>0</v>
      </c>
      <c r="S481" s="344">
        <v>0</v>
      </c>
      <c r="T481" s="339">
        <v>0</v>
      </c>
      <c r="U481" s="344">
        <v>0</v>
      </c>
      <c r="V481" s="339">
        <v>0</v>
      </c>
      <c r="W481" s="344">
        <v>0</v>
      </c>
      <c r="X481" s="339">
        <v>0</v>
      </c>
      <c r="Y481" s="344">
        <v>0</v>
      </c>
      <c r="Z481" s="359">
        <v>0</v>
      </c>
      <c r="AA481" s="343">
        <v>0</v>
      </c>
      <c r="AB481" s="355">
        <v>0</v>
      </c>
      <c r="AC481" s="344">
        <v>0</v>
      </c>
      <c r="AD481" s="355">
        <v>0</v>
      </c>
      <c r="AE481" s="344">
        <v>0</v>
      </c>
      <c r="AF481" s="355">
        <v>0</v>
      </c>
      <c r="AG481" s="344">
        <v>0</v>
      </c>
      <c r="AH481" s="355">
        <v>0</v>
      </c>
      <c r="AI481" s="344">
        <v>0</v>
      </c>
      <c r="AJ481" s="356">
        <v>0</v>
      </c>
      <c r="AK481" s="360">
        <v>0</v>
      </c>
      <c r="AL481" s="361">
        <v>-369.94186980000001</v>
      </c>
      <c r="AM481" s="362">
        <v>0</v>
      </c>
      <c r="AN481" s="348">
        <v>0</v>
      </c>
      <c r="AO481" s="349">
        <v>0</v>
      </c>
      <c r="AP481" s="349">
        <v>0</v>
      </c>
      <c r="AQ481" s="350"/>
      <c r="AR481" s="350"/>
      <c r="AS481" s="350"/>
      <c r="AT481" s="350"/>
      <c r="AU481" s="350"/>
      <c r="AV481" s="350"/>
      <c r="AW481" s="350"/>
    </row>
    <row r="482" spans="1:49" ht="15" customHeight="1" x14ac:dyDescent="0.25">
      <c r="A482" s="333">
        <v>476</v>
      </c>
      <c r="B482" s="365" t="s">
        <v>519</v>
      </c>
      <c r="C482" s="352">
        <v>111.45252177500002</v>
      </c>
      <c r="D482" s="335">
        <v>0</v>
      </c>
      <c r="E482" s="357"/>
      <c r="F482" s="357"/>
      <c r="G482" s="357"/>
      <c r="H482" s="357"/>
      <c r="I482" s="357"/>
      <c r="J482" s="357"/>
      <c r="K482" s="357"/>
      <c r="L482" s="358"/>
      <c r="M482" s="338">
        <v>0</v>
      </c>
      <c r="N482" s="339">
        <v>0</v>
      </c>
      <c r="O482" s="344">
        <v>0</v>
      </c>
      <c r="P482" s="339">
        <v>0</v>
      </c>
      <c r="Q482" s="344">
        <v>0</v>
      </c>
      <c r="R482" s="339">
        <v>0</v>
      </c>
      <c r="S482" s="344">
        <v>0</v>
      </c>
      <c r="T482" s="339">
        <v>0</v>
      </c>
      <c r="U482" s="344">
        <v>0</v>
      </c>
      <c r="V482" s="339">
        <v>0</v>
      </c>
      <c r="W482" s="344">
        <v>0</v>
      </c>
      <c r="X482" s="339">
        <v>0</v>
      </c>
      <c r="Y482" s="344">
        <v>0</v>
      </c>
      <c r="Z482" s="359">
        <v>0</v>
      </c>
      <c r="AA482" s="343">
        <v>0</v>
      </c>
      <c r="AB482" s="355">
        <v>0</v>
      </c>
      <c r="AC482" s="344">
        <v>0</v>
      </c>
      <c r="AD482" s="355">
        <v>0</v>
      </c>
      <c r="AE482" s="344">
        <v>0</v>
      </c>
      <c r="AF482" s="355">
        <v>0</v>
      </c>
      <c r="AG482" s="344">
        <v>0</v>
      </c>
      <c r="AH482" s="355">
        <v>0</v>
      </c>
      <c r="AI482" s="344">
        <v>0</v>
      </c>
      <c r="AJ482" s="356">
        <v>0</v>
      </c>
      <c r="AK482" s="360">
        <v>0</v>
      </c>
      <c r="AL482" s="361">
        <v>-111.45252177500002</v>
      </c>
      <c r="AM482" s="362">
        <v>0</v>
      </c>
      <c r="AN482" s="348">
        <v>0</v>
      </c>
      <c r="AO482" s="349">
        <v>0</v>
      </c>
      <c r="AP482" s="349">
        <v>0</v>
      </c>
      <c r="AQ482" s="350"/>
      <c r="AR482" s="350"/>
      <c r="AS482" s="350"/>
      <c r="AT482" s="350"/>
      <c r="AU482" s="350"/>
      <c r="AV482" s="350"/>
      <c r="AW482" s="350"/>
    </row>
    <row r="483" spans="1:49" ht="15" customHeight="1" x14ac:dyDescent="0.25">
      <c r="A483" s="333">
        <v>477</v>
      </c>
      <c r="B483" s="366" t="s">
        <v>521</v>
      </c>
      <c r="C483" s="352">
        <v>181.81838150000002</v>
      </c>
      <c r="D483" s="335">
        <v>0</v>
      </c>
      <c r="E483" s="357"/>
      <c r="F483" s="357"/>
      <c r="G483" s="357"/>
      <c r="H483" s="357"/>
      <c r="I483" s="357"/>
      <c r="J483" s="357"/>
      <c r="K483" s="357"/>
      <c r="L483" s="358"/>
      <c r="M483" s="338">
        <v>0</v>
      </c>
      <c r="N483" s="339">
        <v>0</v>
      </c>
      <c r="O483" s="344">
        <v>0</v>
      </c>
      <c r="P483" s="339">
        <v>0</v>
      </c>
      <c r="Q483" s="344">
        <v>0</v>
      </c>
      <c r="R483" s="339">
        <v>0</v>
      </c>
      <c r="S483" s="344">
        <v>0</v>
      </c>
      <c r="T483" s="339">
        <v>0</v>
      </c>
      <c r="U483" s="344">
        <v>0</v>
      </c>
      <c r="V483" s="339">
        <v>0</v>
      </c>
      <c r="W483" s="344">
        <v>0</v>
      </c>
      <c r="X483" s="339">
        <v>0</v>
      </c>
      <c r="Y483" s="344">
        <v>0</v>
      </c>
      <c r="Z483" s="359">
        <v>0</v>
      </c>
      <c r="AA483" s="343">
        <v>0</v>
      </c>
      <c r="AB483" s="355">
        <v>0</v>
      </c>
      <c r="AC483" s="344">
        <v>0</v>
      </c>
      <c r="AD483" s="355">
        <v>0</v>
      </c>
      <c r="AE483" s="344">
        <v>0</v>
      </c>
      <c r="AF483" s="355">
        <v>0</v>
      </c>
      <c r="AG483" s="344">
        <v>0</v>
      </c>
      <c r="AH483" s="355">
        <v>0</v>
      </c>
      <c r="AI483" s="344">
        <v>0</v>
      </c>
      <c r="AJ483" s="356">
        <v>0</v>
      </c>
      <c r="AK483" s="360">
        <v>0</v>
      </c>
      <c r="AL483" s="361">
        <v>-181.81838150000002</v>
      </c>
      <c r="AM483" s="362">
        <v>0</v>
      </c>
      <c r="AN483" s="348">
        <v>0</v>
      </c>
      <c r="AO483" s="349">
        <v>0</v>
      </c>
      <c r="AP483" s="349">
        <v>0</v>
      </c>
      <c r="AQ483" s="350"/>
      <c r="AR483" s="350"/>
      <c r="AS483" s="350"/>
      <c r="AT483" s="350"/>
      <c r="AU483" s="350"/>
      <c r="AV483" s="350"/>
      <c r="AW483" s="350"/>
    </row>
    <row r="484" spans="1:49" ht="15" customHeight="1" x14ac:dyDescent="0.25">
      <c r="A484" s="333">
        <v>478</v>
      </c>
      <c r="B484" s="366" t="s">
        <v>522</v>
      </c>
      <c r="C484" s="352">
        <v>1317.6678484040001</v>
      </c>
      <c r="D484" s="335">
        <v>0</v>
      </c>
      <c r="E484" s="357"/>
      <c r="F484" s="357"/>
      <c r="G484" s="357"/>
      <c r="H484" s="357"/>
      <c r="I484" s="357"/>
      <c r="J484" s="357"/>
      <c r="K484" s="357"/>
      <c r="L484" s="358"/>
      <c r="M484" s="338">
        <v>0</v>
      </c>
      <c r="N484" s="339">
        <v>0</v>
      </c>
      <c r="O484" s="344">
        <v>0</v>
      </c>
      <c r="P484" s="339">
        <v>0</v>
      </c>
      <c r="Q484" s="344">
        <v>0</v>
      </c>
      <c r="R484" s="339">
        <v>0</v>
      </c>
      <c r="S484" s="344">
        <v>0</v>
      </c>
      <c r="T484" s="339">
        <v>0</v>
      </c>
      <c r="U484" s="344">
        <v>0</v>
      </c>
      <c r="V484" s="339">
        <v>0</v>
      </c>
      <c r="W484" s="344">
        <v>1392.3</v>
      </c>
      <c r="X484" s="339">
        <v>9</v>
      </c>
      <c r="Y484" s="344">
        <v>-0.1440639452866094</v>
      </c>
      <c r="Z484" s="359">
        <v>1392.1559360547133</v>
      </c>
      <c r="AA484" s="343">
        <v>0</v>
      </c>
      <c r="AB484" s="355">
        <v>0</v>
      </c>
      <c r="AC484" s="344">
        <v>0</v>
      </c>
      <c r="AD484" s="355">
        <v>0</v>
      </c>
      <c r="AE484" s="344">
        <v>0</v>
      </c>
      <c r="AF484" s="355">
        <v>0</v>
      </c>
      <c r="AG484" s="344">
        <v>0</v>
      </c>
      <c r="AH484" s="355">
        <v>0</v>
      </c>
      <c r="AI484" s="344">
        <v>0</v>
      </c>
      <c r="AJ484" s="356">
        <v>0</v>
      </c>
      <c r="AK484" s="360">
        <v>0</v>
      </c>
      <c r="AL484" s="361">
        <v>0</v>
      </c>
      <c r="AM484" s="362">
        <v>74.488087650713169</v>
      </c>
      <c r="AN484" s="348">
        <v>1392.1559360547133</v>
      </c>
      <c r="AO484" s="349">
        <v>1392.1559360547135</v>
      </c>
      <c r="AP484" s="349">
        <v>0</v>
      </c>
      <c r="AQ484" s="350"/>
      <c r="AR484" s="350"/>
      <c r="AS484" s="350"/>
      <c r="AT484" s="350"/>
      <c r="AU484" s="350"/>
      <c r="AV484" s="350"/>
      <c r="AW484" s="350"/>
    </row>
    <row r="485" spans="1:49" ht="15" customHeight="1" x14ac:dyDescent="0.25">
      <c r="A485" s="333">
        <v>479</v>
      </c>
      <c r="B485" s="366" t="s">
        <v>523</v>
      </c>
      <c r="C485" s="352">
        <v>370.262072268</v>
      </c>
      <c r="D485" s="335">
        <v>0</v>
      </c>
      <c r="E485" s="357"/>
      <c r="F485" s="357"/>
      <c r="G485" s="357"/>
      <c r="H485" s="357"/>
      <c r="I485" s="357"/>
      <c r="J485" s="357"/>
      <c r="K485" s="357"/>
      <c r="L485" s="358"/>
      <c r="M485" s="338">
        <v>0</v>
      </c>
      <c r="N485" s="339">
        <v>0</v>
      </c>
      <c r="O485" s="344">
        <v>0</v>
      </c>
      <c r="P485" s="339">
        <v>0</v>
      </c>
      <c r="Q485" s="344">
        <v>0</v>
      </c>
      <c r="R485" s="339">
        <v>0</v>
      </c>
      <c r="S485" s="344">
        <v>0</v>
      </c>
      <c r="T485" s="339">
        <v>0</v>
      </c>
      <c r="U485" s="344">
        <v>0</v>
      </c>
      <c r="V485" s="339">
        <v>0</v>
      </c>
      <c r="W485" s="344">
        <v>0</v>
      </c>
      <c r="X485" s="339">
        <v>0</v>
      </c>
      <c r="Y485" s="344">
        <v>0</v>
      </c>
      <c r="Z485" s="359">
        <v>0</v>
      </c>
      <c r="AA485" s="343">
        <v>0</v>
      </c>
      <c r="AB485" s="355">
        <v>0</v>
      </c>
      <c r="AC485" s="344">
        <v>0</v>
      </c>
      <c r="AD485" s="355">
        <v>0</v>
      </c>
      <c r="AE485" s="344">
        <v>0</v>
      </c>
      <c r="AF485" s="355">
        <v>0</v>
      </c>
      <c r="AG485" s="344">
        <v>0</v>
      </c>
      <c r="AH485" s="355">
        <v>0</v>
      </c>
      <c r="AI485" s="344">
        <v>0</v>
      </c>
      <c r="AJ485" s="356">
        <v>0</v>
      </c>
      <c r="AK485" s="360">
        <v>0</v>
      </c>
      <c r="AL485" s="361">
        <v>-370.262072268</v>
      </c>
      <c r="AM485" s="362">
        <v>0</v>
      </c>
      <c r="AN485" s="348">
        <v>0</v>
      </c>
      <c r="AO485" s="349">
        <v>0</v>
      </c>
      <c r="AP485" s="349">
        <v>0</v>
      </c>
      <c r="AQ485" s="350"/>
      <c r="AR485" s="350"/>
      <c r="AS485" s="350"/>
      <c r="AT485" s="350"/>
      <c r="AU485" s="350"/>
      <c r="AV485" s="350"/>
      <c r="AW485" s="350"/>
    </row>
    <row r="486" spans="1:49" ht="15" customHeight="1" x14ac:dyDescent="0.25">
      <c r="A486" s="333">
        <v>480</v>
      </c>
      <c r="B486" s="366" t="s">
        <v>524</v>
      </c>
      <c r="C486" s="352">
        <v>175.10219422199998</v>
      </c>
      <c r="D486" s="335">
        <v>0</v>
      </c>
      <c r="E486" s="357"/>
      <c r="F486" s="357"/>
      <c r="G486" s="357"/>
      <c r="H486" s="357"/>
      <c r="I486" s="357"/>
      <c r="J486" s="357"/>
      <c r="K486" s="357"/>
      <c r="L486" s="358"/>
      <c r="M486" s="338">
        <v>0</v>
      </c>
      <c r="N486" s="339">
        <v>0</v>
      </c>
      <c r="O486" s="344">
        <v>0</v>
      </c>
      <c r="P486" s="339">
        <v>0</v>
      </c>
      <c r="Q486" s="344">
        <v>0</v>
      </c>
      <c r="R486" s="339">
        <v>0</v>
      </c>
      <c r="S486" s="344">
        <v>0</v>
      </c>
      <c r="T486" s="339">
        <v>0</v>
      </c>
      <c r="U486" s="344">
        <v>0</v>
      </c>
      <c r="V486" s="339">
        <v>0</v>
      </c>
      <c r="W486" s="344">
        <v>0</v>
      </c>
      <c r="X486" s="339">
        <v>0</v>
      </c>
      <c r="Y486" s="344">
        <v>0</v>
      </c>
      <c r="Z486" s="359">
        <v>0</v>
      </c>
      <c r="AA486" s="343">
        <v>0</v>
      </c>
      <c r="AB486" s="355">
        <v>0</v>
      </c>
      <c r="AC486" s="344">
        <v>0</v>
      </c>
      <c r="AD486" s="355">
        <v>0</v>
      </c>
      <c r="AE486" s="344">
        <v>0</v>
      </c>
      <c r="AF486" s="355">
        <v>0</v>
      </c>
      <c r="AG486" s="344">
        <v>0</v>
      </c>
      <c r="AH486" s="355">
        <v>0</v>
      </c>
      <c r="AI486" s="344">
        <v>0</v>
      </c>
      <c r="AJ486" s="356">
        <v>0</v>
      </c>
      <c r="AK486" s="360">
        <v>0</v>
      </c>
      <c r="AL486" s="361">
        <v>-175.10219422199998</v>
      </c>
      <c r="AM486" s="362">
        <v>0</v>
      </c>
      <c r="AN486" s="348">
        <v>0</v>
      </c>
      <c r="AO486" s="349">
        <v>0</v>
      </c>
      <c r="AP486" s="349">
        <v>0</v>
      </c>
      <c r="AQ486" s="350"/>
      <c r="AR486" s="350"/>
      <c r="AS486" s="350"/>
      <c r="AT486" s="350"/>
      <c r="AU486" s="350"/>
      <c r="AV486" s="350"/>
      <c r="AW486" s="350"/>
    </row>
    <row r="487" spans="1:49" ht="15" customHeight="1" x14ac:dyDescent="0.25">
      <c r="A487" s="333">
        <v>481</v>
      </c>
      <c r="B487" s="366" t="s">
        <v>525</v>
      </c>
      <c r="C487" s="352">
        <v>137.951202352</v>
      </c>
      <c r="D487" s="335">
        <v>0</v>
      </c>
      <c r="E487" s="357"/>
      <c r="F487" s="357"/>
      <c r="G487" s="357"/>
      <c r="H487" s="357"/>
      <c r="I487" s="357"/>
      <c r="J487" s="357"/>
      <c r="K487" s="357"/>
      <c r="L487" s="358"/>
      <c r="M487" s="338">
        <v>0</v>
      </c>
      <c r="N487" s="339">
        <v>0</v>
      </c>
      <c r="O487" s="344">
        <v>0</v>
      </c>
      <c r="P487" s="339">
        <v>0</v>
      </c>
      <c r="Q487" s="344">
        <v>0</v>
      </c>
      <c r="R487" s="339">
        <v>0</v>
      </c>
      <c r="S487" s="344">
        <v>0</v>
      </c>
      <c r="T487" s="339">
        <v>0</v>
      </c>
      <c r="U487" s="344">
        <v>0</v>
      </c>
      <c r="V487" s="339">
        <v>0</v>
      </c>
      <c r="W487" s="344">
        <v>0</v>
      </c>
      <c r="X487" s="339">
        <v>0</v>
      </c>
      <c r="Y487" s="344">
        <v>0</v>
      </c>
      <c r="Z487" s="359">
        <v>0</v>
      </c>
      <c r="AA487" s="343">
        <v>0</v>
      </c>
      <c r="AB487" s="355">
        <v>0</v>
      </c>
      <c r="AC487" s="344">
        <v>0</v>
      </c>
      <c r="AD487" s="355">
        <v>0</v>
      </c>
      <c r="AE487" s="344">
        <v>0</v>
      </c>
      <c r="AF487" s="355">
        <v>0</v>
      </c>
      <c r="AG487" s="344">
        <v>0</v>
      </c>
      <c r="AH487" s="355">
        <v>0</v>
      </c>
      <c r="AI487" s="344">
        <v>0</v>
      </c>
      <c r="AJ487" s="356">
        <v>0</v>
      </c>
      <c r="AK487" s="360">
        <v>0</v>
      </c>
      <c r="AL487" s="361">
        <v>-137.951202352</v>
      </c>
      <c r="AM487" s="362">
        <v>0</v>
      </c>
      <c r="AN487" s="348">
        <v>0</v>
      </c>
      <c r="AO487" s="349">
        <v>0</v>
      </c>
      <c r="AP487" s="349">
        <v>0</v>
      </c>
      <c r="AQ487" s="350"/>
      <c r="AR487" s="350"/>
      <c r="AS487" s="350"/>
      <c r="AT487" s="350"/>
      <c r="AU487" s="350"/>
      <c r="AV487" s="350"/>
      <c r="AW487" s="350"/>
    </row>
    <row r="488" spans="1:49" ht="15" customHeight="1" x14ac:dyDescent="0.25">
      <c r="A488" s="333">
        <v>482</v>
      </c>
      <c r="B488" s="366" t="s">
        <v>526</v>
      </c>
      <c r="C488" s="352">
        <v>162.66919568</v>
      </c>
      <c r="D488" s="335">
        <v>0</v>
      </c>
      <c r="E488" s="357"/>
      <c r="F488" s="357"/>
      <c r="G488" s="357"/>
      <c r="H488" s="357"/>
      <c r="I488" s="357"/>
      <c r="J488" s="357"/>
      <c r="K488" s="357"/>
      <c r="L488" s="358"/>
      <c r="M488" s="338">
        <v>0</v>
      </c>
      <c r="N488" s="339">
        <v>0</v>
      </c>
      <c r="O488" s="344">
        <v>0</v>
      </c>
      <c r="P488" s="339">
        <v>0</v>
      </c>
      <c r="Q488" s="344">
        <v>0</v>
      </c>
      <c r="R488" s="339">
        <v>0</v>
      </c>
      <c r="S488" s="344">
        <v>0</v>
      </c>
      <c r="T488" s="339">
        <v>0</v>
      </c>
      <c r="U488" s="344">
        <v>0</v>
      </c>
      <c r="V488" s="339">
        <v>0</v>
      </c>
      <c r="W488" s="344">
        <v>0</v>
      </c>
      <c r="X488" s="339">
        <v>0</v>
      </c>
      <c r="Y488" s="344">
        <v>0</v>
      </c>
      <c r="Z488" s="359">
        <v>0</v>
      </c>
      <c r="AA488" s="343">
        <v>0</v>
      </c>
      <c r="AB488" s="355">
        <v>0</v>
      </c>
      <c r="AC488" s="344">
        <v>0</v>
      </c>
      <c r="AD488" s="355">
        <v>0</v>
      </c>
      <c r="AE488" s="344">
        <v>0</v>
      </c>
      <c r="AF488" s="355">
        <v>0</v>
      </c>
      <c r="AG488" s="344">
        <v>0</v>
      </c>
      <c r="AH488" s="355">
        <v>0</v>
      </c>
      <c r="AI488" s="344">
        <v>0</v>
      </c>
      <c r="AJ488" s="356">
        <v>0</v>
      </c>
      <c r="AK488" s="360">
        <v>0</v>
      </c>
      <c r="AL488" s="361">
        <v>-162.66919568</v>
      </c>
      <c r="AM488" s="362">
        <v>0</v>
      </c>
      <c r="AN488" s="348">
        <v>0</v>
      </c>
      <c r="AO488" s="349">
        <v>0</v>
      </c>
      <c r="AP488" s="349">
        <v>0</v>
      </c>
      <c r="AQ488" s="350"/>
      <c r="AR488" s="350"/>
      <c r="AS488" s="350"/>
      <c r="AT488" s="350"/>
      <c r="AU488" s="350"/>
      <c r="AV488" s="350"/>
      <c r="AW488" s="350"/>
    </row>
    <row r="489" spans="1:49" ht="15" customHeight="1" x14ac:dyDescent="0.25">
      <c r="A489" s="333">
        <v>483</v>
      </c>
      <c r="B489" s="366" t="s">
        <v>527</v>
      </c>
      <c r="C489" s="352">
        <v>529.04403926700013</v>
      </c>
      <c r="D489" s="335">
        <v>0</v>
      </c>
      <c r="E489" s="357"/>
      <c r="F489" s="357"/>
      <c r="G489" s="357"/>
      <c r="H489" s="357"/>
      <c r="I489" s="357"/>
      <c r="J489" s="357"/>
      <c r="K489" s="357"/>
      <c r="L489" s="358"/>
      <c r="M489" s="338">
        <v>0</v>
      </c>
      <c r="N489" s="339">
        <v>0</v>
      </c>
      <c r="O489" s="344">
        <v>0</v>
      </c>
      <c r="P489" s="339">
        <v>0</v>
      </c>
      <c r="Q489" s="344">
        <v>0</v>
      </c>
      <c r="R489" s="339">
        <v>0</v>
      </c>
      <c r="S489" s="344">
        <v>0</v>
      </c>
      <c r="T489" s="339">
        <v>0</v>
      </c>
      <c r="U489" s="344">
        <v>0</v>
      </c>
      <c r="V489" s="339">
        <v>0</v>
      </c>
      <c r="W489" s="344">
        <v>0</v>
      </c>
      <c r="X489" s="339">
        <v>0</v>
      </c>
      <c r="Y489" s="344">
        <v>0</v>
      </c>
      <c r="Z489" s="359">
        <v>0</v>
      </c>
      <c r="AA489" s="343">
        <v>0</v>
      </c>
      <c r="AB489" s="355">
        <v>0</v>
      </c>
      <c r="AC489" s="344">
        <v>0</v>
      </c>
      <c r="AD489" s="355">
        <v>0</v>
      </c>
      <c r="AE489" s="344">
        <v>0</v>
      </c>
      <c r="AF489" s="355">
        <v>0</v>
      </c>
      <c r="AG489" s="344">
        <v>0</v>
      </c>
      <c r="AH489" s="355">
        <v>0</v>
      </c>
      <c r="AI489" s="344">
        <v>0</v>
      </c>
      <c r="AJ489" s="356">
        <v>0</v>
      </c>
      <c r="AK489" s="360">
        <v>0</v>
      </c>
      <c r="AL489" s="361">
        <v>-529.04403926700013</v>
      </c>
      <c r="AM489" s="362">
        <v>0</v>
      </c>
      <c r="AN489" s="348">
        <v>0</v>
      </c>
      <c r="AO489" s="349">
        <v>0</v>
      </c>
      <c r="AP489" s="349">
        <v>0</v>
      </c>
      <c r="AQ489" s="350"/>
      <c r="AR489" s="350"/>
      <c r="AS489" s="350"/>
      <c r="AT489" s="350"/>
      <c r="AU489" s="350"/>
      <c r="AV489" s="350"/>
      <c r="AW489" s="350"/>
    </row>
    <row r="490" spans="1:49" ht="15" customHeight="1" x14ac:dyDescent="0.25">
      <c r="A490" s="333">
        <v>484</v>
      </c>
      <c r="B490" s="366" t="s">
        <v>528</v>
      </c>
      <c r="C490" s="352">
        <v>262.7732166728</v>
      </c>
      <c r="D490" s="335">
        <v>0</v>
      </c>
      <c r="E490" s="357"/>
      <c r="F490" s="357"/>
      <c r="G490" s="357"/>
      <c r="H490" s="357"/>
      <c r="I490" s="357"/>
      <c r="J490" s="357"/>
      <c r="K490" s="357"/>
      <c r="L490" s="358"/>
      <c r="M490" s="338">
        <v>0</v>
      </c>
      <c r="N490" s="339">
        <v>0</v>
      </c>
      <c r="O490" s="344">
        <v>0</v>
      </c>
      <c r="P490" s="339">
        <v>0</v>
      </c>
      <c r="Q490" s="344">
        <v>0</v>
      </c>
      <c r="R490" s="339">
        <v>0</v>
      </c>
      <c r="S490" s="344">
        <v>0</v>
      </c>
      <c r="T490" s="339">
        <v>0</v>
      </c>
      <c r="U490" s="344">
        <v>0</v>
      </c>
      <c r="V490" s="339">
        <v>0</v>
      </c>
      <c r="W490" s="344">
        <v>0</v>
      </c>
      <c r="X490" s="339">
        <v>0</v>
      </c>
      <c r="Y490" s="344">
        <v>0</v>
      </c>
      <c r="Z490" s="359">
        <v>0</v>
      </c>
      <c r="AA490" s="343">
        <v>0</v>
      </c>
      <c r="AB490" s="355">
        <v>0</v>
      </c>
      <c r="AC490" s="344">
        <v>0</v>
      </c>
      <c r="AD490" s="355">
        <v>0</v>
      </c>
      <c r="AE490" s="344">
        <v>0</v>
      </c>
      <c r="AF490" s="355">
        <v>0</v>
      </c>
      <c r="AG490" s="344">
        <v>0</v>
      </c>
      <c r="AH490" s="355">
        <v>0</v>
      </c>
      <c r="AI490" s="344">
        <v>0</v>
      </c>
      <c r="AJ490" s="356">
        <v>0</v>
      </c>
      <c r="AK490" s="360">
        <v>0</v>
      </c>
      <c r="AL490" s="361">
        <v>-262.7732166728</v>
      </c>
      <c r="AM490" s="362">
        <v>0</v>
      </c>
      <c r="AN490" s="348">
        <v>0</v>
      </c>
      <c r="AO490" s="349">
        <v>0</v>
      </c>
      <c r="AP490" s="349">
        <v>0</v>
      </c>
      <c r="AQ490" s="350"/>
      <c r="AR490" s="350"/>
      <c r="AS490" s="350"/>
      <c r="AT490" s="350"/>
      <c r="AU490" s="350"/>
      <c r="AV490" s="350"/>
      <c r="AW490" s="350"/>
    </row>
    <row r="491" spans="1:49" ht="15" customHeight="1" x14ac:dyDescent="0.25">
      <c r="A491" s="333">
        <v>485</v>
      </c>
      <c r="B491" s="366" t="s">
        <v>529</v>
      </c>
      <c r="C491" s="352">
        <v>297.394228677</v>
      </c>
      <c r="D491" s="335">
        <v>0</v>
      </c>
      <c r="E491" s="357"/>
      <c r="F491" s="357"/>
      <c r="G491" s="357"/>
      <c r="H491" s="357"/>
      <c r="I491" s="357"/>
      <c r="J491" s="357"/>
      <c r="K491" s="357"/>
      <c r="L491" s="358"/>
      <c r="M491" s="338">
        <v>0</v>
      </c>
      <c r="N491" s="339">
        <v>0</v>
      </c>
      <c r="O491" s="344">
        <v>0</v>
      </c>
      <c r="P491" s="339">
        <v>0</v>
      </c>
      <c r="Q491" s="344">
        <v>0</v>
      </c>
      <c r="R491" s="339">
        <v>0</v>
      </c>
      <c r="S491" s="344">
        <v>0</v>
      </c>
      <c r="T491" s="339">
        <v>0</v>
      </c>
      <c r="U491" s="344">
        <v>0</v>
      </c>
      <c r="V491" s="339">
        <v>0</v>
      </c>
      <c r="W491" s="344">
        <v>0</v>
      </c>
      <c r="X491" s="339">
        <v>0</v>
      </c>
      <c r="Y491" s="344">
        <v>0</v>
      </c>
      <c r="Z491" s="359">
        <v>0</v>
      </c>
      <c r="AA491" s="343">
        <v>0</v>
      </c>
      <c r="AB491" s="355">
        <v>0</v>
      </c>
      <c r="AC491" s="344">
        <v>0</v>
      </c>
      <c r="AD491" s="355">
        <v>0</v>
      </c>
      <c r="AE491" s="344">
        <v>0</v>
      </c>
      <c r="AF491" s="355">
        <v>0</v>
      </c>
      <c r="AG491" s="344">
        <v>0</v>
      </c>
      <c r="AH491" s="355">
        <v>0</v>
      </c>
      <c r="AI491" s="344">
        <v>0</v>
      </c>
      <c r="AJ491" s="356">
        <v>0</v>
      </c>
      <c r="AK491" s="360">
        <v>0</v>
      </c>
      <c r="AL491" s="361">
        <v>-297.394228677</v>
      </c>
      <c r="AM491" s="362">
        <v>0</v>
      </c>
      <c r="AN491" s="348">
        <v>0</v>
      </c>
      <c r="AO491" s="349">
        <v>0</v>
      </c>
      <c r="AP491" s="349">
        <v>0</v>
      </c>
      <c r="AQ491" s="350"/>
      <c r="AR491" s="350"/>
      <c r="AS491" s="350"/>
      <c r="AT491" s="350"/>
      <c r="AU491" s="350"/>
      <c r="AV491" s="350"/>
      <c r="AW491" s="350"/>
    </row>
    <row r="492" spans="1:49" ht="15" customHeight="1" x14ac:dyDescent="0.25">
      <c r="A492" s="333">
        <v>486</v>
      </c>
      <c r="B492" s="366" t="s">
        <v>530</v>
      </c>
      <c r="C492" s="352">
        <v>211.653596268</v>
      </c>
      <c r="D492" s="335">
        <v>0</v>
      </c>
      <c r="E492" s="357"/>
      <c r="F492" s="357"/>
      <c r="G492" s="357"/>
      <c r="H492" s="357"/>
      <c r="I492" s="357"/>
      <c r="J492" s="357"/>
      <c r="K492" s="357"/>
      <c r="L492" s="358"/>
      <c r="M492" s="338">
        <v>0</v>
      </c>
      <c r="N492" s="339">
        <v>0</v>
      </c>
      <c r="O492" s="344">
        <v>0</v>
      </c>
      <c r="P492" s="339">
        <v>0</v>
      </c>
      <c r="Q492" s="344">
        <v>0</v>
      </c>
      <c r="R492" s="339">
        <v>0</v>
      </c>
      <c r="S492" s="344">
        <v>0</v>
      </c>
      <c r="T492" s="339">
        <v>0</v>
      </c>
      <c r="U492" s="344">
        <v>0</v>
      </c>
      <c r="V492" s="339">
        <v>0</v>
      </c>
      <c r="W492" s="344">
        <v>0</v>
      </c>
      <c r="X492" s="339">
        <v>0</v>
      </c>
      <c r="Y492" s="344">
        <v>0</v>
      </c>
      <c r="Z492" s="359">
        <v>0</v>
      </c>
      <c r="AA492" s="343">
        <v>0</v>
      </c>
      <c r="AB492" s="355">
        <v>0</v>
      </c>
      <c r="AC492" s="344">
        <v>0</v>
      </c>
      <c r="AD492" s="355">
        <v>0</v>
      </c>
      <c r="AE492" s="344">
        <v>0</v>
      </c>
      <c r="AF492" s="355">
        <v>0</v>
      </c>
      <c r="AG492" s="344">
        <v>0</v>
      </c>
      <c r="AH492" s="355">
        <v>0</v>
      </c>
      <c r="AI492" s="344">
        <v>0</v>
      </c>
      <c r="AJ492" s="356">
        <v>0</v>
      </c>
      <c r="AK492" s="360">
        <v>0</v>
      </c>
      <c r="AL492" s="361">
        <v>-211.653596268</v>
      </c>
      <c r="AM492" s="362">
        <v>0</v>
      </c>
      <c r="AN492" s="348">
        <v>0</v>
      </c>
      <c r="AO492" s="349">
        <v>0</v>
      </c>
      <c r="AP492" s="349">
        <v>0</v>
      </c>
      <c r="AQ492" s="350"/>
      <c r="AR492" s="350"/>
      <c r="AS492" s="350"/>
      <c r="AT492" s="350"/>
      <c r="AU492" s="350"/>
      <c r="AV492" s="350"/>
      <c r="AW492" s="350"/>
    </row>
    <row r="493" spans="1:49" ht="15" customHeight="1" x14ac:dyDescent="0.25">
      <c r="A493" s="333">
        <v>487</v>
      </c>
      <c r="B493" s="366" t="s">
        <v>531</v>
      </c>
      <c r="C493" s="352">
        <v>94.836531915000009</v>
      </c>
      <c r="D493" s="335">
        <v>0</v>
      </c>
      <c r="E493" s="357"/>
      <c r="F493" s="357"/>
      <c r="G493" s="357"/>
      <c r="H493" s="357"/>
      <c r="I493" s="357"/>
      <c r="J493" s="357"/>
      <c r="K493" s="357"/>
      <c r="L493" s="358"/>
      <c r="M493" s="338">
        <v>0</v>
      </c>
      <c r="N493" s="339">
        <v>0</v>
      </c>
      <c r="O493" s="344">
        <v>0</v>
      </c>
      <c r="P493" s="339">
        <v>0</v>
      </c>
      <c r="Q493" s="344">
        <v>0</v>
      </c>
      <c r="R493" s="339">
        <v>0</v>
      </c>
      <c r="S493" s="344">
        <v>0</v>
      </c>
      <c r="T493" s="339">
        <v>0</v>
      </c>
      <c r="U493" s="344">
        <v>0</v>
      </c>
      <c r="V493" s="339">
        <v>0</v>
      </c>
      <c r="W493" s="344">
        <v>0</v>
      </c>
      <c r="X493" s="339">
        <v>0</v>
      </c>
      <c r="Y493" s="344">
        <v>0</v>
      </c>
      <c r="Z493" s="359">
        <v>0</v>
      </c>
      <c r="AA493" s="343">
        <v>0</v>
      </c>
      <c r="AB493" s="355">
        <v>0</v>
      </c>
      <c r="AC493" s="344">
        <v>0</v>
      </c>
      <c r="AD493" s="355">
        <v>0</v>
      </c>
      <c r="AE493" s="344">
        <v>0</v>
      </c>
      <c r="AF493" s="355">
        <v>0</v>
      </c>
      <c r="AG493" s="344">
        <v>0</v>
      </c>
      <c r="AH493" s="355">
        <v>0</v>
      </c>
      <c r="AI493" s="344">
        <v>0</v>
      </c>
      <c r="AJ493" s="356">
        <v>0</v>
      </c>
      <c r="AK493" s="360">
        <v>0</v>
      </c>
      <c r="AL493" s="361">
        <v>-94.836531915000009</v>
      </c>
      <c r="AM493" s="362">
        <v>0</v>
      </c>
      <c r="AN493" s="348">
        <v>0</v>
      </c>
      <c r="AO493" s="349">
        <v>0</v>
      </c>
      <c r="AP493" s="349">
        <v>0</v>
      </c>
      <c r="AQ493" s="350"/>
      <c r="AR493" s="350"/>
      <c r="AS493" s="350"/>
      <c r="AT493" s="350"/>
      <c r="AU493" s="350"/>
      <c r="AV493" s="350"/>
      <c r="AW493" s="350"/>
    </row>
    <row r="494" spans="1:49" ht="15" customHeight="1" x14ac:dyDescent="0.25">
      <c r="A494" s="333">
        <v>488</v>
      </c>
      <c r="B494" s="366" t="s">
        <v>532</v>
      </c>
      <c r="C494" s="352">
        <v>37.934612766000008</v>
      </c>
      <c r="D494" s="335">
        <v>0</v>
      </c>
      <c r="E494" s="357"/>
      <c r="F494" s="357"/>
      <c r="G494" s="357"/>
      <c r="H494" s="357"/>
      <c r="I494" s="357"/>
      <c r="J494" s="357"/>
      <c r="K494" s="357"/>
      <c r="L494" s="358"/>
      <c r="M494" s="338">
        <v>0</v>
      </c>
      <c r="N494" s="339">
        <v>0</v>
      </c>
      <c r="O494" s="344">
        <v>0</v>
      </c>
      <c r="P494" s="339">
        <v>0</v>
      </c>
      <c r="Q494" s="344">
        <v>0</v>
      </c>
      <c r="R494" s="339">
        <v>0</v>
      </c>
      <c r="S494" s="344">
        <v>0</v>
      </c>
      <c r="T494" s="339">
        <v>0</v>
      </c>
      <c r="U494" s="344">
        <v>0</v>
      </c>
      <c r="V494" s="339">
        <v>0</v>
      </c>
      <c r="W494" s="344">
        <v>0</v>
      </c>
      <c r="X494" s="339">
        <v>0</v>
      </c>
      <c r="Y494" s="344">
        <v>0</v>
      </c>
      <c r="Z494" s="359">
        <v>0</v>
      </c>
      <c r="AA494" s="343">
        <v>0</v>
      </c>
      <c r="AB494" s="355">
        <v>0</v>
      </c>
      <c r="AC494" s="344">
        <v>0</v>
      </c>
      <c r="AD494" s="355">
        <v>0</v>
      </c>
      <c r="AE494" s="344">
        <v>0</v>
      </c>
      <c r="AF494" s="355">
        <v>0</v>
      </c>
      <c r="AG494" s="344">
        <v>0</v>
      </c>
      <c r="AH494" s="355">
        <v>0</v>
      </c>
      <c r="AI494" s="344">
        <v>0</v>
      </c>
      <c r="AJ494" s="356">
        <v>0</v>
      </c>
      <c r="AK494" s="360">
        <v>0</v>
      </c>
      <c r="AL494" s="361">
        <v>-37.934612766000008</v>
      </c>
      <c r="AM494" s="362">
        <v>0</v>
      </c>
      <c r="AN494" s="348">
        <v>0</v>
      </c>
      <c r="AO494" s="349">
        <v>0</v>
      </c>
      <c r="AP494" s="349">
        <v>0</v>
      </c>
      <c r="AQ494" s="350"/>
      <c r="AR494" s="350"/>
      <c r="AS494" s="350"/>
      <c r="AT494" s="350"/>
      <c r="AU494" s="350"/>
      <c r="AV494" s="350"/>
      <c r="AW494" s="350"/>
    </row>
    <row r="495" spans="1:49" ht="15" customHeight="1" x14ac:dyDescent="0.25">
      <c r="A495" s="333">
        <v>489</v>
      </c>
      <c r="B495" s="366" t="s">
        <v>533</v>
      </c>
      <c r="C495" s="352">
        <v>163.49521194800002</v>
      </c>
      <c r="D495" s="335">
        <v>0</v>
      </c>
      <c r="E495" s="357"/>
      <c r="F495" s="357"/>
      <c r="G495" s="357"/>
      <c r="H495" s="357"/>
      <c r="I495" s="357"/>
      <c r="J495" s="357"/>
      <c r="K495" s="357"/>
      <c r="L495" s="358"/>
      <c r="M495" s="338">
        <v>0</v>
      </c>
      <c r="N495" s="339">
        <v>0</v>
      </c>
      <c r="O495" s="344">
        <v>0</v>
      </c>
      <c r="P495" s="339">
        <v>0</v>
      </c>
      <c r="Q495" s="344">
        <v>0</v>
      </c>
      <c r="R495" s="339">
        <v>0</v>
      </c>
      <c r="S495" s="344">
        <v>0</v>
      </c>
      <c r="T495" s="339">
        <v>0</v>
      </c>
      <c r="U495" s="344">
        <v>0</v>
      </c>
      <c r="V495" s="339">
        <v>0</v>
      </c>
      <c r="W495" s="344">
        <v>0</v>
      </c>
      <c r="X495" s="339">
        <v>0</v>
      </c>
      <c r="Y495" s="344">
        <v>0</v>
      </c>
      <c r="Z495" s="359">
        <v>0</v>
      </c>
      <c r="AA495" s="343">
        <v>0</v>
      </c>
      <c r="AB495" s="355">
        <v>0</v>
      </c>
      <c r="AC495" s="344">
        <v>0</v>
      </c>
      <c r="AD495" s="355">
        <v>0</v>
      </c>
      <c r="AE495" s="344">
        <v>0</v>
      </c>
      <c r="AF495" s="355">
        <v>0</v>
      </c>
      <c r="AG495" s="344">
        <v>0</v>
      </c>
      <c r="AH495" s="355">
        <v>0</v>
      </c>
      <c r="AI495" s="344">
        <v>0</v>
      </c>
      <c r="AJ495" s="356">
        <v>0</v>
      </c>
      <c r="AK495" s="360">
        <v>0</v>
      </c>
      <c r="AL495" s="361">
        <v>-163.49521194800002</v>
      </c>
      <c r="AM495" s="362">
        <v>0</v>
      </c>
      <c r="AN495" s="348">
        <v>0</v>
      </c>
      <c r="AO495" s="349">
        <v>0</v>
      </c>
      <c r="AP495" s="349">
        <v>0</v>
      </c>
      <c r="AQ495" s="350"/>
      <c r="AR495" s="350"/>
      <c r="AS495" s="350"/>
      <c r="AT495" s="350"/>
      <c r="AU495" s="350"/>
      <c r="AV495" s="350"/>
      <c r="AW495" s="350"/>
    </row>
    <row r="496" spans="1:49" ht="15" customHeight="1" x14ac:dyDescent="0.25">
      <c r="A496" s="333">
        <v>490</v>
      </c>
      <c r="B496" s="366" t="s">
        <v>534</v>
      </c>
      <c r="C496" s="352">
        <v>311.94181557000002</v>
      </c>
      <c r="D496" s="335">
        <v>0</v>
      </c>
      <c r="E496" s="357"/>
      <c r="F496" s="357"/>
      <c r="G496" s="357"/>
      <c r="H496" s="357"/>
      <c r="I496" s="357"/>
      <c r="J496" s="357"/>
      <c r="K496" s="357"/>
      <c r="L496" s="358"/>
      <c r="M496" s="338">
        <v>0</v>
      </c>
      <c r="N496" s="339">
        <v>0</v>
      </c>
      <c r="O496" s="344">
        <v>0</v>
      </c>
      <c r="P496" s="339">
        <v>0</v>
      </c>
      <c r="Q496" s="344">
        <v>0</v>
      </c>
      <c r="R496" s="339">
        <v>0</v>
      </c>
      <c r="S496" s="344">
        <v>0</v>
      </c>
      <c r="T496" s="339">
        <v>0</v>
      </c>
      <c r="U496" s="344">
        <v>0</v>
      </c>
      <c r="V496" s="339">
        <v>0</v>
      </c>
      <c r="W496" s="344">
        <v>0</v>
      </c>
      <c r="X496" s="339">
        <v>0</v>
      </c>
      <c r="Y496" s="344">
        <v>0</v>
      </c>
      <c r="Z496" s="359">
        <v>0</v>
      </c>
      <c r="AA496" s="343">
        <v>0</v>
      </c>
      <c r="AB496" s="355">
        <v>0</v>
      </c>
      <c r="AC496" s="344">
        <v>0</v>
      </c>
      <c r="AD496" s="355">
        <v>0</v>
      </c>
      <c r="AE496" s="344">
        <v>0</v>
      </c>
      <c r="AF496" s="355">
        <v>0</v>
      </c>
      <c r="AG496" s="344">
        <v>0</v>
      </c>
      <c r="AH496" s="355">
        <v>0</v>
      </c>
      <c r="AI496" s="344">
        <v>0</v>
      </c>
      <c r="AJ496" s="356">
        <v>0</v>
      </c>
      <c r="AK496" s="360">
        <v>0</v>
      </c>
      <c r="AL496" s="361">
        <v>-311.94181557000002</v>
      </c>
      <c r="AM496" s="362">
        <v>0</v>
      </c>
      <c r="AN496" s="348">
        <v>0</v>
      </c>
      <c r="AO496" s="349">
        <v>0</v>
      </c>
      <c r="AP496" s="349">
        <v>0</v>
      </c>
      <c r="AQ496" s="350"/>
      <c r="AR496" s="350"/>
      <c r="AS496" s="350"/>
      <c r="AT496" s="350"/>
      <c r="AU496" s="350"/>
      <c r="AV496" s="350"/>
      <c r="AW496" s="350"/>
    </row>
    <row r="497" spans="1:49" ht="15" customHeight="1" x14ac:dyDescent="0.25">
      <c r="A497" s="333">
        <v>491</v>
      </c>
      <c r="B497" s="366" t="s">
        <v>535</v>
      </c>
      <c r="C497" s="352">
        <v>356.773511633</v>
      </c>
      <c r="D497" s="335">
        <v>0</v>
      </c>
      <c r="E497" s="357"/>
      <c r="F497" s="357"/>
      <c r="G497" s="357"/>
      <c r="H497" s="357"/>
      <c r="I497" s="357"/>
      <c r="J497" s="357"/>
      <c r="K497" s="357"/>
      <c r="L497" s="358"/>
      <c r="M497" s="338">
        <v>0</v>
      </c>
      <c r="N497" s="339">
        <v>0</v>
      </c>
      <c r="O497" s="344">
        <v>0</v>
      </c>
      <c r="P497" s="339">
        <v>0</v>
      </c>
      <c r="Q497" s="344">
        <v>0</v>
      </c>
      <c r="R497" s="339">
        <v>0</v>
      </c>
      <c r="S497" s="344">
        <v>0</v>
      </c>
      <c r="T497" s="339">
        <v>0</v>
      </c>
      <c r="U497" s="344">
        <v>0</v>
      </c>
      <c r="V497" s="339">
        <v>0</v>
      </c>
      <c r="W497" s="344">
        <v>0</v>
      </c>
      <c r="X497" s="339">
        <v>0</v>
      </c>
      <c r="Y497" s="344">
        <v>0</v>
      </c>
      <c r="Z497" s="359">
        <v>0</v>
      </c>
      <c r="AA497" s="343">
        <v>0</v>
      </c>
      <c r="AB497" s="355">
        <v>0</v>
      </c>
      <c r="AC497" s="344">
        <v>0</v>
      </c>
      <c r="AD497" s="355">
        <v>0</v>
      </c>
      <c r="AE497" s="344">
        <v>0</v>
      </c>
      <c r="AF497" s="355">
        <v>0</v>
      </c>
      <c r="AG497" s="344">
        <v>0</v>
      </c>
      <c r="AH497" s="355">
        <v>0</v>
      </c>
      <c r="AI497" s="344">
        <v>0</v>
      </c>
      <c r="AJ497" s="356">
        <v>0</v>
      </c>
      <c r="AK497" s="360">
        <v>0</v>
      </c>
      <c r="AL497" s="361">
        <v>-356.773511633</v>
      </c>
      <c r="AM497" s="362">
        <v>0</v>
      </c>
      <c r="AN497" s="348">
        <v>0</v>
      </c>
      <c r="AO497" s="349">
        <v>0</v>
      </c>
      <c r="AP497" s="349">
        <v>0</v>
      </c>
      <c r="AQ497" s="350"/>
      <c r="AR497" s="350"/>
      <c r="AS497" s="350"/>
      <c r="AT497" s="350"/>
      <c r="AU497" s="350"/>
      <c r="AV497" s="350"/>
      <c r="AW497" s="350"/>
    </row>
    <row r="498" spans="1:49" ht="15" customHeight="1" x14ac:dyDescent="0.25">
      <c r="A498" s="333">
        <v>492</v>
      </c>
      <c r="B498" s="366" t="s">
        <v>536</v>
      </c>
      <c r="C498" s="352">
        <v>537.66862883999988</v>
      </c>
      <c r="D498" s="335">
        <v>0</v>
      </c>
      <c r="E498" s="357"/>
      <c r="F498" s="357"/>
      <c r="G498" s="357"/>
      <c r="H498" s="357"/>
      <c r="I498" s="357"/>
      <c r="J498" s="357"/>
      <c r="K498" s="357"/>
      <c r="L498" s="358"/>
      <c r="M498" s="338">
        <v>0</v>
      </c>
      <c r="N498" s="339">
        <v>0</v>
      </c>
      <c r="O498" s="344">
        <v>0</v>
      </c>
      <c r="P498" s="339">
        <v>0</v>
      </c>
      <c r="Q498" s="344">
        <v>0</v>
      </c>
      <c r="R498" s="339">
        <v>0</v>
      </c>
      <c r="S498" s="344">
        <v>0</v>
      </c>
      <c r="T498" s="339">
        <v>0</v>
      </c>
      <c r="U498" s="344">
        <v>0</v>
      </c>
      <c r="V498" s="339">
        <v>0</v>
      </c>
      <c r="W498" s="344">
        <v>0</v>
      </c>
      <c r="X498" s="339">
        <v>0</v>
      </c>
      <c r="Y498" s="344">
        <v>0</v>
      </c>
      <c r="Z498" s="359">
        <v>0</v>
      </c>
      <c r="AA498" s="343">
        <v>0</v>
      </c>
      <c r="AB498" s="355">
        <v>0</v>
      </c>
      <c r="AC498" s="344">
        <v>0</v>
      </c>
      <c r="AD498" s="355">
        <v>0</v>
      </c>
      <c r="AE498" s="344">
        <v>0</v>
      </c>
      <c r="AF498" s="355">
        <v>0</v>
      </c>
      <c r="AG498" s="344">
        <v>0</v>
      </c>
      <c r="AH498" s="355">
        <v>0</v>
      </c>
      <c r="AI498" s="344">
        <v>0</v>
      </c>
      <c r="AJ498" s="356">
        <v>0</v>
      </c>
      <c r="AK498" s="360">
        <v>0</v>
      </c>
      <c r="AL498" s="361">
        <v>-537.66862883999988</v>
      </c>
      <c r="AM498" s="362">
        <v>0</v>
      </c>
      <c r="AN498" s="348">
        <v>0</v>
      </c>
      <c r="AO498" s="349">
        <v>0</v>
      </c>
      <c r="AP498" s="349">
        <v>0</v>
      </c>
      <c r="AQ498" s="350"/>
      <c r="AR498" s="350"/>
      <c r="AS498" s="350"/>
      <c r="AT498" s="350"/>
      <c r="AU498" s="350"/>
      <c r="AV498" s="350"/>
      <c r="AW498" s="350"/>
    </row>
    <row r="499" spans="1:49" ht="15" customHeight="1" x14ac:dyDescent="0.25">
      <c r="A499" s="333">
        <v>493</v>
      </c>
      <c r="B499" s="366" t="s">
        <v>537</v>
      </c>
      <c r="C499" s="352">
        <v>169.29523239</v>
      </c>
      <c r="D499" s="335">
        <v>0</v>
      </c>
      <c r="E499" s="357"/>
      <c r="F499" s="357"/>
      <c r="G499" s="357"/>
      <c r="H499" s="357"/>
      <c r="I499" s="357"/>
      <c r="J499" s="357"/>
      <c r="K499" s="357"/>
      <c r="L499" s="358"/>
      <c r="M499" s="338">
        <v>0</v>
      </c>
      <c r="N499" s="339">
        <v>0</v>
      </c>
      <c r="O499" s="344">
        <v>0</v>
      </c>
      <c r="P499" s="339">
        <v>0</v>
      </c>
      <c r="Q499" s="344">
        <v>0</v>
      </c>
      <c r="R499" s="339">
        <v>0</v>
      </c>
      <c r="S499" s="344">
        <v>0</v>
      </c>
      <c r="T499" s="339">
        <v>0</v>
      </c>
      <c r="U499" s="344">
        <v>0</v>
      </c>
      <c r="V499" s="339">
        <v>0</v>
      </c>
      <c r="W499" s="344">
        <v>0</v>
      </c>
      <c r="X499" s="339">
        <v>0</v>
      </c>
      <c r="Y499" s="344">
        <v>0</v>
      </c>
      <c r="Z499" s="359">
        <v>0</v>
      </c>
      <c r="AA499" s="343">
        <v>0</v>
      </c>
      <c r="AB499" s="355">
        <v>0</v>
      </c>
      <c r="AC499" s="344">
        <v>0</v>
      </c>
      <c r="AD499" s="355">
        <v>0</v>
      </c>
      <c r="AE499" s="344">
        <v>0</v>
      </c>
      <c r="AF499" s="355">
        <v>0</v>
      </c>
      <c r="AG499" s="344">
        <v>0</v>
      </c>
      <c r="AH499" s="355">
        <v>0</v>
      </c>
      <c r="AI499" s="344">
        <v>0</v>
      </c>
      <c r="AJ499" s="356">
        <v>0</v>
      </c>
      <c r="AK499" s="360">
        <v>0</v>
      </c>
      <c r="AL499" s="361">
        <v>-169.29523239</v>
      </c>
      <c r="AM499" s="362">
        <v>0</v>
      </c>
      <c r="AN499" s="348">
        <v>0</v>
      </c>
      <c r="AO499" s="349">
        <v>0</v>
      </c>
      <c r="AP499" s="349">
        <v>0</v>
      </c>
      <c r="AQ499" s="350"/>
      <c r="AR499" s="350"/>
      <c r="AS499" s="350"/>
      <c r="AT499" s="350"/>
      <c r="AU499" s="350"/>
      <c r="AV499" s="350"/>
      <c r="AW499" s="350"/>
    </row>
    <row r="500" spans="1:49" ht="15" customHeight="1" x14ac:dyDescent="0.25">
      <c r="A500" s="333">
        <v>494</v>
      </c>
      <c r="B500" s="366" t="s">
        <v>538</v>
      </c>
      <c r="C500" s="352">
        <v>118.50664896000001</v>
      </c>
      <c r="D500" s="335">
        <v>0</v>
      </c>
      <c r="E500" s="357"/>
      <c r="F500" s="357"/>
      <c r="G500" s="357"/>
      <c r="H500" s="357"/>
      <c r="I500" s="357"/>
      <c r="J500" s="357"/>
      <c r="K500" s="357"/>
      <c r="L500" s="358"/>
      <c r="M500" s="338">
        <v>0</v>
      </c>
      <c r="N500" s="339">
        <v>0</v>
      </c>
      <c r="O500" s="344">
        <v>236.71200000000002</v>
      </c>
      <c r="P500" s="339">
        <v>1.5</v>
      </c>
      <c r="Q500" s="344">
        <v>0</v>
      </c>
      <c r="R500" s="339">
        <v>0</v>
      </c>
      <c r="S500" s="344">
        <v>0</v>
      </c>
      <c r="T500" s="339">
        <v>0</v>
      </c>
      <c r="U500" s="344">
        <v>0</v>
      </c>
      <c r="V500" s="339">
        <v>0</v>
      </c>
      <c r="W500" s="344">
        <v>0</v>
      </c>
      <c r="X500" s="339">
        <v>0</v>
      </c>
      <c r="Y500" s="344">
        <v>9.1085122868705074E-3</v>
      </c>
      <c r="Z500" s="359">
        <v>236.72110851228689</v>
      </c>
      <c r="AA500" s="343">
        <v>0</v>
      </c>
      <c r="AB500" s="355">
        <v>0</v>
      </c>
      <c r="AC500" s="344">
        <v>0</v>
      </c>
      <c r="AD500" s="355">
        <v>0</v>
      </c>
      <c r="AE500" s="344">
        <v>0</v>
      </c>
      <c r="AF500" s="355">
        <v>0</v>
      </c>
      <c r="AG500" s="344">
        <v>0</v>
      </c>
      <c r="AH500" s="355">
        <v>0</v>
      </c>
      <c r="AI500" s="344">
        <v>0</v>
      </c>
      <c r="AJ500" s="356">
        <v>0</v>
      </c>
      <c r="AK500" s="360">
        <v>0</v>
      </c>
      <c r="AL500" s="361">
        <v>0</v>
      </c>
      <c r="AM500" s="362">
        <v>118.21445955228688</v>
      </c>
      <c r="AN500" s="348">
        <v>236.72110851228689</v>
      </c>
      <c r="AO500" s="349">
        <v>236.72110851228689</v>
      </c>
      <c r="AP500" s="349">
        <v>0</v>
      </c>
      <c r="AQ500" s="350"/>
      <c r="AR500" s="350"/>
      <c r="AS500" s="350"/>
      <c r="AT500" s="350"/>
      <c r="AU500" s="350"/>
      <c r="AV500" s="350"/>
      <c r="AW500" s="350"/>
    </row>
    <row r="501" spans="1:49" ht="15" customHeight="1" x14ac:dyDescent="0.25">
      <c r="A501" s="333">
        <v>495</v>
      </c>
      <c r="B501" s="366" t="s">
        <v>539</v>
      </c>
      <c r="C501" s="352">
        <v>394.08163423999997</v>
      </c>
      <c r="D501" s="335">
        <v>0</v>
      </c>
      <c r="E501" s="357"/>
      <c r="F501" s="357"/>
      <c r="G501" s="357"/>
      <c r="H501" s="357"/>
      <c r="I501" s="357"/>
      <c r="J501" s="357"/>
      <c r="K501" s="357"/>
      <c r="L501" s="358"/>
      <c r="M501" s="338">
        <v>0</v>
      </c>
      <c r="N501" s="339">
        <v>0</v>
      </c>
      <c r="O501" s="344">
        <v>0</v>
      </c>
      <c r="P501" s="339">
        <v>0</v>
      </c>
      <c r="Q501" s="344">
        <v>0</v>
      </c>
      <c r="R501" s="339">
        <v>0</v>
      </c>
      <c r="S501" s="344">
        <v>0</v>
      </c>
      <c r="T501" s="339">
        <v>0</v>
      </c>
      <c r="U501" s="344">
        <v>0</v>
      </c>
      <c r="V501" s="339">
        <v>0</v>
      </c>
      <c r="W501" s="344">
        <v>0</v>
      </c>
      <c r="X501" s="339">
        <v>0</v>
      </c>
      <c r="Y501" s="344">
        <v>0</v>
      </c>
      <c r="Z501" s="359">
        <v>0</v>
      </c>
      <c r="AA501" s="343">
        <v>0</v>
      </c>
      <c r="AB501" s="355">
        <v>0</v>
      </c>
      <c r="AC501" s="344">
        <v>0</v>
      </c>
      <c r="AD501" s="355">
        <v>0</v>
      </c>
      <c r="AE501" s="344">
        <v>0</v>
      </c>
      <c r="AF501" s="355">
        <v>0</v>
      </c>
      <c r="AG501" s="344">
        <v>0</v>
      </c>
      <c r="AH501" s="355">
        <v>0</v>
      </c>
      <c r="AI501" s="344">
        <v>0</v>
      </c>
      <c r="AJ501" s="356">
        <v>0</v>
      </c>
      <c r="AK501" s="360">
        <v>0</v>
      </c>
      <c r="AL501" s="361">
        <v>-394.08163423999997</v>
      </c>
      <c r="AM501" s="362">
        <v>0</v>
      </c>
      <c r="AN501" s="348">
        <v>0</v>
      </c>
      <c r="AO501" s="349">
        <v>0</v>
      </c>
      <c r="AP501" s="349">
        <v>0</v>
      </c>
      <c r="AQ501" s="350"/>
      <c r="AR501" s="350"/>
      <c r="AS501" s="350"/>
      <c r="AT501" s="350"/>
      <c r="AU501" s="350"/>
      <c r="AV501" s="350"/>
      <c r="AW501" s="350"/>
    </row>
    <row r="502" spans="1:49" ht="15" customHeight="1" x14ac:dyDescent="0.25">
      <c r="A502" s="333">
        <v>496</v>
      </c>
      <c r="B502" s="366" t="s">
        <v>540</v>
      </c>
      <c r="C502" s="352">
        <v>359.59584750399995</v>
      </c>
      <c r="D502" s="335">
        <v>0</v>
      </c>
      <c r="E502" s="357"/>
      <c r="F502" s="357"/>
      <c r="G502" s="357"/>
      <c r="H502" s="357"/>
      <c r="I502" s="357"/>
      <c r="J502" s="357"/>
      <c r="K502" s="357"/>
      <c r="L502" s="358"/>
      <c r="M502" s="338">
        <v>0</v>
      </c>
      <c r="N502" s="339">
        <v>0</v>
      </c>
      <c r="O502" s="344">
        <v>0</v>
      </c>
      <c r="P502" s="339">
        <v>0</v>
      </c>
      <c r="Q502" s="344">
        <v>0</v>
      </c>
      <c r="R502" s="339">
        <v>0</v>
      </c>
      <c r="S502" s="344">
        <v>0</v>
      </c>
      <c r="T502" s="339">
        <v>0</v>
      </c>
      <c r="U502" s="344">
        <v>0</v>
      </c>
      <c r="V502" s="339">
        <v>0</v>
      </c>
      <c r="W502" s="344">
        <v>0</v>
      </c>
      <c r="X502" s="339">
        <v>0</v>
      </c>
      <c r="Y502" s="344">
        <v>0</v>
      </c>
      <c r="Z502" s="359">
        <v>0</v>
      </c>
      <c r="AA502" s="343">
        <v>0</v>
      </c>
      <c r="AB502" s="355">
        <v>0</v>
      </c>
      <c r="AC502" s="344">
        <v>0</v>
      </c>
      <c r="AD502" s="355">
        <v>0</v>
      </c>
      <c r="AE502" s="344">
        <v>0</v>
      </c>
      <c r="AF502" s="355">
        <v>0</v>
      </c>
      <c r="AG502" s="344">
        <v>0</v>
      </c>
      <c r="AH502" s="355">
        <v>0</v>
      </c>
      <c r="AI502" s="344">
        <v>0</v>
      </c>
      <c r="AJ502" s="356">
        <v>0</v>
      </c>
      <c r="AK502" s="360">
        <v>0</v>
      </c>
      <c r="AL502" s="361">
        <v>-359.59584750399995</v>
      </c>
      <c r="AM502" s="362">
        <v>0</v>
      </c>
      <c r="AN502" s="348">
        <v>0</v>
      </c>
      <c r="AO502" s="349">
        <v>0</v>
      </c>
      <c r="AP502" s="349">
        <v>0</v>
      </c>
      <c r="AQ502" s="350"/>
      <c r="AR502" s="350"/>
      <c r="AS502" s="350"/>
      <c r="AT502" s="350"/>
      <c r="AU502" s="350"/>
      <c r="AV502" s="350"/>
      <c r="AW502" s="350"/>
    </row>
    <row r="503" spans="1:49" ht="15" customHeight="1" x14ac:dyDescent="0.25">
      <c r="A503" s="333">
        <v>497</v>
      </c>
      <c r="B503" s="366" t="s">
        <v>541</v>
      </c>
      <c r="C503" s="352">
        <v>313.35270042999997</v>
      </c>
      <c r="D503" s="335">
        <v>0</v>
      </c>
      <c r="E503" s="357"/>
      <c r="F503" s="357"/>
      <c r="G503" s="357"/>
      <c r="H503" s="357"/>
      <c r="I503" s="357"/>
      <c r="J503" s="357"/>
      <c r="K503" s="357"/>
      <c r="L503" s="358"/>
      <c r="M503" s="338">
        <v>0</v>
      </c>
      <c r="N503" s="339">
        <v>0</v>
      </c>
      <c r="O503" s="344">
        <v>0</v>
      </c>
      <c r="P503" s="339">
        <v>0</v>
      </c>
      <c r="Q503" s="344">
        <v>0</v>
      </c>
      <c r="R503" s="339">
        <v>0</v>
      </c>
      <c r="S503" s="344">
        <v>0</v>
      </c>
      <c r="T503" s="339">
        <v>0</v>
      </c>
      <c r="U503" s="344">
        <v>0</v>
      </c>
      <c r="V503" s="339">
        <v>0</v>
      </c>
      <c r="W503" s="344">
        <v>0</v>
      </c>
      <c r="X503" s="339">
        <v>0</v>
      </c>
      <c r="Y503" s="344">
        <v>0</v>
      </c>
      <c r="Z503" s="359">
        <v>0</v>
      </c>
      <c r="AA503" s="343">
        <v>0</v>
      </c>
      <c r="AB503" s="355">
        <v>0</v>
      </c>
      <c r="AC503" s="344">
        <v>0</v>
      </c>
      <c r="AD503" s="355">
        <v>0</v>
      </c>
      <c r="AE503" s="344">
        <v>0</v>
      </c>
      <c r="AF503" s="355">
        <v>0</v>
      </c>
      <c r="AG503" s="344">
        <v>0</v>
      </c>
      <c r="AH503" s="355">
        <v>0</v>
      </c>
      <c r="AI503" s="344">
        <v>0</v>
      </c>
      <c r="AJ503" s="356">
        <v>0</v>
      </c>
      <c r="AK503" s="360">
        <v>0</v>
      </c>
      <c r="AL503" s="361">
        <v>-313.35270042999997</v>
      </c>
      <c r="AM503" s="362">
        <v>0</v>
      </c>
      <c r="AN503" s="348">
        <v>0</v>
      </c>
      <c r="AO503" s="349">
        <v>0</v>
      </c>
      <c r="AP503" s="349">
        <v>0</v>
      </c>
      <c r="AQ503" s="350"/>
      <c r="AR503" s="350"/>
      <c r="AS503" s="350"/>
      <c r="AT503" s="350"/>
      <c r="AU503" s="350"/>
      <c r="AV503" s="350"/>
      <c r="AW503" s="350"/>
    </row>
    <row r="504" spans="1:49" ht="15" customHeight="1" x14ac:dyDescent="0.25">
      <c r="A504" s="333">
        <v>498</v>
      </c>
      <c r="B504" s="366" t="s">
        <v>542</v>
      </c>
      <c r="C504" s="352">
        <v>169.29520653119999</v>
      </c>
      <c r="D504" s="335">
        <v>0</v>
      </c>
      <c r="E504" s="357"/>
      <c r="F504" s="357"/>
      <c r="G504" s="357"/>
      <c r="H504" s="357"/>
      <c r="I504" s="357"/>
      <c r="J504" s="357"/>
      <c r="K504" s="357"/>
      <c r="L504" s="358"/>
      <c r="M504" s="338">
        <v>0</v>
      </c>
      <c r="N504" s="339">
        <v>0</v>
      </c>
      <c r="O504" s="344">
        <v>0</v>
      </c>
      <c r="P504" s="339">
        <v>0</v>
      </c>
      <c r="Q504" s="344">
        <v>0</v>
      </c>
      <c r="R504" s="339">
        <v>0</v>
      </c>
      <c r="S504" s="344">
        <v>0</v>
      </c>
      <c r="T504" s="339">
        <v>0</v>
      </c>
      <c r="U504" s="344">
        <v>0</v>
      </c>
      <c r="V504" s="339">
        <v>0</v>
      </c>
      <c r="W504" s="344">
        <v>0</v>
      </c>
      <c r="X504" s="339">
        <v>0</v>
      </c>
      <c r="Y504" s="344">
        <v>0</v>
      </c>
      <c r="Z504" s="359">
        <v>0</v>
      </c>
      <c r="AA504" s="343">
        <v>0</v>
      </c>
      <c r="AB504" s="355">
        <v>0</v>
      </c>
      <c r="AC504" s="344">
        <v>0</v>
      </c>
      <c r="AD504" s="355">
        <v>0</v>
      </c>
      <c r="AE504" s="344">
        <v>0</v>
      </c>
      <c r="AF504" s="355">
        <v>0</v>
      </c>
      <c r="AG504" s="344">
        <v>0</v>
      </c>
      <c r="AH504" s="355">
        <v>0</v>
      </c>
      <c r="AI504" s="344">
        <v>0</v>
      </c>
      <c r="AJ504" s="356">
        <v>0</v>
      </c>
      <c r="AK504" s="360">
        <v>0</v>
      </c>
      <c r="AL504" s="361">
        <v>-169.29520653119999</v>
      </c>
      <c r="AM504" s="362">
        <v>0</v>
      </c>
      <c r="AN504" s="348">
        <v>0</v>
      </c>
      <c r="AO504" s="349">
        <v>0</v>
      </c>
      <c r="AP504" s="349">
        <v>0</v>
      </c>
      <c r="AQ504" s="350"/>
      <c r="AR504" s="350"/>
      <c r="AS504" s="350"/>
      <c r="AT504" s="350"/>
      <c r="AU504" s="350"/>
      <c r="AV504" s="350"/>
      <c r="AW504" s="350"/>
    </row>
    <row r="505" spans="1:49" ht="15" customHeight="1" x14ac:dyDescent="0.25">
      <c r="A505" s="333">
        <v>499</v>
      </c>
      <c r="B505" s="366" t="s">
        <v>543</v>
      </c>
      <c r="C505" s="352">
        <v>484.37174572800001</v>
      </c>
      <c r="D505" s="335">
        <v>0</v>
      </c>
      <c r="E505" s="357"/>
      <c r="F505" s="357"/>
      <c r="G505" s="357"/>
      <c r="H505" s="357"/>
      <c r="I505" s="357"/>
      <c r="J505" s="357"/>
      <c r="K505" s="357"/>
      <c r="L505" s="358"/>
      <c r="M505" s="338">
        <v>0</v>
      </c>
      <c r="N505" s="339">
        <v>0</v>
      </c>
      <c r="O505" s="344">
        <v>0</v>
      </c>
      <c r="P505" s="339">
        <v>0</v>
      </c>
      <c r="Q505" s="344">
        <v>0</v>
      </c>
      <c r="R505" s="339">
        <v>0</v>
      </c>
      <c r="S505" s="344">
        <v>0</v>
      </c>
      <c r="T505" s="339">
        <v>0</v>
      </c>
      <c r="U505" s="344">
        <v>0</v>
      </c>
      <c r="V505" s="339">
        <v>0</v>
      </c>
      <c r="W505" s="344">
        <v>0</v>
      </c>
      <c r="X505" s="339">
        <v>0</v>
      </c>
      <c r="Y505" s="344">
        <v>0</v>
      </c>
      <c r="Z505" s="359">
        <v>0</v>
      </c>
      <c r="AA505" s="343">
        <v>0</v>
      </c>
      <c r="AB505" s="355">
        <v>0</v>
      </c>
      <c r="AC505" s="344">
        <v>0</v>
      </c>
      <c r="AD505" s="355">
        <v>0</v>
      </c>
      <c r="AE505" s="344">
        <v>0</v>
      </c>
      <c r="AF505" s="355">
        <v>0</v>
      </c>
      <c r="AG505" s="344">
        <v>0</v>
      </c>
      <c r="AH505" s="355">
        <v>0</v>
      </c>
      <c r="AI505" s="344">
        <v>0</v>
      </c>
      <c r="AJ505" s="356">
        <v>0</v>
      </c>
      <c r="AK505" s="360">
        <v>0</v>
      </c>
      <c r="AL505" s="361">
        <v>-484.37174572800001</v>
      </c>
      <c r="AM505" s="362">
        <v>0</v>
      </c>
      <c r="AN505" s="348">
        <v>0</v>
      </c>
      <c r="AO505" s="349">
        <v>0</v>
      </c>
      <c r="AP505" s="349">
        <v>0</v>
      </c>
      <c r="AQ505" s="350"/>
      <c r="AR505" s="350"/>
      <c r="AS505" s="350"/>
      <c r="AT505" s="350"/>
      <c r="AU505" s="350"/>
      <c r="AV505" s="350"/>
      <c r="AW505" s="350"/>
    </row>
    <row r="506" spans="1:49" ht="15" customHeight="1" x14ac:dyDescent="0.25">
      <c r="A506" s="333">
        <v>500</v>
      </c>
      <c r="B506" s="366" t="s">
        <v>544</v>
      </c>
      <c r="C506" s="352">
        <v>167.727495624</v>
      </c>
      <c r="D506" s="335">
        <v>0</v>
      </c>
      <c r="E506" s="357"/>
      <c r="F506" s="357"/>
      <c r="G506" s="357"/>
      <c r="H506" s="357"/>
      <c r="I506" s="357"/>
      <c r="J506" s="357"/>
      <c r="K506" s="357"/>
      <c r="L506" s="358"/>
      <c r="M506" s="338">
        <v>0</v>
      </c>
      <c r="N506" s="339">
        <v>0</v>
      </c>
      <c r="O506" s="344">
        <v>0</v>
      </c>
      <c r="P506" s="339">
        <v>0</v>
      </c>
      <c r="Q506" s="344">
        <v>0</v>
      </c>
      <c r="R506" s="339">
        <v>0</v>
      </c>
      <c r="S506" s="344">
        <v>0</v>
      </c>
      <c r="T506" s="339">
        <v>0</v>
      </c>
      <c r="U506" s="344">
        <v>0</v>
      </c>
      <c r="V506" s="339">
        <v>0</v>
      </c>
      <c r="W506" s="344">
        <v>0</v>
      </c>
      <c r="X506" s="339">
        <v>0</v>
      </c>
      <c r="Y506" s="344">
        <v>0</v>
      </c>
      <c r="Z506" s="359">
        <v>0</v>
      </c>
      <c r="AA506" s="343">
        <v>0</v>
      </c>
      <c r="AB506" s="355">
        <v>0</v>
      </c>
      <c r="AC506" s="344">
        <v>0</v>
      </c>
      <c r="AD506" s="355">
        <v>0</v>
      </c>
      <c r="AE506" s="344">
        <v>0</v>
      </c>
      <c r="AF506" s="355">
        <v>0</v>
      </c>
      <c r="AG506" s="344">
        <v>0</v>
      </c>
      <c r="AH506" s="355">
        <v>0</v>
      </c>
      <c r="AI506" s="344">
        <v>0</v>
      </c>
      <c r="AJ506" s="356">
        <v>0</v>
      </c>
      <c r="AK506" s="360">
        <v>0</v>
      </c>
      <c r="AL506" s="361">
        <v>-167.727495624</v>
      </c>
      <c r="AM506" s="362">
        <v>0</v>
      </c>
      <c r="AN506" s="348">
        <v>0</v>
      </c>
      <c r="AO506" s="349">
        <v>0</v>
      </c>
      <c r="AP506" s="349">
        <v>0</v>
      </c>
      <c r="AQ506" s="350"/>
      <c r="AR506" s="350"/>
      <c r="AS506" s="350"/>
      <c r="AT506" s="350"/>
      <c r="AU506" s="350"/>
      <c r="AV506" s="350"/>
      <c r="AW506" s="350"/>
    </row>
    <row r="507" spans="1:49" ht="15" customHeight="1" x14ac:dyDescent="0.25">
      <c r="A507" s="333">
        <v>501</v>
      </c>
      <c r="B507" s="366" t="s">
        <v>545</v>
      </c>
      <c r="C507" s="352">
        <v>384.36310315200001</v>
      </c>
      <c r="D507" s="335">
        <v>0</v>
      </c>
      <c r="E507" s="357"/>
      <c r="F507" s="357"/>
      <c r="G507" s="357"/>
      <c r="H507" s="357"/>
      <c r="I507" s="357"/>
      <c r="J507" s="357"/>
      <c r="K507" s="357"/>
      <c r="L507" s="358"/>
      <c r="M507" s="338">
        <v>0</v>
      </c>
      <c r="N507" s="339">
        <v>0</v>
      </c>
      <c r="O507" s="344">
        <v>0</v>
      </c>
      <c r="P507" s="339">
        <v>0</v>
      </c>
      <c r="Q507" s="344">
        <v>0</v>
      </c>
      <c r="R507" s="339">
        <v>0</v>
      </c>
      <c r="S507" s="344">
        <v>0</v>
      </c>
      <c r="T507" s="339">
        <v>0</v>
      </c>
      <c r="U507" s="344">
        <v>0</v>
      </c>
      <c r="V507" s="339">
        <v>0</v>
      </c>
      <c r="W507" s="344">
        <v>0</v>
      </c>
      <c r="X507" s="339">
        <v>0</v>
      </c>
      <c r="Y507" s="344">
        <v>0</v>
      </c>
      <c r="Z507" s="359">
        <v>0</v>
      </c>
      <c r="AA507" s="343">
        <v>0</v>
      </c>
      <c r="AB507" s="355">
        <v>0</v>
      </c>
      <c r="AC507" s="344">
        <v>0</v>
      </c>
      <c r="AD507" s="355">
        <v>0</v>
      </c>
      <c r="AE507" s="344">
        <v>0</v>
      </c>
      <c r="AF507" s="355">
        <v>0</v>
      </c>
      <c r="AG507" s="344">
        <v>0</v>
      </c>
      <c r="AH507" s="355">
        <v>0</v>
      </c>
      <c r="AI507" s="344">
        <v>0</v>
      </c>
      <c r="AJ507" s="356">
        <v>0</v>
      </c>
      <c r="AK507" s="360">
        <v>0</v>
      </c>
      <c r="AL507" s="361">
        <v>-384.36310315200001</v>
      </c>
      <c r="AM507" s="362">
        <v>0</v>
      </c>
      <c r="AN507" s="348">
        <v>0</v>
      </c>
      <c r="AO507" s="349">
        <v>0</v>
      </c>
      <c r="AP507" s="349">
        <v>0</v>
      </c>
      <c r="AQ507" s="350"/>
      <c r="AR507" s="350"/>
      <c r="AS507" s="350"/>
      <c r="AT507" s="350"/>
      <c r="AU507" s="350"/>
      <c r="AV507" s="350"/>
      <c r="AW507" s="350"/>
    </row>
    <row r="508" spans="1:49" ht="15" customHeight="1" x14ac:dyDescent="0.25">
      <c r="A508" s="333">
        <v>502</v>
      </c>
      <c r="B508" s="366" t="s">
        <v>546</v>
      </c>
      <c r="C508" s="352">
        <v>491.33367519000006</v>
      </c>
      <c r="D508" s="335">
        <v>0</v>
      </c>
      <c r="E508" s="357"/>
      <c r="F508" s="357"/>
      <c r="G508" s="357"/>
      <c r="H508" s="357"/>
      <c r="I508" s="357"/>
      <c r="J508" s="357"/>
      <c r="K508" s="357"/>
      <c r="L508" s="358"/>
      <c r="M508" s="338">
        <v>0</v>
      </c>
      <c r="N508" s="339">
        <v>0</v>
      </c>
      <c r="O508" s="344">
        <v>0</v>
      </c>
      <c r="P508" s="339">
        <v>0</v>
      </c>
      <c r="Q508" s="344">
        <v>0</v>
      </c>
      <c r="R508" s="339">
        <v>0</v>
      </c>
      <c r="S508" s="344">
        <v>0</v>
      </c>
      <c r="T508" s="339">
        <v>0</v>
      </c>
      <c r="U508" s="344">
        <v>0</v>
      </c>
      <c r="V508" s="339">
        <v>0</v>
      </c>
      <c r="W508" s="344">
        <v>0</v>
      </c>
      <c r="X508" s="339">
        <v>0</v>
      </c>
      <c r="Y508" s="344">
        <v>0</v>
      </c>
      <c r="Z508" s="359">
        <v>0</v>
      </c>
      <c r="AA508" s="343">
        <v>0</v>
      </c>
      <c r="AB508" s="355">
        <v>0</v>
      </c>
      <c r="AC508" s="344">
        <v>0</v>
      </c>
      <c r="AD508" s="355">
        <v>0</v>
      </c>
      <c r="AE508" s="344">
        <v>0</v>
      </c>
      <c r="AF508" s="355">
        <v>0</v>
      </c>
      <c r="AG508" s="344">
        <v>0</v>
      </c>
      <c r="AH508" s="355">
        <v>0</v>
      </c>
      <c r="AI508" s="344">
        <v>0</v>
      </c>
      <c r="AJ508" s="356">
        <v>0</v>
      </c>
      <c r="AK508" s="360">
        <v>0</v>
      </c>
      <c r="AL508" s="361">
        <v>-491.33367519000006</v>
      </c>
      <c r="AM508" s="362">
        <v>0</v>
      </c>
      <c r="AN508" s="348">
        <v>0</v>
      </c>
      <c r="AO508" s="349">
        <v>0</v>
      </c>
      <c r="AP508" s="349">
        <v>0</v>
      </c>
      <c r="AQ508" s="350"/>
      <c r="AR508" s="350"/>
      <c r="AS508" s="350"/>
      <c r="AT508" s="350"/>
      <c r="AU508" s="350"/>
      <c r="AV508" s="350"/>
      <c r="AW508" s="350"/>
    </row>
    <row r="509" spans="1:49" ht="15" customHeight="1" x14ac:dyDescent="0.25">
      <c r="A509" s="333">
        <v>503</v>
      </c>
      <c r="B509" s="366" t="s">
        <v>547</v>
      </c>
      <c r="C509" s="352">
        <v>303.60764578800001</v>
      </c>
      <c r="D509" s="335">
        <v>0</v>
      </c>
      <c r="E509" s="357"/>
      <c r="F509" s="357"/>
      <c r="G509" s="357"/>
      <c r="H509" s="357"/>
      <c r="I509" s="357"/>
      <c r="J509" s="357"/>
      <c r="K509" s="357"/>
      <c r="L509" s="358"/>
      <c r="M509" s="338">
        <v>0</v>
      </c>
      <c r="N509" s="339">
        <v>0</v>
      </c>
      <c r="O509" s="344">
        <v>0</v>
      </c>
      <c r="P509" s="339">
        <v>0</v>
      </c>
      <c r="Q509" s="344">
        <v>0</v>
      </c>
      <c r="R509" s="339">
        <v>0</v>
      </c>
      <c r="S509" s="344">
        <v>0</v>
      </c>
      <c r="T509" s="339">
        <v>0</v>
      </c>
      <c r="U509" s="344">
        <v>0</v>
      </c>
      <c r="V509" s="339">
        <v>0</v>
      </c>
      <c r="W509" s="344">
        <v>0</v>
      </c>
      <c r="X509" s="339">
        <v>0</v>
      </c>
      <c r="Y509" s="344">
        <v>0</v>
      </c>
      <c r="Z509" s="359">
        <v>0</v>
      </c>
      <c r="AA509" s="343">
        <v>0</v>
      </c>
      <c r="AB509" s="355">
        <v>0</v>
      </c>
      <c r="AC509" s="344">
        <v>0</v>
      </c>
      <c r="AD509" s="355">
        <v>0</v>
      </c>
      <c r="AE509" s="344">
        <v>0</v>
      </c>
      <c r="AF509" s="355">
        <v>0</v>
      </c>
      <c r="AG509" s="344">
        <v>0</v>
      </c>
      <c r="AH509" s="355">
        <v>0</v>
      </c>
      <c r="AI509" s="344">
        <v>0</v>
      </c>
      <c r="AJ509" s="356">
        <v>0</v>
      </c>
      <c r="AK509" s="360">
        <v>0</v>
      </c>
      <c r="AL509" s="361">
        <v>-303.60764578800001</v>
      </c>
      <c r="AM509" s="362">
        <v>0</v>
      </c>
      <c r="AN509" s="348">
        <v>0</v>
      </c>
      <c r="AO509" s="349">
        <v>0</v>
      </c>
      <c r="AP509" s="349">
        <v>0</v>
      </c>
      <c r="AQ509" s="350"/>
      <c r="AR509" s="350"/>
      <c r="AS509" s="350"/>
      <c r="AT509" s="350"/>
      <c r="AU509" s="350"/>
      <c r="AV509" s="350"/>
      <c r="AW509" s="350"/>
    </row>
    <row r="510" spans="1:49" ht="15" customHeight="1" x14ac:dyDescent="0.25">
      <c r="A510" s="333">
        <v>504</v>
      </c>
      <c r="B510" s="366" t="s">
        <v>548</v>
      </c>
      <c r="C510" s="352">
        <v>219.743723625</v>
      </c>
      <c r="D510" s="335">
        <v>0</v>
      </c>
      <c r="E510" s="357"/>
      <c r="F510" s="357"/>
      <c r="G510" s="357"/>
      <c r="H510" s="357"/>
      <c r="I510" s="357"/>
      <c r="J510" s="357"/>
      <c r="K510" s="357"/>
      <c r="L510" s="358"/>
      <c r="M510" s="338">
        <v>0</v>
      </c>
      <c r="N510" s="339">
        <v>0</v>
      </c>
      <c r="O510" s="344">
        <v>0</v>
      </c>
      <c r="P510" s="339">
        <v>0</v>
      </c>
      <c r="Q510" s="344">
        <v>0</v>
      </c>
      <c r="R510" s="339">
        <v>0</v>
      </c>
      <c r="S510" s="344">
        <v>0</v>
      </c>
      <c r="T510" s="339">
        <v>0</v>
      </c>
      <c r="U510" s="344">
        <v>0</v>
      </c>
      <c r="V510" s="339">
        <v>0</v>
      </c>
      <c r="W510" s="344">
        <v>0</v>
      </c>
      <c r="X510" s="339">
        <v>0</v>
      </c>
      <c r="Y510" s="344">
        <v>0</v>
      </c>
      <c r="Z510" s="359">
        <v>0</v>
      </c>
      <c r="AA510" s="343">
        <v>0</v>
      </c>
      <c r="AB510" s="355">
        <v>0</v>
      </c>
      <c r="AC510" s="344">
        <v>0</v>
      </c>
      <c r="AD510" s="355">
        <v>0</v>
      </c>
      <c r="AE510" s="344">
        <v>0</v>
      </c>
      <c r="AF510" s="355">
        <v>0</v>
      </c>
      <c r="AG510" s="344">
        <v>0</v>
      </c>
      <c r="AH510" s="355">
        <v>0</v>
      </c>
      <c r="AI510" s="344">
        <v>0</v>
      </c>
      <c r="AJ510" s="356">
        <v>0</v>
      </c>
      <c r="AK510" s="360">
        <v>0</v>
      </c>
      <c r="AL510" s="361">
        <v>-219.743723625</v>
      </c>
      <c r="AM510" s="362">
        <v>0</v>
      </c>
      <c r="AN510" s="348">
        <v>0</v>
      </c>
      <c r="AO510" s="349">
        <v>0</v>
      </c>
      <c r="AP510" s="349">
        <v>0</v>
      </c>
      <c r="AQ510" s="350"/>
      <c r="AR510" s="350"/>
      <c r="AS510" s="350"/>
      <c r="AT510" s="350"/>
      <c r="AU510" s="350"/>
      <c r="AV510" s="350"/>
      <c r="AW510" s="350"/>
    </row>
    <row r="511" spans="1:49" ht="15" customHeight="1" x14ac:dyDescent="0.25">
      <c r="A511" s="333">
        <v>505</v>
      </c>
      <c r="B511" s="366" t="s">
        <v>549</v>
      </c>
      <c r="C511" s="352">
        <v>562.94390934600005</v>
      </c>
      <c r="D511" s="335">
        <v>0</v>
      </c>
      <c r="E511" s="357"/>
      <c r="F511" s="357"/>
      <c r="G511" s="357"/>
      <c r="H511" s="357"/>
      <c r="I511" s="357"/>
      <c r="J511" s="357"/>
      <c r="K511" s="357"/>
      <c r="L511" s="358"/>
      <c r="M511" s="338">
        <v>0</v>
      </c>
      <c r="N511" s="339">
        <v>0</v>
      </c>
      <c r="O511" s="344">
        <v>0</v>
      </c>
      <c r="P511" s="339">
        <v>0</v>
      </c>
      <c r="Q511" s="344">
        <v>0</v>
      </c>
      <c r="R511" s="339">
        <v>0</v>
      </c>
      <c r="S511" s="344">
        <v>0</v>
      </c>
      <c r="T511" s="339">
        <v>0</v>
      </c>
      <c r="U511" s="344">
        <v>0</v>
      </c>
      <c r="V511" s="339">
        <v>0</v>
      </c>
      <c r="W511" s="344">
        <v>0</v>
      </c>
      <c r="X511" s="339">
        <v>0</v>
      </c>
      <c r="Y511" s="344">
        <v>0</v>
      </c>
      <c r="Z511" s="359">
        <v>0</v>
      </c>
      <c r="AA511" s="343">
        <v>0</v>
      </c>
      <c r="AB511" s="355">
        <v>0</v>
      </c>
      <c r="AC511" s="344">
        <v>0</v>
      </c>
      <c r="AD511" s="355">
        <v>0</v>
      </c>
      <c r="AE511" s="344">
        <v>0</v>
      </c>
      <c r="AF511" s="355">
        <v>0</v>
      </c>
      <c r="AG511" s="344">
        <v>0</v>
      </c>
      <c r="AH511" s="355">
        <v>0</v>
      </c>
      <c r="AI511" s="344">
        <v>0</v>
      </c>
      <c r="AJ511" s="356">
        <v>0</v>
      </c>
      <c r="AK511" s="360">
        <v>0</v>
      </c>
      <c r="AL511" s="361">
        <v>-562.94390934600005</v>
      </c>
      <c r="AM511" s="362">
        <v>0</v>
      </c>
      <c r="AN511" s="348">
        <v>0</v>
      </c>
      <c r="AO511" s="349">
        <v>0</v>
      </c>
      <c r="AP511" s="349">
        <v>0</v>
      </c>
      <c r="AQ511" s="350"/>
      <c r="AR511" s="350"/>
      <c r="AS511" s="350"/>
      <c r="AT511" s="350"/>
      <c r="AU511" s="350"/>
      <c r="AV511" s="350"/>
      <c r="AW511" s="350"/>
    </row>
    <row r="512" spans="1:49" ht="15" customHeight="1" x14ac:dyDescent="0.25">
      <c r="A512" s="333">
        <v>506</v>
      </c>
      <c r="B512" s="366" t="s">
        <v>550</v>
      </c>
      <c r="C512" s="352">
        <v>277.23921820679999</v>
      </c>
      <c r="D512" s="335">
        <v>0</v>
      </c>
      <c r="E512" s="357"/>
      <c r="F512" s="357"/>
      <c r="G512" s="357"/>
      <c r="H512" s="357"/>
      <c r="I512" s="357"/>
      <c r="J512" s="357"/>
      <c r="K512" s="357"/>
      <c r="L512" s="358"/>
      <c r="M512" s="338">
        <v>0</v>
      </c>
      <c r="N512" s="339">
        <v>0</v>
      </c>
      <c r="O512" s="344">
        <v>0</v>
      </c>
      <c r="P512" s="339">
        <v>0</v>
      </c>
      <c r="Q512" s="344">
        <v>0</v>
      </c>
      <c r="R512" s="339">
        <v>0</v>
      </c>
      <c r="S512" s="344">
        <v>0</v>
      </c>
      <c r="T512" s="339">
        <v>0</v>
      </c>
      <c r="U512" s="344">
        <v>0</v>
      </c>
      <c r="V512" s="339">
        <v>0</v>
      </c>
      <c r="W512" s="344">
        <v>6620.9115000000002</v>
      </c>
      <c r="X512" s="339">
        <v>38</v>
      </c>
      <c r="Y512" s="344">
        <v>323.34419401864142</v>
      </c>
      <c r="Z512" s="359">
        <v>6944.2556940186414</v>
      </c>
      <c r="AA512" s="343">
        <v>0</v>
      </c>
      <c r="AB512" s="355">
        <v>0</v>
      </c>
      <c r="AC512" s="344">
        <v>0</v>
      </c>
      <c r="AD512" s="355">
        <v>0</v>
      </c>
      <c r="AE512" s="344">
        <v>0</v>
      </c>
      <c r="AF512" s="355">
        <v>0</v>
      </c>
      <c r="AG512" s="344">
        <v>0</v>
      </c>
      <c r="AH512" s="355">
        <v>0</v>
      </c>
      <c r="AI512" s="344">
        <v>0</v>
      </c>
      <c r="AJ512" s="356">
        <v>0</v>
      </c>
      <c r="AK512" s="360">
        <v>0</v>
      </c>
      <c r="AL512" s="361">
        <v>0</v>
      </c>
      <c r="AM512" s="362">
        <v>6667.0164758118417</v>
      </c>
      <c r="AN512" s="348">
        <v>6944.2556940186414</v>
      </c>
      <c r="AO512" s="349">
        <v>6944.2556940186414</v>
      </c>
      <c r="AP512" s="349">
        <v>0</v>
      </c>
      <c r="AQ512" s="350"/>
      <c r="AR512" s="350"/>
      <c r="AS512" s="350"/>
      <c r="AT512" s="350"/>
      <c r="AU512" s="350"/>
      <c r="AV512" s="350"/>
      <c r="AW512" s="350"/>
    </row>
    <row r="513" spans="1:49" ht="15" customHeight="1" x14ac:dyDescent="0.25">
      <c r="A513" s="333">
        <v>507</v>
      </c>
      <c r="B513" s="366" t="s">
        <v>551</v>
      </c>
      <c r="C513" s="352">
        <v>558.01047018499992</v>
      </c>
      <c r="D513" s="335">
        <v>0</v>
      </c>
      <c r="E513" s="357"/>
      <c r="F513" s="357"/>
      <c r="G513" s="357"/>
      <c r="H513" s="357"/>
      <c r="I513" s="357"/>
      <c r="J513" s="357"/>
      <c r="K513" s="357"/>
      <c r="L513" s="358"/>
      <c r="M513" s="338">
        <v>0</v>
      </c>
      <c r="N513" s="339">
        <v>0</v>
      </c>
      <c r="O513" s="344">
        <v>0</v>
      </c>
      <c r="P513" s="339">
        <v>0</v>
      </c>
      <c r="Q513" s="344">
        <v>0</v>
      </c>
      <c r="R513" s="339">
        <v>0</v>
      </c>
      <c r="S513" s="344">
        <v>0</v>
      </c>
      <c r="T513" s="339">
        <v>0</v>
      </c>
      <c r="U513" s="344">
        <v>0</v>
      </c>
      <c r="V513" s="339">
        <v>0</v>
      </c>
      <c r="W513" s="344">
        <v>0</v>
      </c>
      <c r="X513" s="339">
        <v>0</v>
      </c>
      <c r="Y513" s="344">
        <v>0</v>
      </c>
      <c r="Z513" s="359">
        <v>0</v>
      </c>
      <c r="AA513" s="343">
        <v>0</v>
      </c>
      <c r="AB513" s="355">
        <v>0</v>
      </c>
      <c r="AC513" s="344">
        <v>0</v>
      </c>
      <c r="AD513" s="355">
        <v>0</v>
      </c>
      <c r="AE513" s="344">
        <v>0</v>
      </c>
      <c r="AF513" s="355">
        <v>0</v>
      </c>
      <c r="AG513" s="344">
        <v>0</v>
      </c>
      <c r="AH513" s="355">
        <v>0</v>
      </c>
      <c r="AI513" s="344">
        <v>0</v>
      </c>
      <c r="AJ513" s="356">
        <v>0</v>
      </c>
      <c r="AK513" s="360">
        <v>0</v>
      </c>
      <c r="AL513" s="361">
        <v>-558.01047018499992</v>
      </c>
      <c r="AM513" s="362">
        <v>0</v>
      </c>
      <c r="AN513" s="348">
        <v>0</v>
      </c>
      <c r="AO513" s="349">
        <v>0</v>
      </c>
      <c r="AP513" s="349">
        <v>0</v>
      </c>
      <c r="AQ513" s="350"/>
      <c r="AR513" s="350"/>
      <c r="AS513" s="350"/>
      <c r="AT513" s="350"/>
      <c r="AU513" s="350"/>
      <c r="AV513" s="350"/>
      <c r="AW513" s="350"/>
    </row>
    <row r="514" spans="1:49" ht="15" customHeight="1" x14ac:dyDescent="0.25">
      <c r="A514" s="333">
        <v>508</v>
      </c>
      <c r="B514" s="366" t="s">
        <v>552</v>
      </c>
      <c r="C514" s="352">
        <v>170.549172618</v>
      </c>
      <c r="D514" s="335">
        <v>0</v>
      </c>
      <c r="E514" s="357"/>
      <c r="F514" s="357"/>
      <c r="G514" s="357"/>
      <c r="H514" s="357"/>
      <c r="I514" s="357"/>
      <c r="J514" s="357"/>
      <c r="K514" s="357"/>
      <c r="L514" s="358"/>
      <c r="M514" s="338">
        <v>0</v>
      </c>
      <c r="N514" s="339">
        <v>0</v>
      </c>
      <c r="O514" s="344">
        <v>0</v>
      </c>
      <c r="P514" s="339">
        <v>0</v>
      </c>
      <c r="Q514" s="344">
        <v>0</v>
      </c>
      <c r="R514" s="339">
        <v>0</v>
      </c>
      <c r="S514" s="344">
        <v>0</v>
      </c>
      <c r="T514" s="339">
        <v>0</v>
      </c>
      <c r="U514" s="344">
        <v>0</v>
      </c>
      <c r="V514" s="339">
        <v>0</v>
      </c>
      <c r="W514" s="344">
        <v>0</v>
      </c>
      <c r="X514" s="339">
        <v>0</v>
      </c>
      <c r="Y514" s="344">
        <v>0</v>
      </c>
      <c r="Z514" s="359">
        <v>0</v>
      </c>
      <c r="AA514" s="343">
        <v>0</v>
      </c>
      <c r="AB514" s="355">
        <v>0</v>
      </c>
      <c r="AC514" s="344">
        <v>0</v>
      </c>
      <c r="AD514" s="355">
        <v>0</v>
      </c>
      <c r="AE514" s="344">
        <v>0</v>
      </c>
      <c r="AF514" s="355">
        <v>0</v>
      </c>
      <c r="AG514" s="344">
        <v>0</v>
      </c>
      <c r="AH514" s="355">
        <v>0</v>
      </c>
      <c r="AI514" s="344">
        <v>0</v>
      </c>
      <c r="AJ514" s="356">
        <v>0</v>
      </c>
      <c r="AK514" s="360">
        <v>0</v>
      </c>
      <c r="AL514" s="361">
        <v>-170.549172618</v>
      </c>
      <c r="AM514" s="362">
        <v>0</v>
      </c>
      <c r="AN514" s="348">
        <v>0</v>
      </c>
      <c r="AO514" s="349">
        <v>0</v>
      </c>
      <c r="AP514" s="349">
        <v>0</v>
      </c>
      <c r="AQ514" s="350"/>
      <c r="AR514" s="350"/>
      <c r="AS514" s="350"/>
      <c r="AT514" s="350"/>
      <c r="AU514" s="350"/>
      <c r="AV514" s="350"/>
      <c r="AW514" s="350"/>
    </row>
    <row r="515" spans="1:49" ht="15" customHeight="1" x14ac:dyDescent="0.25">
      <c r="A515" s="333">
        <v>509</v>
      </c>
      <c r="B515" s="366" t="s">
        <v>553</v>
      </c>
      <c r="C515" s="352">
        <v>319.77938276999998</v>
      </c>
      <c r="D515" s="335">
        <v>0</v>
      </c>
      <c r="E515" s="357"/>
      <c r="F515" s="357"/>
      <c r="G515" s="357"/>
      <c r="H515" s="357"/>
      <c r="I515" s="357"/>
      <c r="J515" s="357"/>
      <c r="K515" s="357"/>
      <c r="L515" s="358"/>
      <c r="M515" s="338">
        <v>0</v>
      </c>
      <c r="N515" s="339">
        <v>0</v>
      </c>
      <c r="O515" s="344">
        <v>0</v>
      </c>
      <c r="P515" s="339">
        <v>0</v>
      </c>
      <c r="Q515" s="344">
        <v>0</v>
      </c>
      <c r="R515" s="339">
        <v>0</v>
      </c>
      <c r="S515" s="344">
        <v>0</v>
      </c>
      <c r="T515" s="339">
        <v>0</v>
      </c>
      <c r="U515" s="344">
        <v>0</v>
      </c>
      <c r="V515" s="339">
        <v>0</v>
      </c>
      <c r="W515" s="344">
        <v>0</v>
      </c>
      <c r="X515" s="339">
        <v>0</v>
      </c>
      <c r="Y515" s="344">
        <v>0</v>
      </c>
      <c r="Z515" s="359">
        <v>0</v>
      </c>
      <c r="AA515" s="343">
        <v>0</v>
      </c>
      <c r="AB515" s="355">
        <v>0</v>
      </c>
      <c r="AC515" s="344">
        <v>0</v>
      </c>
      <c r="AD515" s="355">
        <v>0</v>
      </c>
      <c r="AE515" s="344">
        <v>0</v>
      </c>
      <c r="AF515" s="355">
        <v>0</v>
      </c>
      <c r="AG515" s="344">
        <v>0</v>
      </c>
      <c r="AH515" s="355">
        <v>0</v>
      </c>
      <c r="AI515" s="344">
        <v>0</v>
      </c>
      <c r="AJ515" s="356">
        <v>0</v>
      </c>
      <c r="AK515" s="360">
        <v>0</v>
      </c>
      <c r="AL515" s="361">
        <v>-319.77938276999998</v>
      </c>
      <c r="AM515" s="362">
        <v>0</v>
      </c>
      <c r="AN515" s="348">
        <v>0</v>
      </c>
      <c r="AO515" s="349">
        <v>0</v>
      </c>
      <c r="AP515" s="349">
        <v>0</v>
      </c>
      <c r="AQ515" s="350"/>
      <c r="AR515" s="350"/>
      <c r="AS515" s="350"/>
      <c r="AT515" s="350"/>
      <c r="AU515" s="350"/>
      <c r="AV515" s="350"/>
      <c r="AW515" s="350"/>
    </row>
    <row r="516" spans="1:49" ht="15" customHeight="1" x14ac:dyDescent="0.25">
      <c r="A516" s="333">
        <v>510</v>
      </c>
      <c r="B516" s="366" t="s">
        <v>554</v>
      </c>
      <c r="C516" s="352">
        <v>234.50522221700001</v>
      </c>
      <c r="D516" s="335">
        <v>0</v>
      </c>
      <c r="E516" s="357"/>
      <c r="F516" s="357"/>
      <c r="G516" s="357"/>
      <c r="H516" s="357"/>
      <c r="I516" s="357"/>
      <c r="J516" s="357"/>
      <c r="K516" s="357"/>
      <c r="L516" s="358"/>
      <c r="M516" s="338">
        <v>0</v>
      </c>
      <c r="N516" s="339">
        <v>0</v>
      </c>
      <c r="O516" s="344">
        <v>0</v>
      </c>
      <c r="P516" s="339">
        <v>0</v>
      </c>
      <c r="Q516" s="344">
        <v>0</v>
      </c>
      <c r="R516" s="339">
        <v>0</v>
      </c>
      <c r="S516" s="344">
        <v>0</v>
      </c>
      <c r="T516" s="339">
        <v>0</v>
      </c>
      <c r="U516" s="344">
        <v>0</v>
      </c>
      <c r="V516" s="339">
        <v>0</v>
      </c>
      <c r="W516" s="344">
        <v>0</v>
      </c>
      <c r="X516" s="339">
        <v>0</v>
      </c>
      <c r="Y516" s="344">
        <v>0</v>
      </c>
      <c r="Z516" s="359">
        <v>0</v>
      </c>
      <c r="AA516" s="343">
        <v>0</v>
      </c>
      <c r="AB516" s="355">
        <v>0</v>
      </c>
      <c r="AC516" s="344">
        <v>0</v>
      </c>
      <c r="AD516" s="355">
        <v>0</v>
      </c>
      <c r="AE516" s="344">
        <v>0</v>
      </c>
      <c r="AF516" s="355">
        <v>0</v>
      </c>
      <c r="AG516" s="344">
        <v>0</v>
      </c>
      <c r="AH516" s="355">
        <v>0</v>
      </c>
      <c r="AI516" s="344">
        <v>0</v>
      </c>
      <c r="AJ516" s="356">
        <v>0</v>
      </c>
      <c r="AK516" s="360">
        <v>0</v>
      </c>
      <c r="AL516" s="361">
        <v>-234.50522221700001</v>
      </c>
      <c r="AM516" s="362">
        <v>0</v>
      </c>
      <c r="AN516" s="348">
        <v>0</v>
      </c>
      <c r="AO516" s="349">
        <v>0</v>
      </c>
      <c r="AP516" s="349">
        <v>0</v>
      </c>
      <c r="AQ516" s="350"/>
      <c r="AR516" s="350"/>
      <c r="AS516" s="350"/>
      <c r="AT516" s="350"/>
      <c r="AU516" s="350"/>
      <c r="AV516" s="350"/>
      <c r="AW516" s="350"/>
    </row>
    <row r="517" spans="1:49" ht="15" customHeight="1" x14ac:dyDescent="0.25">
      <c r="A517" s="333">
        <v>511</v>
      </c>
      <c r="B517" s="366" t="s">
        <v>555</v>
      </c>
      <c r="C517" s="352">
        <v>528.57760463200009</v>
      </c>
      <c r="D517" s="335">
        <v>0</v>
      </c>
      <c r="E517" s="357"/>
      <c r="F517" s="357"/>
      <c r="G517" s="357"/>
      <c r="H517" s="357"/>
      <c r="I517" s="357"/>
      <c r="J517" s="357"/>
      <c r="K517" s="357"/>
      <c r="L517" s="358"/>
      <c r="M517" s="338">
        <v>0</v>
      </c>
      <c r="N517" s="339">
        <v>0</v>
      </c>
      <c r="O517" s="344">
        <v>0</v>
      </c>
      <c r="P517" s="339">
        <v>0</v>
      </c>
      <c r="Q517" s="344">
        <v>0</v>
      </c>
      <c r="R517" s="339">
        <v>0</v>
      </c>
      <c r="S517" s="344">
        <v>0</v>
      </c>
      <c r="T517" s="339">
        <v>0</v>
      </c>
      <c r="U517" s="344">
        <v>0</v>
      </c>
      <c r="V517" s="339">
        <v>0</v>
      </c>
      <c r="W517" s="344">
        <v>0</v>
      </c>
      <c r="X517" s="339">
        <v>0</v>
      </c>
      <c r="Y517" s="344">
        <v>0</v>
      </c>
      <c r="Z517" s="359">
        <v>0</v>
      </c>
      <c r="AA517" s="343">
        <v>0</v>
      </c>
      <c r="AB517" s="355">
        <v>0</v>
      </c>
      <c r="AC517" s="344">
        <v>0</v>
      </c>
      <c r="AD517" s="355">
        <v>0</v>
      </c>
      <c r="AE517" s="344">
        <v>0</v>
      </c>
      <c r="AF517" s="355">
        <v>0</v>
      </c>
      <c r="AG517" s="344">
        <v>0</v>
      </c>
      <c r="AH517" s="355">
        <v>0</v>
      </c>
      <c r="AI517" s="344">
        <v>0</v>
      </c>
      <c r="AJ517" s="356">
        <v>0</v>
      </c>
      <c r="AK517" s="360">
        <v>0</v>
      </c>
      <c r="AL517" s="361">
        <v>-528.57760463200009</v>
      </c>
      <c r="AM517" s="362">
        <v>0</v>
      </c>
      <c r="AN517" s="348">
        <v>0</v>
      </c>
      <c r="AO517" s="349">
        <v>0</v>
      </c>
      <c r="AP517" s="349">
        <v>0</v>
      </c>
      <c r="AQ517" s="350"/>
      <c r="AR517" s="350"/>
      <c r="AS517" s="350"/>
      <c r="AT517" s="350"/>
      <c r="AU517" s="350"/>
      <c r="AV517" s="350"/>
      <c r="AW517" s="350"/>
    </row>
    <row r="518" spans="1:49" ht="15" customHeight="1" x14ac:dyDescent="0.25">
      <c r="A518" s="333">
        <v>512</v>
      </c>
      <c r="B518" s="366" t="s">
        <v>556</v>
      </c>
      <c r="C518" s="352">
        <v>72.107287307999997</v>
      </c>
      <c r="D518" s="335">
        <v>0</v>
      </c>
      <c r="E518" s="357"/>
      <c r="F518" s="357"/>
      <c r="G518" s="357"/>
      <c r="H518" s="357"/>
      <c r="I518" s="357"/>
      <c r="J518" s="357"/>
      <c r="K518" s="357"/>
      <c r="L518" s="358"/>
      <c r="M518" s="338">
        <v>0</v>
      </c>
      <c r="N518" s="339">
        <v>0</v>
      </c>
      <c r="O518" s="344">
        <v>0</v>
      </c>
      <c r="P518" s="339">
        <v>0</v>
      </c>
      <c r="Q518" s="344">
        <v>0</v>
      </c>
      <c r="R518" s="339">
        <v>0</v>
      </c>
      <c r="S518" s="344">
        <v>0</v>
      </c>
      <c r="T518" s="339">
        <v>0</v>
      </c>
      <c r="U518" s="344">
        <v>0</v>
      </c>
      <c r="V518" s="339">
        <v>0</v>
      </c>
      <c r="W518" s="344">
        <v>0</v>
      </c>
      <c r="X518" s="339">
        <v>0</v>
      </c>
      <c r="Y518" s="344">
        <v>0</v>
      </c>
      <c r="Z518" s="359">
        <v>0</v>
      </c>
      <c r="AA518" s="343">
        <v>0</v>
      </c>
      <c r="AB518" s="355">
        <v>0</v>
      </c>
      <c r="AC518" s="344">
        <v>0</v>
      </c>
      <c r="AD518" s="355">
        <v>0</v>
      </c>
      <c r="AE518" s="344">
        <v>0</v>
      </c>
      <c r="AF518" s="355">
        <v>0</v>
      </c>
      <c r="AG518" s="344">
        <v>0</v>
      </c>
      <c r="AH518" s="355">
        <v>0</v>
      </c>
      <c r="AI518" s="344">
        <v>0</v>
      </c>
      <c r="AJ518" s="356">
        <v>0</v>
      </c>
      <c r="AK518" s="360">
        <v>0</v>
      </c>
      <c r="AL518" s="361">
        <v>-72.107287307999997</v>
      </c>
      <c r="AM518" s="362">
        <v>0</v>
      </c>
      <c r="AN518" s="348">
        <v>0</v>
      </c>
      <c r="AO518" s="349">
        <v>0</v>
      </c>
      <c r="AP518" s="349">
        <v>0</v>
      </c>
      <c r="AQ518" s="350"/>
      <c r="AR518" s="350"/>
      <c r="AS518" s="350"/>
      <c r="AT518" s="350"/>
      <c r="AU518" s="350"/>
      <c r="AV518" s="350"/>
      <c r="AW518" s="350"/>
    </row>
    <row r="519" spans="1:49" ht="15" customHeight="1" x14ac:dyDescent="0.25">
      <c r="A519" s="333">
        <v>513</v>
      </c>
      <c r="B519" s="366" t="s">
        <v>557</v>
      </c>
      <c r="C519" s="352">
        <v>41.069782000000004</v>
      </c>
      <c r="D519" s="335">
        <v>0</v>
      </c>
      <c r="E519" s="357"/>
      <c r="F519" s="357"/>
      <c r="G519" s="357"/>
      <c r="H519" s="357"/>
      <c r="I519" s="357"/>
      <c r="J519" s="357"/>
      <c r="K519" s="357"/>
      <c r="L519" s="358"/>
      <c r="M519" s="338">
        <v>0</v>
      </c>
      <c r="N519" s="339">
        <v>0</v>
      </c>
      <c r="O519" s="344">
        <v>0</v>
      </c>
      <c r="P519" s="339">
        <v>0</v>
      </c>
      <c r="Q519" s="344">
        <v>0</v>
      </c>
      <c r="R519" s="339">
        <v>0</v>
      </c>
      <c r="S519" s="344">
        <v>0</v>
      </c>
      <c r="T519" s="339">
        <v>0</v>
      </c>
      <c r="U519" s="344">
        <v>0</v>
      </c>
      <c r="V519" s="339">
        <v>0</v>
      </c>
      <c r="W519" s="344">
        <v>0</v>
      </c>
      <c r="X519" s="339">
        <v>0</v>
      </c>
      <c r="Y519" s="344">
        <v>0</v>
      </c>
      <c r="Z519" s="359">
        <v>0</v>
      </c>
      <c r="AA519" s="343">
        <v>0</v>
      </c>
      <c r="AB519" s="355">
        <v>0</v>
      </c>
      <c r="AC519" s="344">
        <v>0</v>
      </c>
      <c r="AD519" s="355">
        <v>0</v>
      </c>
      <c r="AE519" s="344">
        <v>0</v>
      </c>
      <c r="AF519" s="355">
        <v>0</v>
      </c>
      <c r="AG519" s="344">
        <v>0</v>
      </c>
      <c r="AH519" s="355">
        <v>0</v>
      </c>
      <c r="AI519" s="344">
        <v>0</v>
      </c>
      <c r="AJ519" s="356">
        <v>0</v>
      </c>
      <c r="AK519" s="360">
        <v>0</v>
      </c>
      <c r="AL519" s="361">
        <v>-41.069782000000004</v>
      </c>
      <c r="AM519" s="362">
        <v>0</v>
      </c>
      <c r="AN519" s="348">
        <v>0</v>
      </c>
      <c r="AO519" s="349">
        <v>0</v>
      </c>
      <c r="AP519" s="349">
        <v>0</v>
      </c>
      <c r="AQ519" s="350"/>
      <c r="AR519" s="350"/>
      <c r="AS519" s="350"/>
      <c r="AT519" s="350"/>
      <c r="AU519" s="350"/>
      <c r="AV519" s="350"/>
      <c r="AW519" s="350"/>
    </row>
    <row r="520" spans="1:49" ht="15" customHeight="1" x14ac:dyDescent="0.25">
      <c r="A520" s="333">
        <v>514</v>
      </c>
      <c r="B520" s="366" t="s">
        <v>558</v>
      </c>
      <c r="C520" s="352">
        <v>201.42987826000001</v>
      </c>
      <c r="D520" s="335">
        <v>0</v>
      </c>
      <c r="E520" s="357"/>
      <c r="F520" s="357"/>
      <c r="G520" s="357"/>
      <c r="H520" s="357"/>
      <c r="I520" s="357"/>
      <c r="J520" s="357"/>
      <c r="K520" s="357"/>
      <c r="L520" s="358"/>
      <c r="M520" s="338">
        <v>0</v>
      </c>
      <c r="N520" s="339">
        <v>0</v>
      </c>
      <c r="O520" s="344">
        <v>0</v>
      </c>
      <c r="P520" s="339">
        <v>0</v>
      </c>
      <c r="Q520" s="344">
        <v>0</v>
      </c>
      <c r="R520" s="339">
        <v>0</v>
      </c>
      <c r="S520" s="344">
        <v>0</v>
      </c>
      <c r="T520" s="339">
        <v>0</v>
      </c>
      <c r="U520" s="344">
        <v>0</v>
      </c>
      <c r="V520" s="339">
        <v>0</v>
      </c>
      <c r="W520" s="344">
        <v>0</v>
      </c>
      <c r="X520" s="339">
        <v>0</v>
      </c>
      <c r="Y520" s="344">
        <v>0</v>
      </c>
      <c r="Z520" s="359">
        <v>0</v>
      </c>
      <c r="AA520" s="343">
        <v>0</v>
      </c>
      <c r="AB520" s="355">
        <v>0</v>
      </c>
      <c r="AC520" s="344">
        <v>0</v>
      </c>
      <c r="AD520" s="355">
        <v>0</v>
      </c>
      <c r="AE520" s="344">
        <v>0</v>
      </c>
      <c r="AF520" s="355">
        <v>0</v>
      </c>
      <c r="AG520" s="344">
        <v>0</v>
      </c>
      <c r="AH520" s="355">
        <v>0</v>
      </c>
      <c r="AI520" s="344">
        <v>0</v>
      </c>
      <c r="AJ520" s="356">
        <v>0</v>
      </c>
      <c r="AK520" s="360">
        <v>0</v>
      </c>
      <c r="AL520" s="361">
        <v>-201.42987826000001</v>
      </c>
      <c r="AM520" s="362">
        <v>0</v>
      </c>
      <c r="AN520" s="348">
        <v>0</v>
      </c>
      <c r="AO520" s="349">
        <v>0</v>
      </c>
      <c r="AP520" s="349">
        <v>0</v>
      </c>
      <c r="AQ520" s="350"/>
      <c r="AR520" s="350"/>
      <c r="AS520" s="350"/>
      <c r="AT520" s="350"/>
      <c r="AU520" s="350"/>
      <c r="AV520" s="350"/>
      <c r="AW520" s="350"/>
    </row>
    <row r="521" spans="1:49" ht="15" customHeight="1" x14ac:dyDescent="0.25">
      <c r="A521" s="333">
        <v>515</v>
      </c>
      <c r="B521" s="366" t="s">
        <v>559</v>
      </c>
      <c r="C521" s="352">
        <v>103.144604552</v>
      </c>
      <c r="D521" s="335">
        <v>0</v>
      </c>
      <c r="E521" s="357"/>
      <c r="F521" s="357"/>
      <c r="G521" s="357"/>
      <c r="H521" s="357"/>
      <c r="I521" s="357"/>
      <c r="J521" s="357"/>
      <c r="K521" s="357"/>
      <c r="L521" s="358"/>
      <c r="M521" s="338">
        <v>0</v>
      </c>
      <c r="N521" s="339">
        <v>0</v>
      </c>
      <c r="O521" s="344">
        <v>0</v>
      </c>
      <c r="P521" s="339">
        <v>0</v>
      </c>
      <c r="Q521" s="344">
        <v>0</v>
      </c>
      <c r="R521" s="339">
        <v>0</v>
      </c>
      <c r="S521" s="344">
        <v>0</v>
      </c>
      <c r="T521" s="339">
        <v>0</v>
      </c>
      <c r="U521" s="344">
        <v>0</v>
      </c>
      <c r="V521" s="339">
        <v>0</v>
      </c>
      <c r="W521" s="344">
        <v>0</v>
      </c>
      <c r="X521" s="339">
        <v>0</v>
      </c>
      <c r="Y521" s="344">
        <v>0</v>
      </c>
      <c r="Z521" s="359">
        <v>0</v>
      </c>
      <c r="AA521" s="343">
        <v>0</v>
      </c>
      <c r="AB521" s="355">
        <v>0</v>
      </c>
      <c r="AC521" s="344">
        <v>0</v>
      </c>
      <c r="AD521" s="355">
        <v>0</v>
      </c>
      <c r="AE521" s="344">
        <v>0</v>
      </c>
      <c r="AF521" s="355">
        <v>0</v>
      </c>
      <c r="AG521" s="344">
        <v>0</v>
      </c>
      <c r="AH521" s="355">
        <v>0</v>
      </c>
      <c r="AI521" s="344">
        <v>0</v>
      </c>
      <c r="AJ521" s="356">
        <v>0</v>
      </c>
      <c r="AK521" s="360">
        <v>0</v>
      </c>
      <c r="AL521" s="361">
        <v>-103.144604552</v>
      </c>
      <c r="AM521" s="362">
        <v>0</v>
      </c>
      <c r="AN521" s="348">
        <v>0</v>
      </c>
      <c r="AO521" s="349">
        <v>0</v>
      </c>
      <c r="AP521" s="349">
        <v>0</v>
      </c>
      <c r="AQ521" s="350"/>
      <c r="AR521" s="350"/>
      <c r="AS521" s="350"/>
      <c r="AT521" s="350"/>
      <c r="AU521" s="350"/>
      <c r="AV521" s="350"/>
      <c r="AW521" s="350"/>
    </row>
    <row r="522" spans="1:49" ht="15" customHeight="1" x14ac:dyDescent="0.25">
      <c r="A522" s="333">
        <v>516</v>
      </c>
      <c r="B522" s="366" t="s">
        <v>560</v>
      </c>
      <c r="C522" s="352">
        <v>125.71719902999999</v>
      </c>
      <c r="D522" s="335">
        <v>0</v>
      </c>
      <c r="E522" s="357"/>
      <c r="F522" s="357"/>
      <c r="G522" s="357"/>
      <c r="H522" s="357"/>
      <c r="I522" s="357"/>
      <c r="J522" s="357"/>
      <c r="K522" s="357"/>
      <c r="L522" s="358"/>
      <c r="M522" s="338">
        <v>0</v>
      </c>
      <c r="N522" s="339">
        <v>0</v>
      </c>
      <c r="O522" s="344">
        <v>0</v>
      </c>
      <c r="P522" s="339">
        <v>0</v>
      </c>
      <c r="Q522" s="344">
        <v>0</v>
      </c>
      <c r="R522" s="339">
        <v>0</v>
      </c>
      <c r="S522" s="344">
        <v>0</v>
      </c>
      <c r="T522" s="339">
        <v>0</v>
      </c>
      <c r="U522" s="344">
        <v>0</v>
      </c>
      <c r="V522" s="339">
        <v>0</v>
      </c>
      <c r="W522" s="344">
        <v>0</v>
      </c>
      <c r="X522" s="339">
        <v>0</v>
      </c>
      <c r="Y522" s="344">
        <v>0</v>
      </c>
      <c r="Z522" s="359">
        <v>0</v>
      </c>
      <c r="AA522" s="343">
        <v>0</v>
      </c>
      <c r="AB522" s="355">
        <v>0</v>
      </c>
      <c r="AC522" s="344">
        <v>0</v>
      </c>
      <c r="AD522" s="355">
        <v>0</v>
      </c>
      <c r="AE522" s="344">
        <v>0</v>
      </c>
      <c r="AF522" s="355">
        <v>0</v>
      </c>
      <c r="AG522" s="344">
        <v>0</v>
      </c>
      <c r="AH522" s="355">
        <v>0</v>
      </c>
      <c r="AI522" s="344">
        <v>0</v>
      </c>
      <c r="AJ522" s="356">
        <v>0</v>
      </c>
      <c r="AK522" s="360">
        <v>0</v>
      </c>
      <c r="AL522" s="361">
        <v>-125.71719902999999</v>
      </c>
      <c r="AM522" s="362">
        <v>0</v>
      </c>
      <c r="AN522" s="348">
        <v>0</v>
      </c>
      <c r="AO522" s="349">
        <v>0</v>
      </c>
      <c r="AP522" s="349">
        <v>0</v>
      </c>
      <c r="AQ522" s="350"/>
      <c r="AR522" s="350"/>
      <c r="AS522" s="350"/>
      <c r="AT522" s="350"/>
      <c r="AU522" s="350"/>
      <c r="AV522" s="350"/>
      <c r="AW522" s="350"/>
    </row>
    <row r="523" spans="1:49" ht="15" customHeight="1" x14ac:dyDescent="0.25">
      <c r="A523" s="333">
        <v>517</v>
      </c>
      <c r="B523" s="366" t="s">
        <v>561</v>
      </c>
      <c r="C523" s="352">
        <v>210.991793175</v>
      </c>
      <c r="D523" s="335">
        <v>0</v>
      </c>
      <c r="E523" s="357"/>
      <c r="F523" s="357"/>
      <c r="G523" s="357"/>
      <c r="H523" s="357"/>
      <c r="I523" s="357"/>
      <c r="J523" s="357"/>
      <c r="K523" s="357"/>
      <c r="L523" s="358"/>
      <c r="M523" s="338">
        <v>0</v>
      </c>
      <c r="N523" s="339">
        <v>0</v>
      </c>
      <c r="O523" s="344">
        <v>0</v>
      </c>
      <c r="P523" s="339">
        <v>0</v>
      </c>
      <c r="Q523" s="344">
        <v>0</v>
      </c>
      <c r="R523" s="339">
        <v>0</v>
      </c>
      <c r="S523" s="344">
        <v>0</v>
      </c>
      <c r="T523" s="339">
        <v>0</v>
      </c>
      <c r="U523" s="344">
        <v>0</v>
      </c>
      <c r="V523" s="339">
        <v>0</v>
      </c>
      <c r="W523" s="344">
        <v>0</v>
      </c>
      <c r="X523" s="339">
        <v>0</v>
      </c>
      <c r="Y523" s="344">
        <v>0</v>
      </c>
      <c r="Z523" s="359">
        <v>0</v>
      </c>
      <c r="AA523" s="343">
        <v>0</v>
      </c>
      <c r="AB523" s="355">
        <v>0</v>
      </c>
      <c r="AC523" s="344">
        <v>0</v>
      </c>
      <c r="AD523" s="355">
        <v>0</v>
      </c>
      <c r="AE523" s="344">
        <v>0</v>
      </c>
      <c r="AF523" s="355">
        <v>0</v>
      </c>
      <c r="AG523" s="344">
        <v>0</v>
      </c>
      <c r="AH523" s="355">
        <v>0</v>
      </c>
      <c r="AI523" s="344">
        <v>0</v>
      </c>
      <c r="AJ523" s="356">
        <v>0</v>
      </c>
      <c r="AK523" s="360">
        <v>0</v>
      </c>
      <c r="AL523" s="361">
        <v>-210.991793175</v>
      </c>
      <c r="AM523" s="362">
        <v>0</v>
      </c>
      <c r="AN523" s="348">
        <v>0</v>
      </c>
      <c r="AO523" s="349">
        <v>0</v>
      </c>
      <c r="AP523" s="349">
        <v>0</v>
      </c>
      <c r="AQ523" s="350"/>
      <c r="AR523" s="350"/>
      <c r="AS523" s="350"/>
      <c r="AT523" s="350"/>
      <c r="AU523" s="350"/>
      <c r="AV523" s="350"/>
      <c r="AW523" s="350"/>
    </row>
    <row r="524" spans="1:49" ht="15" customHeight="1" x14ac:dyDescent="0.25">
      <c r="A524" s="333">
        <v>518</v>
      </c>
      <c r="B524" s="366" t="s">
        <v>562</v>
      </c>
      <c r="C524" s="352">
        <v>227.45099577599998</v>
      </c>
      <c r="D524" s="335">
        <v>0</v>
      </c>
      <c r="E524" s="357"/>
      <c r="F524" s="357"/>
      <c r="G524" s="357"/>
      <c r="H524" s="357"/>
      <c r="I524" s="357"/>
      <c r="J524" s="357"/>
      <c r="K524" s="357"/>
      <c r="L524" s="358"/>
      <c r="M524" s="338">
        <v>0</v>
      </c>
      <c r="N524" s="339">
        <v>0</v>
      </c>
      <c r="O524" s="344">
        <v>0</v>
      </c>
      <c r="P524" s="339">
        <v>0</v>
      </c>
      <c r="Q524" s="344">
        <v>0</v>
      </c>
      <c r="R524" s="339">
        <v>0</v>
      </c>
      <c r="S524" s="344">
        <v>0</v>
      </c>
      <c r="T524" s="339">
        <v>0</v>
      </c>
      <c r="U524" s="344">
        <v>0</v>
      </c>
      <c r="V524" s="339">
        <v>0</v>
      </c>
      <c r="W524" s="344">
        <v>0</v>
      </c>
      <c r="X524" s="339">
        <v>0</v>
      </c>
      <c r="Y524" s="344">
        <v>0</v>
      </c>
      <c r="Z524" s="359">
        <v>0</v>
      </c>
      <c r="AA524" s="343">
        <v>0</v>
      </c>
      <c r="AB524" s="355">
        <v>0</v>
      </c>
      <c r="AC524" s="344">
        <v>0</v>
      </c>
      <c r="AD524" s="355">
        <v>0</v>
      </c>
      <c r="AE524" s="344">
        <v>0</v>
      </c>
      <c r="AF524" s="355">
        <v>0</v>
      </c>
      <c r="AG524" s="344">
        <v>0</v>
      </c>
      <c r="AH524" s="355">
        <v>0</v>
      </c>
      <c r="AI524" s="344">
        <v>0</v>
      </c>
      <c r="AJ524" s="356">
        <v>0</v>
      </c>
      <c r="AK524" s="360">
        <v>0</v>
      </c>
      <c r="AL524" s="361">
        <v>-227.45099577599998</v>
      </c>
      <c r="AM524" s="362">
        <v>0</v>
      </c>
      <c r="AN524" s="348">
        <v>0</v>
      </c>
      <c r="AO524" s="349">
        <v>0</v>
      </c>
      <c r="AP524" s="349">
        <v>0</v>
      </c>
      <c r="AQ524" s="350"/>
      <c r="AR524" s="350"/>
      <c r="AS524" s="350"/>
      <c r="AT524" s="350"/>
      <c r="AU524" s="350"/>
      <c r="AV524" s="350"/>
      <c r="AW524" s="350"/>
    </row>
    <row r="525" spans="1:49" ht="15" customHeight="1" x14ac:dyDescent="0.25">
      <c r="A525" s="333">
        <v>519</v>
      </c>
      <c r="B525" s="368" t="s">
        <v>563</v>
      </c>
      <c r="C525" s="352">
        <v>1332.050571081</v>
      </c>
      <c r="D525" s="335">
        <v>0</v>
      </c>
      <c r="E525" s="357"/>
      <c r="F525" s="357"/>
      <c r="G525" s="357"/>
      <c r="H525" s="357"/>
      <c r="I525" s="357"/>
      <c r="J525" s="357"/>
      <c r="K525" s="357"/>
      <c r="L525" s="358"/>
      <c r="M525" s="338">
        <v>0</v>
      </c>
      <c r="N525" s="339">
        <v>0</v>
      </c>
      <c r="O525" s="344">
        <v>0</v>
      </c>
      <c r="P525" s="339">
        <v>0</v>
      </c>
      <c r="Q525" s="344">
        <v>0</v>
      </c>
      <c r="R525" s="339">
        <v>0</v>
      </c>
      <c r="S525" s="344">
        <v>0</v>
      </c>
      <c r="T525" s="339">
        <v>0</v>
      </c>
      <c r="U525" s="344">
        <v>0</v>
      </c>
      <c r="V525" s="339">
        <v>0</v>
      </c>
      <c r="W525" s="344">
        <v>0</v>
      </c>
      <c r="X525" s="339">
        <v>0</v>
      </c>
      <c r="Y525" s="344">
        <v>0</v>
      </c>
      <c r="Z525" s="359">
        <v>0</v>
      </c>
      <c r="AA525" s="343">
        <v>0</v>
      </c>
      <c r="AB525" s="355">
        <v>0</v>
      </c>
      <c r="AC525" s="344">
        <v>0</v>
      </c>
      <c r="AD525" s="355">
        <v>0</v>
      </c>
      <c r="AE525" s="344">
        <v>0</v>
      </c>
      <c r="AF525" s="355">
        <v>0</v>
      </c>
      <c r="AG525" s="344">
        <v>0</v>
      </c>
      <c r="AH525" s="355">
        <v>0</v>
      </c>
      <c r="AI525" s="344">
        <v>0</v>
      </c>
      <c r="AJ525" s="356">
        <v>0</v>
      </c>
      <c r="AK525" s="360">
        <v>0</v>
      </c>
      <c r="AL525" s="361">
        <v>-1332.050571081</v>
      </c>
      <c r="AM525" s="362">
        <v>0</v>
      </c>
      <c r="AN525" s="348">
        <v>0</v>
      </c>
      <c r="AO525" s="349">
        <v>0</v>
      </c>
      <c r="AP525" s="349">
        <v>0</v>
      </c>
      <c r="AQ525" s="350"/>
      <c r="AR525" s="350"/>
      <c r="AS525" s="350"/>
      <c r="AT525" s="350"/>
      <c r="AU525" s="350"/>
      <c r="AV525" s="350"/>
      <c r="AW525" s="350"/>
    </row>
    <row r="526" spans="1:49" ht="15" customHeight="1" x14ac:dyDescent="0.25">
      <c r="A526" s="333">
        <v>520</v>
      </c>
      <c r="B526" s="366" t="s">
        <v>565</v>
      </c>
      <c r="C526" s="352">
        <v>286.70423928399998</v>
      </c>
      <c r="D526" s="335">
        <v>0</v>
      </c>
      <c r="E526" s="357"/>
      <c r="F526" s="357"/>
      <c r="G526" s="357"/>
      <c r="H526" s="357"/>
      <c r="I526" s="357"/>
      <c r="J526" s="357"/>
      <c r="K526" s="357"/>
      <c r="L526" s="358"/>
      <c r="M526" s="338">
        <v>0</v>
      </c>
      <c r="N526" s="339">
        <v>0</v>
      </c>
      <c r="O526" s="344">
        <v>0</v>
      </c>
      <c r="P526" s="339">
        <v>0</v>
      </c>
      <c r="Q526" s="344">
        <v>0</v>
      </c>
      <c r="R526" s="339">
        <v>0</v>
      </c>
      <c r="S526" s="344">
        <v>0</v>
      </c>
      <c r="T526" s="339">
        <v>0</v>
      </c>
      <c r="U526" s="344">
        <v>0</v>
      </c>
      <c r="V526" s="339">
        <v>0</v>
      </c>
      <c r="W526" s="344">
        <v>0</v>
      </c>
      <c r="X526" s="339">
        <v>0</v>
      </c>
      <c r="Y526" s="344">
        <v>0</v>
      </c>
      <c r="Z526" s="359">
        <v>0</v>
      </c>
      <c r="AA526" s="343">
        <v>0</v>
      </c>
      <c r="AB526" s="355">
        <v>0</v>
      </c>
      <c r="AC526" s="344">
        <v>0</v>
      </c>
      <c r="AD526" s="355">
        <v>0</v>
      </c>
      <c r="AE526" s="344">
        <v>0</v>
      </c>
      <c r="AF526" s="355">
        <v>0</v>
      </c>
      <c r="AG526" s="344">
        <v>0</v>
      </c>
      <c r="AH526" s="355">
        <v>0</v>
      </c>
      <c r="AI526" s="344">
        <v>0</v>
      </c>
      <c r="AJ526" s="356">
        <v>0</v>
      </c>
      <c r="AK526" s="360">
        <v>0</v>
      </c>
      <c r="AL526" s="361">
        <v>-286.70423928399998</v>
      </c>
      <c r="AM526" s="362">
        <v>0</v>
      </c>
      <c r="AN526" s="348">
        <v>0</v>
      </c>
      <c r="AO526" s="349">
        <v>0</v>
      </c>
      <c r="AP526" s="349">
        <v>0</v>
      </c>
      <c r="AQ526" s="350"/>
      <c r="AR526" s="350"/>
      <c r="AS526" s="350"/>
      <c r="AT526" s="350"/>
      <c r="AU526" s="350"/>
      <c r="AV526" s="350"/>
      <c r="AW526" s="350"/>
    </row>
    <row r="527" spans="1:49" ht="15" customHeight="1" x14ac:dyDescent="0.25">
      <c r="A527" s="333">
        <v>521</v>
      </c>
      <c r="B527" s="366" t="s">
        <v>566</v>
      </c>
      <c r="C527" s="352">
        <v>114.27428235300002</v>
      </c>
      <c r="D527" s="335">
        <v>0</v>
      </c>
      <c r="E527" s="357"/>
      <c r="F527" s="357"/>
      <c r="G527" s="357"/>
      <c r="H527" s="357"/>
      <c r="I527" s="357"/>
      <c r="J527" s="357"/>
      <c r="K527" s="357"/>
      <c r="L527" s="358"/>
      <c r="M527" s="338">
        <v>0</v>
      </c>
      <c r="N527" s="339">
        <v>0</v>
      </c>
      <c r="O527" s="344">
        <v>0</v>
      </c>
      <c r="P527" s="339">
        <v>0</v>
      </c>
      <c r="Q527" s="344">
        <v>0</v>
      </c>
      <c r="R527" s="339">
        <v>0</v>
      </c>
      <c r="S527" s="344">
        <v>0</v>
      </c>
      <c r="T527" s="339">
        <v>0</v>
      </c>
      <c r="U527" s="344">
        <v>0</v>
      </c>
      <c r="V527" s="339">
        <v>0</v>
      </c>
      <c r="W527" s="344">
        <v>0</v>
      </c>
      <c r="X527" s="339">
        <v>0</v>
      </c>
      <c r="Y527" s="344">
        <v>0</v>
      </c>
      <c r="Z527" s="359">
        <v>0</v>
      </c>
      <c r="AA527" s="343">
        <v>0</v>
      </c>
      <c r="AB527" s="355">
        <v>0</v>
      </c>
      <c r="AC527" s="344">
        <v>0</v>
      </c>
      <c r="AD527" s="355">
        <v>0</v>
      </c>
      <c r="AE527" s="344">
        <v>0</v>
      </c>
      <c r="AF527" s="355">
        <v>0</v>
      </c>
      <c r="AG527" s="344">
        <v>0</v>
      </c>
      <c r="AH527" s="355">
        <v>0</v>
      </c>
      <c r="AI527" s="344">
        <v>0</v>
      </c>
      <c r="AJ527" s="356">
        <v>0</v>
      </c>
      <c r="AK527" s="360">
        <v>0</v>
      </c>
      <c r="AL527" s="361">
        <v>-114.27428235300002</v>
      </c>
      <c r="AM527" s="362">
        <v>0</v>
      </c>
      <c r="AN527" s="348">
        <v>0</v>
      </c>
      <c r="AO527" s="349">
        <v>0</v>
      </c>
      <c r="AP527" s="349">
        <v>0</v>
      </c>
      <c r="AQ527" s="350"/>
      <c r="AR527" s="350"/>
      <c r="AS527" s="350"/>
      <c r="AT527" s="350"/>
      <c r="AU527" s="350"/>
      <c r="AV527" s="350"/>
      <c r="AW527" s="350"/>
    </row>
    <row r="528" spans="1:49" ht="15" customHeight="1" x14ac:dyDescent="0.25">
      <c r="A528" s="333">
        <v>522</v>
      </c>
      <c r="B528" s="366" t="s">
        <v>567</v>
      </c>
      <c r="C528" s="352">
        <v>55.804698268000003</v>
      </c>
      <c r="D528" s="335">
        <v>0</v>
      </c>
      <c r="E528" s="357"/>
      <c r="F528" s="357"/>
      <c r="G528" s="357"/>
      <c r="H528" s="357"/>
      <c r="I528" s="357"/>
      <c r="J528" s="357"/>
      <c r="K528" s="357"/>
      <c r="L528" s="358"/>
      <c r="M528" s="338">
        <v>0</v>
      </c>
      <c r="N528" s="339">
        <v>0</v>
      </c>
      <c r="O528" s="344">
        <v>0</v>
      </c>
      <c r="P528" s="339">
        <v>0</v>
      </c>
      <c r="Q528" s="344">
        <v>0</v>
      </c>
      <c r="R528" s="339">
        <v>0</v>
      </c>
      <c r="S528" s="344">
        <v>0</v>
      </c>
      <c r="T528" s="339">
        <v>0</v>
      </c>
      <c r="U528" s="344">
        <v>0</v>
      </c>
      <c r="V528" s="339">
        <v>0</v>
      </c>
      <c r="W528" s="344">
        <v>0</v>
      </c>
      <c r="X528" s="339">
        <v>0</v>
      </c>
      <c r="Y528" s="344">
        <v>0</v>
      </c>
      <c r="Z528" s="359">
        <v>0</v>
      </c>
      <c r="AA528" s="343">
        <v>0</v>
      </c>
      <c r="AB528" s="355">
        <v>0</v>
      </c>
      <c r="AC528" s="344">
        <v>0</v>
      </c>
      <c r="AD528" s="355">
        <v>0</v>
      </c>
      <c r="AE528" s="344">
        <v>0</v>
      </c>
      <c r="AF528" s="355">
        <v>0</v>
      </c>
      <c r="AG528" s="344">
        <v>0</v>
      </c>
      <c r="AH528" s="355">
        <v>0</v>
      </c>
      <c r="AI528" s="344">
        <v>0</v>
      </c>
      <c r="AJ528" s="356">
        <v>0</v>
      </c>
      <c r="AK528" s="360">
        <v>0</v>
      </c>
      <c r="AL528" s="361">
        <v>-55.804698268000003</v>
      </c>
      <c r="AM528" s="362">
        <v>0</v>
      </c>
      <c r="AN528" s="348">
        <v>0</v>
      </c>
      <c r="AO528" s="349">
        <v>0</v>
      </c>
      <c r="AP528" s="349">
        <v>0</v>
      </c>
      <c r="AQ528" s="350"/>
      <c r="AR528" s="350"/>
      <c r="AS528" s="350"/>
      <c r="AT528" s="350"/>
      <c r="AU528" s="350"/>
      <c r="AV528" s="350"/>
      <c r="AW528" s="350"/>
    </row>
    <row r="529" spans="1:49" ht="15" customHeight="1" x14ac:dyDescent="0.25">
      <c r="A529" s="333">
        <v>523</v>
      </c>
      <c r="B529" s="366" t="s">
        <v>568</v>
      </c>
      <c r="C529" s="352">
        <v>252.53165550900002</v>
      </c>
      <c r="D529" s="335">
        <v>0</v>
      </c>
      <c r="E529" s="357"/>
      <c r="F529" s="357"/>
      <c r="G529" s="357"/>
      <c r="H529" s="357"/>
      <c r="I529" s="357"/>
      <c r="J529" s="357"/>
      <c r="K529" s="357"/>
      <c r="L529" s="358"/>
      <c r="M529" s="338">
        <v>0</v>
      </c>
      <c r="N529" s="339">
        <v>0</v>
      </c>
      <c r="O529" s="344">
        <v>0</v>
      </c>
      <c r="P529" s="339">
        <v>0</v>
      </c>
      <c r="Q529" s="344">
        <v>0</v>
      </c>
      <c r="R529" s="339">
        <v>0</v>
      </c>
      <c r="S529" s="344">
        <v>0</v>
      </c>
      <c r="T529" s="339">
        <v>0</v>
      </c>
      <c r="U529" s="344">
        <v>0</v>
      </c>
      <c r="V529" s="339">
        <v>0</v>
      </c>
      <c r="W529" s="344">
        <v>0</v>
      </c>
      <c r="X529" s="339">
        <v>0</v>
      </c>
      <c r="Y529" s="344">
        <v>0</v>
      </c>
      <c r="Z529" s="359">
        <v>0</v>
      </c>
      <c r="AA529" s="343">
        <v>0</v>
      </c>
      <c r="AB529" s="355">
        <v>0</v>
      </c>
      <c r="AC529" s="344">
        <v>0</v>
      </c>
      <c r="AD529" s="355">
        <v>0</v>
      </c>
      <c r="AE529" s="344">
        <v>0</v>
      </c>
      <c r="AF529" s="355">
        <v>0</v>
      </c>
      <c r="AG529" s="344">
        <v>0</v>
      </c>
      <c r="AH529" s="355">
        <v>0</v>
      </c>
      <c r="AI529" s="344">
        <v>0</v>
      </c>
      <c r="AJ529" s="356">
        <v>0</v>
      </c>
      <c r="AK529" s="360">
        <v>0</v>
      </c>
      <c r="AL529" s="361">
        <v>-252.53165550900002</v>
      </c>
      <c r="AM529" s="362">
        <v>0</v>
      </c>
      <c r="AN529" s="348">
        <v>0</v>
      </c>
      <c r="AO529" s="349">
        <v>0</v>
      </c>
      <c r="AP529" s="349">
        <v>0</v>
      </c>
      <c r="AQ529" s="350"/>
      <c r="AR529" s="350"/>
      <c r="AS529" s="350"/>
      <c r="AT529" s="350"/>
      <c r="AU529" s="350"/>
      <c r="AV529" s="350"/>
      <c r="AW529" s="350"/>
    </row>
    <row r="530" spans="1:49" ht="15" customHeight="1" x14ac:dyDescent="0.25">
      <c r="A530" s="333">
        <v>524</v>
      </c>
      <c r="B530" s="366" t="s">
        <v>569</v>
      </c>
      <c r="C530" s="352">
        <v>302.03976536199997</v>
      </c>
      <c r="D530" s="335">
        <v>0</v>
      </c>
      <c r="E530" s="357"/>
      <c r="F530" s="357"/>
      <c r="G530" s="357"/>
      <c r="H530" s="357"/>
      <c r="I530" s="357"/>
      <c r="J530" s="357"/>
      <c r="K530" s="357"/>
      <c r="L530" s="358"/>
      <c r="M530" s="338">
        <v>0</v>
      </c>
      <c r="N530" s="339">
        <v>0</v>
      </c>
      <c r="O530" s="344">
        <v>0</v>
      </c>
      <c r="P530" s="339">
        <v>0</v>
      </c>
      <c r="Q530" s="344">
        <v>0</v>
      </c>
      <c r="R530" s="339">
        <v>0</v>
      </c>
      <c r="S530" s="344">
        <v>0</v>
      </c>
      <c r="T530" s="339">
        <v>0</v>
      </c>
      <c r="U530" s="344">
        <v>0</v>
      </c>
      <c r="V530" s="339">
        <v>0</v>
      </c>
      <c r="W530" s="344">
        <v>0</v>
      </c>
      <c r="X530" s="339">
        <v>0</v>
      </c>
      <c r="Y530" s="344">
        <v>0</v>
      </c>
      <c r="Z530" s="359">
        <v>0</v>
      </c>
      <c r="AA530" s="343">
        <v>0</v>
      </c>
      <c r="AB530" s="355">
        <v>0</v>
      </c>
      <c r="AC530" s="344">
        <v>0</v>
      </c>
      <c r="AD530" s="355">
        <v>0</v>
      </c>
      <c r="AE530" s="344">
        <v>0</v>
      </c>
      <c r="AF530" s="355">
        <v>0</v>
      </c>
      <c r="AG530" s="344">
        <v>0</v>
      </c>
      <c r="AH530" s="355">
        <v>0</v>
      </c>
      <c r="AI530" s="344">
        <v>0</v>
      </c>
      <c r="AJ530" s="356">
        <v>0</v>
      </c>
      <c r="AK530" s="360">
        <v>0</v>
      </c>
      <c r="AL530" s="361">
        <v>-302.03976536199997</v>
      </c>
      <c r="AM530" s="362">
        <v>0</v>
      </c>
      <c r="AN530" s="348">
        <v>0</v>
      </c>
      <c r="AO530" s="349">
        <v>0</v>
      </c>
      <c r="AP530" s="349">
        <v>0</v>
      </c>
      <c r="AQ530" s="350"/>
      <c r="AR530" s="350"/>
      <c r="AS530" s="350"/>
      <c r="AT530" s="350"/>
      <c r="AU530" s="350"/>
      <c r="AV530" s="350"/>
      <c r="AW530" s="350"/>
    </row>
    <row r="531" spans="1:49" ht="15" customHeight="1" x14ac:dyDescent="0.25">
      <c r="A531" s="333">
        <v>525</v>
      </c>
      <c r="B531" s="366" t="s">
        <v>570</v>
      </c>
      <c r="C531" s="352">
        <v>313.47499035200002</v>
      </c>
      <c r="D531" s="335">
        <v>0</v>
      </c>
      <c r="E531" s="357"/>
      <c r="F531" s="357"/>
      <c r="G531" s="357"/>
      <c r="H531" s="357"/>
      <c r="I531" s="357"/>
      <c r="J531" s="357"/>
      <c r="K531" s="357"/>
      <c r="L531" s="358"/>
      <c r="M531" s="338">
        <v>0</v>
      </c>
      <c r="N531" s="339">
        <v>0</v>
      </c>
      <c r="O531" s="344">
        <v>0</v>
      </c>
      <c r="P531" s="339">
        <v>0</v>
      </c>
      <c r="Q531" s="344">
        <v>0</v>
      </c>
      <c r="R531" s="339">
        <v>0</v>
      </c>
      <c r="S531" s="344">
        <v>0</v>
      </c>
      <c r="T531" s="339">
        <v>0</v>
      </c>
      <c r="U531" s="344">
        <v>0</v>
      </c>
      <c r="V531" s="339">
        <v>0</v>
      </c>
      <c r="W531" s="344">
        <v>0</v>
      </c>
      <c r="X531" s="339">
        <v>0</v>
      </c>
      <c r="Y531" s="344">
        <v>0</v>
      </c>
      <c r="Z531" s="359">
        <v>0</v>
      </c>
      <c r="AA531" s="343">
        <v>0</v>
      </c>
      <c r="AB531" s="355">
        <v>0</v>
      </c>
      <c r="AC531" s="344">
        <v>0</v>
      </c>
      <c r="AD531" s="355">
        <v>0</v>
      </c>
      <c r="AE531" s="344">
        <v>0</v>
      </c>
      <c r="AF531" s="355">
        <v>0</v>
      </c>
      <c r="AG531" s="344">
        <v>0</v>
      </c>
      <c r="AH531" s="355">
        <v>0</v>
      </c>
      <c r="AI531" s="344">
        <v>0</v>
      </c>
      <c r="AJ531" s="356">
        <v>0</v>
      </c>
      <c r="AK531" s="360">
        <v>0</v>
      </c>
      <c r="AL531" s="361">
        <v>-313.47499035200002</v>
      </c>
      <c r="AM531" s="362">
        <v>0</v>
      </c>
      <c r="AN531" s="348">
        <v>0</v>
      </c>
      <c r="AO531" s="349">
        <v>0</v>
      </c>
      <c r="AP531" s="349">
        <v>0</v>
      </c>
      <c r="AQ531" s="350"/>
      <c r="AR531" s="350"/>
      <c r="AS531" s="350"/>
      <c r="AT531" s="350"/>
      <c r="AU531" s="350"/>
      <c r="AV531" s="350"/>
      <c r="AW531" s="350"/>
    </row>
    <row r="532" spans="1:49" ht="15" customHeight="1" x14ac:dyDescent="0.25">
      <c r="A532" s="333">
        <v>526</v>
      </c>
      <c r="B532" s="366" t="s">
        <v>571</v>
      </c>
      <c r="C532" s="352">
        <v>327.30407807999995</v>
      </c>
      <c r="D532" s="335">
        <v>0</v>
      </c>
      <c r="E532" s="357"/>
      <c r="F532" s="357"/>
      <c r="G532" s="357"/>
      <c r="H532" s="357"/>
      <c r="I532" s="357"/>
      <c r="J532" s="357"/>
      <c r="K532" s="357"/>
      <c r="L532" s="358"/>
      <c r="M532" s="338">
        <v>0</v>
      </c>
      <c r="N532" s="339">
        <v>0</v>
      </c>
      <c r="O532" s="344">
        <v>0</v>
      </c>
      <c r="P532" s="339">
        <v>0</v>
      </c>
      <c r="Q532" s="344">
        <v>0</v>
      </c>
      <c r="R532" s="339">
        <v>0</v>
      </c>
      <c r="S532" s="344">
        <v>0</v>
      </c>
      <c r="T532" s="339">
        <v>0</v>
      </c>
      <c r="U532" s="344">
        <v>0</v>
      </c>
      <c r="V532" s="339">
        <v>0</v>
      </c>
      <c r="W532" s="344">
        <v>0</v>
      </c>
      <c r="X532" s="339">
        <v>0</v>
      </c>
      <c r="Y532" s="344">
        <v>0</v>
      </c>
      <c r="Z532" s="359">
        <v>0</v>
      </c>
      <c r="AA532" s="343">
        <v>0</v>
      </c>
      <c r="AB532" s="355">
        <v>0</v>
      </c>
      <c r="AC532" s="344">
        <v>0</v>
      </c>
      <c r="AD532" s="355">
        <v>0</v>
      </c>
      <c r="AE532" s="344">
        <v>0</v>
      </c>
      <c r="AF532" s="355">
        <v>0</v>
      </c>
      <c r="AG532" s="344">
        <v>0</v>
      </c>
      <c r="AH532" s="355">
        <v>0</v>
      </c>
      <c r="AI532" s="344">
        <v>0</v>
      </c>
      <c r="AJ532" s="356">
        <v>0</v>
      </c>
      <c r="AK532" s="360">
        <v>0</v>
      </c>
      <c r="AL532" s="361">
        <v>-327.30407807999995</v>
      </c>
      <c r="AM532" s="362">
        <v>0</v>
      </c>
      <c r="AN532" s="348">
        <v>0</v>
      </c>
      <c r="AO532" s="349">
        <v>0</v>
      </c>
      <c r="AP532" s="349">
        <v>0</v>
      </c>
      <c r="AQ532" s="350"/>
      <c r="AR532" s="350"/>
      <c r="AS532" s="350"/>
      <c r="AT532" s="350"/>
      <c r="AU532" s="350"/>
      <c r="AV532" s="350"/>
      <c r="AW532" s="350"/>
    </row>
    <row r="533" spans="1:49" ht="15" customHeight="1" x14ac:dyDescent="0.25">
      <c r="A533" s="333">
        <v>527</v>
      </c>
      <c r="B533" s="366" t="s">
        <v>572</v>
      </c>
      <c r="C533" s="352">
        <v>345.95760816799998</v>
      </c>
      <c r="D533" s="335">
        <v>0</v>
      </c>
      <c r="E533" s="357"/>
      <c r="F533" s="357"/>
      <c r="G533" s="357"/>
      <c r="H533" s="357"/>
      <c r="I533" s="357"/>
      <c r="J533" s="357"/>
      <c r="K533" s="357"/>
      <c r="L533" s="358"/>
      <c r="M533" s="338">
        <v>0</v>
      </c>
      <c r="N533" s="339">
        <v>0</v>
      </c>
      <c r="O533" s="344">
        <v>0</v>
      </c>
      <c r="P533" s="339">
        <v>0</v>
      </c>
      <c r="Q533" s="344">
        <v>0</v>
      </c>
      <c r="R533" s="339">
        <v>0</v>
      </c>
      <c r="S533" s="344">
        <v>0</v>
      </c>
      <c r="T533" s="339">
        <v>0</v>
      </c>
      <c r="U533" s="344">
        <v>0</v>
      </c>
      <c r="V533" s="339">
        <v>0</v>
      </c>
      <c r="W533" s="344">
        <v>0</v>
      </c>
      <c r="X533" s="339">
        <v>0</v>
      </c>
      <c r="Y533" s="344">
        <v>0</v>
      </c>
      <c r="Z533" s="359">
        <v>0</v>
      </c>
      <c r="AA533" s="343">
        <v>0</v>
      </c>
      <c r="AB533" s="355">
        <v>0</v>
      </c>
      <c r="AC533" s="344">
        <v>0</v>
      </c>
      <c r="AD533" s="355">
        <v>0</v>
      </c>
      <c r="AE533" s="344">
        <v>0</v>
      </c>
      <c r="AF533" s="355">
        <v>0</v>
      </c>
      <c r="AG533" s="344">
        <v>0</v>
      </c>
      <c r="AH533" s="355">
        <v>0</v>
      </c>
      <c r="AI533" s="344">
        <v>0</v>
      </c>
      <c r="AJ533" s="356">
        <v>0</v>
      </c>
      <c r="AK533" s="360">
        <v>0</v>
      </c>
      <c r="AL533" s="361">
        <v>-345.95760816799998</v>
      </c>
      <c r="AM533" s="362">
        <v>0</v>
      </c>
      <c r="AN533" s="348">
        <v>0</v>
      </c>
      <c r="AO533" s="349">
        <v>0</v>
      </c>
      <c r="AP533" s="349">
        <v>0</v>
      </c>
      <c r="AQ533" s="350"/>
      <c r="AR533" s="350"/>
      <c r="AS533" s="350"/>
      <c r="AT533" s="350"/>
      <c r="AU533" s="350"/>
      <c r="AV533" s="350"/>
      <c r="AW533" s="350"/>
    </row>
    <row r="534" spans="1:49" ht="15" customHeight="1" x14ac:dyDescent="0.25">
      <c r="A534" s="333">
        <v>528</v>
      </c>
      <c r="B534" s="366" t="s">
        <v>573</v>
      </c>
      <c r="C534" s="352">
        <v>93.582558384000009</v>
      </c>
      <c r="D534" s="335">
        <v>0</v>
      </c>
      <c r="E534" s="357"/>
      <c r="F534" s="357"/>
      <c r="G534" s="357"/>
      <c r="H534" s="357"/>
      <c r="I534" s="357"/>
      <c r="J534" s="357"/>
      <c r="K534" s="357"/>
      <c r="L534" s="358"/>
      <c r="M534" s="338">
        <v>0</v>
      </c>
      <c r="N534" s="339">
        <v>0</v>
      </c>
      <c r="O534" s="344">
        <v>0</v>
      </c>
      <c r="P534" s="339">
        <v>0</v>
      </c>
      <c r="Q534" s="344">
        <v>0</v>
      </c>
      <c r="R534" s="339">
        <v>0</v>
      </c>
      <c r="S534" s="344">
        <v>0</v>
      </c>
      <c r="T534" s="339">
        <v>0</v>
      </c>
      <c r="U534" s="344">
        <v>0</v>
      </c>
      <c r="V534" s="339">
        <v>0</v>
      </c>
      <c r="W534" s="344">
        <v>0</v>
      </c>
      <c r="X534" s="339">
        <v>0</v>
      </c>
      <c r="Y534" s="344">
        <v>0</v>
      </c>
      <c r="Z534" s="359">
        <v>0</v>
      </c>
      <c r="AA534" s="343">
        <v>0</v>
      </c>
      <c r="AB534" s="355">
        <v>0</v>
      </c>
      <c r="AC534" s="344">
        <v>0</v>
      </c>
      <c r="AD534" s="355">
        <v>0</v>
      </c>
      <c r="AE534" s="344">
        <v>0</v>
      </c>
      <c r="AF534" s="355">
        <v>0</v>
      </c>
      <c r="AG534" s="344">
        <v>0</v>
      </c>
      <c r="AH534" s="355">
        <v>0</v>
      </c>
      <c r="AI534" s="344">
        <v>0</v>
      </c>
      <c r="AJ534" s="356">
        <v>0</v>
      </c>
      <c r="AK534" s="360">
        <v>0</v>
      </c>
      <c r="AL534" s="361">
        <v>-93.582558384000009</v>
      </c>
      <c r="AM534" s="362">
        <v>0</v>
      </c>
      <c r="AN534" s="348">
        <v>0</v>
      </c>
      <c r="AO534" s="349">
        <v>0</v>
      </c>
      <c r="AP534" s="349">
        <v>0</v>
      </c>
      <c r="AQ534" s="350"/>
      <c r="AR534" s="350"/>
      <c r="AS534" s="350"/>
      <c r="AT534" s="350"/>
      <c r="AU534" s="350"/>
      <c r="AV534" s="350"/>
      <c r="AW534" s="350"/>
    </row>
    <row r="535" spans="1:49" ht="15" customHeight="1" x14ac:dyDescent="0.25">
      <c r="A535" s="333">
        <v>529</v>
      </c>
      <c r="B535" s="366" t="s">
        <v>574</v>
      </c>
      <c r="C535" s="352">
        <v>150.17107671299999</v>
      </c>
      <c r="D535" s="335">
        <v>0</v>
      </c>
      <c r="E535" s="357"/>
      <c r="F535" s="357"/>
      <c r="G535" s="357"/>
      <c r="H535" s="357"/>
      <c r="I535" s="357"/>
      <c r="J535" s="357"/>
      <c r="K535" s="357"/>
      <c r="L535" s="358"/>
      <c r="M535" s="338">
        <v>0</v>
      </c>
      <c r="N535" s="339">
        <v>0</v>
      </c>
      <c r="O535" s="344">
        <v>0</v>
      </c>
      <c r="P535" s="339">
        <v>0</v>
      </c>
      <c r="Q535" s="344">
        <v>0</v>
      </c>
      <c r="R535" s="339">
        <v>0</v>
      </c>
      <c r="S535" s="344">
        <v>0</v>
      </c>
      <c r="T535" s="339">
        <v>0</v>
      </c>
      <c r="U535" s="344">
        <v>0</v>
      </c>
      <c r="V535" s="339">
        <v>0</v>
      </c>
      <c r="W535" s="344">
        <v>0</v>
      </c>
      <c r="X535" s="339">
        <v>0</v>
      </c>
      <c r="Y535" s="344">
        <v>0</v>
      </c>
      <c r="Z535" s="359">
        <v>0</v>
      </c>
      <c r="AA535" s="343">
        <v>0</v>
      </c>
      <c r="AB535" s="355">
        <v>0</v>
      </c>
      <c r="AC535" s="344">
        <v>0</v>
      </c>
      <c r="AD535" s="355">
        <v>0</v>
      </c>
      <c r="AE535" s="344">
        <v>0</v>
      </c>
      <c r="AF535" s="355">
        <v>0</v>
      </c>
      <c r="AG535" s="344">
        <v>0</v>
      </c>
      <c r="AH535" s="355">
        <v>0</v>
      </c>
      <c r="AI535" s="344">
        <v>0</v>
      </c>
      <c r="AJ535" s="356">
        <v>0</v>
      </c>
      <c r="AK535" s="360">
        <v>0</v>
      </c>
      <c r="AL535" s="361">
        <v>-150.17107671299999</v>
      </c>
      <c r="AM535" s="362">
        <v>0</v>
      </c>
      <c r="AN535" s="348">
        <v>0</v>
      </c>
      <c r="AO535" s="349">
        <v>0</v>
      </c>
      <c r="AP535" s="349">
        <v>0</v>
      </c>
      <c r="AQ535" s="350"/>
      <c r="AR535" s="350"/>
      <c r="AS535" s="350"/>
      <c r="AT535" s="350"/>
      <c r="AU535" s="350"/>
      <c r="AV535" s="350"/>
      <c r="AW535" s="350"/>
    </row>
    <row r="536" spans="1:49" ht="15" customHeight="1" x14ac:dyDescent="0.25">
      <c r="A536" s="333">
        <v>530</v>
      </c>
      <c r="B536" s="366" t="s">
        <v>575</v>
      </c>
      <c r="C536" s="352">
        <v>523.09068658900014</v>
      </c>
      <c r="D536" s="335">
        <v>0</v>
      </c>
      <c r="E536" s="357"/>
      <c r="F536" s="357"/>
      <c r="G536" s="357"/>
      <c r="H536" s="357"/>
      <c r="I536" s="357"/>
      <c r="J536" s="357"/>
      <c r="K536" s="357"/>
      <c r="L536" s="358"/>
      <c r="M536" s="338">
        <v>0</v>
      </c>
      <c r="N536" s="339">
        <v>0</v>
      </c>
      <c r="O536" s="344">
        <v>686.7</v>
      </c>
      <c r="P536" s="339">
        <v>6</v>
      </c>
      <c r="Q536" s="344">
        <v>0</v>
      </c>
      <c r="R536" s="339">
        <v>0</v>
      </c>
      <c r="S536" s="344">
        <v>0</v>
      </c>
      <c r="T536" s="339">
        <v>0</v>
      </c>
      <c r="U536" s="344">
        <v>0</v>
      </c>
      <c r="V536" s="339">
        <v>0</v>
      </c>
      <c r="W536" s="344">
        <v>0</v>
      </c>
      <c r="X536" s="339">
        <v>0</v>
      </c>
      <c r="Y536" s="344">
        <v>5.5396183757153494E-2</v>
      </c>
      <c r="Z536" s="359">
        <v>686.75539618375717</v>
      </c>
      <c r="AA536" s="343">
        <v>0</v>
      </c>
      <c r="AB536" s="355">
        <v>0</v>
      </c>
      <c r="AC536" s="344">
        <v>0</v>
      </c>
      <c r="AD536" s="355">
        <v>0</v>
      </c>
      <c r="AE536" s="344">
        <v>0</v>
      </c>
      <c r="AF536" s="355">
        <v>0</v>
      </c>
      <c r="AG536" s="344">
        <v>0</v>
      </c>
      <c r="AH536" s="355">
        <v>0</v>
      </c>
      <c r="AI536" s="344">
        <v>0</v>
      </c>
      <c r="AJ536" s="356">
        <v>0</v>
      </c>
      <c r="AK536" s="360">
        <v>0</v>
      </c>
      <c r="AL536" s="361">
        <v>0</v>
      </c>
      <c r="AM536" s="362">
        <v>163.66470959475703</v>
      </c>
      <c r="AN536" s="348">
        <v>686.75539618375717</v>
      </c>
      <c r="AO536" s="349">
        <v>686.75539618375717</v>
      </c>
      <c r="AP536" s="349">
        <v>0</v>
      </c>
      <c r="AQ536" s="350"/>
      <c r="AR536" s="350"/>
      <c r="AS536" s="350"/>
      <c r="AT536" s="350"/>
      <c r="AU536" s="350"/>
      <c r="AV536" s="350"/>
      <c r="AW536" s="350"/>
    </row>
    <row r="537" spans="1:49" ht="15" customHeight="1" x14ac:dyDescent="0.25">
      <c r="A537" s="333">
        <v>531</v>
      </c>
      <c r="B537" s="366" t="s">
        <v>576</v>
      </c>
      <c r="C537" s="352">
        <v>241.87297746599998</v>
      </c>
      <c r="D537" s="335">
        <v>0</v>
      </c>
      <c r="E537" s="357"/>
      <c r="F537" s="357"/>
      <c r="G537" s="357"/>
      <c r="H537" s="357"/>
      <c r="I537" s="357"/>
      <c r="J537" s="357"/>
      <c r="K537" s="357"/>
      <c r="L537" s="358"/>
      <c r="M537" s="338">
        <v>0</v>
      </c>
      <c r="N537" s="339">
        <v>0</v>
      </c>
      <c r="O537" s="344">
        <v>0</v>
      </c>
      <c r="P537" s="339">
        <v>0</v>
      </c>
      <c r="Q537" s="344">
        <v>0</v>
      </c>
      <c r="R537" s="339">
        <v>0</v>
      </c>
      <c r="S537" s="344">
        <v>0</v>
      </c>
      <c r="T537" s="339">
        <v>0</v>
      </c>
      <c r="U537" s="344">
        <v>0</v>
      </c>
      <c r="V537" s="339">
        <v>0</v>
      </c>
      <c r="W537" s="344">
        <v>0</v>
      </c>
      <c r="X537" s="339">
        <v>0</v>
      </c>
      <c r="Y537" s="344">
        <v>0</v>
      </c>
      <c r="Z537" s="359">
        <v>0</v>
      </c>
      <c r="AA537" s="343">
        <v>0</v>
      </c>
      <c r="AB537" s="355">
        <v>0</v>
      </c>
      <c r="AC537" s="344">
        <v>0</v>
      </c>
      <c r="AD537" s="355">
        <v>0</v>
      </c>
      <c r="AE537" s="344">
        <v>0</v>
      </c>
      <c r="AF537" s="355">
        <v>0</v>
      </c>
      <c r="AG537" s="344">
        <v>0</v>
      </c>
      <c r="AH537" s="355">
        <v>0</v>
      </c>
      <c r="AI537" s="344">
        <v>0</v>
      </c>
      <c r="AJ537" s="356">
        <v>0</v>
      </c>
      <c r="AK537" s="360">
        <v>0</v>
      </c>
      <c r="AL537" s="361">
        <v>-241.87297746599998</v>
      </c>
      <c r="AM537" s="362">
        <v>0</v>
      </c>
      <c r="AN537" s="348">
        <v>0</v>
      </c>
      <c r="AO537" s="349">
        <v>0</v>
      </c>
      <c r="AP537" s="349">
        <v>0</v>
      </c>
      <c r="AQ537" s="350"/>
      <c r="AR537" s="350"/>
      <c r="AS537" s="350"/>
      <c r="AT537" s="350"/>
      <c r="AU537" s="350"/>
      <c r="AV537" s="350"/>
      <c r="AW537" s="350"/>
    </row>
    <row r="538" spans="1:49" ht="15" customHeight="1" x14ac:dyDescent="0.25">
      <c r="A538" s="333">
        <v>532</v>
      </c>
      <c r="B538" s="366" t="s">
        <v>577</v>
      </c>
      <c r="C538" s="352">
        <v>585.0890239040001</v>
      </c>
      <c r="D538" s="335">
        <v>0</v>
      </c>
      <c r="E538" s="357"/>
      <c r="F538" s="357"/>
      <c r="G538" s="357"/>
      <c r="H538" s="357"/>
      <c r="I538" s="357"/>
      <c r="J538" s="357"/>
      <c r="K538" s="357"/>
      <c r="L538" s="358"/>
      <c r="M538" s="338">
        <v>0</v>
      </c>
      <c r="N538" s="339">
        <v>0</v>
      </c>
      <c r="O538" s="344">
        <v>0</v>
      </c>
      <c r="P538" s="339">
        <v>0</v>
      </c>
      <c r="Q538" s="344">
        <v>0</v>
      </c>
      <c r="R538" s="339">
        <v>0</v>
      </c>
      <c r="S538" s="344">
        <v>0</v>
      </c>
      <c r="T538" s="339">
        <v>0</v>
      </c>
      <c r="U538" s="344">
        <v>0</v>
      </c>
      <c r="V538" s="339">
        <v>0</v>
      </c>
      <c r="W538" s="344">
        <v>0</v>
      </c>
      <c r="X538" s="339">
        <v>0</v>
      </c>
      <c r="Y538" s="344">
        <v>0</v>
      </c>
      <c r="Z538" s="359">
        <v>0</v>
      </c>
      <c r="AA538" s="343">
        <v>0</v>
      </c>
      <c r="AB538" s="355">
        <v>0</v>
      </c>
      <c r="AC538" s="344">
        <v>0</v>
      </c>
      <c r="AD538" s="355">
        <v>0</v>
      </c>
      <c r="AE538" s="344">
        <v>0</v>
      </c>
      <c r="AF538" s="355">
        <v>0</v>
      </c>
      <c r="AG538" s="344">
        <v>0</v>
      </c>
      <c r="AH538" s="355">
        <v>0</v>
      </c>
      <c r="AI538" s="344">
        <v>0</v>
      </c>
      <c r="AJ538" s="356">
        <v>0</v>
      </c>
      <c r="AK538" s="360">
        <v>0</v>
      </c>
      <c r="AL538" s="361">
        <v>-585.0890239040001</v>
      </c>
      <c r="AM538" s="362">
        <v>0</v>
      </c>
      <c r="AN538" s="348">
        <v>0</v>
      </c>
      <c r="AO538" s="349">
        <v>0</v>
      </c>
      <c r="AP538" s="349">
        <v>0</v>
      </c>
      <c r="AQ538" s="350"/>
      <c r="AR538" s="350"/>
      <c r="AS538" s="350"/>
      <c r="AT538" s="350"/>
      <c r="AU538" s="350"/>
      <c r="AV538" s="350"/>
      <c r="AW538" s="350"/>
    </row>
    <row r="539" spans="1:49" ht="15" customHeight="1" x14ac:dyDescent="0.25">
      <c r="A539" s="333">
        <v>533</v>
      </c>
      <c r="B539" s="366" t="s">
        <v>578</v>
      </c>
      <c r="C539" s="352">
        <v>263.18999399199998</v>
      </c>
      <c r="D539" s="335">
        <v>0</v>
      </c>
      <c r="E539" s="357"/>
      <c r="F539" s="357"/>
      <c r="G539" s="357"/>
      <c r="H539" s="357"/>
      <c r="I539" s="357"/>
      <c r="J539" s="357"/>
      <c r="K539" s="357"/>
      <c r="L539" s="358"/>
      <c r="M539" s="338">
        <v>0</v>
      </c>
      <c r="N539" s="339">
        <v>0</v>
      </c>
      <c r="O539" s="344">
        <v>0</v>
      </c>
      <c r="P539" s="339">
        <v>0</v>
      </c>
      <c r="Q539" s="344">
        <v>0</v>
      </c>
      <c r="R539" s="339">
        <v>0</v>
      </c>
      <c r="S539" s="344">
        <v>0</v>
      </c>
      <c r="T539" s="339">
        <v>0</v>
      </c>
      <c r="U539" s="344">
        <v>0</v>
      </c>
      <c r="V539" s="339">
        <v>0</v>
      </c>
      <c r="W539" s="344">
        <v>0</v>
      </c>
      <c r="X539" s="339">
        <v>0</v>
      </c>
      <c r="Y539" s="344">
        <v>0</v>
      </c>
      <c r="Z539" s="359">
        <v>0</v>
      </c>
      <c r="AA539" s="343">
        <v>0</v>
      </c>
      <c r="AB539" s="355">
        <v>0</v>
      </c>
      <c r="AC539" s="344">
        <v>0</v>
      </c>
      <c r="AD539" s="355">
        <v>0</v>
      </c>
      <c r="AE539" s="344">
        <v>0</v>
      </c>
      <c r="AF539" s="355">
        <v>0</v>
      </c>
      <c r="AG539" s="344">
        <v>0</v>
      </c>
      <c r="AH539" s="355">
        <v>0</v>
      </c>
      <c r="AI539" s="344">
        <v>0</v>
      </c>
      <c r="AJ539" s="356">
        <v>0</v>
      </c>
      <c r="AK539" s="360">
        <v>0</v>
      </c>
      <c r="AL539" s="361">
        <v>-263.18999399199998</v>
      </c>
      <c r="AM539" s="362">
        <v>0</v>
      </c>
      <c r="AN539" s="348">
        <v>0</v>
      </c>
      <c r="AO539" s="349">
        <v>0</v>
      </c>
      <c r="AP539" s="349">
        <v>0</v>
      </c>
      <c r="AQ539" s="350"/>
      <c r="AR539" s="350"/>
      <c r="AS539" s="350"/>
      <c r="AT539" s="350"/>
      <c r="AU539" s="350"/>
      <c r="AV539" s="350"/>
      <c r="AW539" s="350"/>
    </row>
    <row r="540" spans="1:49" ht="15" customHeight="1" x14ac:dyDescent="0.25">
      <c r="A540" s="333">
        <v>534</v>
      </c>
      <c r="B540" s="366" t="s">
        <v>579</v>
      </c>
      <c r="C540" s="352">
        <v>308.33654706500005</v>
      </c>
      <c r="D540" s="335">
        <v>0</v>
      </c>
      <c r="E540" s="357"/>
      <c r="F540" s="357"/>
      <c r="G540" s="357"/>
      <c r="H540" s="357"/>
      <c r="I540" s="357"/>
      <c r="J540" s="357"/>
      <c r="K540" s="357"/>
      <c r="L540" s="358"/>
      <c r="M540" s="338">
        <v>0</v>
      </c>
      <c r="N540" s="339">
        <v>0</v>
      </c>
      <c r="O540" s="344">
        <v>0</v>
      </c>
      <c r="P540" s="339">
        <v>0</v>
      </c>
      <c r="Q540" s="344">
        <v>0</v>
      </c>
      <c r="R540" s="339">
        <v>0</v>
      </c>
      <c r="S540" s="344">
        <v>0</v>
      </c>
      <c r="T540" s="339">
        <v>0</v>
      </c>
      <c r="U540" s="344">
        <v>0</v>
      </c>
      <c r="V540" s="339">
        <v>0</v>
      </c>
      <c r="W540" s="344">
        <v>0</v>
      </c>
      <c r="X540" s="339">
        <v>0</v>
      </c>
      <c r="Y540" s="344">
        <v>0</v>
      </c>
      <c r="Z540" s="359">
        <v>0</v>
      </c>
      <c r="AA540" s="343">
        <v>0</v>
      </c>
      <c r="AB540" s="355">
        <v>0</v>
      </c>
      <c r="AC540" s="344">
        <v>0</v>
      </c>
      <c r="AD540" s="355">
        <v>0</v>
      </c>
      <c r="AE540" s="344">
        <v>0</v>
      </c>
      <c r="AF540" s="355">
        <v>0</v>
      </c>
      <c r="AG540" s="344">
        <v>0</v>
      </c>
      <c r="AH540" s="355">
        <v>0</v>
      </c>
      <c r="AI540" s="344">
        <v>0</v>
      </c>
      <c r="AJ540" s="356">
        <v>0</v>
      </c>
      <c r="AK540" s="360">
        <v>0</v>
      </c>
      <c r="AL540" s="361">
        <v>-308.33654706500005</v>
      </c>
      <c r="AM540" s="362">
        <v>0</v>
      </c>
      <c r="AN540" s="348">
        <v>0</v>
      </c>
      <c r="AO540" s="349">
        <v>0</v>
      </c>
      <c r="AP540" s="349">
        <v>0</v>
      </c>
      <c r="AQ540" s="350"/>
      <c r="AR540" s="350"/>
      <c r="AS540" s="350"/>
      <c r="AT540" s="350"/>
      <c r="AU540" s="350"/>
      <c r="AV540" s="350"/>
      <c r="AW540" s="350"/>
    </row>
    <row r="541" spans="1:49" ht="15" customHeight="1" x14ac:dyDescent="0.25">
      <c r="A541" s="333">
        <v>535</v>
      </c>
      <c r="B541" s="366" t="s">
        <v>580</v>
      </c>
      <c r="C541" s="352">
        <v>432.40204789500001</v>
      </c>
      <c r="D541" s="335">
        <v>0</v>
      </c>
      <c r="E541" s="357"/>
      <c r="F541" s="357"/>
      <c r="G541" s="357"/>
      <c r="H541" s="357"/>
      <c r="I541" s="357"/>
      <c r="J541" s="357"/>
      <c r="K541" s="357"/>
      <c r="L541" s="358"/>
      <c r="M541" s="338">
        <v>0</v>
      </c>
      <c r="N541" s="339">
        <v>0</v>
      </c>
      <c r="O541" s="344">
        <v>0</v>
      </c>
      <c r="P541" s="339">
        <v>0</v>
      </c>
      <c r="Q541" s="344">
        <v>0</v>
      </c>
      <c r="R541" s="339">
        <v>0</v>
      </c>
      <c r="S541" s="344">
        <v>0</v>
      </c>
      <c r="T541" s="339">
        <v>0</v>
      </c>
      <c r="U541" s="344">
        <v>0</v>
      </c>
      <c r="V541" s="339">
        <v>0</v>
      </c>
      <c r="W541" s="344">
        <v>0</v>
      </c>
      <c r="X541" s="339">
        <v>0</v>
      </c>
      <c r="Y541" s="344">
        <v>0</v>
      </c>
      <c r="Z541" s="359">
        <v>0</v>
      </c>
      <c r="AA541" s="343">
        <v>0</v>
      </c>
      <c r="AB541" s="355">
        <v>0</v>
      </c>
      <c r="AC541" s="344">
        <v>0</v>
      </c>
      <c r="AD541" s="355">
        <v>0</v>
      </c>
      <c r="AE541" s="344">
        <v>0</v>
      </c>
      <c r="AF541" s="355">
        <v>0</v>
      </c>
      <c r="AG541" s="344">
        <v>0</v>
      </c>
      <c r="AH541" s="355">
        <v>0</v>
      </c>
      <c r="AI541" s="344">
        <v>0</v>
      </c>
      <c r="AJ541" s="356">
        <v>0</v>
      </c>
      <c r="AK541" s="360">
        <v>0</v>
      </c>
      <c r="AL541" s="361">
        <v>-432.40204789500001</v>
      </c>
      <c r="AM541" s="362">
        <v>0</v>
      </c>
      <c r="AN541" s="348">
        <v>0</v>
      </c>
      <c r="AO541" s="349">
        <v>0</v>
      </c>
      <c r="AP541" s="349">
        <v>0</v>
      </c>
      <c r="AQ541" s="350"/>
      <c r="AR541" s="350"/>
      <c r="AS541" s="350"/>
      <c r="AT541" s="350"/>
      <c r="AU541" s="350"/>
      <c r="AV541" s="350"/>
      <c r="AW541" s="350"/>
    </row>
    <row r="542" spans="1:49" ht="15" customHeight="1" x14ac:dyDescent="0.25">
      <c r="A542" s="333">
        <v>536</v>
      </c>
      <c r="B542" s="366" t="s">
        <v>581</v>
      </c>
      <c r="C542" s="352">
        <v>250.35809407500003</v>
      </c>
      <c r="D542" s="335">
        <v>0</v>
      </c>
      <c r="E542" s="357"/>
      <c r="F542" s="357"/>
      <c r="G542" s="357"/>
      <c r="H542" s="357"/>
      <c r="I542" s="357"/>
      <c r="J542" s="357"/>
      <c r="K542" s="357"/>
      <c r="L542" s="358"/>
      <c r="M542" s="338">
        <v>0</v>
      </c>
      <c r="N542" s="339">
        <v>0</v>
      </c>
      <c r="O542" s="344">
        <v>0</v>
      </c>
      <c r="P542" s="339">
        <v>0</v>
      </c>
      <c r="Q542" s="344">
        <v>0</v>
      </c>
      <c r="R542" s="339">
        <v>0</v>
      </c>
      <c r="S542" s="344">
        <v>0</v>
      </c>
      <c r="T542" s="339">
        <v>0</v>
      </c>
      <c r="U542" s="344">
        <v>0</v>
      </c>
      <c r="V542" s="339">
        <v>0</v>
      </c>
      <c r="W542" s="344">
        <v>0</v>
      </c>
      <c r="X542" s="339">
        <v>0</v>
      </c>
      <c r="Y542" s="344">
        <v>0</v>
      </c>
      <c r="Z542" s="359">
        <v>0</v>
      </c>
      <c r="AA542" s="343">
        <v>0</v>
      </c>
      <c r="AB542" s="355">
        <v>0</v>
      </c>
      <c r="AC542" s="344">
        <v>0</v>
      </c>
      <c r="AD542" s="355">
        <v>0</v>
      </c>
      <c r="AE542" s="344">
        <v>0</v>
      </c>
      <c r="AF542" s="355">
        <v>0</v>
      </c>
      <c r="AG542" s="344">
        <v>0</v>
      </c>
      <c r="AH542" s="355">
        <v>0</v>
      </c>
      <c r="AI542" s="344">
        <v>0</v>
      </c>
      <c r="AJ542" s="356">
        <v>0</v>
      </c>
      <c r="AK542" s="360">
        <v>0</v>
      </c>
      <c r="AL542" s="361">
        <v>-250.35809407500003</v>
      </c>
      <c r="AM542" s="362">
        <v>0</v>
      </c>
      <c r="AN542" s="348">
        <v>0</v>
      </c>
      <c r="AO542" s="349">
        <v>0</v>
      </c>
      <c r="AP542" s="349">
        <v>0</v>
      </c>
      <c r="AQ542" s="350"/>
      <c r="AR542" s="350"/>
      <c r="AS542" s="350"/>
      <c r="AT542" s="350"/>
      <c r="AU542" s="350"/>
      <c r="AV542" s="350"/>
      <c r="AW542" s="350"/>
    </row>
    <row r="543" spans="1:49" ht="15" customHeight="1" x14ac:dyDescent="0.25">
      <c r="A543" s="333">
        <v>537</v>
      </c>
      <c r="B543" s="366" t="s">
        <v>582</v>
      </c>
      <c r="C543" s="352">
        <v>871.08647636160015</v>
      </c>
      <c r="D543" s="335">
        <v>0</v>
      </c>
      <c r="E543" s="357"/>
      <c r="F543" s="357"/>
      <c r="G543" s="357"/>
      <c r="H543" s="357"/>
      <c r="I543" s="357"/>
      <c r="J543" s="357"/>
      <c r="K543" s="357"/>
      <c r="L543" s="358"/>
      <c r="M543" s="338">
        <v>0</v>
      </c>
      <c r="N543" s="339">
        <v>0</v>
      </c>
      <c r="O543" s="344">
        <v>4091.8500000000004</v>
      </c>
      <c r="P543" s="339">
        <v>33</v>
      </c>
      <c r="Q543" s="344">
        <v>0</v>
      </c>
      <c r="R543" s="339">
        <v>0</v>
      </c>
      <c r="S543" s="344">
        <v>0</v>
      </c>
      <c r="T543" s="339">
        <v>0</v>
      </c>
      <c r="U543" s="344">
        <v>0</v>
      </c>
      <c r="V543" s="339">
        <v>0</v>
      </c>
      <c r="W543" s="344">
        <v>0</v>
      </c>
      <c r="X543" s="339">
        <v>0</v>
      </c>
      <c r="Y543" s="344">
        <v>-0.47958705887126601</v>
      </c>
      <c r="Z543" s="359">
        <v>4091.370412941129</v>
      </c>
      <c r="AA543" s="343">
        <v>0</v>
      </c>
      <c r="AB543" s="355">
        <v>0</v>
      </c>
      <c r="AC543" s="344">
        <v>0</v>
      </c>
      <c r="AD543" s="355">
        <v>0</v>
      </c>
      <c r="AE543" s="344">
        <v>0</v>
      </c>
      <c r="AF543" s="355">
        <v>0</v>
      </c>
      <c r="AG543" s="344">
        <v>0</v>
      </c>
      <c r="AH543" s="355">
        <v>0</v>
      </c>
      <c r="AI543" s="344">
        <v>0</v>
      </c>
      <c r="AJ543" s="356">
        <v>0</v>
      </c>
      <c r="AK543" s="360">
        <v>0</v>
      </c>
      <c r="AL543" s="361">
        <v>0</v>
      </c>
      <c r="AM543" s="362">
        <v>3220.2839365795289</v>
      </c>
      <c r="AN543" s="348">
        <v>4091.370412941129</v>
      </c>
      <c r="AO543" s="349">
        <v>4091.370412941129</v>
      </c>
      <c r="AP543" s="349">
        <v>0</v>
      </c>
      <c r="AQ543" s="350"/>
      <c r="AR543" s="350"/>
      <c r="AS543" s="350"/>
      <c r="AT543" s="350"/>
      <c r="AU543" s="350"/>
      <c r="AV543" s="350"/>
      <c r="AW543" s="350"/>
    </row>
    <row r="544" spans="1:49" ht="15" customHeight="1" x14ac:dyDescent="0.25">
      <c r="A544" s="333">
        <v>538</v>
      </c>
      <c r="B544" s="366" t="s">
        <v>583</v>
      </c>
      <c r="C544" s="352">
        <v>145.93856252800001</v>
      </c>
      <c r="D544" s="335">
        <v>0</v>
      </c>
      <c r="E544" s="357"/>
      <c r="F544" s="357"/>
      <c r="G544" s="357"/>
      <c r="H544" s="357"/>
      <c r="I544" s="357"/>
      <c r="J544" s="357"/>
      <c r="K544" s="357"/>
      <c r="L544" s="358"/>
      <c r="M544" s="338">
        <v>0</v>
      </c>
      <c r="N544" s="339">
        <v>0</v>
      </c>
      <c r="O544" s="344">
        <v>0</v>
      </c>
      <c r="P544" s="339">
        <v>0</v>
      </c>
      <c r="Q544" s="344">
        <v>0</v>
      </c>
      <c r="R544" s="339">
        <v>0</v>
      </c>
      <c r="S544" s="344">
        <v>0</v>
      </c>
      <c r="T544" s="339">
        <v>0</v>
      </c>
      <c r="U544" s="344">
        <v>0</v>
      </c>
      <c r="V544" s="339">
        <v>0</v>
      </c>
      <c r="W544" s="344">
        <v>0</v>
      </c>
      <c r="X544" s="339">
        <v>0</v>
      </c>
      <c r="Y544" s="344">
        <v>0</v>
      </c>
      <c r="Z544" s="359">
        <v>0</v>
      </c>
      <c r="AA544" s="343">
        <v>0</v>
      </c>
      <c r="AB544" s="355">
        <v>0</v>
      </c>
      <c r="AC544" s="344">
        <v>0</v>
      </c>
      <c r="AD544" s="355">
        <v>0</v>
      </c>
      <c r="AE544" s="344">
        <v>0</v>
      </c>
      <c r="AF544" s="355">
        <v>0</v>
      </c>
      <c r="AG544" s="344">
        <v>0</v>
      </c>
      <c r="AH544" s="355">
        <v>0</v>
      </c>
      <c r="AI544" s="344">
        <v>0</v>
      </c>
      <c r="AJ544" s="356">
        <v>0</v>
      </c>
      <c r="AK544" s="360">
        <v>0</v>
      </c>
      <c r="AL544" s="361">
        <v>-145.93856252800001</v>
      </c>
      <c r="AM544" s="362">
        <v>0</v>
      </c>
      <c r="AN544" s="348">
        <v>0</v>
      </c>
      <c r="AO544" s="349">
        <v>0</v>
      </c>
      <c r="AP544" s="349">
        <v>0</v>
      </c>
      <c r="AQ544" s="350"/>
      <c r="AR544" s="350"/>
      <c r="AS544" s="350"/>
      <c r="AT544" s="350"/>
      <c r="AU544" s="350"/>
      <c r="AV544" s="350"/>
      <c r="AW544" s="350"/>
    </row>
    <row r="545" spans="1:49" ht="15" customHeight="1" x14ac:dyDescent="0.25">
      <c r="A545" s="333">
        <v>539</v>
      </c>
      <c r="B545" s="366" t="s">
        <v>584</v>
      </c>
      <c r="C545" s="352">
        <v>163.18155188700001</v>
      </c>
      <c r="D545" s="335">
        <v>0</v>
      </c>
      <c r="E545" s="357"/>
      <c r="F545" s="357"/>
      <c r="G545" s="357"/>
      <c r="H545" s="357"/>
      <c r="I545" s="357"/>
      <c r="J545" s="357"/>
      <c r="K545" s="357"/>
      <c r="L545" s="358"/>
      <c r="M545" s="338">
        <v>0</v>
      </c>
      <c r="N545" s="339">
        <v>0</v>
      </c>
      <c r="O545" s="344">
        <v>0</v>
      </c>
      <c r="P545" s="339">
        <v>0</v>
      </c>
      <c r="Q545" s="344">
        <v>0</v>
      </c>
      <c r="R545" s="339">
        <v>0</v>
      </c>
      <c r="S545" s="344">
        <v>0</v>
      </c>
      <c r="T545" s="339">
        <v>0</v>
      </c>
      <c r="U545" s="344">
        <v>0</v>
      </c>
      <c r="V545" s="339">
        <v>0</v>
      </c>
      <c r="W545" s="344">
        <v>0</v>
      </c>
      <c r="X545" s="339">
        <v>0</v>
      </c>
      <c r="Y545" s="344">
        <v>0</v>
      </c>
      <c r="Z545" s="359">
        <v>0</v>
      </c>
      <c r="AA545" s="343">
        <v>0</v>
      </c>
      <c r="AB545" s="355">
        <v>0</v>
      </c>
      <c r="AC545" s="344">
        <v>0</v>
      </c>
      <c r="AD545" s="355">
        <v>0</v>
      </c>
      <c r="AE545" s="344">
        <v>0</v>
      </c>
      <c r="AF545" s="355">
        <v>0</v>
      </c>
      <c r="AG545" s="344">
        <v>0</v>
      </c>
      <c r="AH545" s="355">
        <v>0</v>
      </c>
      <c r="AI545" s="344">
        <v>0</v>
      </c>
      <c r="AJ545" s="356">
        <v>0</v>
      </c>
      <c r="AK545" s="360">
        <v>0</v>
      </c>
      <c r="AL545" s="361">
        <v>-163.18155188700001</v>
      </c>
      <c r="AM545" s="362">
        <v>0</v>
      </c>
      <c r="AN545" s="348">
        <v>0</v>
      </c>
      <c r="AO545" s="349">
        <v>0</v>
      </c>
      <c r="AP545" s="349">
        <v>0</v>
      </c>
      <c r="AQ545" s="350"/>
      <c r="AR545" s="350"/>
      <c r="AS545" s="350"/>
      <c r="AT545" s="350"/>
      <c r="AU545" s="350"/>
      <c r="AV545" s="350"/>
      <c r="AW545" s="350"/>
    </row>
    <row r="546" spans="1:49" ht="15" customHeight="1" x14ac:dyDescent="0.25">
      <c r="A546" s="333">
        <v>540</v>
      </c>
      <c r="B546" s="366" t="s">
        <v>585</v>
      </c>
      <c r="C546" s="352">
        <v>196.100195434</v>
      </c>
      <c r="D546" s="335">
        <v>0</v>
      </c>
      <c r="E546" s="357"/>
      <c r="F546" s="357"/>
      <c r="G546" s="357"/>
      <c r="H546" s="357"/>
      <c r="I546" s="357"/>
      <c r="J546" s="357"/>
      <c r="K546" s="357"/>
      <c r="L546" s="358"/>
      <c r="M546" s="338">
        <v>0</v>
      </c>
      <c r="N546" s="339">
        <v>0</v>
      </c>
      <c r="O546" s="344">
        <v>0</v>
      </c>
      <c r="P546" s="339">
        <v>0</v>
      </c>
      <c r="Q546" s="344">
        <v>0</v>
      </c>
      <c r="R546" s="339">
        <v>0</v>
      </c>
      <c r="S546" s="344">
        <v>0</v>
      </c>
      <c r="T546" s="339">
        <v>0</v>
      </c>
      <c r="U546" s="344">
        <v>0</v>
      </c>
      <c r="V546" s="339">
        <v>0</v>
      </c>
      <c r="W546" s="344">
        <v>0</v>
      </c>
      <c r="X546" s="339">
        <v>0</v>
      </c>
      <c r="Y546" s="344">
        <v>0</v>
      </c>
      <c r="Z546" s="359">
        <v>0</v>
      </c>
      <c r="AA546" s="343">
        <v>0</v>
      </c>
      <c r="AB546" s="355">
        <v>0</v>
      </c>
      <c r="AC546" s="344">
        <v>0</v>
      </c>
      <c r="AD546" s="355">
        <v>0</v>
      </c>
      <c r="AE546" s="344">
        <v>0</v>
      </c>
      <c r="AF546" s="355">
        <v>0</v>
      </c>
      <c r="AG546" s="344">
        <v>0</v>
      </c>
      <c r="AH546" s="355">
        <v>0</v>
      </c>
      <c r="AI546" s="344">
        <v>0</v>
      </c>
      <c r="AJ546" s="356">
        <v>0</v>
      </c>
      <c r="AK546" s="360">
        <v>0</v>
      </c>
      <c r="AL546" s="361">
        <v>-196.100195434</v>
      </c>
      <c r="AM546" s="362">
        <v>0</v>
      </c>
      <c r="AN546" s="348">
        <v>0</v>
      </c>
      <c r="AO546" s="349">
        <v>0</v>
      </c>
      <c r="AP546" s="349">
        <v>0</v>
      </c>
      <c r="AQ546" s="350"/>
      <c r="AR546" s="350"/>
      <c r="AS546" s="350"/>
      <c r="AT546" s="350"/>
      <c r="AU546" s="350"/>
      <c r="AV546" s="350"/>
      <c r="AW546" s="350"/>
    </row>
    <row r="547" spans="1:49" ht="15" customHeight="1" x14ac:dyDescent="0.25">
      <c r="A547" s="333">
        <v>541</v>
      </c>
      <c r="B547" s="366" t="s">
        <v>586</v>
      </c>
      <c r="C547" s="352">
        <v>182.462360305</v>
      </c>
      <c r="D547" s="335">
        <v>0</v>
      </c>
      <c r="E547" s="357"/>
      <c r="F547" s="357"/>
      <c r="G547" s="357"/>
      <c r="H547" s="357"/>
      <c r="I547" s="357"/>
      <c r="J547" s="357"/>
      <c r="K547" s="357"/>
      <c r="L547" s="358"/>
      <c r="M547" s="338">
        <v>0</v>
      </c>
      <c r="N547" s="339">
        <v>0</v>
      </c>
      <c r="O547" s="344">
        <v>0</v>
      </c>
      <c r="P547" s="339">
        <v>0</v>
      </c>
      <c r="Q547" s="344">
        <v>0</v>
      </c>
      <c r="R547" s="339">
        <v>0</v>
      </c>
      <c r="S547" s="344">
        <v>0</v>
      </c>
      <c r="T547" s="339">
        <v>0</v>
      </c>
      <c r="U547" s="344">
        <v>0</v>
      </c>
      <c r="V547" s="339">
        <v>0</v>
      </c>
      <c r="W547" s="344">
        <v>0</v>
      </c>
      <c r="X547" s="339">
        <v>0</v>
      </c>
      <c r="Y547" s="344">
        <v>0</v>
      </c>
      <c r="Z547" s="359">
        <v>0</v>
      </c>
      <c r="AA547" s="343">
        <v>0</v>
      </c>
      <c r="AB547" s="355">
        <v>0</v>
      </c>
      <c r="AC547" s="344">
        <v>0</v>
      </c>
      <c r="AD547" s="355">
        <v>0</v>
      </c>
      <c r="AE547" s="344">
        <v>0</v>
      </c>
      <c r="AF547" s="355">
        <v>0</v>
      </c>
      <c r="AG547" s="344">
        <v>0</v>
      </c>
      <c r="AH547" s="355">
        <v>0</v>
      </c>
      <c r="AI547" s="344">
        <v>0</v>
      </c>
      <c r="AJ547" s="356">
        <v>0</v>
      </c>
      <c r="AK547" s="360">
        <v>0</v>
      </c>
      <c r="AL547" s="361">
        <v>-182.462360305</v>
      </c>
      <c r="AM547" s="362">
        <v>0</v>
      </c>
      <c r="AN547" s="348">
        <v>0</v>
      </c>
      <c r="AO547" s="349">
        <v>0</v>
      </c>
      <c r="AP547" s="349">
        <v>0</v>
      </c>
      <c r="AQ547" s="350"/>
      <c r="AR547" s="350"/>
      <c r="AS547" s="350"/>
      <c r="AT547" s="350"/>
      <c r="AU547" s="350"/>
      <c r="AV547" s="350"/>
      <c r="AW547" s="350"/>
    </row>
    <row r="548" spans="1:49" ht="15" customHeight="1" x14ac:dyDescent="0.25">
      <c r="A548" s="333">
        <v>542</v>
      </c>
      <c r="B548" s="366" t="s">
        <v>587</v>
      </c>
      <c r="C548" s="352">
        <v>630.46828462799999</v>
      </c>
      <c r="D548" s="335">
        <v>0</v>
      </c>
      <c r="E548" s="357"/>
      <c r="F548" s="357"/>
      <c r="G548" s="357"/>
      <c r="H548" s="357"/>
      <c r="I548" s="357"/>
      <c r="J548" s="357"/>
      <c r="K548" s="357"/>
      <c r="L548" s="358"/>
      <c r="M548" s="338">
        <v>0</v>
      </c>
      <c r="N548" s="339">
        <v>0</v>
      </c>
      <c r="O548" s="344">
        <v>0</v>
      </c>
      <c r="P548" s="339">
        <v>0</v>
      </c>
      <c r="Q548" s="344">
        <v>0</v>
      </c>
      <c r="R548" s="339">
        <v>0</v>
      </c>
      <c r="S548" s="344">
        <v>0</v>
      </c>
      <c r="T548" s="339">
        <v>0</v>
      </c>
      <c r="U548" s="344">
        <v>0</v>
      </c>
      <c r="V548" s="339">
        <v>0</v>
      </c>
      <c r="W548" s="344">
        <v>0</v>
      </c>
      <c r="X548" s="339">
        <v>0</v>
      </c>
      <c r="Y548" s="344">
        <v>0</v>
      </c>
      <c r="Z548" s="359">
        <v>0</v>
      </c>
      <c r="AA548" s="343">
        <v>0</v>
      </c>
      <c r="AB548" s="355">
        <v>0</v>
      </c>
      <c r="AC548" s="344">
        <v>0</v>
      </c>
      <c r="AD548" s="355">
        <v>0</v>
      </c>
      <c r="AE548" s="344">
        <v>0</v>
      </c>
      <c r="AF548" s="355">
        <v>0</v>
      </c>
      <c r="AG548" s="344">
        <v>0</v>
      </c>
      <c r="AH548" s="355">
        <v>0</v>
      </c>
      <c r="AI548" s="344">
        <v>0</v>
      </c>
      <c r="AJ548" s="356">
        <v>0</v>
      </c>
      <c r="AK548" s="360">
        <v>0</v>
      </c>
      <c r="AL548" s="361">
        <v>-630.46828462799999</v>
      </c>
      <c r="AM548" s="362">
        <v>0</v>
      </c>
      <c r="AN548" s="348">
        <v>0</v>
      </c>
      <c r="AO548" s="349">
        <v>0</v>
      </c>
      <c r="AP548" s="349">
        <v>0</v>
      </c>
      <c r="AQ548" s="350"/>
      <c r="AR548" s="350"/>
      <c r="AS548" s="350"/>
      <c r="AT548" s="350"/>
      <c r="AU548" s="350"/>
      <c r="AV548" s="350"/>
      <c r="AW548" s="350"/>
    </row>
    <row r="549" spans="1:49" ht="15" customHeight="1" x14ac:dyDescent="0.25">
      <c r="A549" s="333">
        <v>543</v>
      </c>
      <c r="B549" s="366" t="s">
        <v>588</v>
      </c>
      <c r="C549" s="352">
        <v>71.480164392000006</v>
      </c>
      <c r="D549" s="335">
        <v>0</v>
      </c>
      <c r="E549" s="357"/>
      <c r="F549" s="357"/>
      <c r="G549" s="357"/>
      <c r="H549" s="357"/>
      <c r="I549" s="357"/>
      <c r="J549" s="357"/>
      <c r="K549" s="357"/>
      <c r="L549" s="358"/>
      <c r="M549" s="338">
        <v>0</v>
      </c>
      <c r="N549" s="339">
        <v>0</v>
      </c>
      <c r="O549" s="344">
        <v>0</v>
      </c>
      <c r="P549" s="339">
        <v>0</v>
      </c>
      <c r="Q549" s="344">
        <v>0</v>
      </c>
      <c r="R549" s="339">
        <v>0</v>
      </c>
      <c r="S549" s="344">
        <v>0</v>
      </c>
      <c r="T549" s="339">
        <v>0</v>
      </c>
      <c r="U549" s="344">
        <v>0</v>
      </c>
      <c r="V549" s="339">
        <v>0</v>
      </c>
      <c r="W549" s="344">
        <v>0</v>
      </c>
      <c r="X549" s="339">
        <v>0</v>
      </c>
      <c r="Y549" s="344">
        <v>0</v>
      </c>
      <c r="Z549" s="359">
        <v>0</v>
      </c>
      <c r="AA549" s="343">
        <v>0</v>
      </c>
      <c r="AB549" s="355">
        <v>0</v>
      </c>
      <c r="AC549" s="344">
        <v>0</v>
      </c>
      <c r="AD549" s="355">
        <v>0</v>
      </c>
      <c r="AE549" s="344">
        <v>0</v>
      </c>
      <c r="AF549" s="355">
        <v>0</v>
      </c>
      <c r="AG549" s="344">
        <v>0</v>
      </c>
      <c r="AH549" s="355">
        <v>0</v>
      </c>
      <c r="AI549" s="344">
        <v>0</v>
      </c>
      <c r="AJ549" s="356">
        <v>0</v>
      </c>
      <c r="AK549" s="360">
        <v>0</v>
      </c>
      <c r="AL549" s="361">
        <v>-71.480164392000006</v>
      </c>
      <c r="AM549" s="362">
        <v>0</v>
      </c>
      <c r="AN549" s="348">
        <v>0</v>
      </c>
      <c r="AO549" s="349">
        <v>0</v>
      </c>
      <c r="AP549" s="349">
        <v>0</v>
      </c>
      <c r="AQ549" s="350"/>
      <c r="AR549" s="350"/>
      <c r="AS549" s="350"/>
      <c r="AT549" s="350"/>
      <c r="AU549" s="350"/>
      <c r="AV549" s="350"/>
      <c r="AW549" s="350"/>
    </row>
    <row r="550" spans="1:49" ht="15" customHeight="1" x14ac:dyDescent="0.25">
      <c r="A550" s="333">
        <v>544</v>
      </c>
      <c r="B550" s="366" t="s">
        <v>589</v>
      </c>
      <c r="C550" s="352">
        <v>478.41505883200011</v>
      </c>
      <c r="D550" s="335">
        <v>0</v>
      </c>
      <c r="E550" s="357"/>
      <c r="F550" s="357"/>
      <c r="G550" s="357"/>
      <c r="H550" s="357"/>
      <c r="I550" s="357"/>
      <c r="J550" s="357"/>
      <c r="K550" s="357"/>
      <c r="L550" s="358"/>
      <c r="M550" s="338">
        <v>0</v>
      </c>
      <c r="N550" s="339">
        <v>0</v>
      </c>
      <c r="O550" s="344">
        <v>0</v>
      </c>
      <c r="P550" s="339">
        <v>0</v>
      </c>
      <c r="Q550" s="344">
        <v>0</v>
      </c>
      <c r="R550" s="339">
        <v>0</v>
      </c>
      <c r="S550" s="344">
        <v>0</v>
      </c>
      <c r="T550" s="339">
        <v>0</v>
      </c>
      <c r="U550" s="344">
        <v>0</v>
      </c>
      <c r="V550" s="339">
        <v>0</v>
      </c>
      <c r="W550" s="344">
        <v>0</v>
      </c>
      <c r="X550" s="339">
        <v>0</v>
      </c>
      <c r="Y550" s="344">
        <v>0</v>
      </c>
      <c r="Z550" s="359">
        <v>0</v>
      </c>
      <c r="AA550" s="343">
        <v>0</v>
      </c>
      <c r="AB550" s="355">
        <v>0</v>
      </c>
      <c r="AC550" s="344">
        <v>0</v>
      </c>
      <c r="AD550" s="355">
        <v>0</v>
      </c>
      <c r="AE550" s="344">
        <v>0</v>
      </c>
      <c r="AF550" s="355">
        <v>0</v>
      </c>
      <c r="AG550" s="344">
        <v>0</v>
      </c>
      <c r="AH550" s="355">
        <v>0</v>
      </c>
      <c r="AI550" s="344">
        <v>0</v>
      </c>
      <c r="AJ550" s="356">
        <v>0</v>
      </c>
      <c r="AK550" s="360">
        <v>0</v>
      </c>
      <c r="AL550" s="361">
        <v>-478.41505883200011</v>
      </c>
      <c r="AM550" s="362">
        <v>0</v>
      </c>
      <c r="AN550" s="348">
        <v>0</v>
      </c>
      <c r="AO550" s="349">
        <v>0</v>
      </c>
      <c r="AP550" s="349">
        <v>0</v>
      </c>
      <c r="AQ550" s="350"/>
      <c r="AR550" s="350"/>
      <c r="AS550" s="350"/>
      <c r="AT550" s="350"/>
      <c r="AU550" s="350"/>
      <c r="AV550" s="350"/>
      <c r="AW550" s="350"/>
    </row>
    <row r="551" spans="1:49" ht="15" customHeight="1" x14ac:dyDescent="0.25">
      <c r="A551" s="333">
        <v>545</v>
      </c>
      <c r="B551" s="366" t="s">
        <v>590</v>
      </c>
      <c r="C551" s="352">
        <v>449.88599033600002</v>
      </c>
      <c r="D551" s="335">
        <v>0</v>
      </c>
      <c r="E551" s="357"/>
      <c r="F551" s="357"/>
      <c r="G551" s="357"/>
      <c r="H551" s="357"/>
      <c r="I551" s="357"/>
      <c r="J551" s="357"/>
      <c r="K551" s="357"/>
      <c r="L551" s="358"/>
      <c r="M551" s="338">
        <v>0</v>
      </c>
      <c r="N551" s="339">
        <v>0</v>
      </c>
      <c r="O551" s="344">
        <v>0</v>
      </c>
      <c r="P551" s="339">
        <v>0</v>
      </c>
      <c r="Q551" s="344">
        <v>0</v>
      </c>
      <c r="R551" s="339">
        <v>0</v>
      </c>
      <c r="S551" s="344">
        <v>0</v>
      </c>
      <c r="T551" s="339">
        <v>0</v>
      </c>
      <c r="U551" s="344">
        <v>0</v>
      </c>
      <c r="V551" s="339">
        <v>0</v>
      </c>
      <c r="W551" s="344">
        <v>0</v>
      </c>
      <c r="X551" s="339">
        <v>0</v>
      </c>
      <c r="Y551" s="344">
        <v>0</v>
      </c>
      <c r="Z551" s="359">
        <v>0</v>
      </c>
      <c r="AA551" s="343">
        <v>0</v>
      </c>
      <c r="AB551" s="355">
        <v>0</v>
      </c>
      <c r="AC551" s="344">
        <v>0</v>
      </c>
      <c r="AD551" s="355">
        <v>0</v>
      </c>
      <c r="AE551" s="344">
        <v>0</v>
      </c>
      <c r="AF551" s="355">
        <v>0</v>
      </c>
      <c r="AG551" s="344">
        <v>0</v>
      </c>
      <c r="AH551" s="355">
        <v>0</v>
      </c>
      <c r="AI551" s="344">
        <v>0</v>
      </c>
      <c r="AJ551" s="356">
        <v>0</v>
      </c>
      <c r="AK551" s="360">
        <v>0</v>
      </c>
      <c r="AL551" s="361">
        <v>-449.88599033600002</v>
      </c>
      <c r="AM551" s="362">
        <v>0</v>
      </c>
      <c r="AN551" s="348">
        <v>0</v>
      </c>
      <c r="AO551" s="349">
        <v>0</v>
      </c>
      <c r="AP551" s="349">
        <v>0</v>
      </c>
      <c r="AQ551" s="350"/>
      <c r="AR551" s="350"/>
      <c r="AS551" s="350"/>
      <c r="AT551" s="350"/>
      <c r="AU551" s="350"/>
      <c r="AV551" s="350"/>
      <c r="AW551" s="350"/>
    </row>
    <row r="552" spans="1:49" ht="15" customHeight="1" x14ac:dyDescent="0.25">
      <c r="A552" s="333">
        <v>546</v>
      </c>
      <c r="B552" s="366" t="s">
        <v>591</v>
      </c>
      <c r="C552" s="352">
        <v>495.81464581879999</v>
      </c>
      <c r="D552" s="335">
        <v>3012.105463483148</v>
      </c>
      <c r="E552" s="357"/>
      <c r="F552" s="357"/>
      <c r="G552" s="357"/>
      <c r="H552" s="357"/>
      <c r="I552" s="357"/>
      <c r="J552" s="357"/>
      <c r="K552" s="357"/>
      <c r="L552" s="358"/>
      <c r="M552" s="338">
        <v>0</v>
      </c>
      <c r="N552" s="339">
        <v>0</v>
      </c>
      <c r="O552" s="344">
        <v>5066.25</v>
      </c>
      <c r="P552" s="339">
        <v>46.5</v>
      </c>
      <c r="Q552" s="344">
        <v>0</v>
      </c>
      <c r="R552" s="339">
        <v>0</v>
      </c>
      <c r="S552" s="344">
        <v>0</v>
      </c>
      <c r="T552" s="339">
        <v>0</v>
      </c>
      <c r="U552" s="344">
        <v>0</v>
      </c>
      <c r="V552" s="339">
        <v>0</v>
      </c>
      <c r="W552" s="344">
        <v>0</v>
      </c>
      <c r="X552" s="339">
        <v>0</v>
      </c>
      <c r="Y552" s="344">
        <v>-0.39492433124165705</v>
      </c>
      <c r="Z552" s="359">
        <v>5065.8550756687582</v>
      </c>
      <c r="AA552" s="343">
        <v>0</v>
      </c>
      <c r="AB552" s="355">
        <v>0</v>
      </c>
      <c r="AC552" s="344">
        <v>0</v>
      </c>
      <c r="AD552" s="355">
        <v>0</v>
      </c>
      <c r="AE552" s="344">
        <v>0</v>
      </c>
      <c r="AF552" s="355">
        <v>0</v>
      </c>
      <c r="AG552" s="344">
        <v>0</v>
      </c>
      <c r="AH552" s="355">
        <v>0</v>
      </c>
      <c r="AI552" s="344">
        <v>0</v>
      </c>
      <c r="AJ552" s="356">
        <v>0</v>
      </c>
      <c r="AK552" s="360">
        <v>0</v>
      </c>
      <c r="AL552" s="361">
        <v>0</v>
      </c>
      <c r="AM552" s="362">
        <v>4570.0404298499579</v>
      </c>
      <c r="AN552" s="348">
        <v>5065.8550756687582</v>
      </c>
      <c r="AO552" s="349">
        <v>5065.8550756687591</v>
      </c>
      <c r="AP552" s="349">
        <v>0</v>
      </c>
      <c r="AQ552" s="350"/>
      <c r="AR552" s="350"/>
      <c r="AS552" s="350"/>
      <c r="AT552" s="350"/>
      <c r="AU552" s="350"/>
      <c r="AV552" s="350"/>
      <c r="AW552" s="350"/>
    </row>
    <row r="553" spans="1:49" ht="15" customHeight="1" x14ac:dyDescent="0.25">
      <c r="A553" s="333">
        <v>547</v>
      </c>
      <c r="B553" s="366" t="s">
        <v>592</v>
      </c>
      <c r="C553" s="352">
        <v>666.20802008099997</v>
      </c>
      <c r="D553" s="335">
        <v>0</v>
      </c>
      <c r="E553" s="357"/>
      <c r="F553" s="357"/>
      <c r="G553" s="357"/>
      <c r="H553" s="357"/>
      <c r="I553" s="357"/>
      <c r="J553" s="357"/>
      <c r="K553" s="357"/>
      <c r="L553" s="358"/>
      <c r="M553" s="338">
        <v>0</v>
      </c>
      <c r="N553" s="339">
        <v>0</v>
      </c>
      <c r="O553" s="344">
        <v>0</v>
      </c>
      <c r="P553" s="339">
        <v>0</v>
      </c>
      <c r="Q553" s="344">
        <v>0</v>
      </c>
      <c r="R553" s="339">
        <v>0</v>
      </c>
      <c r="S553" s="344">
        <v>0</v>
      </c>
      <c r="T553" s="339">
        <v>0</v>
      </c>
      <c r="U553" s="344">
        <v>0</v>
      </c>
      <c r="V553" s="339">
        <v>0</v>
      </c>
      <c r="W553" s="344">
        <v>0</v>
      </c>
      <c r="X553" s="339">
        <v>0</v>
      </c>
      <c r="Y553" s="344">
        <v>0</v>
      </c>
      <c r="Z553" s="359">
        <v>0</v>
      </c>
      <c r="AA553" s="343">
        <v>0</v>
      </c>
      <c r="AB553" s="355">
        <v>0</v>
      </c>
      <c r="AC553" s="344">
        <v>0</v>
      </c>
      <c r="AD553" s="355">
        <v>0</v>
      </c>
      <c r="AE553" s="344">
        <v>0</v>
      </c>
      <c r="AF553" s="355">
        <v>0</v>
      </c>
      <c r="AG553" s="344">
        <v>0</v>
      </c>
      <c r="AH553" s="355">
        <v>0</v>
      </c>
      <c r="AI553" s="344">
        <v>0</v>
      </c>
      <c r="AJ553" s="356">
        <v>0</v>
      </c>
      <c r="AK553" s="360">
        <v>0</v>
      </c>
      <c r="AL553" s="361">
        <v>-666.20802008099997</v>
      </c>
      <c r="AM553" s="362">
        <v>0</v>
      </c>
      <c r="AN553" s="348">
        <v>0</v>
      </c>
      <c r="AO553" s="349">
        <v>0</v>
      </c>
      <c r="AP553" s="349">
        <v>0</v>
      </c>
      <c r="AQ553" s="350"/>
      <c r="AR553" s="350"/>
      <c r="AS553" s="350"/>
      <c r="AT553" s="350"/>
      <c r="AU553" s="350"/>
      <c r="AV553" s="350"/>
      <c r="AW553" s="350"/>
    </row>
    <row r="554" spans="1:49" ht="15" customHeight="1" x14ac:dyDescent="0.25">
      <c r="A554" s="333">
        <v>548</v>
      </c>
      <c r="B554" s="366" t="s">
        <v>593</v>
      </c>
      <c r="C554" s="352">
        <v>480.14047812000001</v>
      </c>
      <c r="D554" s="335">
        <v>0</v>
      </c>
      <c r="E554" s="357"/>
      <c r="F554" s="357"/>
      <c r="G554" s="357"/>
      <c r="H554" s="357"/>
      <c r="I554" s="357"/>
      <c r="J554" s="357"/>
      <c r="K554" s="357"/>
      <c r="L554" s="358"/>
      <c r="M554" s="338">
        <v>0</v>
      </c>
      <c r="N554" s="339">
        <v>0</v>
      </c>
      <c r="O554" s="344">
        <v>468.3</v>
      </c>
      <c r="P554" s="339">
        <v>0</v>
      </c>
      <c r="Q554" s="344">
        <v>0</v>
      </c>
      <c r="R554" s="339">
        <v>0</v>
      </c>
      <c r="S554" s="344">
        <v>0</v>
      </c>
      <c r="T554" s="339">
        <v>0</v>
      </c>
      <c r="U554" s="344">
        <v>0</v>
      </c>
      <c r="V554" s="339">
        <v>0</v>
      </c>
      <c r="W554" s="344">
        <v>0</v>
      </c>
      <c r="X554" s="339">
        <v>0</v>
      </c>
      <c r="Y554" s="344">
        <v>0.22842507772314491</v>
      </c>
      <c r="Z554" s="359">
        <v>468.52842507772317</v>
      </c>
      <c r="AA554" s="343">
        <v>0</v>
      </c>
      <c r="AB554" s="355">
        <v>0</v>
      </c>
      <c r="AC554" s="344">
        <v>0</v>
      </c>
      <c r="AD554" s="355">
        <v>0</v>
      </c>
      <c r="AE554" s="344">
        <v>0</v>
      </c>
      <c r="AF554" s="355">
        <v>0</v>
      </c>
      <c r="AG554" s="344">
        <v>0</v>
      </c>
      <c r="AH554" s="355">
        <v>0</v>
      </c>
      <c r="AI554" s="344">
        <v>0</v>
      </c>
      <c r="AJ554" s="356">
        <v>0</v>
      </c>
      <c r="AK554" s="360">
        <v>0</v>
      </c>
      <c r="AL554" s="361">
        <v>-11.612053042276841</v>
      </c>
      <c r="AM554" s="362">
        <v>0</v>
      </c>
      <c r="AN554" s="348">
        <v>468.52842507772317</v>
      </c>
      <c r="AO554" s="349">
        <v>468.52842507772317</v>
      </c>
      <c r="AP554" s="349">
        <v>0</v>
      </c>
      <c r="AQ554" s="350"/>
      <c r="AR554" s="350"/>
      <c r="AS554" s="350"/>
      <c r="AT554" s="350"/>
      <c r="AU554" s="350"/>
      <c r="AV554" s="350"/>
      <c r="AW554" s="350"/>
    </row>
    <row r="555" spans="1:49" ht="15" customHeight="1" x14ac:dyDescent="0.25">
      <c r="A555" s="333">
        <v>549</v>
      </c>
      <c r="B555" s="366" t="s">
        <v>594</v>
      </c>
      <c r="C555" s="352">
        <v>309.10343483600002</v>
      </c>
      <c r="D555" s="335">
        <v>0</v>
      </c>
      <c r="E555" s="357"/>
      <c r="F555" s="357"/>
      <c r="G555" s="357"/>
      <c r="H555" s="357"/>
      <c r="I555" s="357"/>
      <c r="J555" s="357"/>
      <c r="K555" s="357"/>
      <c r="L555" s="358"/>
      <c r="M555" s="338">
        <v>0</v>
      </c>
      <c r="N555" s="339">
        <v>0</v>
      </c>
      <c r="O555" s="344">
        <v>0</v>
      </c>
      <c r="P555" s="339">
        <v>0</v>
      </c>
      <c r="Q555" s="344">
        <v>0</v>
      </c>
      <c r="R555" s="339">
        <v>0</v>
      </c>
      <c r="S555" s="344">
        <v>0</v>
      </c>
      <c r="T555" s="339">
        <v>0</v>
      </c>
      <c r="U555" s="344">
        <v>0</v>
      </c>
      <c r="V555" s="339">
        <v>0</v>
      </c>
      <c r="W555" s="344">
        <v>0</v>
      </c>
      <c r="X555" s="339">
        <v>0</v>
      </c>
      <c r="Y555" s="344">
        <v>0</v>
      </c>
      <c r="Z555" s="359">
        <v>0</v>
      </c>
      <c r="AA555" s="343">
        <v>0</v>
      </c>
      <c r="AB555" s="355">
        <v>0</v>
      </c>
      <c r="AC555" s="344">
        <v>0</v>
      </c>
      <c r="AD555" s="355">
        <v>0</v>
      </c>
      <c r="AE555" s="344">
        <v>0</v>
      </c>
      <c r="AF555" s="355">
        <v>0</v>
      </c>
      <c r="AG555" s="344">
        <v>0</v>
      </c>
      <c r="AH555" s="355">
        <v>0</v>
      </c>
      <c r="AI555" s="344">
        <v>0</v>
      </c>
      <c r="AJ555" s="356">
        <v>0</v>
      </c>
      <c r="AK555" s="360">
        <v>0</v>
      </c>
      <c r="AL555" s="361">
        <v>-309.10343483600002</v>
      </c>
      <c r="AM555" s="362">
        <v>0</v>
      </c>
      <c r="AN555" s="348">
        <v>0</v>
      </c>
      <c r="AO555" s="349">
        <v>0</v>
      </c>
      <c r="AP555" s="349">
        <v>0</v>
      </c>
      <c r="AQ555" s="350"/>
      <c r="AR555" s="350"/>
      <c r="AS555" s="350"/>
      <c r="AT555" s="350"/>
      <c r="AU555" s="350"/>
      <c r="AV555" s="350"/>
      <c r="AW555" s="350"/>
    </row>
    <row r="556" spans="1:49" ht="15" customHeight="1" x14ac:dyDescent="0.25">
      <c r="A556" s="333">
        <v>550</v>
      </c>
      <c r="B556" s="366" t="s">
        <v>595</v>
      </c>
      <c r="C556" s="352">
        <v>188.58327866000002</v>
      </c>
      <c r="D556" s="335">
        <v>0</v>
      </c>
      <c r="E556" s="357"/>
      <c r="F556" s="357"/>
      <c r="G556" s="357"/>
      <c r="H556" s="357"/>
      <c r="I556" s="357"/>
      <c r="J556" s="357"/>
      <c r="K556" s="357"/>
      <c r="L556" s="358"/>
      <c r="M556" s="338">
        <v>0</v>
      </c>
      <c r="N556" s="339">
        <v>0</v>
      </c>
      <c r="O556" s="344">
        <v>0</v>
      </c>
      <c r="P556" s="339">
        <v>0</v>
      </c>
      <c r="Q556" s="344">
        <v>0</v>
      </c>
      <c r="R556" s="339">
        <v>0</v>
      </c>
      <c r="S556" s="344">
        <v>0</v>
      </c>
      <c r="T556" s="339">
        <v>0</v>
      </c>
      <c r="U556" s="344">
        <v>0</v>
      </c>
      <c r="V556" s="339">
        <v>0</v>
      </c>
      <c r="W556" s="344">
        <v>0</v>
      </c>
      <c r="X556" s="339">
        <v>0</v>
      </c>
      <c r="Y556" s="344">
        <v>0</v>
      </c>
      <c r="Z556" s="359">
        <v>0</v>
      </c>
      <c r="AA556" s="343">
        <v>0</v>
      </c>
      <c r="AB556" s="355">
        <v>0</v>
      </c>
      <c r="AC556" s="344">
        <v>0</v>
      </c>
      <c r="AD556" s="355">
        <v>0</v>
      </c>
      <c r="AE556" s="344">
        <v>0</v>
      </c>
      <c r="AF556" s="355">
        <v>0</v>
      </c>
      <c r="AG556" s="344">
        <v>0</v>
      </c>
      <c r="AH556" s="355">
        <v>0</v>
      </c>
      <c r="AI556" s="344">
        <v>0</v>
      </c>
      <c r="AJ556" s="356">
        <v>0</v>
      </c>
      <c r="AK556" s="360">
        <v>0</v>
      </c>
      <c r="AL556" s="361">
        <v>-188.58327866000002</v>
      </c>
      <c r="AM556" s="362">
        <v>0</v>
      </c>
      <c r="AN556" s="348">
        <v>0</v>
      </c>
      <c r="AO556" s="349">
        <v>0</v>
      </c>
      <c r="AP556" s="349">
        <v>0</v>
      </c>
      <c r="AQ556" s="350"/>
      <c r="AR556" s="350"/>
      <c r="AS556" s="350"/>
      <c r="AT556" s="350"/>
      <c r="AU556" s="350"/>
      <c r="AV556" s="350"/>
      <c r="AW556" s="350"/>
    </row>
    <row r="557" spans="1:49" ht="15" customHeight="1" x14ac:dyDescent="0.25">
      <c r="A557" s="333">
        <v>551</v>
      </c>
      <c r="B557" s="366" t="s">
        <v>596</v>
      </c>
      <c r="C557" s="352">
        <v>137.04453013600002</v>
      </c>
      <c r="D557" s="335">
        <v>0</v>
      </c>
      <c r="E557" s="357"/>
      <c r="F557" s="357"/>
      <c r="G557" s="357"/>
      <c r="H557" s="357"/>
      <c r="I557" s="357"/>
      <c r="J557" s="357"/>
      <c r="K557" s="357"/>
      <c r="L557" s="358"/>
      <c r="M557" s="338">
        <v>0</v>
      </c>
      <c r="N557" s="339">
        <v>0</v>
      </c>
      <c r="O557" s="344">
        <v>0</v>
      </c>
      <c r="P557" s="339">
        <v>0</v>
      </c>
      <c r="Q557" s="344">
        <v>0</v>
      </c>
      <c r="R557" s="339">
        <v>0</v>
      </c>
      <c r="S557" s="344">
        <v>0</v>
      </c>
      <c r="T557" s="339">
        <v>0</v>
      </c>
      <c r="U557" s="344">
        <v>0</v>
      </c>
      <c r="V557" s="339">
        <v>0</v>
      </c>
      <c r="W557" s="344">
        <v>0</v>
      </c>
      <c r="X557" s="339">
        <v>0</v>
      </c>
      <c r="Y557" s="344">
        <v>0</v>
      </c>
      <c r="Z557" s="359">
        <v>0</v>
      </c>
      <c r="AA557" s="343">
        <v>0</v>
      </c>
      <c r="AB557" s="355">
        <v>0</v>
      </c>
      <c r="AC557" s="344">
        <v>0</v>
      </c>
      <c r="AD557" s="355">
        <v>0</v>
      </c>
      <c r="AE557" s="344">
        <v>0</v>
      </c>
      <c r="AF557" s="355">
        <v>0</v>
      </c>
      <c r="AG557" s="344">
        <v>0</v>
      </c>
      <c r="AH557" s="355">
        <v>0</v>
      </c>
      <c r="AI557" s="344">
        <v>0</v>
      </c>
      <c r="AJ557" s="356">
        <v>0</v>
      </c>
      <c r="AK557" s="360">
        <v>0</v>
      </c>
      <c r="AL557" s="361">
        <v>-137.04453013600002</v>
      </c>
      <c r="AM557" s="362">
        <v>0</v>
      </c>
      <c r="AN557" s="348">
        <v>0</v>
      </c>
      <c r="AO557" s="349">
        <v>0</v>
      </c>
      <c r="AP557" s="349">
        <v>0</v>
      </c>
      <c r="AQ557" s="350"/>
      <c r="AR557" s="350"/>
      <c r="AS557" s="350"/>
      <c r="AT557" s="350"/>
      <c r="AU557" s="350"/>
      <c r="AV557" s="350"/>
      <c r="AW557" s="350"/>
    </row>
    <row r="558" spans="1:49" ht="15" customHeight="1" x14ac:dyDescent="0.25">
      <c r="A558" s="333">
        <v>552</v>
      </c>
      <c r="B558" s="366" t="s">
        <v>597</v>
      </c>
      <c r="C558" s="352">
        <v>232.26830998800003</v>
      </c>
      <c r="D558" s="335">
        <v>0</v>
      </c>
      <c r="E558" s="357"/>
      <c r="F558" s="357"/>
      <c r="G558" s="357"/>
      <c r="H558" s="357"/>
      <c r="I558" s="357"/>
      <c r="J558" s="357"/>
      <c r="K558" s="357"/>
      <c r="L558" s="358"/>
      <c r="M558" s="338">
        <v>0</v>
      </c>
      <c r="N558" s="339">
        <v>0</v>
      </c>
      <c r="O558" s="344">
        <v>0</v>
      </c>
      <c r="P558" s="339">
        <v>0</v>
      </c>
      <c r="Q558" s="344">
        <v>0</v>
      </c>
      <c r="R558" s="339">
        <v>0</v>
      </c>
      <c r="S558" s="344">
        <v>0</v>
      </c>
      <c r="T558" s="339">
        <v>0</v>
      </c>
      <c r="U558" s="344">
        <v>0</v>
      </c>
      <c r="V558" s="339">
        <v>0</v>
      </c>
      <c r="W558" s="344">
        <v>0</v>
      </c>
      <c r="X558" s="339">
        <v>0</v>
      </c>
      <c r="Y558" s="344">
        <v>0</v>
      </c>
      <c r="Z558" s="359">
        <v>0</v>
      </c>
      <c r="AA558" s="343">
        <v>0</v>
      </c>
      <c r="AB558" s="355">
        <v>0</v>
      </c>
      <c r="AC558" s="344">
        <v>0</v>
      </c>
      <c r="AD558" s="355">
        <v>0</v>
      </c>
      <c r="AE558" s="344">
        <v>0</v>
      </c>
      <c r="AF558" s="355">
        <v>0</v>
      </c>
      <c r="AG558" s="344">
        <v>0</v>
      </c>
      <c r="AH558" s="355">
        <v>0</v>
      </c>
      <c r="AI558" s="344">
        <v>0</v>
      </c>
      <c r="AJ558" s="356">
        <v>0</v>
      </c>
      <c r="AK558" s="360">
        <v>0</v>
      </c>
      <c r="AL558" s="361">
        <v>-232.26830998800003</v>
      </c>
      <c r="AM558" s="362">
        <v>0</v>
      </c>
      <c r="AN558" s="348">
        <v>0</v>
      </c>
      <c r="AO558" s="349">
        <v>0</v>
      </c>
      <c r="AP558" s="349">
        <v>0</v>
      </c>
      <c r="AQ558" s="350"/>
      <c r="AR558" s="350"/>
      <c r="AS558" s="350"/>
      <c r="AT558" s="350"/>
      <c r="AU558" s="350"/>
      <c r="AV558" s="350"/>
      <c r="AW558" s="350"/>
    </row>
    <row r="559" spans="1:49" ht="15" customHeight="1" x14ac:dyDescent="0.25">
      <c r="A559" s="333">
        <v>553</v>
      </c>
      <c r="B559" s="366" t="s">
        <v>598</v>
      </c>
      <c r="C559" s="352">
        <v>338.74706332199997</v>
      </c>
      <c r="D559" s="335">
        <v>0</v>
      </c>
      <c r="E559" s="357"/>
      <c r="F559" s="357"/>
      <c r="G559" s="357"/>
      <c r="H559" s="357"/>
      <c r="I559" s="357"/>
      <c r="J559" s="357"/>
      <c r="K559" s="357"/>
      <c r="L559" s="358"/>
      <c r="M559" s="338">
        <v>0</v>
      </c>
      <c r="N559" s="339">
        <v>0</v>
      </c>
      <c r="O559" s="344">
        <v>0</v>
      </c>
      <c r="P559" s="339">
        <v>0</v>
      </c>
      <c r="Q559" s="344">
        <v>0</v>
      </c>
      <c r="R559" s="339">
        <v>0</v>
      </c>
      <c r="S559" s="344">
        <v>0</v>
      </c>
      <c r="T559" s="339">
        <v>0</v>
      </c>
      <c r="U559" s="344">
        <v>0</v>
      </c>
      <c r="V559" s="339">
        <v>0</v>
      </c>
      <c r="W559" s="344">
        <v>0</v>
      </c>
      <c r="X559" s="339">
        <v>0</v>
      </c>
      <c r="Y559" s="344">
        <v>0</v>
      </c>
      <c r="Z559" s="359">
        <v>0</v>
      </c>
      <c r="AA559" s="343">
        <v>0</v>
      </c>
      <c r="AB559" s="355">
        <v>0</v>
      </c>
      <c r="AC559" s="344">
        <v>0</v>
      </c>
      <c r="AD559" s="355">
        <v>0</v>
      </c>
      <c r="AE559" s="344">
        <v>0</v>
      </c>
      <c r="AF559" s="355">
        <v>0</v>
      </c>
      <c r="AG559" s="344">
        <v>0</v>
      </c>
      <c r="AH559" s="355">
        <v>0</v>
      </c>
      <c r="AI559" s="344">
        <v>0</v>
      </c>
      <c r="AJ559" s="356">
        <v>0</v>
      </c>
      <c r="AK559" s="360">
        <v>0</v>
      </c>
      <c r="AL559" s="361">
        <v>-338.74706332199997</v>
      </c>
      <c r="AM559" s="362">
        <v>0</v>
      </c>
      <c r="AN559" s="348">
        <v>0</v>
      </c>
      <c r="AO559" s="349">
        <v>0</v>
      </c>
      <c r="AP559" s="349">
        <v>0</v>
      </c>
      <c r="AQ559" s="350"/>
      <c r="AR559" s="350"/>
      <c r="AS559" s="350"/>
      <c r="AT559" s="350"/>
      <c r="AU559" s="350"/>
      <c r="AV559" s="350"/>
      <c r="AW559" s="350"/>
    </row>
    <row r="560" spans="1:49" ht="15" customHeight="1" x14ac:dyDescent="0.25">
      <c r="A560" s="333">
        <v>554</v>
      </c>
      <c r="B560" s="366" t="s">
        <v>599</v>
      </c>
      <c r="C560" s="352">
        <v>107.84725196400001</v>
      </c>
      <c r="D560" s="335">
        <v>0</v>
      </c>
      <c r="E560" s="357"/>
      <c r="F560" s="357"/>
      <c r="G560" s="357"/>
      <c r="H560" s="357"/>
      <c r="I560" s="357"/>
      <c r="J560" s="357"/>
      <c r="K560" s="357"/>
      <c r="L560" s="358"/>
      <c r="M560" s="338">
        <v>0</v>
      </c>
      <c r="N560" s="339">
        <v>0</v>
      </c>
      <c r="O560" s="344">
        <v>0</v>
      </c>
      <c r="P560" s="339">
        <v>0</v>
      </c>
      <c r="Q560" s="344">
        <v>0</v>
      </c>
      <c r="R560" s="339">
        <v>0</v>
      </c>
      <c r="S560" s="344">
        <v>0</v>
      </c>
      <c r="T560" s="339">
        <v>0</v>
      </c>
      <c r="U560" s="344">
        <v>0</v>
      </c>
      <c r="V560" s="339">
        <v>0</v>
      </c>
      <c r="W560" s="344">
        <v>0</v>
      </c>
      <c r="X560" s="339">
        <v>0</v>
      </c>
      <c r="Y560" s="344">
        <v>0</v>
      </c>
      <c r="Z560" s="359">
        <v>0</v>
      </c>
      <c r="AA560" s="343">
        <v>0</v>
      </c>
      <c r="AB560" s="355">
        <v>0</v>
      </c>
      <c r="AC560" s="344">
        <v>0</v>
      </c>
      <c r="AD560" s="355">
        <v>0</v>
      </c>
      <c r="AE560" s="344">
        <v>0</v>
      </c>
      <c r="AF560" s="355">
        <v>0</v>
      </c>
      <c r="AG560" s="344">
        <v>0</v>
      </c>
      <c r="AH560" s="355">
        <v>0</v>
      </c>
      <c r="AI560" s="344">
        <v>0</v>
      </c>
      <c r="AJ560" s="356">
        <v>0</v>
      </c>
      <c r="AK560" s="360">
        <v>0</v>
      </c>
      <c r="AL560" s="361">
        <v>-107.84725196400001</v>
      </c>
      <c r="AM560" s="362">
        <v>0</v>
      </c>
      <c r="AN560" s="348">
        <v>0</v>
      </c>
      <c r="AO560" s="349">
        <v>0</v>
      </c>
      <c r="AP560" s="349">
        <v>0</v>
      </c>
      <c r="AQ560" s="350"/>
      <c r="AR560" s="350"/>
      <c r="AS560" s="350"/>
      <c r="AT560" s="350"/>
      <c r="AU560" s="350"/>
      <c r="AV560" s="350"/>
      <c r="AW560" s="350"/>
    </row>
    <row r="561" spans="1:49" ht="15" customHeight="1" x14ac:dyDescent="0.25">
      <c r="A561" s="333">
        <v>555</v>
      </c>
      <c r="B561" s="366" t="s">
        <v>600</v>
      </c>
      <c r="C561" s="352">
        <v>105.718090612</v>
      </c>
      <c r="D561" s="335">
        <v>0</v>
      </c>
      <c r="E561" s="357"/>
      <c r="F561" s="357"/>
      <c r="G561" s="357"/>
      <c r="H561" s="357"/>
      <c r="I561" s="357"/>
      <c r="J561" s="357"/>
      <c r="K561" s="357"/>
      <c r="L561" s="358"/>
      <c r="M561" s="338">
        <v>0</v>
      </c>
      <c r="N561" s="339">
        <v>0</v>
      </c>
      <c r="O561" s="344">
        <v>0</v>
      </c>
      <c r="P561" s="339">
        <v>0</v>
      </c>
      <c r="Q561" s="344">
        <v>0</v>
      </c>
      <c r="R561" s="339">
        <v>0</v>
      </c>
      <c r="S561" s="344">
        <v>0</v>
      </c>
      <c r="T561" s="339">
        <v>0</v>
      </c>
      <c r="U561" s="344">
        <v>0</v>
      </c>
      <c r="V561" s="339">
        <v>0</v>
      </c>
      <c r="W561" s="344">
        <v>0</v>
      </c>
      <c r="X561" s="339">
        <v>0</v>
      </c>
      <c r="Y561" s="344">
        <v>0</v>
      </c>
      <c r="Z561" s="359">
        <v>0</v>
      </c>
      <c r="AA561" s="343">
        <v>0</v>
      </c>
      <c r="AB561" s="355">
        <v>0</v>
      </c>
      <c r="AC561" s="344">
        <v>0</v>
      </c>
      <c r="AD561" s="355">
        <v>0</v>
      </c>
      <c r="AE561" s="344">
        <v>0</v>
      </c>
      <c r="AF561" s="355">
        <v>0</v>
      </c>
      <c r="AG561" s="344">
        <v>0</v>
      </c>
      <c r="AH561" s="355">
        <v>0</v>
      </c>
      <c r="AI561" s="344">
        <v>0</v>
      </c>
      <c r="AJ561" s="356">
        <v>0</v>
      </c>
      <c r="AK561" s="360">
        <v>0</v>
      </c>
      <c r="AL561" s="361">
        <v>-105.718090612</v>
      </c>
      <c r="AM561" s="362">
        <v>0</v>
      </c>
      <c r="AN561" s="348">
        <v>0</v>
      </c>
      <c r="AO561" s="349">
        <v>0</v>
      </c>
      <c r="AP561" s="349">
        <v>0</v>
      </c>
      <c r="AQ561" s="350"/>
      <c r="AR561" s="350"/>
      <c r="AS561" s="350"/>
      <c r="AT561" s="350"/>
      <c r="AU561" s="350"/>
      <c r="AV561" s="350"/>
      <c r="AW561" s="350"/>
    </row>
    <row r="562" spans="1:49" ht="15" customHeight="1" x14ac:dyDescent="0.25">
      <c r="A562" s="333">
        <v>556</v>
      </c>
      <c r="B562" s="366" t="s">
        <v>601</v>
      </c>
      <c r="C562" s="352">
        <v>123.216356608</v>
      </c>
      <c r="D562" s="335">
        <v>0</v>
      </c>
      <c r="E562" s="357"/>
      <c r="F562" s="357"/>
      <c r="G562" s="357"/>
      <c r="H562" s="357"/>
      <c r="I562" s="357"/>
      <c r="J562" s="357"/>
      <c r="K562" s="357"/>
      <c r="L562" s="358"/>
      <c r="M562" s="338">
        <v>0</v>
      </c>
      <c r="N562" s="339">
        <v>0</v>
      </c>
      <c r="O562" s="344">
        <v>0</v>
      </c>
      <c r="P562" s="339">
        <v>0</v>
      </c>
      <c r="Q562" s="344">
        <v>0</v>
      </c>
      <c r="R562" s="339">
        <v>0</v>
      </c>
      <c r="S562" s="344">
        <v>0</v>
      </c>
      <c r="T562" s="339">
        <v>0</v>
      </c>
      <c r="U562" s="344">
        <v>0</v>
      </c>
      <c r="V562" s="339">
        <v>0</v>
      </c>
      <c r="W562" s="344">
        <v>0</v>
      </c>
      <c r="X562" s="339">
        <v>0</v>
      </c>
      <c r="Y562" s="344">
        <v>0</v>
      </c>
      <c r="Z562" s="359">
        <v>0</v>
      </c>
      <c r="AA562" s="343">
        <v>0</v>
      </c>
      <c r="AB562" s="355">
        <v>0</v>
      </c>
      <c r="AC562" s="344">
        <v>0</v>
      </c>
      <c r="AD562" s="355">
        <v>0</v>
      </c>
      <c r="AE562" s="344">
        <v>0</v>
      </c>
      <c r="AF562" s="355">
        <v>0</v>
      </c>
      <c r="AG562" s="344">
        <v>0</v>
      </c>
      <c r="AH562" s="355">
        <v>0</v>
      </c>
      <c r="AI562" s="344">
        <v>0</v>
      </c>
      <c r="AJ562" s="356">
        <v>0</v>
      </c>
      <c r="AK562" s="360">
        <v>0</v>
      </c>
      <c r="AL562" s="361">
        <v>-123.216356608</v>
      </c>
      <c r="AM562" s="362">
        <v>0</v>
      </c>
      <c r="AN562" s="348">
        <v>0</v>
      </c>
      <c r="AO562" s="349">
        <v>0</v>
      </c>
      <c r="AP562" s="349">
        <v>0</v>
      </c>
      <c r="AQ562" s="350"/>
      <c r="AR562" s="350"/>
      <c r="AS562" s="350"/>
      <c r="AT562" s="350"/>
      <c r="AU562" s="350"/>
      <c r="AV562" s="350"/>
      <c r="AW562" s="350"/>
    </row>
    <row r="563" spans="1:49" ht="15" customHeight="1" x14ac:dyDescent="0.25">
      <c r="A563" s="333">
        <v>557</v>
      </c>
      <c r="B563" s="366" t="s">
        <v>602</v>
      </c>
      <c r="C563" s="352">
        <v>388.47872119499999</v>
      </c>
      <c r="D563" s="335">
        <v>0</v>
      </c>
      <c r="E563" s="357"/>
      <c r="F563" s="357"/>
      <c r="G563" s="357"/>
      <c r="H563" s="357"/>
      <c r="I563" s="357"/>
      <c r="J563" s="357"/>
      <c r="K563" s="357"/>
      <c r="L563" s="358"/>
      <c r="M563" s="338">
        <v>0</v>
      </c>
      <c r="N563" s="339">
        <v>0</v>
      </c>
      <c r="O563" s="344">
        <v>0</v>
      </c>
      <c r="P563" s="339">
        <v>0</v>
      </c>
      <c r="Q563" s="344">
        <v>0</v>
      </c>
      <c r="R563" s="339">
        <v>0</v>
      </c>
      <c r="S563" s="344">
        <v>0</v>
      </c>
      <c r="T563" s="339">
        <v>0</v>
      </c>
      <c r="U563" s="344">
        <v>0</v>
      </c>
      <c r="V563" s="339">
        <v>0</v>
      </c>
      <c r="W563" s="344">
        <v>0</v>
      </c>
      <c r="X563" s="339">
        <v>0</v>
      </c>
      <c r="Y563" s="344">
        <v>0</v>
      </c>
      <c r="Z563" s="359">
        <v>0</v>
      </c>
      <c r="AA563" s="343">
        <v>0</v>
      </c>
      <c r="AB563" s="355">
        <v>0</v>
      </c>
      <c r="AC563" s="344">
        <v>0</v>
      </c>
      <c r="AD563" s="355">
        <v>0</v>
      </c>
      <c r="AE563" s="344">
        <v>0</v>
      </c>
      <c r="AF563" s="355">
        <v>0</v>
      </c>
      <c r="AG563" s="344">
        <v>0</v>
      </c>
      <c r="AH563" s="355">
        <v>0</v>
      </c>
      <c r="AI563" s="344">
        <v>0</v>
      </c>
      <c r="AJ563" s="356">
        <v>0</v>
      </c>
      <c r="AK563" s="360">
        <v>0</v>
      </c>
      <c r="AL563" s="361">
        <v>-388.47872119499999</v>
      </c>
      <c r="AM563" s="362">
        <v>0</v>
      </c>
      <c r="AN563" s="348">
        <v>0</v>
      </c>
      <c r="AO563" s="349">
        <v>0</v>
      </c>
      <c r="AP563" s="349">
        <v>0</v>
      </c>
      <c r="AQ563" s="350"/>
      <c r="AR563" s="350"/>
      <c r="AS563" s="350"/>
      <c r="AT563" s="350"/>
      <c r="AU563" s="350"/>
      <c r="AV563" s="350"/>
      <c r="AW563" s="350"/>
    </row>
    <row r="564" spans="1:49" ht="15" customHeight="1" x14ac:dyDescent="0.25">
      <c r="A564" s="333">
        <v>558</v>
      </c>
      <c r="B564" s="366" t="s">
        <v>603</v>
      </c>
      <c r="C564" s="352">
        <v>185.22454703999998</v>
      </c>
      <c r="D564" s="335">
        <v>0</v>
      </c>
      <c r="E564" s="357"/>
      <c r="F564" s="357"/>
      <c r="G564" s="357"/>
      <c r="H564" s="357"/>
      <c r="I564" s="357"/>
      <c r="J564" s="357"/>
      <c r="K564" s="357"/>
      <c r="L564" s="358"/>
      <c r="M564" s="338">
        <v>0</v>
      </c>
      <c r="N564" s="339">
        <v>0</v>
      </c>
      <c r="O564" s="344">
        <v>0</v>
      </c>
      <c r="P564" s="339">
        <v>0</v>
      </c>
      <c r="Q564" s="344">
        <v>0</v>
      </c>
      <c r="R564" s="339">
        <v>0</v>
      </c>
      <c r="S564" s="344">
        <v>0</v>
      </c>
      <c r="T564" s="339">
        <v>0</v>
      </c>
      <c r="U564" s="344">
        <v>0</v>
      </c>
      <c r="V564" s="339">
        <v>0</v>
      </c>
      <c r="W564" s="344">
        <v>0</v>
      </c>
      <c r="X564" s="339">
        <v>0</v>
      </c>
      <c r="Y564" s="344">
        <v>0</v>
      </c>
      <c r="Z564" s="359">
        <v>0</v>
      </c>
      <c r="AA564" s="343">
        <v>0</v>
      </c>
      <c r="AB564" s="355">
        <v>0</v>
      </c>
      <c r="AC564" s="344">
        <v>0</v>
      </c>
      <c r="AD564" s="355">
        <v>0</v>
      </c>
      <c r="AE564" s="344">
        <v>0</v>
      </c>
      <c r="AF564" s="355">
        <v>0</v>
      </c>
      <c r="AG564" s="344">
        <v>0</v>
      </c>
      <c r="AH564" s="355">
        <v>0</v>
      </c>
      <c r="AI564" s="344">
        <v>0</v>
      </c>
      <c r="AJ564" s="356">
        <v>0</v>
      </c>
      <c r="AK564" s="360">
        <v>0</v>
      </c>
      <c r="AL564" s="361">
        <v>-185.22454703999998</v>
      </c>
      <c r="AM564" s="362">
        <v>0</v>
      </c>
      <c r="AN564" s="348">
        <v>0</v>
      </c>
      <c r="AO564" s="349">
        <v>0</v>
      </c>
      <c r="AP564" s="349">
        <v>0</v>
      </c>
      <c r="AQ564" s="350"/>
      <c r="AR564" s="350"/>
      <c r="AS564" s="350"/>
      <c r="AT564" s="350"/>
      <c r="AU564" s="350"/>
      <c r="AV564" s="350"/>
      <c r="AW564" s="350"/>
    </row>
    <row r="565" spans="1:49" ht="15" customHeight="1" x14ac:dyDescent="0.25">
      <c r="A565" s="333">
        <v>559</v>
      </c>
      <c r="B565" s="366" t="s">
        <v>604</v>
      </c>
      <c r="C565" s="352">
        <v>293.26171230000006</v>
      </c>
      <c r="D565" s="335">
        <v>0</v>
      </c>
      <c r="E565" s="357"/>
      <c r="F565" s="357"/>
      <c r="G565" s="357"/>
      <c r="H565" s="357"/>
      <c r="I565" s="357"/>
      <c r="J565" s="357"/>
      <c r="K565" s="357"/>
      <c r="L565" s="358"/>
      <c r="M565" s="338">
        <v>0</v>
      </c>
      <c r="N565" s="339">
        <v>0</v>
      </c>
      <c r="O565" s="344">
        <v>0</v>
      </c>
      <c r="P565" s="339">
        <v>0</v>
      </c>
      <c r="Q565" s="344">
        <v>0</v>
      </c>
      <c r="R565" s="339">
        <v>0</v>
      </c>
      <c r="S565" s="344">
        <v>0</v>
      </c>
      <c r="T565" s="339">
        <v>0</v>
      </c>
      <c r="U565" s="344">
        <v>0</v>
      </c>
      <c r="V565" s="339">
        <v>0</v>
      </c>
      <c r="W565" s="344">
        <v>0</v>
      </c>
      <c r="X565" s="339">
        <v>0</v>
      </c>
      <c r="Y565" s="344">
        <v>0</v>
      </c>
      <c r="Z565" s="359">
        <v>0</v>
      </c>
      <c r="AA565" s="343">
        <v>0</v>
      </c>
      <c r="AB565" s="355">
        <v>0</v>
      </c>
      <c r="AC565" s="344">
        <v>0</v>
      </c>
      <c r="AD565" s="355">
        <v>0</v>
      </c>
      <c r="AE565" s="344">
        <v>0</v>
      </c>
      <c r="AF565" s="355">
        <v>0</v>
      </c>
      <c r="AG565" s="344">
        <v>0</v>
      </c>
      <c r="AH565" s="355">
        <v>0</v>
      </c>
      <c r="AI565" s="344">
        <v>0</v>
      </c>
      <c r="AJ565" s="356">
        <v>0</v>
      </c>
      <c r="AK565" s="360">
        <v>0</v>
      </c>
      <c r="AL565" s="361">
        <v>-293.26171230000006</v>
      </c>
      <c r="AM565" s="362">
        <v>0</v>
      </c>
      <c r="AN565" s="348">
        <v>0</v>
      </c>
      <c r="AO565" s="349">
        <v>0</v>
      </c>
      <c r="AP565" s="349">
        <v>0</v>
      </c>
      <c r="AQ565" s="350"/>
      <c r="AR565" s="350"/>
      <c r="AS565" s="350"/>
      <c r="AT565" s="350"/>
      <c r="AU565" s="350"/>
      <c r="AV565" s="350"/>
      <c r="AW565" s="350"/>
    </row>
    <row r="566" spans="1:49" ht="15" customHeight="1" x14ac:dyDescent="0.25">
      <c r="A566" s="333">
        <v>560</v>
      </c>
      <c r="B566" s="366" t="s">
        <v>605</v>
      </c>
      <c r="C566" s="352">
        <v>185.58010031600003</v>
      </c>
      <c r="D566" s="335">
        <v>0</v>
      </c>
      <c r="E566" s="357"/>
      <c r="F566" s="357"/>
      <c r="G566" s="357"/>
      <c r="H566" s="357"/>
      <c r="I566" s="357"/>
      <c r="J566" s="357"/>
      <c r="K566" s="357"/>
      <c r="L566" s="358"/>
      <c r="M566" s="338">
        <v>0</v>
      </c>
      <c r="N566" s="339">
        <v>0</v>
      </c>
      <c r="O566" s="344">
        <v>246.91800000000001</v>
      </c>
      <c r="P566" s="339">
        <v>2</v>
      </c>
      <c r="Q566" s="344">
        <v>0</v>
      </c>
      <c r="R566" s="339">
        <v>0</v>
      </c>
      <c r="S566" s="344">
        <v>0</v>
      </c>
      <c r="T566" s="339">
        <v>0</v>
      </c>
      <c r="U566" s="344">
        <v>0</v>
      </c>
      <c r="V566" s="339">
        <v>0</v>
      </c>
      <c r="W566" s="344">
        <v>0</v>
      </c>
      <c r="X566" s="339">
        <v>0</v>
      </c>
      <c r="Y566" s="344">
        <v>11.006080110112451</v>
      </c>
      <c r="Z566" s="359">
        <v>257.92408011011247</v>
      </c>
      <c r="AA566" s="343">
        <v>0</v>
      </c>
      <c r="AB566" s="355">
        <v>0</v>
      </c>
      <c r="AC566" s="344">
        <v>0</v>
      </c>
      <c r="AD566" s="355">
        <v>0</v>
      </c>
      <c r="AE566" s="344">
        <v>0</v>
      </c>
      <c r="AF566" s="355">
        <v>0</v>
      </c>
      <c r="AG566" s="344">
        <v>0</v>
      </c>
      <c r="AH566" s="355">
        <v>0</v>
      </c>
      <c r="AI566" s="344">
        <v>0</v>
      </c>
      <c r="AJ566" s="356">
        <v>0</v>
      </c>
      <c r="AK566" s="360">
        <v>0</v>
      </c>
      <c r="AL566" s="361">
        <v>0</v>
      </c>
      <c r="AM566" s="362">
        <v>72.343979794112443</v>
      </c>
      <c r="AN566" s="348">
        <v>257.92408011011247</v>
      </c>
      <c r="AO566" s="349">
        <v>258.97408011011248</v>
      </c>
      <c r="AP566" s="349">
        <v>1.0500000000000114</v>
      </c>
      <c r="AQ566" s="350"/>
      <c r="AR566" s="350"/>
      <c r="AS566" s="350"/>
      <c r="AT566" s="350"/>
      <c r="AU566" s="350"/>
      <c r="AV566" s="350"/>
      <c r="AW566" s="350"/>
    </row>
    <row r="567" spans="1:49" ht="15" customHeight="1" x14ac:dyDescent="0.25">
      <c r="A567" s="333">
        <v>561</v>
      </c>
      <c r="B567" s="366" t="s">
        <v>606</v>
      </c>
      <c r="C567" s="352">
        <v>217.739577817</v>
      </c>
      <c r="D567" s="335">
        <v>0</v>
      </c>
      <c r="E567" s="357"/>
      <c r="F567" s="357"/>
      <c r="G567" s="357"/>
      <c r="H567" s="357"/>
      <c r="I567" s="357"/>
      <c r="J567" s="357"/>
      <c r="K567" s="357"/>
      <c r="L567" s="358"/>
      <c r="M567" s="338">
        <v>0</v>
      </c>
      <c r="N567" s="339">
        <v>0</v>
      </c>
      <c r="O567" s="344">
        <v>0</v>
      </c>
      <c r="P567" s="339">
        <v>0</v>
      </c>
      <c r="Q567" s="344">
        <v>0</v>
      </c>
      <c r="R567" s="339">
        <v>0</v>
      </c>
      <c r="S567" s="344">
        <v>0</v>
      </c>
      <c r="T567" s="339">
        <v>0</v>
      </c>
      <c r="U567" s="344">
        <v>0</v>
      </c>
      <c r="V567" s="339">
        <v>0</v>
      </c>
      <c r="W567" s="344">
        <v>0</v>
      </c>
      <c r="X567" s="339">
        <v>0</v>
      </c>
      <c r="Y567" s="344">
        <v>0</v>
      </c>
      <c r="Z567" s="359">
        <v>0</v>
      </c>
      <c r="AA567" s="343">
        <v>0</v>
      </c>
      <c r="AB567" s="355">
        <v>0</v>
      </c>
      <c r="AC567" s="344">
        <v>0</v>
      </c>
      <c r="AD567" s="355">
        <v>0</v>
      </c>
      <c r="AE567" s="344">
        <v>0</v>
      </c>
      <c r="AF567" s="355">
        <v>0</v>
      </c>
      <c r="AG567" s="344">
        <v>0</v>
      </c>
      <c r="AH567" s="355">
        <v>0</v>
      </c>
      <c r="AI567" s="344">
        <v>0</v>
      </c>
      <c r="AJ567" s="356">
        <v>0</v>
      </c>
      <c r="AK567" s="360">
        <v>0</v>
      </c>
      <c r="AL567" s="361">
        <v>-217.739577817</v>
      </c>
      <c r="AM567" s="362">
        <v>0</v>
      </c>
      <c r="AN567" s="348">
        <v>0</v>
      </c>
      <c r="AO567" s="349">
        <v>0</v>
      </c>
      <c r="AP567" s="349">
        <v>0</v>
      </c>
      <c r="AQ567" s="350"/>
      <c r="AR567" s="350"/>
      <c r="AS567" s="350"/>
      <c r="AT567" s="350"/>
      <c r="AU567" s="350"/>
      <c r="AV567" s="350"/>
      <c r="AW567" s="350"/>
    </row>
    <row r="568" spans="1:49" ht="15" customHeight="1" x14ac:dyDescent="0.25">
      <c r="A568" s="333">
        <v>562</v>
      </c>
      <c r="B568" s="366" t="s">
        <v>607</v>
      </c>
      <c r="C568" s="352">
        <v>197.64122188800002</v>
      </c>
      <c r="D568" s="335">
        <v>0</v>
      </c>
      <c r="E568" s="357"/>
      <c r="F568" s="357"/>
      <c r="G568" s="357"/>
      <c r="H568" s="357"/>
      <c r="I568" s="357"/>
      <c r="J568" s="357"/>
      <c r="K568" s="357"/>
      <c r="L568" s="358"/>
      <c r="M568" s="338">
        <v>0</v>
      </c>
      <c r="N568" s="339">
        <v>0</v>
      </c>
      <c r="O568" s="344">
        <v>0</v>
      </c>
      <c r="P568" s="339">
        <v>0</v>
      </c>
      <c r="Q568" s="344">
        <v>0</v>
      </c>
      <c r="R568" s="339">
        <v>0</v>
      </c>
      <c r="S568" s="344">
        <v>0</v>
      </c>
      <c r="T568" s="339">
        <v>0</v>
      </c>
      <c r="U568" s="344">
        <v>0</v>
      </c>
      <c r="V568" s="339">
        <v>0</v>
      </c>
      <c r="W568" s="344">
        <v>0</v>
      </c>
      <c r="X568" s="339">
        <v>0</v>
      </c>
      <c r="Y568" s="344">
        <v>0</v>
      </c>
      <c r="Z568" s="359">
        <v>0</v>
      </c>
      <c r="AA568" s="343">
        <v>0</v>
      </c>
      <c r="AB568" s="355">
        <v>0</v>
      </c>
      <c r="AC568" s="344">
        <v>0</v>
      </c>
      <c r="AD568" s="355">
        <v>0</v>
      </c>
      <c r="AE568" s="344">
        <v>0</v>
      </c>
      <c r="AF568" s="355">
        <v>0</v>
      </c>
      <c r="AG568" s="344">
        <v>0</v>
      </c>
      <c r="AH568" s="355">
        <v>0</v>
      </c>
      <c r="AI568" s="344">
        <v>0</v>
      </c>
      <c r="AJ568" s="356">
        <v>0</v>
      </c>
      <c r="AK568" s="360">
        <v>0</v>
      </c>
      <c r="AL568" s="361">
        <v>-197.64122188800002</v>
      </c>
      <c r="AM568" s="362">
        <v>0</v>
      </c>
      <c r="AN568" s="348">
        <v>0</v>
      </c>
      <c r="AO568" s="349">
        <v>0</v>
      </c>
      <c r="AP568" s="349">
        <v>0</v>
      </c>
      <c r="AQ568" s="350"/>
      <c r="AR568" s="350"/>
      <c r="AS568" s="350"/>
      <c r="AT568" s="350"/>
      <c r="AU568" s="350"/>
      <c r="AV568" s="350"/>
      <c r="AW568" s="350"/>
    </row>
    <row r="569" spans="1:49" ht="15" customHeight="1" x14ac:dyDescent="0.25">
      <c r="A569" s="333">
        <v>563</v>
      </c>
      <c r="B569" s="366" t="s">
        <v>608</v>
      </c>
      <c r="C569" s="352">
        <v>118.86089427699999</v>
      </c>
      <c r="D569" s="335">
        <v>0</v>
      </c>
      <c r="E569" s="357"/>
      <c r="F569" s="357"/>
      <c r="G569" s="357"/>
      <c r="H569" s="357"/>
      <c r="I569" s="357"/>
      <c r="J569" s="357"/>
      <c r="K569" s="357"/>
      <c r="L569" s="358"/>
      <c r="M569" s="338">
        <v>0</v>
      </c>
      <c r="N569" s="339">
        <v>0</v>
      </c>
      <c r="O569" s="344">
        <v>0</v>
      </c>
      <c r="P569" s="339">
        <v>0</v>
      </c>
      <c r="Q569" s="344">
        <v>0</v>
      </c>
      <c r="R569" s="339">
        <v>0</v>
      </c>
      <c r="S569" s="344">
        <v>0</v>
      </c>
      <c r="T569" s="339">
        <v>0</v>
      </c>
      <c r="U569" s="344">
        <v>0</v>
      </c>
      <c r="V569" s="339">
        <v>0</v>
      </c>
      <c r="W569" s="344">
        <v>0</v>
      </c>
      <c r="X569" s="339">
        <v>0</v>
      </c>
      <c r="Y569" s="344">
        <v>0</v>
      </c>
      <c r="Z569" s="359">
        <v>0</v>
      </c>
      <c r="AA569" s="343">
        <v>0</v>
      </c>
      <c r="AB569" s="355">
        <v>0</v>
      </c>
      <c r="AC569" s="344">
        <v>0</v>
      </c>
      <c r="AD569" s="355">
        <v>0</v>
      </c>
      <c r="AE569" s="344">
        <v>0</v>
      </c>
      <c r="AF569" s="355">
        <v>0</v>
      </c>
      <c r="AG569" s="344">
        <v>0</v>
      </c>
      <c r="AH569" s="355">
        <v>0</v>
      </c>
      <c r="AI569" s="344">
        <v>0</v>
      </c>
      <c r="AJ569" s="356">
        <v>0</v>
      </c>
      <c r="AK569" s="360">
        <v>0</v>
      </c>
      <c r="AL569" s="361">
        <v>-118.86089427699999</v>
      </c>
      <c r="AM569" s="362">
        <v>0</v>
      </c>
      <c r="AN569" s="348">
        <v>0</v>
      </c>
      <c r="AO569" s="349">
        <v>0</v>
      </c>
      <c r="AP569" s="349">
        <v>0</v>
      </c>
      <c r="AQ569" s="350"/>
      <c r="AR569" s="350"/>
      <c r="AS569" s="350"/>
      <c r="AT569" s="350"/>
      <c r="AU569" s="350"/>
      <c r="AV569" s="350"/>
      <c r="AW569" s="350"/>
    </row>
    <row r="570" spans="1:49" ht="15" customHeight="1" x14ac:dyDescent="0.25">
      <c r="A570" s="333">
        <v>564</v>
      </c>
      <c r="B570" s="366" t="s">
        <v>609</v>
      </c>
      <c r="C570" s="352">
        <v>310.65257089700003</v>
      </c>
      <c r="D570" s="335">
        <v>0</v>
      </c>
      <c r="E570" s="357"/>
      <c r="F570" s="357"/>
      <c r="G570" s="357"/>
      <c r="H570" s="357"/>
      <c r="I570" s="357"/>
      <c r="J570" s="357"/>
      <c r="K570" s="357"/>
      <c r="L570" s="358"/>
      <c r="M570" s="338">
        <v>0</v>
      </c>
      <c r="N570" s="339">
        <v>0</v>
      </c>
      <c r="O570" s="344">
        <v>0</v>
      </c>
      <c r="P570" s="339">
        <v>0</v>
      </c>
      <c r="Q570" s="344">
        <v>0</v>
      </c>
      <c r="R570" s="339">
        <v>0</v>
      </c>
      <c r="S570" s="344">
        <v>0</v>
      </c>
      <c r="T570" s="339">
        <v>0</v>
      </c>
      <c r="U570" s="344">
        <v>0</v>
      </c>
      <c r="V570" s="339">
        <v>0</v>
      </c>
      <c r="W570" s="344">
        <v>0</v>
      </c>
      <c r="X570" s="339">
        <v>0</v>
      </c>
      <c r="Y570" s="344">
        <v>0</v>
      </c>
      <c r="Z570" s="359">
        <v>0</v>
      </c>
      <c r="AA570" s="343">
        <v>0</v>
      </c>
      <c r="AB570" s="355">
        <v>0</v>
      </c>
      <c r="AC570" s="344">
        <v>0</v>
      </c>
      <c r="AD570" s="355">
        <v>0</v>
      </c>
      <c r="AE570" s="344">
        <v>0</v>
      </c>
      <c r="AF570" s="355">
        <v>0</v>
      </c>
      <c r="AG570" s="344">
        <v>0</v>
      </c>
      <c r="AH570" s="355">
        <v>0</v>
      </c>
      <c r="AI570" s="344">
        <v>0</v>
      </c>
      <c r="AJ570" s="356">
        <v>0</v>
      </c>
      <c r="AK570" s="360">
        <v>0</v>
      </c>
      <c r="AL570" s="361">
        <v>-310.65257089700003</v>
      </c>
      <c r="AM570" s="362">
        <v>0</v>
      </c>
      <c r="AN570" s="348">
        <v>0</v>
      </c>
      <c r="AO570" s="349">
        <v>0</v>
      </c>
      <c r="AP570" s="349">
        <v>0</v>
      </c>
      <c r="AQ570" s="350"/>
      <c r="AR570" s="350"/>
      <c r="AS570" s="350"/>
      <c r="AT570" s="350"/>
      <c r="AU570" s="350"/>
      <c r="AV570" s="350"/>
      <c r="AW570" s="350"/>
    </row>
    <row r="571" spans="1:49" ht="15" customHeight="1" x14ac:dyDescent="0.25">
      <c r="A571" s="333">
        <v>565</v>
      </c>
      <c r="B571" s="366" t="s">
        <v>610</v>
      </c>
      <c r="C571" s="352">
        <v>77.007362739999991</v>
      </c>
      <c r="D571" s="335">
        <v>0</v>
      </c>
      <c r="E571" s="357"/>
      <c r="F571" s="357"/>
      <c r="G571" s="357"/>
      <c r="H571" s="357"/>
      <c r="I571" s="357"/>
      <c r="J571" s="357"/>
      <c r="K571" s="357"/>
      <c r="L571" s="358"/>
      <c r="M571" s="338">
        <v>0</v>
      </c>
      <c r="N571" s="339">
        <v>0</v>
      </c>
      <c r="O571" s="344">
        <v>0</v>
      </c>
      <c r="P571" s="339">
        <v>0</v>
      </c>
      <c r="Q571" s="344">
        <v>0</v>
      </c>
      <c r="R571" s="339">
        <v>0</v>
      </c>
      <c r="S571" s="344">
        <v>0</v>
      </c>
      <c r="T571" s="339">
        <v>0</v>
      </c>
      <c r="U571" s="344">
        <v>0</v>
      </c>
      <c r="V571" s="339">
        <v>0</v>
      </c>
      <c r="W571" s="344">
        <v>0</v>
      </c>
      <c r="X571" s="339">
        <v>0</v>
      </c>
      <c r="Y571" s="344">
        <v>0</v>
      </c>
      <c r="Z571" s="359">
        <v>0</v>
      </c>
      <c r="AA571" s="343">
        <v>0</v>
      </c>
      <c r="AB571" s="355">
        <v>0</v>
      </c>
      <c r="AC571" s="344">
        <v>0</v>
      </c>
      <c r="AD571" s="355">
        <v>0</v>
      </c>
      <c r="AE571" s="344">
        <v>0</v>
      </c>
      <c r="AF571" s="355">
        <v>0</v>
      </c>
      <c r="AG571" s="344">
        <v>0</v>
      </c>
      <c r="AH571" s="355">
        <v>0</v>
      </c>
      <c r="AI571" s="344">
        <v>0</v>
      </c>
      <c r="AJ571" s="356">
        <v>0</v>
      </c>
      <c r="AK571" s="360">
        <v>0</v>
      </c>
      <c r="AL571" s="361">
        <v>-77.007362739999991</v>
      </c>
      <c r="AM571" s="362">
        <v>0</v>
      </c>
      <c r="AN571" s="348">
        <v>0</v>
      </c>
      <c r="AO571" s="349">
        <v>0</v>
      </c>
      <c r="AP571" s="349">
        <v>0</v>
      </c>
      <c r="AQ571" s="350"/>
      <c r="AR571" s="350"/>
      <c r="AS571" s="350"/>
      <c r="AT571" s="350"/>
      <c r="AU571" s="350"/>
      <c r="AV571" s="350"/>
      <c r="AW571" s="350"/>
    </row>
    <row r="572" spans="1:49" ht="15" customHeight="1" x14ac:dyDescent="0.25">
      <c r="A572" s="333">
        <v>566</v>
      </c>
      <c r="B572" s="369" t="s">
        <v>611</v>
      </c>
      <c r="C572" s="352">
        <v>98.128662759000008</v>
      </c>
      <c r="D572" s="335">
        <v>0</v>
      </c>
      <c r="E572" s="357"/>
      <c r="F572" s="357"/>
      <c r="G572" s="357"/>
      <c r="H572" s="357"/>
      <c r="I572" s="357"/>
      <c r="J572" s="357"/>
      <c r="K572" s="357"/>
      <c r="L572" s="358"/>
      <c r="M572" s="338">
        <v>0</v>
      </c>
      <c r="N572" s="339">
        <v>0</v>
      </c>
      <c r="O572" s="344">
        <v>0</v>
      </c>
      <c r="P572" s="339">
        <v>0</v>
      </c>
      <c r="Q572" s="344">
        <v>0</v>
      </c>
      <c r="R572" s="339">
        <v>0</v>
      </c>
      <c r="S572" s="344">
        <v>0</v>
      </c>
      <c r="T572" s="339">
        <v>0</v>
      </c>
      <c r="U572" s="344">
        <v>0</v>
      </c>
      <c r="V572" s="339">
        <v>0</v>
      </c>
      <c r="W572" s="344">
        <v>0</v>
      </c>
      <c r="X572" s="339">
        <v>0</v>
      </c>
      <c r="Y572" s="344">
        <v>0</v>
      </c>
      <c r="Z572" s="359">
        <v>0</v>
      </c>
      <c r="AA572" s="343">
        <v>0</v>
      </c>
      <c r="AB572" s="355">
        <v>0</v>
      </c>
      <c r="AC572" s="344">
        <v>0</v>
      </c>
      <c r="AD572" s="355">
        <v>0</v>
      </c>
      <c r="AE572" s="344">
        <v>0</v>
      </c>
      <c r="AF572" s="355">
        <v>0</v>
      </c>
      <c r="AG572" s="344">
        <v>0</v>
      </c>
      <c r="AH572" s="355">
        <v>0</v>
      </c>
      <c r="AI572" s="344">
        <v>0</v>
      </c>
      <c r="AJ572" s="356">
        <v>0</v>
      </c>
      <c r="AK572" s="360">
        <v>0</v>
      </c>
      <c r="AL572" s="361">
        <v>-98.128662759000008</v>
      </c>
      <c r="AM572" s="362">
        <v>0</v>
      </c>
      <c r="AN572" s="348">
        <v>0</v>
      </c>
      <c r="AO572" s="349">
        <v>0</v>
      </c>
      <c r="AP572" s="349">
        <v>0</v>
      </c>
      <c r="AQ572" s="350"/>
      <c r="AR572" s="350"/>
      <c r="AS572" s="350"/>
      <c r="AT572" s="350"/>
      <c r="AU572" s="350"/>
      <c r="AV572" s="350"/>
      <c r="AW572" s="350"/>
    </row>
    <row r="573" spans="1:49" ht="15" customHeight="1" x14ac:dyDescent="0.25">
      <c r="A573" s="333">
        <v>567</v>
      </c>
      <c r="B573" s="366" t="s">
        <v>612</v>
      </c>
      <c r="C573" s="352">
        <v>293.13188284</v>
      </c>
      <c r="D573" s="335">
        <v>0</v>
      </c>
      <c r="E573" s="357"/>
      <c r="F573" s="357"/>
      <c r="G573" s="357"/>
      <c r="H573" s="357"/>
      <c r="I573" s="357"/>
      <c r="J573" s="357"/>
      <c r="K573" s="357"/>
      <c r="L573" s="358"/>
      <c r="M573" s="338">
        <v>0</v>
      </c>
      <c r="N573" s="339">
        <v>0</v>
      </c>
      <c r="O573" s="344">
        <v>0</v>
      </c>
      <c r="P573" s="339">
        <v>0</v>
      </c>
      <c r="Q573" s="344">
        <v>0</v>
      </c>
      <c r="R573" s="339">
        <v>0</v>
      </c>
      <c r="S573" s="344">
        <v>0</v>
      </c>
      <c r="T573" s="339">
        <v>0</v>
      </c>
      <c r="U573" s="344">
        <v>0</v>
      </c>
      <c r="V573" s="339">
        <v>0</v>
      </c>
      <c r="W573" s="344">
        <v>0</v>
      </c>
      <c r="X573" s="339">
        <v>0</v>
      </c>
      <c r="Y573" s="344">
        <v>0</v>
      </c>
      <c r="Z573" s="359">
        <v>0</v>
      </c>
      <c r="AA573" s="343">
        <v>0</v>
      </c>
      <c r="AB573" s="355">
        <v>0</v>
      </c>
      <c r="AC573" s="344">
        <v>0</v>
      </c>
      <c r="AD573" s="355">
        <v>0</v>
      </c>
      <c r="AE573" s="344">
        <v>0</v>
      </c>
      <c r="AF573" s="355">
        <v>0</v>
      </c>
      <c r="AG573" s="344">
        <v>0</v>
      </c>
      <c r="AH573" s="355">
        <v>0</v>
      </c>
      <c r="AI573" s="344">
        <v>0</v>
      </c>
      <c r="AJ573" s="356">
        <v>0</v>
      </c>
      <c r="AK573" s="360">
        <v>0</v>
      </c>
      <c r="AL573" s="361">
        <v>-293.13188284</v>
      </c>
      <c r="AM573" s="362">
        <v>0</v>
      </c>
      <c r="AN573" s="348">
        <v>0</v>
      </c>
      <c r="AO573" s="349">
        <v>0</v>
      </c>
      <c r="AP573" s="349">
        <v>0</v>
      </c>
      <c r="AQ573" s="350"/>
      <c r="AR573" s="350"/>
      <c r="AS573" s="350"/>
      <c r="AT573" s="350"/>
      <c r="AU573" s="350"/>
      <c r="AV573" s="350"/>
      <c r="AW573" s="350"/>
    </row>
    <row r="574" spans="1:49" ht="15" customHeight="1" x14ac:dyDescent="0.25">
      <c r="A574" s="333">
        <v>568</v>
      </c>
      <c r="B574" s="366" t="s">
        <v>613</v>
      </c>
      <c r="C574" s="352">
        <v>119.603902491</v>
      </c>
      <c r="D574" s="335">
        <v>0</v>
      </c>
      <c r="E574" s="357"/>
      <c r="F574" s="357"/>
      <c r="G574" s="357"/>
      <c r="H574" s="357"/>
      <c r="I574" s="357"/>
      <c r="J574" s="357"/>
      <c r="K574" s="357"/>
      <c r="L574" s="358"/>
      <c r="M574" s="338">
        <v>0</v>
      </c>
      <c r="N574" s="339">
        <v>0</v>
      </c>
      <c r="O574" s="344">
        <v>0</v>
      </c>
      <c r="P574" s="339">
        <v>0</v>
      </c>
      <c r="Q574" s="344">
        <v>0</v>
      </c>
      <c r="R574" s="339">
        <v>0</v>
      </c>
      <c r="S574" s="344">
        <v>0</v>
      </c>
      <c r="T574" s="339">
        <v>0</v>
      </c>
      <c r="U574" s="344">
        <v>0</v>
      </c>
      <c r="V574" s="339">
        <v>0</v>
      </c>
      <c r="W574" s="344">
        <v>0</v>
      </c>
      <c r="X574" s="339">
        <v>0</v>
      </c>
      <c r="Y574" s="344">
        <v>0</v>
      </c>
      <c r="Z574" s="359">
        <v>0</v>
      </c>
      <c r="AA574" s="343">
        <v>0</v>
      </c>
      <c r="AB574" s="355">
        <v>0</v>
      </c>
      <c r="AC574" s="344">
        <v>0</v>
      </c>
      <c r="AD574" s="355">
        <v>0</v>
      </c>
      <c r="AE574" s="344">
        <v>0</v>
      </c>
      <c r="AF574" s="355">
        <v>0</v>
      </c>
      <c r="AG574" s="344">
        <v>0</v>
      </c>
      <c r="AH574" s="355">
        <v>0</v>
      </c>
      <c r="AI574" s="344">
        <v>0</v>
      </c>
      <c r="AJ574" s="356">
        <v>0</v>
      </c>
      <c r="AK574" s="360">
        <v>0</v>
      </c>
      <c r="AL574" s="361">
        <v>-119.603902491</v>
      </c>
      <c r="AM574" s="362">
        <v>0</v>
      </c>
      <c r="AN574" s="348">
        <v>0</v>
      </c>
      <c r="AO574" s="349">
        <v>0</v>
      </c>
      <c r="AP574" s="349">
        <v>0</v>
      </c>
      <c r="AQ574" s="350"/>
      <c r="AR574" s="350"/>
      <c r="AS574" s="350"/>
      <c r="AT574" s="350"/>
      <c r="AU574" s="350"/>
      <c r="AV574" s="350"/>
      <c r="AW574" s="350"/>
    </row>
    <row r="575" spans="1:49" ht="15" customHeight="1" thickBot="1" x14ac:dyDescent="0.3">
      <c r="A575" s="333">
        <v>569</v>
      </c>
      <c r="B575" s="366" t="s">
        <v>614</v>
      </c>
      <c r="C575" s="352">
        <v>124.14988149</v>
      </c>
      <c r="D575" s="335">
        <v>0</v>
      </c>
      <c r="E575" s="357"/>
      <c r="F575" s="357"/>
      <c r="G575" s="357"/>
      <c r="H575" s="357"/>
      <c r="I575" s="357"/>
      <c r="J575" s="357"/>
      <c r="K575" s="357"/>
      <c r="L575" s="358"/>
      <c r="M575" s="338">
        <v>0</v>
      </c>
      <c r="N575" s="370">
        <v>0</v>
      </c>
      <c r="O575" s="344">
        <v>0</v>
      </c>
      <c r="P575" s="339">
        <v>0</v>
      </c>
      <c r="Q575" s="344">
        <v>0</v>
      </c>
      <c r="R575" s="370">
        <v>0</v>
      </c>
      <c r="S575" s="344">
        <v>0</v>
      </c>
      <c r="T575" s="370">
        <v>0</v>
      </c>
      <c r="U575" s="344">
        <v>0</v>
      </c>
      <c r="V575" s="370">
        <v>0</v>
      </c>
      <c r="W575" s="344">
        <v>0</v>
      </c>
      <c r="X575" s="370">
        <v>0</v>
      </c>
      <c r="Y575" s="344">
        <v>0</v>
      </c>
      <c r="Z575" s="371">
        <v>0</v>
      </c>
      <c r="AA575" s="372">
        <v>0</v>
      </c>
      <c r="AB575" s="373">
        <v>0</v>
      </c>
      <c r="AC575" s="374">
        <v>0</v>
      </c>
      <c r="AD575" s="373">
        <v>0</v>
      </c>
      <c r="AE575" s="374">
        <v>0</v>
      </c>
      <c r="AF575" s="373">
        <v>0</v>
      </c>
      <c r="AG575" s="374">
        <v>0</v>
      </c>
      <c r="AH575" s="373">
        <v>0</v>
      </c>
      <c r="AI575" s="374">
        <v>0</v>
      </c>
      <c r="AJ575" s="375">
        <v>0</v>
      </c>
      <c r="AK575" s="376">
        <v>0</v>
      </c>
      <c r="AL575" s="361">
        <v>-124.14988149</v>
      </c>
      <c r="AM575" s="362">
        <v>0</v>
      </c>
      <c r="AN575" s="348">
        <v>0</v>
      </c>
      <c r="AO575" s="349">
        <v>0</v>
      </c>
      <c r="AP575" s="349">
        <v>0</v>
      </c>
      <c r="AQ575" s="350"/>
      <c r="AR575" s="350"/>
      <c r="AS575" s="350"/>
      <c r="AT575" s="350"/>
      <c r="AU575" s="350"/>
      <c r="AV575" s="350"/>
      <c r="AW575" s="350"/>
    </row>
    <row r="576" spans="1:49" s="350" customFormat="1" ht="12.75" thickBot="1" x14ac:dyDescent="0.3">
      <c r="A576" s="377"/>
      <c r="B576" s="378" t="s">
        <v>679</v>
      </c>
      <c r="C576" s="379">
        <v>4088123.2207108336</v>
      </c>
      <c r="D576" s="379">
        <v>341733.14032214758</v>
      </c>
      <c r="E576" s="379">
        <v>0</v>
      </c>
      <c r="F576" s="379">
        <v>0</v>
      </c>
      <c r="G576" s="379">
        <v>0</v>
      </c>
      <c r="H576" s="379">
        <v>0</v>
      </c>
      <c r="I576" s="379">
        <v>0</v>
      </c>
      <c r="J576" s="379">
        <v>0</v>
      </c>
      <c r="K576" s="379">
        <v>0</v>
      </c>
      <c r="L576" s="379">
        <v>0</v>
      </c>
      <c r="M576" s="380">
        <v>453850.63536540931</v>
      </c>
      <c r="N576" s="381">
        <v>3256.55</v>
      </c>
      <c r="O576" s="382">
        <v>420247.49550000002</v>
      </c>
      <c r="P576" s="381">
        <v>3456.9</v>
      </c>
      <c r="Q576" s="382">
        <v>648543.95222196064</v>
      </c>
      <c r="R576" s="381">
        <v>95.6</v>
      </c>
      <c r="S576" s="382">
        <v>7020.5713773730495</v>
      </c>
      <c r="T576" s="381">
        <v>176</v>
      </c>
      <c r="U576" s="382">
        <v>156595.68858114298</v>
      </c>
      <c r="V576" s="381">
        <v>1056.8999999999999</v>
      </c>
      <c r="W576" s="382">
        <v>595095.60060635465</v>
      </c>
      <c r="X576" s="381">
        <v>3983.4749999999999</v>
      </c>
      <c r="Y576" s="382">
        <v>65885.076892348079</v>
      </c>
      <c r="Z576" s="383">
        <v>2347239.0205445895</v>
      </c>
      <c r="AA576" s="384">
        <v>150447.15209999995</v>
      </c>
      <c r="AB576" s="381">
        <v>0</v>
      </c>
      <c r="AC576" s="381">
        <v>92507.058000000005</v>
      </c>
      <c r="AD576" s="381">
        <v>337.7</v>
      </c>
      <c r="AE576" s="381">
        <v>89742.943500000008</v>
      </c>
      <c r="AF576" s="381">
        <v>7</v>
      </c>
      <c r="AG576" s="381">
        <v>146418.342</v>
      </c>
      <c r="AH576" s="381">
        <v>1613</v>
      </c>
      <c r="AI576" s="381">
        <v>47786.602499999994</v>
      </c>
      <c r="AJ576" s="381">
        <v>90</v>
      </c>
      <c r="AK576" s="385">
        <v>526902.09809999994</v>
      </c>
      <c r="AL576" s="386">
        <v>-1213982.102066244</v>
      </c>
      <c r="AM576" s="387"/>
      <c r="AN576" s="348">
        <v>2874141.1186445896</v>
      </c>
      <c r="AO576" s="388">
        <v>2874140.9174833391</v>
      </c>
      <c r="AP576" s="388">
        <v>-0.20116125047206879</v>
      </c>
    </row>
    <row r="577" spans="2:49" hidden="1" x14ac:dyDescent="0.25">
      <c r="N577" s="390"/>
      <c r="P577" s="390"/>
      <c r="R577" s="390"/>
      <c r="T577" s="390"/>
      <c r="V577" s="390"/>
      <c r="X577" s="390"/>
      <c r="Y577" s="390"/>
      <c r="Z577" s="349"/>
      <c r="AA577" s="390"/>
      <c r="AB577" s="390"/>
      <c r="AC577" s="390"/>
      <c r="AD577" s="390"/>
      <c r="AE577" s="390"/>
      <c r="AF577" s="390"/>
      <c r="AG577" s="390"/>
      <c r="AH577" s="390"/>
      <c r="AI577" s="390"/>
      <c r="AJ577" s="390"/>
      <c r="AK577" s="391">
        <v>2874141.1186445896</v>
      </c>
      <c r="AL577" s="349">
        <v>-1213982.102066244</v>
      </c>
      <c r="AM577" s="390"/>
      <c r="AN577" s="392">
        <v>2874141.1186445896</v>
      </c>
      <c r="AO577" s="390"/>
      <c r="AP577" s="390"/>
      <c r="AQ577" s="350"/>
      <c r="AR577" s="350"/>
      <c r="AS577" s="350"/>
      <c r="AT577" s="350"/>
      <c r="AU577" s="350"/>
      <c r="AV577" s="350"/>
      <c r="AW577" s="350"/>
    </row>
    <row r="578" spans="2:49" hidden="1" x14ac:dyDescent="0.25">
      <c r="N578" s="390"/>
      <c r="P578" s="390"/>
      <c r="R578" s="390"/>
      <c r="T578" s="390"/>
      <c r="V578" s="390"/>
      <c r="X578" s="390"/>
      <c r="Y578" s="390"/>
      <c r="Z578" s="393"/>
      <c r="AA578" s="390"/>
      <c r="AB578" s="390"/>
      <c r="AC578" s="390"/>
      <c r="AD578" s="390"/>
      <c r="AE578" s="390"/>
      <c r="AF578" s="390"/>
      <c r="AG578" s="390"/>
      <c r="AH578" s="390"/>
      <c r="AI578" s="390"/>
      <c r="AJ578" s="394" t="s">
        <v>680</v>
      </c>
      <c r="AK578" s="395">
        <v>2874141.1186445896</v>
      </c>
      <c r="AL578" s="390"/>
      <c r="AM578" s="390"/>
      <c r="AN578" s="396">
        <v>341733.14032214758</v>
      </c>
      <c r="AO578" s="390"/>
      <c r="AP578" s="390"/>
      <c r="AQ578" s="350"/>
      <c r="AR578" s="350"/>
      <c r="AS578" s="350"/>
      <c r="AT578" s="350"/>
      <c r="AU578" s="350"/>
      <c r="AV578" s="350"/>
      <c r="AW578" s="350"/>
    </row>
    <row r="579" spans="2:49" hidden="1" x14ac:dyDescent="0.25">
      <c r="N579" s="390"/>
      <c r="P579" s="390"/>
      <c r="R579" s="390"/>
      <c r="T579" s="390"/>
      <c r="V579" s="390"/>
      <c r="X579" s="390"/>
      <c r="Y579" s="390"/>
      <c r="Z579" s="390"/>
      <c r="AA579" s="390"/>
      <c r="AB579" s="390"/>
      <c r="AC579" s="390"/>
      <c r="AD579" s="390"/>
      <c r="AE579" s="390"/>
      <c r="AF579" s="390"/>
      <c r="AG579" s="390"/>
      <c r="AH579" s="390"/>
      <c r="AI579" s="390"/>
      <c r="AJ579" s="394" t="s">
        <v>681</v>
      </c>
      <c r="AK579" s="395">
        <v>2874140.9174833391</v>
      </c>
      <c r="AL579" s="395">
        <v>-0.20116125047206879</v>
      </c>
      <c r="AM579" s="390"/>
      <c r="AN579" s="392"/>
      <c r="AO579" s="390"/>
      <c r="AP579" s="390"/>
      <c r="AQ579" s="350"/>
      <c r="AR579" s="350"/>
      <c r="AS579" s="350"/>
      <c r="AT579" s="350"/>
      <c r="AU579" s="350"/>
      <c r="AV579" s="350"/>
      <c r="AW579" s="350"/>
    </row>
    <row r="580" spans="2:49" ht="19.350000000000001" hidden="1" customHeight="1" x14ac:dyDescent="0.25">
      <c r="N580" s="390"/>
      <c r="P580" s="390"/>
      <c r="R580" s="390"/>
      <c r="T580" s="390"/>
      <c r="V580" s="390"/>
      <c r="X580" s="390"/>
      <c r="Y580" s="390"/>
      <c r="Z580" s="390"/>
      <c r="AA580" s="390"/>
      <c r="AB580" s="390"/>
      <c r="AC580" s="390"/>
      <c r="AD580" s="390"/>
      <c r="AE580" s="390"/>
      <c r="AF580" s="390"/>
      <c r="AG580" s="390"/>
      <c r="AH580" s="390"/>
      <c r="AI580" s="390"/>
      <c r="AJ580" s="394"/>
      <c r="AK580" s="395">
        <v>0.20116125047206879</v>
      </c>
      <c r="AL580" s="390"/>
      <c r="AM580" s="390"/>
      <c r="AN580" s="392"/>
      <c r="AO580" s="390"/>
      <c r="AP580" s="390"/>
      <c r="AQ580" s="350"/>
      <c r="AR580" s="350"/>
      <c r="AS580" s="350"/>
      <c r="AT580" s="350"/>
      <c r="AU580" s="350"/>
      <c r="AV580" s="350"/>
      <c r="AW580" s="350"/>
    </row>
    <row r="581" spans="2:49" hidden="1" x14ac:dyDescent="0.25">
      <c r="N581" s="390"/>
      <c r="P581" s="390"/>
      <c r="R581" s="390"/>
      <c r="T581" s="390"/>
      <c r="V581" s="390"/>
      <c r="X581" s="390"/>
      <c r="Y581" s="390"/>
      <c r="Z581" s="390"/>
      <c r="AA581" s="390"/>
      <c r="AB581" s="390"/>
      <c r="AC581" s="390"/>
      <c r="AD581" s="390"/>
      <c r="AE581" s="390"/>
      <c r="AF581" s="390"/>
      <c r="AG581" s="390"/>
      <c r="AH581" s="390"/>
      <c r="AI581" s="390"/>
      <c r="AJ581" s="394"/>
      <c r="AK581" s="390"/>
      <c r="AL581" s="390"/>
      <c r="AM581" s="390"/>
      <c r="AN581" s="392"/>
      <c r="AO581" s="390"/>
      <c r="AP581" s="390"/>
      <c r="AQ581" s="350"/>
      <c r="AR581" s="350"/>
      <c r="AS581" s="350"/>
      <c r="AT581" s="350"/>
      <c r="AU581" s="350"/>
      <c r="AV581" s="350"/>
      <c r="AW581" s="350"/>
    </row>
    <row r="582" spans="2:49" hidden="1" x14ac:dyDescent="0.25">
      <c r="N582" s="390"/>
      <c r="P582" s="390"/>
      <c r="R582" s="390"/>
      <c r="T582" s="390"/>
      <c r="V582" s="390"/>
      <c r="X582" s="390"/>
      <c r="Y582" s="390"/>
      <c r="Z582" s="390"/>
      <c r="AA582" s="390"/>
      <c r="AB582" s="390"/>
      <c r="AC582" s="390"/>
      <c r="AD582" s="390"/>
      <c r="AE582" s="390"/>
      <c r="AF582" s="390"/>
      <c r="AG582" s="390"/>
      <c r="AH582" s="390"/>
      <c r="AI582" s="390"/>
      <c r="AJ582" s="394" t="s">
        <v>682</v>
      </c>
      <c r="AK582" s="390">
        <v>613976.22</v>
      </c>
      <c r="AL582" s="390"/>
      <c r="AM582" s="390"/>
      <c r="AN582" s="392"/>
      <c r="AO582" s="390"/>
      <c r="AP582" s="390"/>
      <c r="AQ582" s="350"/>
      <c r="AR582" s="350"/>
      <c r="AS582" s="350"/>
      <c r="AT582" s="350"/>
      <c r="AU582" s="350"/>
      <c r="AV582" s="350"/>
      <c r="AW582" s="350"/>
    </row>
    <row r="583" spans="2:49" hidden="1" x14ac:dyDescent="0.25">
      <c r="N583" s="390"/>
      <c r="P583" s="390"/>
      <c r="R583" s="390"/>
      <c r="T583" s="390"/>
      <c r="V583" s="390"/>
      <c r="X583" s="390"/>
      <c r="Y583" s="390"/>
      <c r="Z583" s="390"/>
      <c r="AA583" s="390"/>
      <c r="AB583" s="390"/>
      <c r="AC583" s="390"/>
      <c r="AD583" s="390"/>
      <c r="AE583" s="390"/>
      <c r="AF583" s="390"/>
      <c r="AG583" s="390"/>
      <c r="AH583" s="390"/>
      <c r="AI583" s="390"/>
      <c r="AJ583" s="394"/>
      <c r="AK583" s="395">
        <v>2260164.8986445898</v>
      </c>
      <c r="AL583" s="390"/>
      <c r="AM583" s="390"/>
      <c r="AN583" s="392"/>
      <c r="AO583" s="390"/>
      <c r="AP583" s="390"/>
      <c r="AQ583" s="350"/>
      <c r="AR583" s="350"/>
      <c r="AS583" s="350"/>
      <c r="AT583" s="350"/>
      <c r="AU583" s="350"/>
      <c r="AV583" s="350"/>
      <c r="AW583" s="350"/>
    </row>
    <row r="584" spans="2:49" hidden="1" x14ac:dyDescent="0.25">
      <c r="N584" s="390"/>
      <c r="P584" s="390"/>
      <c r="R584" s="390"/>
      <c r="T584" s="390"/>
      <c r="V584" s="390"/>
      <c r="X584" s="390"/>
      <c r="Y584" s="390"/>
      <c r="Z584" s="390"/>
      <c r="AA584" s="390"/>
      <c r="AB584" s="390"/>
      <c r="AC584" s="390"/>
      <c r="AD584" s="390"/>
      <c r="AE584" s="390"/>
      <c r="AF584" s="390"/>
      <c r="AG584" s="390"/>
      <c r="AH584" s="390"/>
      <c r="AI584" s="390"/>
      <c r="AJ584" s="390"/>
      <c r="AK584" s="395">
        <v>5134305.8161279289</v>
      </c>
      <c r="AL584" s="390"/>
      <c r="AM584" s="390"/>
      <c r="AN584" s="392"/>
      <c r="AO584" s="390"/>
      <c r="AP584" s="390"/>
      <c r="AQ584" s="350"/>
      <c r="AR584" s="350"/>
      <c r="AS584" s="350"/>
      <c r="AT584" s="350"/>
      <c r="AU584" s="350"/>
      <c r="AV584" s="350"/>
      <c r="AW584" s="350"/>
    </row>
    <row r="585" spans="2:49" hidden="1" x14ac:dyDescent="0.25">
      <c r="M585" s="397"/>
      <c r="N585" s="390"/>
      <c r="P585" s="390"/>
      <c r="R585" s="390"/>
      <c r="T585" s="390"/>
      <c r="V585" s="390"/>
      <c r="X585" s="390"/>
      <c r="Y585" s="390"/>
      <c r="Z585" s="390"/>
      <c r="AA585" s="390"/>
      <c r="AB585" s="390"/>
      <c r="AC585" s="390"/>
      <c r="AD585" s="390"/>
      <c r="AE585" s="390"/>
      <c r="AF585" s="390"/>
      <c r="AG585" s="390"/>
      <c r="AH585" s="390"/>
      <c r="AI585" s="390"/>
      <c r="AJ585" s="390"/>
      <c r="AK585" s="390"/>
      <c r="AL585" s="390"/>
      <c r="AM585" s="390"/>
      <c r="AN585" s="392"/>
      <c r="AO585" s="390"/>
      <c r="AP585" s="390"/>
      <c r="AQ585" s="350"/>
      <c r="AR585" s="350"/>
      <c r="AS585" s="350"/>
      <c r="AT585" s="350"/>
      <c r="AU585" s="350"/>
      <c r="AV585" s="350"/>
      <c r="AW585" s="350"/>
    </row>
    <row r="586" spans="2:49" hidden="1" x14ac:dyDescent="0.25">
      <c r="B586" s="303"/>
      <c r="M586" s="398"/>
      <c r="N586" s="303"/>
      <c r="O586" s="398"/>
      <c r="P586" s="303"/>
      <c r="Q586" s="398"/>
      <c r="R586" s="303"/>
      <c r="S586" s="303"/>
      <c r="T586" s="303"/>
      <c r="U586" s="398"/>
      <c r="V586" s="303"/>
      <c r="W586" s="303"/>
      <c r="X586" s="399"/>
      <c r="Y586" s="400"/>
      <c r="Z586" s="349"/>
      <c r="AA586" s="390"/>
      <c r="AB586" s="390"/>
      <c r="AC586" s="390"/>
      <c r="AD586" s="390"/>
      <c r="AE586" s="390"/>
      <c r="AF586" s="390"/>
      <c r="AG586" s="390"/>
      <c r="AH586" s="390"/>
      <c r="AI586" s="390"/>
      <c r="AJ586" s="390"/>
      <c r="AK586" s="349">
        <v>2874141.1186445896</v>
      </c>
      <c r="AL586" s="390"/>
      <c r="AM586" s="390"/>
      <c r="AN586" s="392"/>
      <c r="AO586" s="390"/>
      <c r="AP586" s="390"/>
      <c r="AQ586" s="350"/>
      <c r="AR586" s="350"/>
      <c r="AS586" s="350"/>
      <c r="AT586" s="350"/>
      <c r="AU586" s="350"/>
      <c r="AV586" s="350"/>
      <c r="AW586" s="350"/>
    </row>
    <row r="587" spans="2:49" hidden="1" x14ac:dyDescent="0.25">
      <c r="B587" s="303"/>
      <c r="M587" s="303"/>
      <c r="N587" s="303"/>
      <c r="O587" s="303"/>
      <c r="P587" s="303"/>
      <c r="Q587" s="303"/>
      <c r="R587" s="303"/>
      <c r="S587" s="303"/>
      <c r="T587" s="303"/>
      <c r="U587" s="303"/>
      <c r="V587" s="303"/>
      <c r="W587" s="303"/>
      <c r="X587" s="399"/>
      <c r="Y587" s="400"/>
      <c r="Z587" s="349"/>
      <c r="AA587" s="390"/>
      <c r="AB587" s="390"/>
      <c r="AC587" s="390"/>
      <c r="AD587" s="390"/>
      <c r="AE587" s="390"/>
      <c r="AF587" s="390"/>
      <c r="AG587" s="390"/>
      <c r="AH587" s="390"/>
      <c r="AI587" s="390"/>
      <c r="AJ587" s="390"/>
      <c r="AK587" s="349">
        <v>2384160.1186445896</v>
      </c>
      <c r="AL587" s="390"/>
      <c r="AM587" s="390"/>
      <c r="AN587" s="392"/>
      <c r="AO587" s="390"/>
      <c r="AP587" s="390"/>
      <c r="AQ587" s="350"/>
      <c r="AR587" s="350"/>
      <c r="AS587" s="350"/>
      <c r="AT587" s="350"/>
      <c r="AU587" s="350"/>
      <c r="AV587" s="350"/>
      <c r="AW587" s="350"/>
    </row>
    <row r="588" spans="2:49" x14ac:dyDescent="0.25">
      <c r="X588" s="399"/>
      <c r="Y588" s="400"/>
      <c r="Z588" s="349"/>
      <c r="AA588" s="390"/>
      <c r="AB588" s="390"/>
      <c r="AC588" s="390"/>
      <c r="AD588" s="390"/>
      <c r="AE588" s="390"/>
      <c r="AF588" s="390"/>
      <c r="AG588" s="390"/>
      <c r="AH588" s="390"/>
      <c r="AI588" s="390"/>
      <c r="AJ588" s="390"/>
      <c r="AK588" s="395">
        <v>2874141.1186445896</v>
      </c>
      <c r="AL588" s="390"/>
      <c r="AM588" s="390"/>
      <c r="AN588" s="392"/>
      <c r="AO588" s="390"/>
      <c r="AP588" s="390"/>
      <c r="AQ588" s="350"/>
      <c r="AR588" s="350"/>
      <c r="AS588" s="350"/>
      <c r="AT588" s="350"/>
      <c r="AU588" s="350"/>
      <c r="AV588" s="350"/>
      <c r="AW588" s="350"/>
    </row>
    <row r="589" spans="2:49" x14ac:dyDescent="0.25">
      <c r="X589" s="399"/>
      <c r="Y589" s="400"/>
      <c r="Z589" s="390"/>
      <c r="AA589" s="390"/>
      <c r="AB589" s="390"/>
      <c r="AC589" s="390"/>
      <c r="AD589" s="390"/>
      <c r="AE589" s="390"/>
      <c r="AF589" s="390"/>
      <c r="AG589" s="390"/>
      <c r="AH589" s="390"/>
      <c r="AI589" s="390"/>
      <c r="AJ589" s="390"/>
      <c r="AK589" s="390"/>
      <c r="AL589" s="390"/>
      <c r="AM589" s="390"/>
      <c r="AN589" s="392"/>
      <c r="AO589" s="390"/>
      <c r="AP589" s="390"/>
      <c r="AQ589" s="350"/>
      <c r="AR589" s="350"/>
      <c r="AS589" s="350"/>
      <c r="AT589" s="350"/>
      <c r="AU589" s="350"/>
      <c r="AV589" s="350"/>
      <c r="AW589" s="350"/>
    </row>
    <row r="590" spans="2:49" x14ac:dyDescent="0.25">
      <c r="X590" s="390"/>
      <c r="Y590" s="390"/>
      <c r="Z590" s="390"/>
      <c r="AA590" s="390"/>
      <c r="AB590" s="390"/>
      <c r="AC590" s="390"/>
      <c r="AD590" s="390"/>
      <c r="AE590" s="390"/>
      <c r="AF590" s="390"/>
      <c r="AG590" s="390"/>
      <c r="AH590" s="390"/>
      <c r="AI590" s="390"/>
      <c r="AJ590" s="390"/>
      <c r="AK590" s="390"/>
      <c r="AL590" s="390"/>
      <c r="AM590" s="390"/>
      <c r="AN590" s="392"/>
      <c r="AO590" s="390"/>
      <c r="AP590" s="390"/>
      <c r="AQ590" s="350"/>
      <c r="AR590" s="350"/>
      <c r="AS590" s="350"/>
      <c r="AT590" s="350"/>
      <c r="AU590" s="350"/>
      <c r="AV590" s="350"/>
      <c r="AW590" s="350"/>
    </row>
    <row r="591" spans="2:49" x14ac:dyDescent="0.25">
      <c r="X591" s="390"/>
      <c r="Y591" s="390"/>
      <c r="Z591" s="390"/>
      <c r="AA591" s="390"/>
      <c r="AB591" s="390"/>
      <c r="AC591" s="390"/>
      <c r="AD591" s="390"/>
      <c r="AE591" s="390"/>
      <c r="AF591" s="390"/>
      <c r="AG591" s="390"/>
      <c r="AH591" s="390"/>
      <c r="AI591" s="390"/>
      <c r="AJ591" s="390"/>
      <c r="AK591" s="390"/>
      <c r="AL591" s="390"/>
      <c r="AM591" s="390"/>
      <c r="AN591" s="392"/>
      <c r="AO591" s="390"/>
      <c r="AP591" s="390"/>
      <c r="AQ591" s="350"/>
      <c r="AR591" s="350"/>
      <c r="AS591" s="350"/>
      <c r="AT591" s="350"/>
      <c r="AU591" s="350"/>
      <c r="AV591" s="350"/>
      <c r="AW591" s="350"/>
    </row>
    <row r="592" spans="2:49" ht="18.75" x14ac:dyDescent="0.3">
      <c r="B592" s="103" t="s">
        <v>616</v>
      </c>
      <c r="C592" s="401"/>
      <c r="D592" s="402"/>
      <c r="E592" s="402"/>
      <c r="F592" s="402"/>
      <c r="G592" s="402"/>
      <c r="H592" s="402"/>
      <c r="I592" s="402"/>
      <c r="J592" s="402"/>
      <c r="K592" s="402"/>
      <c r="L592" s="402"/>
      <c r="M592" s="399"/>
      <c r="N592" s="399"/>
      <c r="O592" s="399"/>
      <c r="P592" s="399"/>
      <c r="Q592" s="399"/>
      <c r="R592" s="399"/>
      <c r="S592" s="399"/>
      <c r="T592" s="399"/>
      <c r="U592" s="399"/>
      <c r="V592" s="403" t="s">
        <v>617</v>
      </c>
      <c r="W592" s="399"/>
      <c r="X592" s="390"/>
      <c r="Y592" s="390"/>
      <c r="Z592" s="390"/>
      <c r="AA592" s="390"/>
      <c r="AB592" s="390"/>
      <c r="AC592" s="390"/>
      <c r="AD592" s="390"/>
      <c r="AE592" s="390"/>
      <c r="AF592" s="390"/>
      <c r="AG592" s="390"/>
      <c r="AH592" s="390"/>
      <c r="AI592" s="390"/>
      <c r="AJ592" s="390"/>
      <c r="AK592" s="390"/>
      <c r="AL592" s="390"/>
      <c r="AM592" s="390"/>
      <c r="AN592" s="392"/>
      <c r="AO592" s="390"/>
      <c r="AP592" s="390"/>
      <c r="AQ592" s="350"/>
      <c r="AR592" s="350"/>
      <c r="AS592" s="350"/>
      <c r="AT592" s="350"/>
      <c r="AU592" s="350"/>
      <c r="AV592" s="350"/>
      <c r="AW592" s="350"/>
    </row>
    <row r="593" spans="2:49" ht="18.75" x14ac:dyDescent="0.3">
      <c r="B593" s="103"/>
      <c r="C593" s="401"/>
      <c r="D593" s="402"/>
      <c r="E593" s="402"/>
      <c r="F593" s="402"/>
      <c r="G593" s="402"/>
      <c r="H593" s="402"/>
      <c r="I593" s="402"/>
      <c r="J593" s="402"/>
      <c r="K593" s="402"/>
      <c r="L593" s="402"/>
      <c r="M593" s="399"/>
      <c r="N593" s="399"/>
      <c r="O593" s="399"/>
      <c r="P593" s="399"/>
      <c r="Q593" s="399"/>
      <c r="R593" s="399"/>
      <c r="S593" s="399"/>
      <c r="T593" s="399"/>
      <c r="U593" s="399"/>
      <c r="V593" s="403"/>
      <c r="W593" s="399"/>
      <c r="X593" s="390"/>
      <c r="Y593" s="390"/>
      <c r="Z593" s="390"/>
      <c r="AA593" s="390"/>
      <c r="AB593" s="390"/>
      <c r="AC593" s="390"/>
      <c r="AD593" s="390"/>
      <c r="AE593" s="390"/>
      <c r="AF593" s="390"/>
      <c r="AG593" s="390"/>
      <c r="AH593" s="390"/>
      <c r="AI593" s="390"/>
      <c r="AJ593" s="390"/>
      <c r="AK593" s="390"/>
      <c r="AL593" s="390"/>
      <c r="AM593" s="390"/>
      <c r="AN593" s="392"/>
      <c r="AO593" s="390"/>
      <c r="AP593" s="390"/>
      <c r="AQ593" s="350"/>
      <c r="AR593" s="350"/>
      <c r="AS593" s="350"/>
      <c r="AT593" s="350"/>
      <c r="AU593" s="350"/>
      <c r="AV593" s="350"/>
      <c r="AW593" s="350"/>
    </row>
    <row r="594" spans="2:49" ht="18.75" x14ac:dyDescent="0.3">
      <c r="B594" s="103"/>
      <c r="C594" s="401"/>
      <c r="D594" s="402"/>
      <c r="E594" s="402"/>
      <c r="F594" s="402"/>
      <c r="G594" s="402"/>
      <c r="H594" s="402"/>
      <c r="I594" s="402"/>
      <c r="J594" s="402"/>
      <c r="K594" s="402"/>
      <c r="L594" s="402"/>
      <c r="M594" s="399"/>
      <c r="N594" s="399"/>
      <c r="O594" s="399"/>
      <c r="P594" s="399"/>
      <c r="Q594" s="399"/>
      <c r="R594" s="399"/>
      <c r="S594" s="399"/>
      <c r="T594" s="399"/>
      <c r="U594" s="399"/>
      <c r="V594" s="403"/>
      <c r="W594" s="399"/>
      <c r="X594" s="390"/>
      <c r="Y594" s="390"/>
      <c r="Z594" s="390"/>
      <c r="AA594" s="390"/>
      <c r="AB594" s="390"/>
      <c r="AC594" s="390"/>
      <c r="AD594" s="390"/>
      <c r="AE594" s="390"/>
      <c r="AF594" s="390"/>
      <c r="AG594" s="390"/>
      <c r="AH594" s="390"/>
      <c r="AI594" s="390"/>
      <c r="AJ594" s="390"/>
      <c r="AK594" s="390"/>
      <c r="AL594" s="390"/>
      <c r="AM594" s="390"/>
      <c r="AN594" s="392"/>
      <c r="AO594" s="390"/>
      <c r="AP594" s="390"/>
      <c r="AQ594" s="350"/>
      <c r="AR594" s="350"/>
      <c r="AS594" s="350"/>
      <c r="AT594" s="350"/>
      <c r="AU594" s="350"/>
      <c r="AV594" s="350"/>
      <c r="AW594" s="350"/>
    </row>
    <row r="595" spans="2:49" ht="18.75" x14ac:dyDescent="0.3">
      <c r="B595" s="103" t="s">
        <v>618</v>
      </c>
      <c r="C595" s="401"/>
      <c r="D595" s="402"/>
      <c r="E595" s="402"/>
      <c r="F595" s="402"/>
      <c r="G595" s="402"/>
      <c r="H595" s="402"/>
      <c r="I595" s="402"/>
      <c r="J595" s="402"/>
      <c r="K595" s="402"/>
      <c r="L595" s="402"/>
      <c r="M595" s="399"/>
      <c r="N595" s="399"/>
      <c r="O595" s="399"/>
      <c r="P595" s="399"/>
      <c r="Q595" s="399"/>
      <c r="R595" s="399"/>
      <c r="S595" s="399"/>
      <c r="T595" s="399"/>
      <c r="U595" s="399"/>
      <c r="V595" s="403" t="s">
        <v>619</v>
      </c>
      <c r="W595" s="399"/>
      <c r="X595" s="390"/>
      <c r="Y595" s="390"/>
      <c r="Z595" s="390"/>
      <c r="AA595" s="390"/>
      <c r="AB595" s="390"/>
      <c r="AC595" s="390"/>
      <c r="AD595" s="390"/>
      <c r="AE595" s="390"/>
      <c r="AF595" s="390"/>
      <c r="AG595" s="390"/>
      <c r="AH595" s="390"/>
      <c r="AI595" s="390"/>
      <c r="AJ595" s="390"/>
      <c r="AK595" s="390"/>
      <c r="AL595" s="390"/>
      <c r="AM595" s="390"/>
      <c r="AN595" s="392"/>
      <c r="AO595" s="390"/>
      <c r="AP595" s="390"/>
      <c r="AQ595" s="350"/>
      <c r="AR595" s="350"/>
      <c r="AS595" s="350"/>
      <c r="AT595" s="350"/>
      <c r="AU595" s="350"/>
      <c r="AV595" s="350"/>
      <c r="AW595" s="350"/>
    </row>
    <row r="596" spans="2:49" x14ac:dyDescent="0.25">
      <c r="N596" s="390"/>
      <c r="P596" s="390"/>
      <c r="R596" s="390"/>
      <c r="T596" s="390"/>
      <c r="V596" s="390"/>
      <c r="X596" s="390"/>
      <c r="Y596" s="390"/>
      <c r="Z596" s="390"/>
      <c r="AA596" s="390"/>
      <c r="AB596" s="390"/>
      <c r="AC596" s="390"/>
      <c r="AD596" s="390"/>
      <c r="AE596" s="390"/>
      <c r="AF596" s="390"/>
      <c r="AG596" s="390"/>
      <c r="AH596" s="390"/>
      <c r="AI596" s="390"/>
      <c r="AJ596" s="390"/>
      <c r="AK596" s="390"/>
      <c r="AL596" s="390"/>
      <c r="AM596" s="390"/>
      <c r="AN596" s="392"/>
      <c r="AO596" s="390"/>
      <c r="AP596" s="390"/>
      <c r="AQ596" s="350"/>
      <c r="AR596" s="350"/>
      <c r="AS596" s="350"/>
      <c r="AT596" s="350"/>
      <c r="AU596" s="350"/>
      <c r="AV596" s="350"/>
      <c r="AW596" s="350"/>
    </row>
    <row r="597" spans="2:49" x14ac:dyDescent="0.25">
      <c r="N597" s="390"/>
      <c r="P597" s="390"/>
      <c r="R597" s="390"/>
      <c r="T597" s="390"/>
      <c r="V597" s="390"/>
      <c r="X597" s="390"/>
      <c r="Y597" s="390"/>
      <c r="Z597" s="390"/>
      <c r="AA597" s="390"/>
      <c r="AB597" s="390"/>
      <c r="AC597" s="390"/>
      <c r="AD597" s="390"/>
      <c r="AE597" s="390"/>
      <c r="AF597" s="390"/>
      <c r="AG597" s="390"/>
      <c r="AH597" s="390"/>
      <c r="AI597" s="390"/>
      <c r="AJ597" s="390"/>
      <c r="AK597" s="390"/>
      <c r="AL597" s="390"/>
      <c r="AM597" s="390"/>
      <c r="AN597" s="392"/>
      <c r="AO597" s="390"/>
      <c r="AP597" s="390"/>
      <c r="AQ597" s="350"/>
      <c r="AR597" s="350"/>
      <c r="AS597" s="350"/>
      <c r="AT597" s="350"/>
      <c r="AU597" s="350"/>
      <c r="AV597" s="350"/>
      <c r="AW597" s="350"/>
    </row>
    <row r="598" spans="2:49" x14ac:dyDescent="0.25">
      <c r="N598" s="390"/>
      <c r="P598" s="390"/>
      <c r="R598" s="390"/>
      <c r="T598" s="390"/>
      <c r="V598" s="390"/>
      <c r="X598" s="390"/>
      <c r="Y598" s="390"/>
      <c r="Z598" s="390"/>
      <c r="AA598" s="390"/>
      <c r="AB598" s="390"/>
      <c r="AC598" s="390"/>
      <c r="AD598" s="390"/>
      <c r="AE598" s="390"/>
      <c r="AF598" s="390"/>
      <c r="AG598" s="390"/>
      <c r="AH598" s="390"/>
      <c r="AI598" s="390"/>
      <c r="AJ598" s="390"/>
      <c r="AK598" s="390"/>
      <c r="AL598" s="390"/>
      <c r="AM598" s="390"/>
      <c r="AN598" s="392"/>
      <c r="AO598" s="390"/>
      <c r="AP598" s="390"/>
      <c r="AQ598" s="350"/>
      <c r="AR598" s="350"/>
      <c r="AS598" s="350"/>
      <c r="AT598" s="350"/>
      <c r="AU598" s="350"/>
      <c r="AV598" s="350"/>
      <c r="AW598" s="350"/>
    </row>
    <row r="599" spans="2:49" x14ac:dyDescent="0.25">
      <c r="N599" s="390"/>
      <c r="P599" s="390"/>
      <c r="R599" s="390"/>
      <c r="T599" s="390"/>
      <c r="V599" s="390"/>
      <c r="X599" s="390"/>
      <c r="Y599" s="390"/>
      <c r="Z599" s="390"/>
      <c r="AA599" s="390"/>
      <c r="AB599" s="390"/>
      <c r="AC599" s="390"/>
      <c r="AD599" s="390"/>
      <c r="AE599" s="390"/>
      <c r="AF599" s="390"/>
      <c r="AG599" s="390"/>
      <c r="AH599" s="390"/>
      <c r="AI599" s="390"/>
      <c r="AJ599" s="390"/>
      <c r="AK599" s="390"/>
      <c r="AL599" s="390"/>
      <c r="AM599" s="390"/>
      <c r="AN599" s="392"/>
      <c r="AO599" s="390"/>
      <c r="AP599" s="390"/>
      <c r="AQ599" s="350"/>
      <c r="AR599" s="350"/>
      <c r="AS599" s="350"/>
      <c r="AT599" s="350"/>
      <c r="AU599" s="350"/>
      <c r="AV599" s="350"/>
      <c r="AW599" s="350"/>
    </row>
    <row r="600" spans="2:49" x14ac:dyDescent="0.25">
      <c r="N600" s="390"/>
      <c r="P600" s="390"/>
      <c r="R600" s="390"/>
      <c r="T600" s="390"/>
      <c r="V600" s="390"/>
      <c r="X600" s="390"/>
      <c r="Y600" s="390"/>
      <c r="Z600" s="390"/>
      <c r="AA600" s="390"/>
      <c r="AB600" s="390"/>
      <c r="AC600" s="390"/>
      <c r="AD600" s="390"/>
      <c r="AE600" s="390"/>
      <c r="AF600" s="390"/>
      <c r="AG600" s="390"/>
      <c r="AH600" s="390"/>
      <c r="AI600" s="390"/>
      <c r="AJ600" s="390"/>
      <c r="AK600" s="390"/>
      <c r="AL600" s="390"/>
      <c r="AM600" s="390"/>
      <c r="AN600" s="392"/>
      <c r="AO600" s="390"/>
      <c r="AP600" s="390"/>
      <c r="AQ600" s="350"/>
      <c r="AR600" s="350"/>
      <c r="AS600" s="350"/>
      <c r="AT600" s="350"/>
      <c r="AU600" s="350"/>
      <c r="AV600" s="350"/>
      <c r="AW600" s="350"/>
    </row>
    <row r="601" spans="2:49" x14ac:dyDescent="0.25">
      <c r="N601" s="390"/>
      <c r="P601" s="390"/>
      <c r="R601" s="390"/>
      <c r="T601" s="390"/>
      <c r="V601" s="390"/>
      <c r="X601" s="390"/>
      <c r="Y601" s="390"/>
      <c r="Z601" s="390"/>
      <c r="AA601" s="390"/>
      <c r="AB601" s="390"/>
      <c r="AC601" s="390"/>
      <c r="AD601" s="390"/>
      <c r="AE601" s="390"/>
      <c r="AF601" s="390"/>
      <c r="AG601" s="390"/>
      <c r="AH601" s="390"/>
      <c r="AI601" s="390"/>
      <c r="AJ601" s="390"/>
      <c r="AK601" s="390"/>
      <c r="AL601" s="390"/>
      <c r="AM601" s="390"/>
      <c r="AN601" s="392"/>
      <c r="AO601" s="390"/>
      <c r="AP601" s="390"/>
      <c r="AQ601" s="350"/>
      <c r="AR601" s="350"/>
      <c r="AS601" s="350"/>
      <c r="AT601" s="350"/>
      <c r="AU601" s="350"/>
      <c r="AV601" s="350"/>
      <c r="AW601" s="350"/>
    </row>
    <row r="602" spans="2:49" x14ac:dyDescent="0.25">
      <c r="N602" s="390"/>
      <c r="P602" s="390"/>
      <c r="R602" s="390"/>
      <c r="T602" s="390"/>
      <c r="V602" s="390"/>
      <c r="X602" s="390"/>
      <c r="Y602" s="390"/>
      <c r="Z602" s="390"/>
      <c r="AA602" s="390"/>
      <c r="AB602" s="390"/>
      <c r="AC602" s="390"/>
      <c r="AD602" s="390"/>
      <c r="AE602" s="390"/>
      <c r="AF602" s="390"/>
      <c r="AG602" s="390"/>
      <c r="AH602" s="390"/>
      <c r="AI602" s="390"/>
      <c r="AJ602" s="390"/>
      <c r="AK602" s="390"/>
      <c r="AL602" s="390"/>
      <c r="AM602" s="390"/>
      <c r="AN602" s="392"/>
      <c r="AO602" s="390"/>
      <c r="AP602" s="390"/>
      <c r="AQ602" s="350"/>
      <c r="AR602" s="350"/>
      <c r="AS602" s="350"/>
      <c r="AT602" s="350"/>
      <c r="AU602" s="350"/>
      <c r="AV602" s="350"/>
      <c r="AW602" s="350"/>
    </row>
    <row r="603" spans="2:49" x14ac:dyDescent="0.25">
      <c r="N603" s="390"/>
      <c r="P603" s="390"/>
      <c r="R603" s="390"/>
      <c r="T603" s="390"/>
      <c r="V603" s="390"/>
      <c r="X603" s="390"/>
      <c r="Y603" s="390"/>
      <c r="Z603" s="390"/>
      <c r="AA603" s="390"/>
      <c r="AB603" s="390"/>
      <c r="AC603" s="390"/>
      <c r="AD603" s="390"/>
      <c r="AE603" s="390"/>
      <c r="AF603" s="390"/>
      <c r="AG603" s="390"/>
      <c r="AH603" s="390"/>
      <c r="AI603" s="390"/>
      <c r="AJ603" s="390"/>
      <c r="AK603" s="390"/>
      <c r="AL603" s="390"/>
      <c r="AM603" s="390"/>
      <c r="AN603" s="392"/>
      <c r="AO603" s="390"/>
      <c r="AP603" s="390"/>
      <c r="AQ603" s="350"/>
      <c r="AR603" s="350"/>
      <c r="AS603" s="350"/>
      <c r="AT603" s="350"/>
      <c r="AU603" s="350"/>
      <c r="AV603" s="350"/>
      <c r="AW603" s="350"/>
    </row>
    <row r="604" spans="2:49" x14ac:dyDescent="0.25">
      <c r="N604" s="390"/>
      <c r="P604" s="390"/>
      <c r="R604" s="390"/>
      <c r="T604" s="390"/>
      <c r="V604" s="390"/>
      <c r="X604" s="390"/>
      <c r="Y604" s="390"/>
      <c r="Z604" s="390"/>
      <c r="AA604" s="390"/>
      <c r="AB604" s="390"/>
      <c r="AC604" s="390"/>
      <c r="AD604" s="390"/>
      <c r="AE604" s="390"/>
      <c r="AF604" s="390"/>
      <c r="AG604" s="390"/>
      <c r="AH604" s="390"/>
      <c r="AI604" s="390"/>
      <c r="AJ604" s="390"/>
      <c r="AK604" s="390"/>
      <c r="AL604" s="390"/>
      <c r="AM604" s="390"/>
      <c r="AN604" s="392"/>
      <c r="AO604" s="390"/>
      <c r="AP604" s="390"/>
      <c r="AQ604" s="350"/>
      <c r="AR604" s="350"/>
      <c r="AS604" s="350"/>
      <c r="AT604" s="350"/>
      <c r="AU604" s="350"/>
      <c r="AV604" s="350"/>
      <c r="AW604" s="350"/>
    </row>
    <row r="605" spans="2:49" x14ac:dyDescent="0.25">
      <c r="N605" s="390"/>
      <c r="P605" s="390"/>
      <c r="R605" s="390"/>
      <c r="T605" s="390"/>
      <c r="V605" s="390"/>
      <c r="X605" s="390"/>
      <c r="Y605" s="390"/>
      <c r="Z605" s="390"/>
      <c r="AA605" s="390"/>
      <c r="AB605" s="390"/>
      <c r="AC605" s="390"/>
      <c r="AD605" s="390"/>
      <c r="AE605" s="390"/>
      <c r="AF605" s="390"/>
      <c r="AG605" s="390"/>
      <c r="AH605" s="390"/>
      <c r="AI605" s="390"/>
      <c r="AJ605" s="390"/>
      <c r="AK605" s="390"/>
      <c r="AL605" s="390"/>
      <c r="AM605" s="390"/>
      <c r="AN605" s="392"/>
      <c r="AO605" s="390"/>
      <c r="AP605" s="390"/>
      <c r="AQ605" s="350"/>
      <c r="AR605" s="350"/>
      <c r="AS605" s="350"/>
      <c r="AT605" s="350"/>
      <c r="AU605" s="350"/>
      <c r="AV605" s="350"/>
      <c r="AW605" s="350"/>
    </row>
    <row r="606" spans="2:49" x14ac:dyDescent="0.25">
      <c r="N606" s="390"/>
      <c r="P606" s="390"/>
      <c r="R606" s="390"/>
      <c r="T606" s="390"/>
      <c r="V606" s="390"/>
      <c r="X606" s="390"/>
      <c r="Y606" s="390"/>
      <c r="Z606" s="390"/>
      <c r="AA606" s="390"/>
      <c r="AB606" s="390"/>
      <c r="AC606" s="390"/>
      <c r="AD606" s="390"/>
      <c r="AE606" s="390"/>
      <c r="AF606" s="390"/>
      <c r="AG606" s="390"/>
      <c r="AH606" s="390"/>
      <c r="AI606" s="390"/>
      <c r="AJ606" s="390"/>
      <c r="AK606" s="390"/>
      <c r="AL606" s="390"/>
      <c r="AM606" s="390"/>
      <c r="AN606" s="392"/>
      <c r="AO606" s="390"/>
      <c r="AP606" s="390"/>
      <c r="AQ606" s="350"/>
      <c r="AR606" s="350"/>
      <c r="AS606" s="350"/>
      <c r="AT606" s="350"/>
      <c r="AU606" s="350"/>
      <c r="AV606" s="350"/>
      <c r="AW606" s="350"/>
    </row>
    <row r="607" spans="2:49" x14ac:dyDescent="0.25">
      <c r="N607" s="390"/>
      <c r="P607" s="390"/>
      <c r="R607" s="390"/>
      <c r="T607" s="390"/>
      <c r="V607" s="390"/>
      <c r="X607" s="390"/>
      <c r="Y607" s="390"/>
      <c r="Z607" s="390"/>
      <c r="AA607" s="390"/>
      <c r="AB607" s="390"/>
      <c r="AC607" s="390"/>
      <c r="AD607" s="390"/>
      <c r="AE607" s="390"/>
      <c r="AF607" s="390"/>
      <c r="AG607" s="390"/>
      <c r="AH607" s="390"/>
      <c r="AI607" s="390"/>
      <c r="AJ607" s="390"/>
      <c r="AK607" s="390"/>
      <c r="AL607" s="390"/>
      <c r="AM607" s="390"/>
      <c r="AN607" s="392"/>
      <c r="AO607" s="390"/>
      <c r="AP607" s="390"/>
      <c r="AQ607" s="350"/>
      <c r="AR607" s="350"/>
      <c r="AS607" s="350"/>
      <c r="AT607" s="350"/>
      <c r="AU607" s="350"/>
      <c r="AV607" s="350"/>
      <c r="AW607" s="350"/>
    </row>
    <row r="608" spans="2:49" x14ac:dyDescent="0.25">
      <c r="N608" s="390"/>
      <c r="P608" s="390"/>
      <c r="R608" s="390"/>
      <c r="T608" s="390"/>
      <c r="V608" s="390"/>
      <c r="X608" s="390"/>
      <c r="Y608" s="390"/>
      <c r="Z608" s="390"/>
      <c r="AA608" s="390"/>
      <c r="AB608" s="390"/>
      <c r="AC608" s="390"/>
      <c r="AD608" s="390"/>
      <c r="AE608" s="390"/>
      <c r="AF608" s="390"/>
      <c r="AG608" s="390"/>
      <c r="AH608" s="390"/>
      <c r="AI608" s="390"/>
      <c r="AJ608" s="390"/>
      <c r="AK608" s="390"/>
      <c r="AL608" s="390"/>
      <c r="AM608" s="390"/>
      <c r="AN608" s="392"/>
      <c r="AO608" s="390"/>
      <c r="AP608" s="390"/>
      <c r="AQ608" s="350"/>
      <c r="AR608" s="350"/>
      <c r="AS608" s="350"/>
      <c r="AT608" s="350"/>
      <c r="AU608" s="350"/>
      <c r="AV608" s="350"/>
      <c r="AW608" s="350"/>
    </row>
    <row r="609" spans="14:49" x14ac:dyDescent="0.25">
      <c r="N609" s="390"/>
      <c r="P609" s="390"/>
      <c r="R609" s="390"/>
      <c r="T609" s="390"/>
      <c r="V609" s="390"/>
      <c r="X609" s="390"/>
      <c r="Y609" s="390"/>
      <c r="Z609" s="390"/>
      <c r="AA609" s="390"/>
      <c r="AB609" s="390"/>
      <c r="AC609" s="390"/>
      <c r="AD609" s="390"/>
      <c r="AE609" s="390"/>
      <c r="AF609" s="390"/>
      <c r="AG609" s="390"/>
      <c r="AH609" s="390"/>
      <c r="AI609" s="390"/>
      <c r="AJ609" s="390"/>
      <c r="AK609" s="390"/>
      <c r="AL609" s="390"/>
      <c r="AM609" s="390"/>
      <c r="AN609" s="392"/>
      <c r="AO609" s="390"/>
      <c r="AP609" s="390"/>
      <c r="AQ609" s="350"/>
      <c r="AR609" s="350"/>
      <c r="AS609" s="350"/>
      <c r="AT609" s="350"/>
      <c r="AU609" s="350"/>
      <c r="AV609" s="350"/>
      <c r="AW609" s="350"/>
    </row>
  </sheetData>
  <mergeCells count="23">
    <mergeCell ref="A1:AM1"/>
    <mergeCell ref="A3:A5"/>
    <mergeCell ref="B3:B5"/>
    <mergeCell ref="C3:C5"/>
    <mergeCell ref="F3:F5"/>
    <mergeCell ref="H3:H5"/>
    <mergeCell ref="J3:J5"/>
    <mergeCell ref="L3:L5"/>
    <mergeCell ref="M3:Z3"/>
    <mergeCell ref="AA3:AK3"/>
    <mergeCell ref="AE4:AF4"/>
    <mergeCell ref="AG4:AH4"/>
    <mergeCell ref="AI4:AJ4"/>
    <mergeCell ref="AL3:AM4"/>
    <mergeCell ref="M4:N4"/>
    <mergeCell ref="O4:P4"/>
    <mergeCell ref="AA4:AB4"/>
    <mergeCell ref="AC4:AD4"/>
    <mergeCell ref="Q4:R4"/>
    <mergeCell ref="S4:T4"/>
    <mergeCell ref="U4:V4"/>
    <mergeCell ref="W4:X4"/>
    <mergeCell ref="Y4:Y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2016 рік</vt:lpstr>
      <vt:lpstr>01.01.-14.06.16</vt:lpstr>
      <vt:lpstr>15.06.-31.12.16</vt:lpstr>
      <vt:lpstr>звіт поточний ремонт</vt:lpstr>
      <vt:lpstr>'2016 рік'!Заголовки_для_печати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Admin</cp:lastModifiedBy>
  <cp:lastPrinted>2017-03-24T06:33:50Z</cp:lastPrinted>
  <dcterms:created xsi:type="dcterms:W3CDTF">2017-03-13T13:43:02Z</dcterms:created>
  <dcterms:modified xsi:type="dcterms:W3CDTF">2017-03-24T07:01:43Z</dcterms:modified>
</cp:coreProperties>
</file>