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65" windowHeight="77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O172" i="1"/>
  <c r="P172"/>
  <c r="G172"/>
  <c r="H172"/>
  <c r="I172"/>
  <c r="J172"/>
  <c r="K172"/>
  <c r="L172"/>
  <c r="M172"/>
  <c r="F172"/>
  <c r="O49"/>
  <c r="G49"/>
  <c r="H49"/>
  <c r="I49"/>
  <c r="J49"/>
  <c r="K49"/>
  <c r="L49"/>
  <c r="M49"/>
  <c r="N49"/>
  <c r="P49"/>
  <c r="F49"/>
  <c r="P132"/>
  <c r="O132"/>
  <c r="N132"/>
  <c r="J132"/>
  <c r="K132"/>
  <c r="L132"/>
  <c r="M132"/>
  <c r="I132"/>
  <c r="H132"/>
  <c r="G132"/>
  <c r="F132"/>
  <c r="P170"/>
  <c r="O170"/>
  <c r="N170"/>
  <c r="M170"/>
  <c r="L170"/>
  <c r="K170"/>
  <c r="J170"/>
  <c r="I170"/>
  <c r="H170"/>
  <c r="G170"/>
  <c r="F170"/>
  <c r="G91"/>
  <c r="H91"/>
  <c r="I91"/>
  <c r="J91"/>
  <c r="K91"/>
  <c r="L91"/>
  <c r="M91"/>
  <c r="F91"/>
  <c r="P56"/>
  <c r="P57"/>
  <c r="N57" s="1"/>
  <c r="P58"/>
  <c r="N58" s="1"/>
  <c r="P59"/>
  <c r="P60"/>
  <c r="N60" s="1"/>
  <c r="P61"/>
  <c r="N61" s="1"/>
  <c r="P62"/>
  <c r="P63"/>
  <c r="P64"/>
  <c r="P65"/>
  <c r="N65" s="1"/>
  <c r="P66"/>
  <c r="P67"/>
  <c r="P68"/>
  <c r="P69"/>
  <c r="N69" s="1"/>
  <c r="P70"/>
  <c r="P71"/>
  <c r="P72"/>
  <c r="N72" s="1"/>
  <c r="P73"/>
  <c r="N73" s="1"/>
  <c r="P74"/>
  <c r="N74" s="1"/>
  <c r="P75"/>
  <c r="P76"/>
  <c r="N76" s="1"/>
  <c r="P77"/>
  <c r="N77" s="1"/>
  <c r="P78"/>
  <c r="P79"/>
  <c r="P80"/>
  <c r="P81"/>
  <c r="N81" s="1"/>
  <c r="P82"/>
  <c r="P83"/>
  <c r="P84"/>
  <c r="N84" s="1"/>
  <c r="P85"/>
  <c r="N85" s="1"/>
  <c r="P86"/>
  <c r="P87"/>
  <c r="P88"/>
  <c r="N88" s="1"/>
  <c r="P89"/>
  <c r="N89" s="1"/>
  <c r="P54"/>
  <c r="N54" s="1"/>
  <c r="P55"/>
  <c r="N55" s="1"/>
  <c r="P53"/>
  <c r="N53" s="1"/>
  <c r="N56"/>
  <c r="N64"/>
  <c r="N68"/>
  <c r="N80"/>
  <c r="P52"/>
  <c r="N52" s="1"/>
  <c r="N86"/>
  <c r="N82"/>
  <c r="N78"/>
  <c r="N70"/>
  <c r="N66"/>
  <c r="N62"/>
  <c r="N59"/>
  <c r="N63"/>
  <c r="N67"/>
  <c r="N71"/>
  <c r="N75"/>
  <c r="N79"/>
  <c r="N83"/>
  <c r="N87"/>
  <c r="N91" l="1"/>
  <c r="N172" s="1"/>
</calcChain>
</file>

<file path=xl/sharedStrings.xml><?xml version="1.0" encoding="utf-8"?>
<sst xmlns="http://schemas.openxmlformats.org/spreadsheetml/2006/main" count="177" uniqueCount="173">
  <si>
    <t>Додаток 1</t>
  </si>
  <si>
    <t>№ з/п</t>
  </si>
  <si>
    <t>Реэстраційний № ліфтів</t>
  </si>
  <si>
    <t>Найменування підприємств,    адреси знаходження ліфтів</t>
  </si>
  <si>
    <t>Рік виго-тов-лення ліфтів</t>
  </si>
  <si>
    <t xml:space="preserve">Дата прове-дення експер-тного обсте-ження ліфтів </t>
  </si>
  <si>
    <t>Обсяг робіт, одиниць</t>
  </si>
  <si>
    <t>Вартість робіт, грн.</t>
  </si>
  <si>
    <t>Перелік обладнання, яке підлягає заміні</t>
  </si>
  <si>
    <t>Дис-пет-чери-зація ліфтів</t>
  </si>
  <si>
    <t>Всього</t>
  </si>
  <si>
    <t>у тому числі</t>
  </si>
  <si>
    <t>Редуктор лебідки</t>
  </si>
  <si>
    <t>Купе</t>
  </si>
  <si>
    <t>Дверний редуктор</t>
  </si>
  <si>
    <t>Обмежувач швидкості</t>
  </si>
  <si>
    <t>Канати</t>
  </si>
  <si>
    <t>Канатотяговий шків</t>
  </si>
  <si>
    <t>Інше обладнання</t>
  </si>
  <si>
    <t>Вартість ремонту ліфтів</t>
  </si>
  <si>
    <t>КП «Деснянське»</t>
  </si>
  <si>
    <t>просп. Перемоги, 107 п. 3</t>
  </si>
  <si>
    <r>
      <t>вул. П</t>
    </r>
    <r>
      <rPr>
        <sz val="12"/>
        <color indexed="8"/>
        <rFont val="Times New Roman"/>
        <family val="1"/>
        <charset val="204"/>
      </rPr>
      <t>’ятницька, 70 корп. 2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</si>
  <si>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70 корп. 2 п. 2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</si>
  <si>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72  корп. 1,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</si>
  <si>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72, корп. 2,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</si>
  <si>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72 корп. 2, п. 2</t>
    </r>
  </si>
  <si>
    <t>вул. Мстиславська, 38 п. 4</t>
  </si>
  <si>
    <t>вул. Савчука, 11 п. 3</t>
  </si>
  <si>
    <t>вул. Мстиславська, 40 п. 2</t>
  </si>
  <si>
    <r>
      <t>вул. П</t>
    </r>
    <r>
      <rPr>
        <sz val="12"/>
        <color indexed="8"/>
        <rFont val="Times New Roman"/>
        <family val="1"/>
        <charset val="204"/>
      </rPr>
      <t>’ятницька, 49 п. 1</t>
    </r>
  </si>
  <si>
    <r>
      <t>вул. П</t>
    </r>
    <r>
      <rPr>
        <sz val="12"/>
        <color indexed="8"/>
        <rFont val="Times New Roman"/>
        <family val="1"/>
        <charset val="204"/>
      </rPr>
      <t>’ятницька, 49 п. 4</t>
    </r>
  </si>
  <si>
    <t>вул. Пушкіна, 30 п. 2</t>
  </si>
  <si>
    <r>
      <t>вул. П</t>
    </r>
    <r>
      <rPr>
        <sz val="12"/>
        <color indexed="8"/>
        <rFont val="Times New Roman"/>
        <family val="1"/>
        <charset val="204"/>
      </rPr>
      <t>’ятницька, 72 корп. 3, п. 1</t>
    </r>
  </si>
  <si>
    <t>вул. Коцюбинского, 84</t>
  </si>
  <si>
    <t>просп. Перемоги, 168 п. 1</t>
  </si>
  <si>
    <t>просп. Перемоги, 168 п. 2</t>
  </si>
  <si>
    <t>просп. Перемоги, 168 п. 3</t>
  </si>
  <si>
    <t>вул. Київська, 2 п. 4</t>
  </si>
  <si>
    <t>вул. Мстиславська, 52 п. 4</t>
  </si>
  <si>
    <t>вул. Коцюбинського, 83 п. 2</t>
  </si>
  <si>
    <t>вул. Мстиславська, 52 п. 3</t>
  </si>
  <si>
    <t>просп. Перемоги, 166 п. 1</t>
  </si>
  <si>
    <t>просп. Перемоги, 166 п. 2</t>
  </si>
  <si>
    <t>просп. Перемоги, 166 п. 3</t>
  </si>
  <si>
    <t>вул. Київська, 6 п. 1</t>
  </si>
  <si>
    <t>вул. Мстиславська, 58 п. 2</t>
  </si>
  <si>
    <t>вул. Київська, 6 п. 4</t>
  </si>
  <si>
    <t>вул. Освіти, 8 п. 2</t>
  </si>
  <si>
    <t>вул. Гетьмана Полуботка, 120 п. 1</t>
  </si>
  <si>
    <t>вул. Гонча, 84 п. 1</t>
  </si>
  <si>
    <t>вул. Гонча, 84 п. 2</t>
  </si>
  <si>
    <t>вул. Київська, 14 п. 1</t>
  </si>
  <si>
    <t>вул. Гонча, 76 п. 3</t>
  </si>
  <si>
    <r>
      <t>вул. П</t>
    </r>
    <r>
      <rPr>
        <sz val="12"/>
        <color indexed="8"/>
        <rFont val="Times New Roman"/>
        <family val="1"/>
        <charset val="204"/>
      </rPr>
      <t>’ятницька, 80 п. 2</t>
    </r>
  </si>
  <si>
    <r>
      <t>вул. П</t>
    </r>
    <r>
      <rPr>
        <sz val="12"/>
        <color indexed="8"/>
        <rFont val="Times New Roman"/>
        <family val="1"/>
        <charset val="204"/>
      </rPr>
      <t>’ятницька, 80 п. 1</t>
    </r>
  </si>
  <si>
    <t>просп. Перемоги, 145 п. 1</t>
  </si>
  <si>
    <t>Разом:</t>
  </si>
  <si>
    <t>КП «Новозаводське»</t>
  </si>
  <si>
    <t>вул. Івана Мазепи, 60а</t>
  </si>
  <si>
    <t>вул. В'ячеслава Чорновола, 4 п. 1</t>
  </si>
  <si>
    <t>вул. В'ячеслава Чорновола, 4 п. 2</t>
  </si>
  <si>
    <t>вул. В'ячеслава Чорновола, 4 п. 3</t>
  </si>
  <si>
    <t>вул. В'ячеслава Чорновола, 4 п. 4</t>
  </si>
  <si>
    <t>вул. Івана Мазепи, 54</t>
  </si>
  <si>
    <t>вул. Івана Мазепи, 11 п. 1</t>
  </si>
  <si>
    <t>вул. Івана Мазепи, 11 п. 2</t>
  </si>
  <si>
    <t>вул. Івана Мазепи, 11 п. 3</t>
  </si>
  <si>
    <t>просп. Миру, 54</t>
  </si>
  <si>
    <t>вул. Самострова, 13 п. 2</t>
  </si>
  <si>
    <t>вул. Ціолковського,  4 п. 1</t>
  </si>
  <si>
    <t>вул. Ціолковського,  4 п. 2</t>
  </si>
  <si>
    <t>вул. Ціолковського,  2 п. 1</t>
  </si>
  <si>
    <t>вул. Ціолковського,  2 п. 2</t>
  </si>
  <si>
    <t>вул. Івана Мазепи, 20 п. 1</t>
  </si>
  <si>
    <t>вул. Самострова, 9 п. 6</t>
  </si>
  <si>
    <t>вул. В'ячеслава Чорновола, 13 п. 1</t>
  </si>
  <si>
    <t>вул. В'ячеслава Чорновола, 13 п. 2</t>
  </si>
  <si>
    <t>вул. В'ячеслава Чорновола, 13 п. 3</t>
  </si>
  <si>
    <t>вул. В'ячеслава Чорновола, 13 п. 4</t>
  </si>
  <si>
    <t>вул. Івана Богуна, 44 п. 4</t>
  </si>
  <si>
    <t>вул. Івана Богуна, 44 п. 5</t>
  </si>
  <si>
    <t>вул. Івана Богуна, 48</t>
  </si>
  <si>
    <t>вул. Самострова, 9 п. 5</t>
  </si>
  <si>
    <t>вул. 1-ї Гвардійської Армії, 4 п. 9</t>
  </si>
  <si>
    <t>вул. 1-ї Гвардійської Армії, 4 п. 2</t>
  </si>
  <si>
    <t>вул. 1-ї Гвардійської Армії, 4 п. 3</t>
  </si>
  <si>
    <t>вул. Музична, 2 п. 3</t>
  </si>
  <si>
    <t>вул. 1-ї Гвардійської Армії, 8 п. 1</t>
  </si>
  <si>
    <t>вул. 1-ї Гвардійської Армії, 8 п. 2</t>
  </si>
  <si>
    <t>вул. 1-ї Гвардійської Армії, 16 п. 1</t>
  </si>
  <si>
    <t>вул. 1-ї Гвардійської Армії, 16 п. 2</t>
  </si>
  <si>
    <t>вул. Самострова, 9 п. 2</t>
  </si>
  <si>
    <t>вул. Івана Богуна, 40 п. 2</t>
  </si>
  <si>
    <t>вул. Дмитра Самоквасова, 7а</t>
  </si>
  <si>
    <t>вул. Текстильників, 9а п. 1</t>
  </si>
  <si>
    <t>вул. Текстильників, 9а п. 2</t>
  </si>
  <si>
    <t>КП «ЖЕК-10»</t>
  </si>
  <si>
    <t>вул. Всіхсвятська, 16 п. 3</t>
  </si>
  <si>
    <t>вул. Генерала Пухова, 107 п. 2</t>
  </si>
  <si>
    <t>вул. Генерала Пухова, 113 п. 2</t>
  </si>
  <si>
    <t>вул. Доценка, 7а п. 1</t>
  </si>
  <si>
    <t>вул. Доценка, 7а п. 2</t>
  </si>
  <si>
    <t>вул. Генерала Пухова, 105 п. 1</t>
  </si>
  <si>
    <t>вул. Генерала Пухова, 105 п. 3</t>
  </si>
  <si>
    <t>вул. Генерала Пухова, 107 п. 1</t>
  </si>
  <si>
    <t>вул. Генерала Пухова, 107 п. 3</t>
  </si>
  <si>
    <t>вул. Генерала Пухова, 113 п. 1</t>
  </si>
  <si>
    <t>вул. Генерала Пухова, 115 п. 2</t>
  </si>
  <si>
    <t>вул. 1-го Травня, 169 корп. 2 п. 1</t>
  </si>
  <si>
    <t>вул. 1-го Травня, 169 корп. 2 п. 2</t>
  </si>
  <si>
    <t>вул. 1-го Травня, 169 корп. 2 п. 3</t>
  </si>
  <si>
    <t>вул. Кільцева, 20</t>
  </si>
  <si>
    <t>вул. Доценка, 2</t>
  </si>
  <si>
    <t>вул. Генерала Пухова, 132 п. 2</t>
  </si>
  <si>
    <t>вул. Генерала Пухова, 132 п. 1</t>
  </si>
  <si>
    <t>вул. Генерала Пухова, 130 п. 1</t>
  </si>
  <si>
    <t>вул. Генерала Пухова, 130 п. 2</t>
  </si>
  <si>
    <t>вул. Генерала Пухова, 130 п. 3</t>
  </si>
  <si>
    <t>вул. Генерала Пухова, 130 п. 4</t>
  </si>
  <si>
    <t>вул. Рокоссовського, 60 п. 1</t>
  </si>
  <si>
    <t>вул. Рокоссовського, 60 п. 2</t>
  </si>
  <si>
    <t>вул. Генерала Пухова, 140 п. 1</t>
  </si>
  <si>
    <t>вул. Генерала Пухова, 140 п. 2</t>
  </si>
  <si>
    <t>вул. Генерала Пухова, 140 п. 3</t>
  </si>
  <si>
    <t>вул. Генерала Пухова, 140 п. 4</t>
  </si>
  <si>
    <t>вул. Генерала Пухова, 138 п. 1</t>
  </si>
  <si>
    <t>вул. Генерала Пухова, 138 п. 2</t>
  </si>
  <si>
    <t>вул. Генерала Пухова, 142 п. 1</t>
  </si>
  <si>
    <t>вул. Генерала Пухова, 142 п. 2</t>
  </si>
  <si>
    <t>вул. Генерала Пухова, 142 п. 3</t>
  </si>
  <si>
    <t>вул. Генерала Пухова, 142 п. 4</t>
  </si>
  <si>
    <t>вул. Генерала Бєлова, 21 к. 3 п. 1</t>
  </si>
  <si>
    <t>вул. 1-го Травня, 161а</t>
  </si>
  <si>
    <t>КП «ЖЕК-13»</t>
  </si>
  <si>
    <t>просп. Миру, 215 п. 1</t>
  </si>
  <si>
    <t>просп. Миру, 215 п. 2</t>
  </si>
  <si>
    <t>просп. Миру, 251 п. 1</t>
  </si>
  <si>
    <t>просп. Миру, 251 п. 2</t>
  </si>
  <si>
    <t>просп. Миру, 251 п. 3</t>
  </si>
  <si>
    <t>вул. Мстиславська, 173 п. 1</t>
  </si>
  <si>
    <t>вул. Мстиславська, 173 п. 2</t>
  </si>
  <si>
    <t>вул. Мстиславська, 173 п. 3</t>
  </si>
  <si>
    <t>вул. Волковича, 6 п. 1</t>
  </si>
  <si>
    <t>вул. Волковича, 6 п. 2</t>
  </si>
  <si>
    <t>вул. Волковича, 2 п. 1</t>
  </si>
  <si>
    <t>вул. Волковича, 2 п. 2</t>
  </si>
  <si>
    <t>вул. Волковича, 2 п. 3</t>
  </si>
  <si>
    <t>вул. Волковича, 8 п. 1</t>
  </si>
  <si>
    <t>вул. Волковича, 8 п. 2</t>
  </si>
  <si>
    <t>просп. Миру, 213а п. 1</t>
  </si>
  <si>
    <t>просп. Миру, 213а п. 2</t>
  </si>
  <si>
    <t>вул. Дніпровська, 35 п. 1</t>
  </si>
  <si>
    <t>вул. Дніпровська, 35 п. 2</t>
  </si>
  <si>
    <t>вул. Дніпровська, 35 п. 3</t>
  </si>
  <si>
    <t>просп. Миру, 257 п. 1</t>
  </si>
  <si>
    <t>просп. Миру, 257 п. 2</t>
  </si>
  <si>
    <t>просп. Миру, 257 п. 3</t>
  </si>
  <si>
    <t>просп. Миру, 255 п. 1</t>
  </si>
  <si>
    <t>просп. Миру, 255 п. 2</t>
  </si>
  <si>
    <t>вул. Льотна, 5 п. 1</t>
  </si>
  <si>
    <t>вул. Льотна, 5 п. 2</t>
  </si>
  <si>
    <t>вул. Волковича, 10 п. 1</t>
  </si>
  <si>
    <t>вул. Волковича, 10 п. 2</t>
  </si>
  <si>
    <t>просп. Миру, 255а п. 1</t>
  </si>
  <si>
    <t>просп. Миру, 255а п. 2</t>
  </si>
  <si>
    <t>просп. Миру, 255а п. 3</t>
  </si>
  <si>
    <t>вул. Льотна, 5а п. 1</t>
  </si>
  <si>
    <t>вул. Харківська, 2 п. 1</t>
  </si>
  <si>
    <t>Всього:</t>
  </si>
  <si>
    <t>до Програми капітального ремонту ліфтів у житлових будинках міста Чернігова на                   2016 – 2020 роки</t>
  </si>
  <si>
    <t>Обсяги капітального ремонту ліфтів з терміном експлуатації понад 25 років у житлових будинках, які перебувають на балансі комунальних підприємств Чернігівської міської ради: «Деснянське», «Новозаводське», «ЖЕК-10», «ЖЕК-13»,                                              на 2016 рік</t>
  </si>
  <si>
    <t>Експертне обсте-ження ліфтів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</si>
</sst>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4" fillId="0" borderId="0" xfId="1" applyFont="1" applyAlignment="1">
      <alignment horizontal="center" wrapText="1"/>
    </xf>
    <xf numFmtId="0" fontId="4" fillId="0" borderId="0" xfId="1" applyFont="1"/>
    <xf numFmtId="0" fontId="5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/>
    <xf numFmtId="0" fontId="5" fillId="0" borderId="3" xfId="1" applyFont="1" applyBorder="1" applyAlignment="1">
      <alignment vertical="center"/>
    </xf>
    <xf numFmtId="0" fontId="5" fillId="2" borderId="3" xfId="1" applyFont="1" applyFill="1" applyBorder="1"/>
    <xf numFmtId="0" fontId="3" fillId="0" borderId="3" xfId="1" applyFont="1" applyBorder="1" applyAlignment="1">
      <alignment horizontal="center" vertical="center"/>
    </xf>
    <xf numFmtId="0" fontId="3" fillId="0" borderId="3" xfId="1" applyFont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vertical="center"/>
    </xf>
    <xf numFmtId="0" fontId="5" fillId="2" borderId="3" xfId="2" applyFont="1" applyFill="1" applyBorder="1"/>
    <xf numFmtId="0" fontId="5" fillId="2" borderId="3" xfId="2" applyFont="1" applyFill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2" fontId="5" fillId="0" borderId="3" xfId="2" applyNumberFormat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2" fontId="5" fillId="0" borderId="12" xfId="1" applyNumberFormat="1" applyFont="1" applyFill="1" applyBorder="1" applyAlignment="1">
      <alignment horizontal="center" vertical="center"/>
    </xf>
    <xf numFmtId="2" fontId="5" fillId="0" borderId="13" xfId="1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textRotation="90" wrapText="1"/>
    </xf>
    <xf numFmtId="0" fontId="5" fillId="2" borderId="12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110;&#1092;&#1090;&#1080;%20&#1076;&#1083;&#1103;%20&#1088;&#1110;&#1096;&#1077;&#1085;&#1085;&#1103;%20&#1079;&#1110;%20&#1079;&#1084;&#1110;&#1085;&#1072;&#1084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шефа"/>
      <sheetName val="В рішення "/>
      <sheetName val="Новозаводське"/>
      <sheetName val="Лист2"/>
      <sheetName val="Лист3"/>
    </sheetNames>
    <sheetDataSet>
      <sheetData sheetId="0"/>
      <sheetData sheetId="1">
        <row r="13">
          <cell r="R13">
            <v>108405.524</v>
          </cell>
        </row>
        <row r="14">
          <cell r="R14">
            <v>74934.558499999999</v>
          </cell>
        </row>
        <row r="15">
          <cell r="R15">
            <v>77270.997499999998</v>
          </cell>
        </row>
        <row r="16">
          <cell r="R16">
            <v>83173.205000000002</v>
          </cell>
        </row>
        <row r="17">
          <cell r="R17">
            <v>69364.381999999998</v>
          </cell>
        </row>
        <row r="18">
          <cell r="R18">
            <v>95660.014999999999</v>
          </cell>
        </row>
        <row r="19">
          <cell r="R19">
            <v>111222.69500000001</v>
          </cell>
        </row>
        <row r="20">
          <cell r="R20">
            <v>112373.6</v>
          </cell>
        </row>
        <row r="21">
          <cell r="R21">
            <v>114074.495</v>
          </cell>
        </row>
        <row r="22">
          <cell r="R22">
            <v>45151.5815</v>
          </cell>
        </row>
        <row r="23">
          <cell r="R23">
            <v>68822.539999999994</v>
          </cell>
        </row>
        <row r="24">
          <cell r="R24">
            <v>75870.559999999998</v>
          </cell>
        </row>
        <row r="25">
          <cell r="R25">
            <v>69423.455000000002</v>
          </cell>
        </row>
        <row r="26">
          <cell r="R26">
            <v>79659.38</v>
          </cell>
        </row>
        <row r="27">
          <cell r="R27">
            <v>81462.125</v>
          </cell>
        </row>
        <row r="28">
          <cell r="R28">
            <v>67707.282500000001</v>
          </cell>
        </row>
        <row r="29">
          <cell r="R29">
            <v>69790.115000000005</v>
          </cell>
        </row>
        <row r="30">
          <cell r="R30">
            <v>97656.274999999994</v>
          </cell>
        </row>
        <row r="31">
          <cell r="R31">
            <v>103482.095</v>
          </cell>
        </row>
        <row r="32">
          <cell r="R32">
            <v>69250.31</v>
          </cell>
        </row>
        <row r="33">
          <cell r="R33">
            <v>110275.49</v>
          </cell>
        </row>
        <row r="34">
          <cell r="R34">
            <v>71608.137499999997</v>
          </cell>
        </row>
        <row r="35">
          <cell r="R35">
            <v>69708.634999999995</v>
          </cell>
        </row>
        <row r="36">
          <cell r="R36">
            <v>67900.797500000001</v>
          </cell>
        </row>
        <row r="37">
          <cell r="R37">
            <v>63887.907500000001</v>
          </cell>
        </row>
        <row r="38">
          <cell r="R38">
            <v>102443.22500000001</v>
          </cell>
        </row>
        <row r="39">
          <cell r="R39">
            <v>71266.94</v>
          </cell>
        </row>
        <row r="40">
          <cell r="R40">
            <v>103451.54</v>
          </cell>
        </row>
        <row r="41">
          <cell r="R41">
            <v>113996.0705</v>
          </cell>
        </row>
        <row r="42">
          <cell r="R42">
            <v>62437.563499999997</v>
          </cell>
        </row>
        <row r="43">
          <cell r="R43">
            <v>63517.173499999997</v>
          </cell>
        </row>
        <row r="44">
          <cell r="R44">
            <v>59825.110999999997</v>
          </cell>
        </row>
        <row r="45">
          <cell r="R45">
            <v>63775.872499999998</v>
          </cell>
        </row>
        <row r="46">
          <cell r="R46">
            <v>64310.584999999999</v>
          </cell>
        </row>
        <row r="47">
          <cell r="R47">
            <v>64559.099000000002</v>
          </cell>
        </row>
        <row r="48">
          <cell r="R48">
            <v>119495.9705</v>
          </cell>
        </row>
        <row r="49">
          <cell r="R49">
            <v>98730.792499999996</v>
          </cell>
        </row>
        <row r="50">
          <cell r="R50">
            <v>101638.61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5"/>
  <sheetViews>
    <sheetView tabSelected="1" topLeftCell="A172" workbookViewId="0">
      <selection activeCell="C175" sqref="C175:L175"/>
    </sheetView>
  </sheetViews>
  <sheetFormatPr defaultRowHeight="15"/>
  <cols>
    <col min="1" max="1" width="5.28515625" customWidth="1"/>
    <col min="2" max="2" width="5.42578125" customWidth="1"/>
    <col min="3" max="3" width="34" customWidth="1"/>
    <col min="4" max="4" width="7.7109375" customWidth="1"/>
    <col min="6" max="6" width="5.140625" customWidth="1"/>
    <col min="7" max="7" width="4.42578125" customWidth="1"/>
    <col min="8" max="8" width="5.7109375" customWidth="1"/>
    <col min="9" max="9" width="6.140625" customWidth="1"/>
    <col min="10" max="10" width="3.5703125" customWidth="1"/>
    <col min="11" max="11" width="5.140625" customWidth="1"/>
    <col min="12" max="12" width="5.7109375" customWidth="1"/>
    <col min="13" max="13" width="6.42578125" customWidth="1"/>
    <col min="14" max="14" width="13" customWidth="1"/>
    <col min="15" max="15" width="10.85546875" customWidth="1"/>
    <col min="16" max="16" width="12.7109375" customWidth="1"/>
    <col min="17" max="17" width="10.7109375" bestFit="1" customWidth="1"/>
  </cols>
  <sheetData>
    <row r="1" spans="1:16" ht="18.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8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9" t="s">
        <v>0</v>
      </c>
      <c r="M2" s="39"/>
      <c r="N2" s="39"/>
      <c r="O2" s="39"/>
      <c r="P2" s="39"/>
    </row>
    <row r="3" spans="1:16" ht="84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0" t="s">
        <v>170</v>
      </c>
      <c r="M3" s="40"/>
      <c r="N3" s="40"/>
      <c r="O3" s="40"/>
      <c r="P3" s="40"/>
    </row>
    <row r="4" spans="1:16" ht="18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64.5" customHeight="1">
      <c r="A5" s="41" t="s">
        <v>171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ht="18.7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>
      <c r="A7" s="33" t="s">
        <v>1</v>
      </c>
      <c r="B7" s="43" t="s">
        <v>2</v>
      </c>
      <c r="C7" s="46" t="s">
        <v>3</v>
      </c>
      <c r="D7" s="46" t="s">
        <v>4</v>
      </c>
      <c r="E7" s="46" t="s">
        <v>5</v>
      </c>
      <c r="F7" s="49" t="s">
        <v>6</v>
      </c>
      <c r="G7" s="50"/>
      <c r="H7" s="50"/>
      <c r="I7" s="50"/>
      <c r="J7" s="50"/>
      <c r="K7" s="50"/>
      <c r="L7" s="50"/>
      <c r="M7" s="51"/>
      <c r="N7" s="49" t="s">
        <v>7</v>
      </c>
      <c r="O7" s="50"/>
      <c r="P7" s="51"/>
    </row>
    <row r="8" spans="1:16" ht="15.75">
      <c r="A8" s="42"/>
      <c r="B8" s="44"/>
      <c r="C8" s="47"/>
      <c r="D8" s="47"/>
      <c r="E8" s="47"/>
      <c r="F8" s="30" t="s">
        <v>8</v>
      </c>
      <c r="G8" s="31"/>
      <c r="H8" s="31"/>
      <c r="I8" s="31"/>
      <c r="J8" s="31"/>
      <c r="K8" s="31"/>
      <c r="L8" s="32"/>
      <c r="M8" s="33" t="s">
        <v>9</v>
      </c>
      <c r="N8" s="35" t="s">
        <v>10</v>
      </c>
      <c r="O8" s="37" t="s">
        <v>11</v>
      </c>
      <c r="P8" s="38"/>
    </row>
    <row r="9" spans="1:16" ht="98.25" customHeight="1">
      <c r="A9" s="34"/>
      <c r="B9" s="45"/>
      <c r="C9" s="48"/>
      <c r="D9" s="48"/>
      <c r="E9" s="48"/>
      <c r="F9" s="23" t="s">
        <v>12</v>
      </c>
      <c r="G9" s="24" t="s">
        <v>13</v>
      </c>
      <c r="H9" s="23" t="s">
        <v>14</v>
      </c>
      <c r="I9" s="23" t="s">
        <v>15</v>
      </c>
      <c r="J9" s="23" t="s">
        <v>16</v>
      </c>
      <c r="K9" s="23" t="s">
        <v>17</v>
      </c>
      <c r="L9" s="25" t="s">
        <v>18</v>
      </c>
      <c r="M9" s="34"/>
      <c r="N9" s="36"/>
      <c r="O9" s="26" t="s">
        <v>172</v>
      </c>
      <c r="P9" s="14" t="s">
        <v>19</v>
      </c>
    </row>
    <row r="10" spans="1:16" ht="15.7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5">
        <v>7</v>
      </c>
      <c r="H10" s="4">
        <v>8</v>
      </c>
      <c r="I10" s="4">
        <v>9</v>
      </c>
      <c r="J10" s="4">
        <v>10</v>
      </c>
      <c r="K10" s="5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</row>
    <row r="11" spans="1:16" ht="15.75">
      <c r="A11" s="4"/>
      <c r="B11" s="4"/>
      <c r="C11" s="4" t="s">
        <v>20</v>
      </c>
      <c r="D11" s="4"/>
      <c r="E11" s="4"/>
      <c r="F11" s="4"/>
      <c r="G11" s="5"/>
      <c r="H11" s="4"/>
      <c r="I11" s="4"/>
      <c r="J11" s="4"/>
      <c r="K11" s="5"/>
      <c r="L11" s="4"/>
      <c r="M11" s="4"/>
      <c r="N11" s="19"/>
      <c r="O11" s="19"/>
      <c r="P11" s="19"/>
    </row>
    <row r="12" spans="1:16" ht="15.75">
      <c r="A12" s="17">
        <v>1</v>
      </c>
      <c r="B12" s="17">
        <v>166</v>
      </c>
      <c r="C12" s="15" t="s">
        <v>21</v>
      </c>
      <c r="D12" s="17">
        <v>1973</v>
      </c>
      <c r="E12" s="17">
        <v>1998</v>
      </c>
      <c r="F12" s="17"/>
      <c r="G12" s="17">
        <v>1</v>
      </c>
      <c r="H12" s="17"/>
      <c r="I12" s="17">
        <v>1</v>
      </c>
      <c r="J12" s="17"/>
      <c r="K12" s="17">
        <v>1</v>
      </c>
      <c r="L12" s="17">
        <v>1</v>
      </c>
      <c r="M12" s="17">
        <v>1</v>
      </c>
      <c r="N12" s="20">
        <v>61746.65</v>
      </c>
      <c r="O12" s="20">
        <v>4500</v>
      </c>
      <c r="P12" s="21">
        <v>57246.65</v>
      </c>
    </row>
    <row r="13" spans="1:16" ht="15.75">
      <c r="A13" s="5">
        <v>2</v>
      </c>
      <c r="B13" s="17">
        <v>448</v>
      </c>
      <c r="C13" s="16" t="s">
        <v>22</v>
      </c>
      <c r="D13" s="17">
        <v>1979</v>
      </c>
      <c r="E13" s="17">
        <v>2004</v>
      </c>
      <c r="F13" s="17"/>
      <c r="G13" s="17">
        <v>1</v>
      </c>
      <c r="H13" s="17">
        <v>1</v>
      </c>
      <c r="I13" s="17"/>
      <c r="J13" s="17"/>
      <c r="K13" s="17"/>
      <c r="L13" s="17"/>
      <c r="M13" s="17">
        <v>1</v>
      </c>
      <c r="N13" s="20">
        <v>42170.06</v>
      </c>
      <c r="O13" s="20">
        <v>4500</v>
      </c>
      <c r="P13" s="21">
        <v>37670.06</v>
      </c>
    </row>
    <row r="14" spans="1:16" ht="15.75">
      <c r="A14" s="5">
        <v>3</v>
      </c>
      <c r="B14" s="17">
        <v>486</v>
      </c>
      <c r="C14" s="16" t="s">
        <v>23</v>
      </c>
      <c r="D14" s="17">
        <v>1980</v>
      </c>
      <c r="E14" s="17">
        <v>2005</v>
      </c>
      <c r="F14" s="17"/>
      <c r="G14" s="17">
        <v>1</v>
      </c>
      <c r="H14" s="17"/>
      <c r="I14" s="17"/>
      <c r="J14" s="17">
        <v>1</v>
      </c>
      <c r="K14" s="17"/>
      <c r="L14" s="17">
        <v>1</v>
      </c>
      <c r="M14" s="17">
        <v>1</v>
      </c>
      <c r="N14" s="20">
        <v>89378.44</v>
      </c>
      <c r="O14" s="20">
        <v>4500</v>
      </c>
      <c r="P14" s="21">
        <v>84878.44</v>
      </c>
    </row>
    <row r="15" spans="1:16" ht="15.75">
      <c r="A15" s="17">
        <v>4</v>
      </c>
      <c r="B15" s="17">
        <v>690</v>
      </c>
      <c r="C15" s="16" t="s">
        <v>24</v>
      </c>
      <c r="D15" s="17">
        <v>1981</v>
      </c>
      <c r="E15" s="17">
        <v>2006</v>
      </c>
      <c r="F15" s="17"/>
      <c r="G15" s="17">
        <v>1</v>
      </c>
      <c r="H15" s="17"/>
      <c r="I15" s="17">
        <v>1</v>
      </c>
      <c r="J15" s="17">
        <v>1</v>
      </c>
      <c r="K15" s="17">
        <v>1</v>
      </c>
      <c r="L15" s="17">
        <v>1</v>
      </c>
      <c r="M15" s="17">
        <v>1</v>
      </c>
      <c r="N15" s="20">
        <v>67775</v>
      </c>
      <c r="O15" s="20">
        <v>4500</v>
      </c>
      <c r="P15" s="21">
        <v>63275</v>
      </c>
    </row>
    <row r="16" spans="1:16" ht="15.75">
      <c r="A16" s="5">
        <v>5</v>
      </c>
      <c r="B16" s="17">
        <v>637</v>
      </c>
      <c r="C16" s="16" t="s">
        <v>25</v>
      </c>
      <c r="D16" s="17">
        <v>1982</v>
      </c>
      <c r="E16" s="17">
        <v>2007</v>
      </c>
      <c r="F16" s="17"/>
      <c r="G16" s="17">
        <v>1</v>
      </c>
      <c r="H16" s="17"/>
      <c r="I16" s="17">
        <v>1</v>
      </c>
      <c r="J16" s="17"/>
      <c r="K16" s="17"/>
      <c r="L16" s="17">
        <v>1</v>
      </c>
      <c r="M16" s="17">
        <v>1</v>
      </c>
      <c r="N16" s="20">
        <v>55102.6</v>
      </c>
      <c r="O16" s="20">
        <v>4500</v>
      </c>
      <c r="P16" s="21">
        <v>50602.6</v>
      </c>
    </row>
    <row r="17" spans="1:16" ht="15.75">
      <c r="A17" s="5">
        <v>6</v>
      </c>
      <c r="B17" s="17">
        <v>638</v>
      </c>
      <c r="C17" s="16" t="s">
        <v>26</v>
      </c>
      <c r="D17" s="17">
        <v>1982</v>
      </c>
      <c r="E17" s="17">
        <v>2007</v>
      </c>
      <c r="F17" s="17"/>
      <c r="G17" s="17">
        <v>1</v>
      </c>
      <c r="H17" s="17"/>
      <c r="I17" s="17">
        <v>1</v>
      </c>
      <c r="J17" s="17"/>
      <c r="K17" s="17"/>
      <c r="L17" s="17">
        <v>1</v>
      </c>
      <c r="M17" s="17">
        <v>1</v>
      </c>
      <c r="N17" s="20">
        <v>66658.149999999994</v>
      </c>
      <c r="O17" s="20">
        <v>4500</v>
      </c>
      <c r="P17" s="21">
        <v>62158.15</v>
      </c>
    </row>
    <row r="18" spans="1:16" ht="15.75">
      <c r="A18" s="17">
        <v>7</v>
      </c>
      <c r="B18" s="17">
        <v>627</v>
      </c>
      <c r="C18" s="15" t="s">
        <v>27</v>
      </c>
      <c r="D18" s="17">
        <v>1982</v>
      </c>
      <c r="E18" s="17">
        <v>2007</v>
      </c>
      <c r="F18" s="17"/>
      <c r="G18" s="17">
        <v>1</v>
      </c>
      <c r="H18" s="17"/>
      <c r="I18" s="17">
        <v>1</v>
      </c>
      <c r="J18" s="17"/>
      <c r="K18" s="17"/>
      <c r="L18" s="17">
        <v>1</v>
      </c>
      <c r="M18" s="17">
        <v>1</v>
      </c>
      <c r="N18" s="20">
        <v>54150.95</v>
      </c>
      <c r="O18" s="20">
        <v>4500</v>
      </c>
      <c r="P18" s="21">
        <v>49650.95</v>
      </c>
    </row>
    <row r="19" spans="1:16" ht="15.75">
      <c r="A19" s="17">
        <v>8</v>
      </c>
      <c r="B19" s="17">
        <v>642</v>
      </c>
      <c r="C19" s="15" t="s">
        <v>28</v>
      </c>
      <c r="D19" s="17">
        <v>1983</v>
      </c>
      <c r="E19" s="17">
        <v>2008</v>
      </c>
      <c r="F19" s="17"/>
      <c r="G19" s="17">
        <v>1</v>
      </c>
      <c r="H19" s="17"/>
      <c r="I19" s="17">
        <v>1</v>
      </c>
      <c r="J19" s="17"/>
      <c r="K19" s="17"/>
      <c r="L19" s="17">
        <v>1</v>
      </c>
      <c r="M19" s="17">
        <v>1</v>
      </c>
      <c r="N19" s="20">
        <v>100134.55</v>
      </c>
      <c r="O19" s="20">
        <v>4500</v>
      </c>
      <c r="P19" s="21">
        <v>95634.55</v>
      </c>
    </row>
    <row r="20" spans="1:16" ht="15.75">
      <c r="A20" s="5">
        <v>9</v>
      </c>
      <c r="B20" s="17">
        <v>644</v>
      </c>
      <c r="C20" s="15" t="s">
        <v>29</v>
      </c>
      <c r="D20" s="17">
        <v>1983</v>
      </c>
      <c r="E20" s="17">
        <v>2008</v>
      </c>
      <c r="F20" s="17">
        <v>1</v>
      </c>
      <c r="G20" s="17">
        <v>1</v>
      </c>
      <c r="H20" s="17"/>
      <c r="I20" s="17">
        <v>1</v>
      </c>
      <c r="J20" s="17">
        <v>1</v>
      </c>
      <c r="K20" s="17">
        <v>1</v>
      </c>
      <c r="L20" s="17">
        <v>1</v>
      </c>
      <c r="M20" s="17">
        <v>1</v>
      </c>
      <c r="N20" s="20">
        <v>107357.9</v>
      </c>
      <c r="O20" s="20">
        <v>4500</v>
      </c>
      <c r="P20" s="21">
        <v>102857.9</v>
      </c>
    </row>
    <row r="21" spans="1:16" ht="15.75">
      <c r="A21" s="5">
        <v>10</v>
      </c>
      <c r="B21" s="17">
        <v>669</v>
      </c>
      <c r="C21" s="16" t="s">
        <v>30</v>
      </c>
      <c r="D21" s="17">
        <v>1983</v>
      </c>
      <c r="E21" s="17">
        <v>2008</v>
      </c>
      <c r="F21" s="17"/>
      <c r="G21" s="17">
        <v>1</v>
      </c>
      <c r="H21" s="17">
        <v>1</v>
      </c>
      <c r="I21" s="17">
        <v>1</v>
      </c>
      <c r="J21" s="17">
        <v>1</v>
      </c>
      <c r="K21" s="17">
        <v>1</v>
      </c>
      <c r="L21" s="17">
        <v>1</v>
      </c>
      <c r="M21" s="17">
        <v>1</v>
      </c>
      <c r="N21" s="20">
        <v>63741</v>
      </c>
      <c r="O21" s="20">
        <v>4500</v>
      </c>
      <c r="P21" s="21">
        <v>59241</v>
      </c>
    </row>
    <row r="22" spans="1:16" ht="15.75">
      <c r="A22" s="17">
        <v>11</v>
      </c>
      <c r="B22" s="17">
        <v>672</v>
      </c>
      <c r="C22" s="16" t="s">
        <v>31</v>
      </c>
      <c r="D22" s="17">
        <v>1983</v>
      </c>
      <c r="E22" s="17">
        <v>2008</v>
      </c>
      <c r="F22" s="17">
        <v>1</v>
      </c>
      <c r="G22" s="17">
        <v>1</v>
      </c>
      <c r="H22" s="17">
        <v>1</v>
      </c>
      <c r="I22" s="17">
        <v>1</v>
      </c>
      <c r="J22" s="17"/>
      <c r="K22" s="17"/>
      <c r="L22" s="17">
        <v>1</v>
      </c>
      <c r="M22" s="17">
        <v>1</v>
      </c>
      <c r="N22" s="20">
        <v>59539.8</v>
      </c>
      <c r="O22" s="20">
        <v>4500</v>
      </c>
      <c r="P22" s="21">
        <v>55039.8</v>
      </c>
    </row>
    <row r="23" spans="1:16" ht="15.75">
      <c r="A23" s="5">
        <v>12</v>
      </c>
      <c r="B23" s="17">
        <v>759</v>
      </c>
      <c r="C23" s="15" t="s">
        <v>32</v>
      </c>
      <c r="D23" s="17">
        <v>1983</v>
      </c>
      <c r="E23" s="17">
        <v>2008</v>
      </c>
      <c r="F23" s="17"/>
      <c r="G23" s="17">
        <v>1</v>
      </c>
      <c r="H23" s="17">
        <v>1</v>
      </c>
      <c r="I23" s="17">
        <v>1</v>
      </c>
      <c r="J23" s="17"/>
      <c r="K23" s="17"/>
      <c r="L23" s="17">
        <v>1</v>
      </c>
      <c r="M23" s="17">
        <v>1</v>
      </c>
      <c r="N23" s="20">
        <v>92722</v>
      </c>
      <c r="O23" s="20">
        <v>4500</v>
      </c>
      <c r="P23" s="21">
        <v>88222</v>
      </c>
    </row>
    <row r="24" spans="1:16" ht="15.75">
      <c r="A24" s="5">
        <v>13</v>
      </c>
      <c r="B24" s="17">
        <v>741</v>
      </c>
      <c r="C24" s="16" t="s">
        <v>33</v>
      </c>
      <c r="D24" s="17">
        <v>1984</v>
      </c>
      <c r="E24" s="17">
        <v>2009</v>
      </c>
      <c r="F24" s="17"/>
      <c r="G24" s="17">
        <v>1</v>
      </c>
      <c r="H24" s="17"/>
      <c r="I24" s="17">
        <v>1</v>
      </c>
      <c r="J24" s="17">
        <v>1</v>
      </c>
      <c r="K24" s="17">
        <v>1</v>
      </c>
      <c r="L24" s="17">
        <v>1</v>
      </c>
      <c r="M24" s="17">
        <v>1</v>
      </c>
      <c r="N24" s="20">
        <v>98306.2</v>
      </c>
      <c r="O24" s="20">
        <v>4500</v>
      </c>
      <c r="P24" s="21">
        <v>93806.2</v>
      </c>
    </row>
    <row r="25" spans="1:16" ht="15.75">
      <c r="A25" s="17">
        <v>14</v>
      </c>
      <c r="B25" s="17">
        <v>785</v>
      </c>
      <c r="C25" s="15" t="s">
        <v>34</v>
      </c>
      <c r="D25" s="17">
        <v>1984</v>
      </c>
      <c r="E25" s="17">
        <v>2009</v>
      </c>
      <c r="F25" s="17">
        <v>1</v>
      </c>
      <c r="G25" s="17"/>
      <c r="H25" s="17">
        <v>1</v>
      </c>
      <c r="I25" s="17">
        <v>1</v>
      </c>
      <c r="J25" s="17">
        <v>1</v>
      </c>
      <c r="K25" s="17"/>
      <c r="L25" s="17"/>
      <c r="M25" s="17">
        <v>1</v>
      </c>
      <c r="N25" s="20">
        <v>164909.9</v>
      </c>
      <c r="O25" s="20">
        <v>4500</v>
      </c>
      <c r="P25" s="21">
        <v>160409.9</v>
      </c>
    </row>
    <row r="26" spans="1:16" ht="15.75">
      <c r="A26" s="17">
        <v>15</v>
      </c>
      <c r="B26" s="17">
        <v>849</v>
      </c>
      <c r="C26" s="15" t="s">
        <v>35</v>
      </c>
      <c r="D26" s="17">
        <v>1985</v>
      </c>
      <c r="E26" s="17">
        <v>2010</v>
      </c>
      <c r="F26" s="17"/>
      <c r="G26" s="17">
        <v>1</v>
      </c>
      <c r="H26" s="17"/>
      <c r="I26" s="17"/>
      <c r="J26" s="17"/>
      <c r="K26" s="17"/>
      <c r="L26" s="17">
        <v>1</v>
      </c>
      <c r="M26" s="17">
        <v>1</v>
      </c>
      <c r="N26" s="20">
        <v>67886.05</v>
      </c>
      <c r="O26" s="20">
        <v>4500</v>
      </c>
      <c r="P26" s="21">
        <v>63386.05</v>
      </c>
    </row>
    <row r="27" spans="1:16" ht="15.75">
      <c r="A27" s="5">
        <v>16</v>
      </c>
      <c r="B27" s="17">
        <v>850</v>
      </c>
      <c r="C27" s="15" t="s">
        <v>36</v>
      </c>
      <c r="D27" s="17">
        <v>1985</v>
      </c>
      <c r="E27" s="17">
        <v>2010</v>
      </c>
      <c r="F27" s="17"/>
      <c r="G27" s="17">
        <v>1</v>
      </c>
      <c r="H27" s="17"/>
      <c r="I27" s="17"/>
      <c r="J27" s="17"/>
      <c r="K27" s="17"/>
      <c r="L27" s="17">
        <v>1</v>
      </c>
      <c r="M27" s="17">
        <v>1</v>
      </c>
      <c r="N27" s="20">
        <v>59892.05</v>
      </c>
      <c r="O27" s="20">
        <v>4500</v>
      </c>
      <c r="P27" s="21">
        <v>55392.05</v>
      </c>
    </row>
    <row r="28" spans="1:16" ht="15.75">
      <c r="A28" s="5">
        <v>17</v>
      </c>
      <c r="B28" s="17">
        <v>851</v>
      </c>
      <c r="C28" s="15" t="s">
        <v>37</v>
      </c>
      <c r="D28" s="17">
        <v>1985</v>
      </c>
      <c r="E28" s="17">
        <v>2010</v>
      </c>
      <c r="F28" s="17"/>
      <c r="G28" s="17">
        <v>1</v>
      </c>
      <c r="H28" s="17"/>
      <c r="I28" s="17"/>
      <c r="J28" s="17"/>
      <c r="K28" s="17"/>
      <c r="L28" s="17">
        <v>1</v>
      </c>
      <c r="M28" s="17">
        <v>1</v>
      </c>
      <c r="N28" s="20">
        <v>64322.45</v>
      </c>
      <c r="O28" s="20">
        <v>4500</v>
      </c>
      <c r="P28" s="21">
        <v>59822.45</v>
      </c>
    </row>
    <row r="29" spans="1:16" ht="15.75">
      <c r="A29" s="17">
        <v>18</v>
      </c>
      <c r="B29" s="17">
        <v>794</v>
      </c>
      <c r="C29" s="15" t="s">
        <v>38</v>
      </c>
      <c r="D29" s="17">
        <v>1985</v>
      </c>
      <c r="E29" s="17">
        <v>2010</v>
      </c>
      <c r="F29" s="17"/>
      <c r="G29" s="17">
        <v>1</v>
      </c>
      <c r="H29" s="17"/>
      <c r="I29" s="17">
        <v>1</v>
      </c>
      <c r="J29" s="17"/>
      <c r="K29" s="17"/>
      <c r="L29" s="17">
        <v>1</v>
      </c>
      <c r="M29" s="17"/>
      <c r="N29" s="20">
        <v>93211.55</v>
      </c>
      <c r="O29" s="20">
        <v>4500</v>
      </c>
      <c r="P29" s="21">
        <v>88711.55</v>
      </c>
    </row>
    <row r="30" spans="1:16" ht="15.75">
      <c r="A30" s="5">
        <v>19</v>
      </c>
      <c r="B30" s="17">
        <v>833</v>
      </c>
      <c r="C30" s="15" t="s">
        <v>39</v>
      </c>
      <c r="D30" s="17">
        <v>1985</v>
      </c>
      <c r="E30" s="17">
        <v>2010</v>
      </c>
      <c r="F30" s="17"/>
      <c r="G30" s="17">
        <v>1</v>
      </c>
      <c r="H30" s="17">
        <v>1</v>
      </c>
      <c r="I30" s="17">
        <v>1</v>
      </c>
      <c r="J30" s="17">
        <v>1</v>
      </c>
      <c r="K30" s="17">
        <v>1</v>
      </c>
      <c r="L30" s="17">
        <v>1</v>
      </c>
      <c r="M30" s="17"/>
      <c r="N30" s="20">
        <v>59744</v>
      </c>
      <c r="O30" s="20">
        <v>4500</v>
      </c>
      <c r="P30" s="21">
        <v>55244</v>
      </c>
    </row>
    <row r="31" spans="1:16" ht="15.75">
      <c r="A31" s="5">
        <v>20</v>
      </c>
      <c r="B31" s="17">
        <v>1046</v>
      </c>
      <c r="C31" s="15" t="s">
        <v>40</v>
      </c>
      <c r="D31" s="17">
        <v>1985</v>
      </c>
      <c r="E31" s="17">
        <v>2010</v>
      </c>
      <c r="F31" s="17"/>
      <c r="G31" s="17">
        <v>1</v>
      </c>
      <c r="H31" s="17"/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20">
        <v>61294.05</v>
      </c>
      <c r="O31" s="20">
        <v>4500</v>
      </c>
      <c r="P31" s="21">
        <v>56794.05</v>
      </c>
    </row>
    <row r="32" spans="1:16" ht="15.75">
      <c r="A32" s="17">
        <v>21</v>
      </c>
      <c r="B32" s="17">
        <v>832</v>
      </c>
      <c r="C32" s="15" t="s">
        <v>41</v>
      </c>
      <c r="D32" s="17">
        <v>1985</v>
      </c>
      <c r="E32" s="17">
        <v>2010</v>
      </c>
      <c r="F32" s="17">
        <v>1</v>
      </c>
      <c r="G32" s="17">
        <v>1</v>
      </c>
      <c r="H32" s="17"/>
      <c r="I32" s="17">
        <v>1</v>
      </c>
      <c r="J32" s="17"/>
      <c r="K32" s="17"/>
      <c r="L32" s="17">
        <v>1</v>
      </c>
      <c r="M32" s="17"/>
      <c r="N32" s="20">
        <v>102679.55</v>
      </c>
      <c r="O32" s="20">
        <v>4500</v>
      </c>
      <c r="P32" s="21">
        <v>98179.55</v>
      </c>
    </row>
    <row r="33" spans="1:16" ht="15.75">
      <c r="A33" s="5">
        <v>22</v>
      </c>
      <c r="B33" s="17">
        <v>951</v>
      </c>
      <c r="C33" s="15" t="s">
        <v>42</v>
      </c>
      <c r="D33" s="17">
        <v>1986</v>
      </c>
      <c r="E33" s="17">
        <v>2011</v>
      </c>
      <c r="F33" s="17"/>
      <c r="G33" s="17">
        <v>1</v>
      </c>
      <c r="H33" s="17"/>
      <c r="I33" s="17"/>
      <c r="J33" s="17"/>
      <c r="K33" s="17"/>
      <c r="L33" s="17">
        <v>1</v>
      </c>
      <c r="M33" s="17">
        <v>1</v>
      </c>
      <c r="N33" s="20">
        <v>63491.65</v>
      </c>
      <c r="O33" s="20">
        <v>4500</v>
      </c>
      <c r="P33" s="21">
        <v>58991.65</v>
      </c>
    </row>
    <row r="34" spans="1:16" ht="15.75">
      <c r="A34" s="17">
        <v>23</v>
      </c>
      <c r="B34" s="17">
        <v>952</v>
      </c>
      <c r="C34" s="15" t="s">
        <v>43</v>
      </c>
      <c r="D34" s="17">
        <v>1986</v>
      </c>
      <c r="E34" s="17">
        <v>2011</v>
      </c>
      <c r="F34" s="17"/>
      <c r="G34" s="17">
        <v>1</v>
      </c>
      <c r="H34" s="17"/>
      <c r="I34" s="17"/>
      <c r="J34" s="17"/>
      <c r="K34" s="17"/>
      <c r="L34" s="17">
        <v>1</v>
      </c>
      <c r="M34" s="17">
        <v>1</v>
      </c>
      <c r="N34" s="20">
        <v>58218.9</v>
      </c>
      <c r="O34" s="20">
        <v>4500</v>
      </c>
      <c r="P34" s="21">
        <v>53718.9</v>
      </c>
    </row>
    <row r="35" spans="1:16" ht="15.75">
      <c r="A35" s="5">
        <v>24</v>
      </c>
      <c r="B35" s="17">
        <v>953</v>
      </c>
      <c r="C35" s="15" t="s">
        <v>44</v>
      </c>
      <c r="D35" s="17">
        <v>1986</v>
      </c>
      <c r="E35" s="17">
        <v>2011</v>
      </c>
      <c r="F35" s="17"/>
      <c r="G35" s="17">
        <v>1</v>
      </c>
      <c r="H35" s="17"/>
      <c r="I35" s="17"/>
      <c r="J35" s="17"/>
      <c r="K35" s="17"/>
      <c r="L35" s="17">
        <v>1</v>
      </c>
      <c r="M35" s="17">
        <v>1</v>
      </c>
      <c r="N35" s="20">
        <v>65388.2</v>
      </c>
      <c r="O35" s="20">
        <v>4500</v>
      </c>
      <c r="P35" s="21">
        <v>60888.2</v>
      </c>
    </row>
    <row r="36" spans="1:16" ht="15.75">
      <c r="A36" s="5">
        <v>25</v>
      </c>
      <c r="B36" s="17">
        <v>893</v>
      </c>
      <c r="C36" s="15" t="s">
        <v>45</v>
      </c>
      <c r="D36" s="17">
        <v>1986</v>
      </c>
      <c r="E36" s="17">
        <v>2011</v>
      </c>
      <c r="F36" s="17">
        <v>1</v>
      </c>
      <c r="G36" s="17">
        <v>1</v>
      </c>
      <c r="H36" s="17"/>
      <c r="I36" s="17">
        <v>1</v>
      </c>
      <c r="J36" s="17"/>
      <c r="K36" s="17"/>
      <c r="L36" s="17">
        <v>1</v>
      </c>
      <c r="M36" s="17"/>
      <c r="N36" s="20">
        <v>90562.6</v>
      </c>
      <c r="O36" s="20">
        <v>4500</v>
      </c>
      <c r="P36" s="21">
        <v>86062.6</v>
      </c>
    </row>
    <row r="37" spans="1:16" ht="15.75">
      <c r="A37" s="17">
        <v>26</v>
      </c>
      <c r="B37" s="17">
        <v>999</v>
      </c>
      <c r="C37" s="15" t="s">
        <v>46</v>
      </c>
      <c r="D37" s="17">
        <v>1987</v>
      </c>
      <c r="E37" s="17">
        <v>2012</v>
      </c>
      <c r="F37" s="17"/>
      <c r="G37" s="17">
        <v>1</v>
      </c>
      <c r="H37" s="17"/>
      <c r="I37" s="17">
        <v>1</v>
      </c>
      <c r="J37" s="17"/>
      <c r="K37" s="17"/>
      <c r="L37" s="17">
        <v>1</v>
      </c>
      <c r="M37" s="17"/>
      <c r="N37" s="20">
        <v>61299.3</v>
      </c>
      <c r="O37" s="20">
        <v>4500</v>
      </c>
      <c r="P37" s="21">
        <v>56799.3</v>
      </c>
    </row>
    <row r="38" spans="1:16" ht="15.75">
      <c r="A38" s="5">
        <v>27</v>
      </c>
      <c r="B38" s="17">
        <v>897</v>
      </c>
      <c r="C38" s="15" t="s">
        <v>47</v>
      </c>
      <c r="D38" s="17">
        <v>1987</v>
      </c>
      <c r="E38" s="17">
        <v>2012</v>
      </c>
      <c r="F38" s="17"/>
      <c r="G38" s="17">
        <v>1</v>
      </c>
      <c r="H38" s="17"/>
      <c r="I38" s="17">
        <v>1</v>
      </c>
      <c r="J38" s="17"/>
      <c r="K38" s="17"/>
      <c r="L38" s="17">
        <v>1</v>
      </c>
      <c r="M38" s="17"/>
      <c r="N38" s="20">
        <v>44566.7</v>
      </c>
      <c r="O38" s="20">
        <v>4500</v>
      </c>
      <c r="P38" s="21">
        <v>40066.699999999997</v>
      </c>
    </row>
    <row r="39" spans="1:16" ht="15.75">
      <c r="A39" s="5">
        <v>28</v>
      </c>
      <c r="B39" s="17">
        <v>1244</v>
      </c>
      <c r="C39" s="16" t="s">
        <v>48</v>
      </c>
      <c r="D39" s="17">
        <v>1988</v>
      </c>
      <c r="E39" s="17">
        <v>2013</v>
      </c>
      <c r="F39" s="17">
        <v>1</v>
      </c>
      <c r="G39" s="17">
        <v>1</v>
      </c>
      <c r="H39" s="17">
        <v>1</v>
      </c>
      <c r="I39" s="17"/>
      <c r="J39" s="17"/>
      <c r="K39" s="17"/>
      <c r="L39" s="17">
        <v>1</v>
      </c>
      <c r="M39" s="17">
        <v>1</v>
      </c>
      <c r="N39" s="20">
        <v>60010.1</v>
      </c>
      <c r="O39" s="20">
        <v>4500</v>
      </c>
      <c r="P39" s="21">
        <v>55510.1</v>
      </c>
    </row>
    <row r="40" spans="1:16" ht="15.75">
      <c r="A40" s="5">
        <v>29</v>
      </c>
      <c r="B40" s="17">
        <v>1236</v>
      </c>
      <c r="C40" s="15" t="s">
        <v>49</v>
      </c>
      <c r="D40" s="17">
        <v>1988</v>
      </c>
      <c r="E40" s="17">
        <v>2013</v>
      </c>
      <c r="F40" s="17">
        <v>1</v>
      </c>
      <c r="G40" s="17">
        <v>1</v>
      </c>
      <c r="H40" s="17"/>
      <c r="I40" s="17"/>
      <c r="J40" s="17"/>
      <c r="K40" s="17"/>
      <c r="L40" s="17">
        <v>1</v>
      </c>
      <c r="M40" s="17">
        <v>1</v>
      </c>
      <c r="N40" s="20">
        <v>97269.65</v>
      </c>
      <c r="O40" s="20">
        <v>4500</v>
      </c>
      <c r="P40" s="21">
        <v>92769.65</v>
      </c>
    </row>
    <row r="41" spans="1:16" ht="15.75">
      <c r="A41" s="5">
        <v>30</v>
      </c>
      <c r="B41" s="17">
        <v>1276</v>
      </c>
      <c r="C41" s="16" t="s">
        <v>50</v>
      </c>
      <c r="D41" s="17">
        <v>1989</v>
      </c>
      <c r="E41" s="17">
        <v>2014</v>
      </c>
      <c r="F41" s="17"/>
      <c r="G41" s="17">
        <v>1</v>
      </c>
      <c r="H41" s="17"/>
      <c r="I41" s="17">
        <v>1</v>
      </c>
      <c r="J41" s="17"/>
      <c r="K41" s="17"/>
      <c r="L41" s="17">
        <v>1</v>
      </c>
      <c r="M41" s="17"/>
      <c r="N41" s="20">
        <v>58108.85</v>
      </c>
      <c r="O41" s="20">
        <v>4500</v>
      </c>
      <c r="P41" s="21">
        <v>53608.85</v>
      </c>
    </row>
    <row r="42" spans="1:16" ht="15.75">
      <c r="A42" s="17">
        <v>31</v>
      </c>
      <c r="B42" s="17">
        <v>1277</v>
      </c>
      <c r="C42" s="16" t="s">
        <v>51</v>
      </c>
      <c r="D42" s="17">
        <v>1989</v>
      </c>
      <c r="E42" s="17">
        <v>2014</v>
      </c>
      <c r="F42" s="17"/>
      <c r="G42" s="17">
        <v>1</v>
      </c>
      <c r="H42" s="17">
        <v>1</v>
      </c>
      <c r="I42" s="17"/>
      <c r="J42" s="17">
        <v>1</v>
      </c>
      <c r="K42" s="17">
        <v>1</v>
      </c>
      <c r="L42" s="17">
        <v>1</v>
      </c>
      <c r="M42" s="17"/>
      <c r="N42" s="20">
        <v>61703.35</v>
      </c>
      <c r="O42" s="20">
        <v>4500</v>
      </c>
      <c r="P42" s="21">
        <v>57203.35</v>
      </c>
    </row>
    <row r="43" spans="1:16" ht="15.75">
      <c r="A43" s="5">
        <v>32</v>
      </c>
      <c r="B43" s="17">
        <v>1363</v>
      </c>
      <c r="C43" s="16" t="s">
        <v>52</v>
      </c>
      <c r="D43" s="17">
        <v>1989</v>
      </c>
      <c r="E43" s="17">
        <v>2014</v>
      </c>
      <c r="F43" s="17"/>
      <c r="G43" s="17"/>
      <c r="H43" s="17"/>
      <c r="I43" s="17">
        <v>1</v>
      </c>
      <c r="J43" s="17">
        <v>1</v>
      </c>
      <c r="K43" s="17"/>
      <c r="L43" s="17">
        <v>1</v>
      </c>
      <c r="M43" s="17"/>
      <c r="N43" s="20">
        <v>11562.96</v>
      </c>
      <c r="O43" s="20"/>
      <c r="P43" s="21">
        <v>11562.96</v>
      </c>
    </row>
    <row r="44" spans="1:16" ht="15.75">
      <c r="A44" s="5">
        <v>33</v>
      </c>
      <c r="B44" s="17">
        <v>1361</v>
      </c>
      <c r="C44" s="16" t="s">
        <v>53</v>
      </c>
      <c r="D44" s="17">
        <v>1989</v>
      </c>
      <c r="E44" s="17">
        <v>2014</v>
      </c>
      <c r="F44" s="17"/>
      <c r="G44" s="17"/>
      <c r="H44" s="17"/>
      <c r="I44" s="17">
        <v>1</v>
      </c>
      <c r="J44" s="17">
        <v>1</v>
      </c>
      <c r="K44" s="17"/>
      <c r="L44" s="17">
        <v>1</v>
      </c>
      <c r="M44" s="17"/>
      <c r="N44" s="20">
        <v>11562.96</v>
      </c>
      <c r="O44" s="20"/>
      <c r="P44" s="21">
        <v>11562.96</v>
      </c>
    </row>
    <row r="45" spans="1:16" ht="15.75">
      <c r="A45" s="5">
        <v>34</v>
      </c>
      <c r="B45" s="17">
        <v>1609</v>
      </c>
      <c r="C45" s="16" t="s">
        <v>54</v>
      </c>
      <c r="D45" s="17">
        <v>1990</v>
      </c>
      <c r="E45" s="17">
        <v>2015</v>
      </c>
      <c r="F45" s="17">
        <v>1</v>
      </c>
      <c r="G45" s="17">
        <v>1</v>
      </c>
      <c r="H45" s="17"/>
      <c r="I45" s="17">
        <v>1</v>
      </c>
      <c r="J45" s="17"/>
      <c r="K45" s="17">
        <v>1</v>
      </c>
      <c r="L45" s="17">
        <v>1</v>
      </c>
      <c r="M45" s="17"/>
      <c r="N45" s="20">
        <v>100817.1</v>
      </c>
      <c r="O45" s="20">
        <v>4500</v>
      </c>
      <c r="P45" s="21">
        <v>96317.1</v>
      </c>
    </row>
    <row r="46" spans="1:16" ht="15.75">
      <c r="A46" s="5">
        <v>35</v>
      </c>
      <c r="B46" s="17">
        <v>1608</v>
      </c>
      <c r="C46" s="16" t="s">
        <v>55</v>
      </c>
      <c r="D46" s="17">
        <v>1990</v>
      </c>
      <c r="E46" s="17">
        <v>2015</v>
      </c>
      <c r="F46" s="17"/>
      <c r="G46" s="17">
        <v>1</v>
      </c>
      <c r="H46" s="17"/>
      <c r="I46" s="17">
        <v>1</v>
      </c>
      <c r="J46" s="17">
        <v>1</v>
      </c>
      <c r="K46" s="17">
        <v>1</v>
      </c>
      <c r="L46" s="17">
        <v>1</v>
      </c>
      <c r="M46" s="17"/>
      <c r="N46" s="20">
        <v>65502.3</v>
      </c>
      <c r="O46" s="20">
        <v>4500</v>
      </c>
      <c r="P46" s="21">
        <v>61002.3</v>
      </c>
    </row>
    <row r="47" spans="1:16" ht="15.75">
      <c r="A47" s="17">
        <v>36</v>
      </c>
      <c r="B47" s="17">
        <v>1549</v>
      </c>
      <c r="C47" s="15" t="s">
        <v>56</v>
      </c>
      <c r="D47" s="17">
        <v>1990</v>
      </c>
      <c r="E47" s="17">
        <v>2015</v>
      </c>
      <c r="F47" s="17">
        <v>1</v>
      </c>
      <c r="G47" s="17">
        <v>1</v>
      </c>
      <c r="H47" s="17">
        <v>1</v>
      </c>
      <c r="I47" s="17">
        <v>1</v>
      </c>
      <c r="J47" s="17">
        <v>1</v>
      </c>
      <c r="K47" s="17"/>
      <c r="L47" s="17">
        <v>1</v>
      </c>
      <c r="M47" s="17">
        <v>1</v>
      </c>
      <c r="N47" s="20">
        <v>74756.800000000003</v>
      </c>
      <c r="O47" s="20">
        <v>4500</v>
      </c>
      <c r="P47" s="21">
        <v>70256.800000000003</v>
      </c>
    </row>
    <row r="48" spans="1:16" ht="15.75">
      <c r="A48" s="8"/>
      <c r="B48" s="8"/>
      <c r="C48" s="9"/>
      <c r="D48" s="8"/>
      <c r="E48" s="8"/>
      <c r="F48" s="8"/>
      <c r="G48" s="8"/>
      <c r="H48" s="8"/>
      <c r="I48" s="8"/>
      <c r="J48" s="8"/>
      <c r="K48" s="8"/>
      <c r="L48" s="8"/>
      <c r="M48" s="8"/>
      <c r="N48" s="18"/>
      <c r="O48" s="18"/>
      <c r="P48" s="18"/>
    </row>
    <row r="49" spans="1:17" ht="15.75">
      <c r="A49" s="8"/>
      <c r="B49" s="8"/>
      <c r="C49" s="10" t="s">
        <v>57</v>
      </c>
      <c r="D49" s="8"/>
      <c r="E49" s="8"/>
      <c r="F49" s="8">
        <f>SUM(F12:F47)</f>
        <v>9</v>
      </c>
      <c r="G49" s="8">
        <f t="shared" ref="G49:P49" si="0">SUM(G12:G47)</f>
        <v>33</v>
      </c>
      <c r="H49" s="8">
        <f t="shared" si="0"/>
        <v>9</v>
      </c>
      <c r="I49" s="8">
        <f t="shared" si="0"/>
        <v>25</v>
      </c>
      <c r="J49" s="8">
        <f t="shared" si="0"/>
        <v>13</v>
      </c>
      <c r="K49" s="8">
        <f t="shared" si="0"/>
        <v>10</v>
      </c>
      <c r="L49" s="8">
        <f t="shared" si="0"/>
        <v>34</v>
      </c>
      <c r="M49" s="8">
        <f t="shared" si="0"/>
        <v>24</v>
      </c>
      <c r="N49" s="8">
        <f t="shared" si="0"/>
        <v>2557544.3199999998</v>
      </c>
      <c r="O49" s="18">
        <f>SUM(O12:O47)</f>
        <v>153000</v>
      </c>
      <c r="P49" s="8">
        <f t="shared" si="0"/>
        <v>2404544.3199999998</v>
      </c>
    </row>
    <row r="50" spans="1:17" ht="15.75">
      <c r="A50" s="8"/>
      <c r="B50" s="8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18"/>
      <c r="O50" s="18"/>
      <c r="P50" s="18"/>
    </row>
    <row r="51" spans="1:17" ht="15.75">
      <c r="A51" s="8"/>
      <c r="B51" s="8"/>
      <c r="C51" s="8" t="s">
        <v>58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18"/>
      <c r="O51" s="18"/>
      <c r="P51" s="18"/>
    </row>
    <row r="52" spans="1:17" ht="15.75">
      <c r="A52" s="6">
        <v>1</v>
      </c>
      <c r="B52" s="8">
        <v>214</v>
      </c>
      <c r="C52" s="11" t="s">
        <v>59</v>
      </c>
      <c r="D52" s="8">
        <v>1977</v>
      </c>
      <c r="E52" s="8">
        <v>2002</v>
      </c>
      <c r="F52" s="5">
        <v>1</v>
      </c>
      <c r="G52" s="5">
        <v>1</v>
      </c>
      <c r="H52" s="5">
        <v>1</v>
      </c>
      <c r="I52" s="5">
        <v>1</v>
      </c>
      <c r="J52" s="5">
        <v>2</v>
      </c>
      <c r="K52" s="5"/>
      <c r="L52" s="5">
        <v>1</v>
      </c>
      <c r="M52" s="8">
        <v>1</v>
      </c>
      <c r="N52" s="18">
        <f>O52+P52</f>
        <v>112905.524</v>
      </c>
      <c r="O52" s="18">
        <v>4500</v>
      </c>
      <c r="P52" s="18">
        <f>'[1]В рішення '!$R$13</f>
        <v>108405.524</v>
      </c>
      <c r="Q52" s="27"/>
    </row>
    <row r="53" spans="1:17" ht="15.75">
      <c r="A53" s="8">
        <v>2</v>
      </c>
      <c r="B53" s="8">
        <v>251</v>
      </c>
      <c r="C53" s="9" t="s">
        <v>60</v>
      </c>
      <c r="D53" s="8">
        <v>1977</v>
      </c>
      <c r="E53" s="8">
        <v>2002</v>
      </c>
      <c r="F53" s="5"/>
      <c r="G53" s="5">
        <v>1</v>
      </c>
      <c r="H53" s="5">
        <v>1</v>
      </c>
      <c r="I53" s="5">
        <v>1</v>
      </c>
      <c r="J53" s="5">
        <v>2</v>
      </c>
      <c r="K53" s="5"/>
      <c r="L53" s="5">
        <v>1</v>
      </c>
      <c r="M53" s="8">
        <v>1</v>
      </c>
      <c r="N53" s="18">
        <f t="shared" ref="N53:N89" si="1">O53+P53</f>
        <v>79434.558499999999</v>
      </c>
      <c r="O53" s="18">
        <v>4500</v>
      </c>
      <c r="P53" s="18">
        <f>'[1]В рішення '!R14</f>
        <v>74934.558499999999</v>
      </c>
      <c r="Q53" s="27"/>
    </row>
    <row r="54" spans="1:17" ht="15.75">
      <c r="A54" s="8">
        <v>3</v>
      </c>
      <c r="B54" s="8">
        <v>252</v>
      </c>
      <c r="C54" s="9" t="s">
        <v>61</v>
      </c>
      <c r="D54" s="8">
        <v>1977</v>
      </c>
      <c r="E54" s="8">
        <v>2002</v>
      </c>
      <c r="F54" s="5"/>
      <c r="G54" s="5">
        <v>1</v>
      </c>
      <c r="H54" s="5">
        <v>1</v>
      </c>
      <c r="I54" s="5">
        <v>1</v>
      </c>
      <c r="J54" s="5">
        <v>1</v>
      </c>
      <c r="K54" s="5">
        <v>1</v>
      </c>
      <c r="L54" s="5">
        <v>1</v>
      </c>
      <c r="M54" s="8">
        <v>1</v>
      </c>
      <c r="N54" s="18">
        <f t="shared" si="1"/>
        <v>81770.997499999998</v>
      </c>
      <c r="O54" s="18">
        <v>4500</v>
      </c>
      <c r="P54" s="18">
        <f>'[1]В рішення '!R15</f>
        <v>77270.997499999998</v>
      </c>
      <c r="Q54" s="27"/>
    </row>
    <row r="55" spans="1:17" ht="15.75">
      <c r="A55" s="6">
        <v>4</v>
      </c>
      <c r="B55" s="8">
        <v>253</v>
      </c>
      <c r="C55" s="9" t="s">
        <v>62</v>
      </c>
      <c r="D55" s="8">
        <v>1977</v>
      </c>
      <c r="E55" s="8">
        <v>2002</v>
      </c>
      <c r="F55" s="5"/>
      <c r="G55" s="5">
        <v>1</v>
      </c>
      <c r="H55" s="5">
        <v>1</v>
      </c>
      <c r="I55" s="5">
        <v>1</v>
      </c>
      <c r="J55" s="5">
        <v>2</v>
      </c>
      <c r="K55" s="5">
        <v>1</v>
      </c>
      <c r="L55" s="5">
        <v>1</v>
      </c>
      <c r="M55" s="8">
        <v>1</v>
      </c>
      <c r="N55" s="18">
        <f t="shared" si="1"/>
        <v>87673.205000000002</v>
      </c>
      <c r="O55" s="18">
        <v>4500</v>
      </c>
      <c r="P55" s="18">
        <f>'[1]В рішення '!R16</f>
        <v>83173.205000000002</v>
      </c>
      <c r="Q55" s="28"/>
    </row>
    <row r="56" spans="1:17" ht="15.75">
      <c r="A56" s="8">
        <v>5</v>
      </c>
      <c r="B56" s="8">
        <v>254</v>
      </c>
      <c r="C56" s="9" t="s">
        <v>63</v>
      </c>
      <c r="D56" s="8">
        <v>1977</v>
      </c>
      <c r="E56" s="8">
        <v>2002</v>
      </c>
      <c r="F56" s="5"/>
      <c r="G56" s="5">
        <v>1</v>
      </c>
      <c r="H56" s="5">
        <v>1</v>
      </c>
      <c r="I56" s="5">
        <v>1</v>
      </c>
      <c r="J56" s="5">
        <v>1</v>
      </c>
      <c r="K56" s="5"/>
      <c r="L56" s="5">
        <v>1</v>
      </c>
      <c r="M56" s="8">
        <v>1</v>
      </c>
      <c r="N56" s="18">
        <f t="shared" si="1"/>
        <v>73864.381999999998</v>
      </c>
      <c r="O56" s="18">
        <v>4500</v>
      </c>
      <c r="P56" s="18">
        <f>'[1]В рішення '!R17</f>
        <v>69364.381999999998</v>
      </c>
      <c r="Q56" s="28"/>
    </row>
    <row r="57" spans="1:17" ht="15.75">
      <c r="A57" s="8">
        <v>6</v>
      </c>
      <c r="B57" s="8">
        <v>272</v>
      </c>
      <c r="C57" s="11" t="s">
        <v>64</v>
      </c>
      <c r="D57" s="8">
        <v>1978</v>
      </c>
      <c r="E57" s="8">
        <v>2003</v>
      </c>
      <c r="F57" s="5">
        <v>1</v>
      </c>
      <c r="G57" s="5"/>
      <c r="H57" s="5">
        <v>1</v>
      </c>
      <c r="I57" s="5">
        <v>1</v>
      </c>
      <c r="J57" s="5">
        <v>1</v>
      </c>
      <c r="K57" s="5"/>
      <c r="L57" s="5">
        <v>1</v>
      </c>
      <c r="M57" s="8">
        <v>1</v>
      </c>
      <c r="N57" s="18">
        <f t="shared" si="1"/>
        <v>100160.015</v>
      </c>
      <c r="O57" s="18">
        <v>4500</v>
      </c>
      <c r="P57" s="18">
        <f>'[1]В рішення '!R18</f>
        <v>95660.014999999999</v>
      </c>
      <c r="Q57" s="28"/>
    </row>
    <row r="58" spans="1:17" ht="15.75">
      <c r="A58" s="6">
        <v>7</v>
      </c>
      <c r="B58" s="8">
        <v>368</v>
      </c>
      <c r="C58" s="11" t="s">
        <v>65</v>
      </c>
      <c r="D58" s="6">
        <v>1979</v>
      </c>
      <c r="E58" s="6">
        <v>2004</v>
      </c>
      <c r="F58" s="5">
        <v>1</v>
      </c>
      <c r="G58" s="5">
        <v>1</v>
      </c>
      <c r="H58" s="5">
        <v>1</v>
      </c>
      <c r="I58" s="5">
        <v>1</v>
      </c>
      <c r="J58" s="5">
        <v>1</v>
      </c>
      <c r="K58" s="5"/>
      <c r="L58" s="5">
        <v>1</v>
      </c>
      <c r="M58" s="8">
        <v>1</v>
      </c>
      <c r="N58" s="18">
        <f t="shared" si="1"/>
        <v>115722.69500000001</v>
      </c>
      <c r="O58" s="18">
        <v>4500</v>
      </c>
      <c r="P58" s="18">
        <f>'[1]В рішення '!R19</f>
        <v>111222.69500000001</v>
      </c>
      <c r="Q58" s="28"/>
    </row>
    <row r="59" spans="1:17" ht="15.75">
      <c r="A59" s="6">
        <v>8</v>
      </c>
      <c r="B59" s="8">
        <v>369</v>
      </c>
      <c r="C59" s="11" t="s">
        <v>66</v>
      </c>
      <c r="D59" s="6">
        <v>1979</v>
      </c>
      <c r="E59" s="6">
        <v>2004</v>
      </c>
      <c r="F59" s="5">
        <v>1</v>
      </c>
      <c r="G59" s="5">
        <v>1</v>
      </c>
      <c r="H59" s="5">
        <v>1</v>
      </c>
      <c r="I59" s="5">
        <v>1</v>
      </c>
      <c r="J59" s="5">
        <v>1</v>
      </c>
      <c r="K59" s="5"/>
      <c r="L59" s="5">
        <v>1</v>
      </c>
      <c r="M59" s="8">
        <v>1</v>
      </c>
      <c r="N59" s="18">
        <f t="shared" si="1"/>
        <v>116873.60000000001</v>
      </c>
      <c r="O59" s="18">
        <v>4500</v>
      </c>
      <c r="P59" s="18">
        <f>'[1]В рішення '!R20</f>
        <v>112373.6</v>
      </c>
      <c r="Q59" s="28"/>
    </row>
    <row r="60" spans="1:17" ht="15.75">
      <c r="A60" s="8">
        <v>9</v>
      </c>
      <c r="B60" s="8">
        <v>370</v>
      </c>
      <c r="C60" s="11" t="s">
        <v>67</v>
      </c>
      <c r="D60" s="6">
        <v>1979</v>
      </c>
      <c r="E60" s="6">
        <v>2004</v>
      </c>
      <c r="F60" s="5">
        <v>1</v>
      </c>
      <c r="G60" s="5">
        <v>1</v>
      </c>
      <c r="H60" s="5">
        <v>1</v>
      </c>
      <c r="I60" s="5">
        <v>1</v>
      </c>
      <c r="J60" s="5">
        <v>2</v>
      </c>
      <c r="K60" s="5"/>
      <c r="L60" s="5">
        <v>1</v>
      </c>
      <c r="M60" s="8">
        <v>1</v>
      </c>
      <c r="N60" s="18">
        <f t="shared" si="1"/>
        <v>118574.495</v>
      </c>
      <c r="O60" s="18">
        <v>4500</v>
      </c>
      <c r="P60" s="18">
        <f>'[1]В рішення '!R21</f>
        <v>114074.495</v>
      </c>
      <c r="Q60" s="28"/>
    </row>
    <row r="61" spans="1:17" ht="15.75">
      <c r="A61" s="8">
        <v>10</v>
      </c>
      <c r="B61" s="12">
        <v>489</v>
      </c>
      <c r="C61" s="13" t="s">
        <v>68</v>
      </c>
      <c r="D61" s="12">
        <v>1980</v>
      </c>
      <c r="E61" s="12">
        <v>2005</v>
      </c>
      <c r="F61" s="29">
        <v>1</v>
      </c>
      <c r="G61" s="29"/>
      <c r="H61" s="29"/>
      <c r="I61" s="29"/>
      <c r="J61" s="29"/>
      <c r="K61" s="29">
        <v>1</v>
      </c>
      <c r="L61" s="5">
        <v>2</v>
      </c>
      <c r="M61" s="12"/>
      <c r="N61" s="18">
        <f t="shared" si="1"/>
        <v>49651.5815</v>
      </c>
      <c r="O61" s="18">
        <v>4500</v>
      </c>
      <c r="P61" s="18">
        <f>'[1]В рішення '!R22</f>
        <v>45151.5815</v>
      </c>
      <c r="Q61" s="28"/>
    </row>
    <row r="62" spans="1:17" ht="15.75">
      <c r="A62" s="6">
        <v>11</v>
      </c>
      <c r="B62" s="8">
        <v>586</v>
      </c>
      <c r="C62" s="9" t="s">
        <v>69</v>
      </c>
      <c r="D62" s="8">
        <v>1982</v>
      </c>
      <c r="E62" s="8">
        <v>2007</v>
      </c>
      <c r="F62" s="5"/>
      <c r="G62" s="5">
        <v>1</v>
      </c>
      <c r="H62" s="5">
        <v>1</v>
      </c>
      <c r="I62" s="5">
        <v>1</v>
      </c>
      <c r="J62" s="5">
        <v>2</v>
      </c>
      <c r="K62" s="5"/>
      <c r="L62" s="5">
        <v>1</v>
      </c>
      <c r="M62" s="8">
        <v>1</v>
      </c>
      <c r="N62" s="18">
        <f t="shared" si="1"/>
        <v>73322.539999999994</v>
      </c>
      <c r="O62" s="18">
        <v>4500</v>
      </c>
      <c r="P62" s="18">
        <f>'[1]В рішення '!R23</f>
        <v>68822.539999999994</v>
      </c>
      <c r="Q62" s="28"/>
    </row>
    <row r="63" spans="1:17" ht="15.75">
      <c r="A63" s="8">
        <v>12</v>
      </c>
      <c r="B63" s="8">
        <v>571</v>
      </c>
      <c r="C63" s="9" t="s">
        <v>70</v>
      </c>
      <c r="D63" s="8">
        <v>1982</v>
      </c>
      <c r="E63" s="8">
        <v>2007</v>
      </c>
      <c r="F63" s="5"/>
      <c r="G63" s="5">
        <v>1</v>
      </c>
      <c r="H63" s="5">
        <v>1</v>
      </c>
      <c r="I63" s="5">
        <v>1</v>
      </c>
      <c r="J63" s="5">
        <v>2</v>
      </c>
      <c r="K63" s="5"/>
      <c r="L63" s="5">
        <v>1</v>
      </c>
      <c r="M63" s="8">
        <v>1</v>
      </c>
      <c r="N63" s="18">
        <f t="shared" si="1"/>
        <v>80370.559999999998</v>
      </c>
      <c r="O63" s="18">
        <v>4500</v>
      </c>
      <c r="P63" s="18">
        <f>'[1]В рішення '!R24</f>
        <v>75870.559999999998</v>
      </c>
      <c r="Q63" s="28"/>
    </row>
    <row r="64" spans="1:17" ht="15.75">
      <c r="A64" s="8">
        <v>13</v>
      </c>
      <c r="B64" s="8">
        <v>572</v>
      </c>
      <c r="C64" s="9" t="s">
        <v>71</v>
      </c>
      <c r="D64" s="8">
        <v>1982</v>
      </c>
      <c r="E64" s="8">
        <v>2007</v>
      </c>
      <c r="F64" s="5"/>
      <c r="G64" s="5">
        <v>1</v>
      </c>
      <c r="H64" s="5"/>
      <c r="I64" s="5">
        <v>1</v>
      </c>
      <c r="J64" s="5">
        <v>2</v>
      </c>
      <c r="K64" s="5"/>
      <c r="L64" s="5">
        <v>1</v>
      </c>
      <c r="M64" s="8">
        <v>1</v>
      </c>
      <c r="N64" s="18">
        <f t="shared" si="1"/>
        <v>73923.455000000002</v>
      </c>
      <c r="O64" s="18">
        <v>4500</v>
      </c>
      <c r="P64" s="18">
        <f>'[1]В рішення '!R25</f>
        <v>69423.455000000002</v>
      </c>
      <c r="Q64" s="28"/>
    </row>
    <row r="65" spans="1:16" ht="15.75">
      <c r="A65" s="6">
        <v>14</v>
      </c>
      <c r="B65" s="8">
        <v>548</v>
      </c>
      <c r="C65" s="9" t="s">
        <v>72</v>
      </c>
      <c r="D65" s="8">
        <v>1982</v>
      </c>
      <c r="E65" s="8">
        <v>2007</v>
      </c>
      <c r="F65" s="5"/>
      <c r="G65" s="5">
        <v>1</v>
      </c>
      <c r="H65" s="5">
        <v>1</v>
      </c>
      <c r="I65" s="5">
        <v>1</v>
      </c>
      <c r="J65" s="5">
        <v>2</v>
      </c>
      <c r="K65" s="5">
        <v>1</v>
      </c>
      <c r="L65" s="5">
        <v>1</v>
      </c>
      <c r="M65" s="8">
        <v>1</v>
      </c>
      <c r="N65" s="18">
        <f t="shared" si="1"/>
        <v>84159.38</v>
      </c>
      <c r="O65" s="18">
        <v>4500</v>
      </c>
      <c r="P65" s="18">
        <f>'[1]В рішення '!R26</f>
        <v>79659.38</v>
      </c>
    </row>
    <row r="66" spans="1:16" ht="15.75">
      <c r="A66" s="6">
        <v>15</v>
      </c>
      <c r="B66" s="8">
        <v>549</v>
      </c>
      <c r="C66" s="9" t="s">
        <v>73</v>
      </c>
      <c r="D66" s="8">
        <v>1982</v>
      </c>
      <c r="E66" s="8">
        <v>2007</v>
      </c>
      <c r="F66" s="5"/>
      <c r="G66" s="5">
        <v>1</v>
      </c>
      <c r="H66" s="5">
        <v>1</v>
      </c>
      <c r="I66" s="5">
        <v>1</v>
      </c>
      <c r="J66" s="5">
        <v>2</v>
      </c>
      <c r="K66" s="5"/>
      <c r="L66" s="5">
        <v>1</v>
      </c>
      <c r="M66" s="8">
        <v>1</v>
      </c>
      <c r="N66" s="18">
        <f t="shared" si="1"/>
        <v>85962.125</v>
      </c>
      <c r="O66" s="18">
        <v>4500</v>
      </c>
      <c r="P66" s="18">
        <f>'[1]В рішення '!R27</f>
        <v>81462.125</v>
      </c>
    </row>
    <row r="67" spans="1:16" ht="15.75">
      <c r="A67" s="8">
        <v>16</v>
      </c>
      <c r="B67" s="8">
        <v>562</v>
      </c>
      <c r="C67" s="11" t="s">
        <v>74</v>
      </c>
      <c r="D67" s="8">
        <v>1982</v>
      </c>
      <c r="E67" s="8">
        <v>2007</v>
      </c>
      <c r="F67" s="5"/>
      <c r="G67" s="5">
        <v>1</v>
      </c>
      <c r="H67" s="5"/>
      <c r="I67" s="5">
        <v>1</v>
      </c>
      <c r="J67" s="5">
        <v>2</v>
      </c>
      <c r="K67" s="5"/>
      <c r="L67" s="5">
        <v>1</v>
      </c>
      <c r="M67" s="8">
        <v>1</v>
      </c>
      <c r="N67" s="18">
        <f t="shared" si="1"/>
        <v>72207.282500000001</v>
      </c>
      <c r="O67" s="18">
        <v>4500</v>
      </c>
      <c r="P67" s="18">
        <f>'[1]В рішення '!R28</f>
        <v>67707.282500000001</v>
      </c>
    </row>
    <row r="68" spans="1:16" ht="15.75">
      <c r="A68" s="8">
        <v>17</v>
      </c>
      <c r="B68" s="8">
        <v>728</v>
      </c>
      <c r="C68" s="9" t="s">
        <v>75</v>
      </c>
      <c r="D68" s="8">
        <v>1983</v>
      </c>
      <c r="E68" s="8">
        <v>2008</v>
      </c>
      <c r="F68" s="5"/>
      <c r="G68" s="5">
        <v>1</v>
      </c>
      <c r="H68" s="5">
        <v>1</v>
      </c>
      <c r="I68" s="5">
        <v>1</v>
      </c>
      <c r="J68" s="5">
        <v>1</v>
      </c>
      <c r="K68" s="5"/>
      <c r="L68" s="5">
        <v>1</v>
      </c>
      <c r="M68" s="8">
        <v>1</v>
      </c>
      <c r="N68" s="18">
        <f t="shared" si="1"/>
        <v>74290.115000000005</v>
      </c>
      <c r="O68" s="18">
        <v>4500</v>
      </c>
      <c r="P68" s="18">
        <f>'[1]В рішення '!R29</f>
        <v>69790.115000000005</v>
      </c>
    </row>
    <row r="69" spans="1:16" ht="15.75">
      <c r="A69" s="6">
        <v>18</v>
      </c>
      <c r="B69" s="8">
        <v>661</v>
      </c>
      <c r="C69" s="9" t="s">
        <v>76</v>
      </c>
      <c r="D69" s="8">
        <v>1983</v>
      </c>
      <c r="E69" s="8">
        <v>2008</v>
      </c>
      <c r="F69" s="5">
        <v>1</v>
      </c>
      <c r="G69" s="5">
        <v>1</v>
      </c>
      <c r="H69" s="5">
        <v>1</v>
      </c>
      <c r="I69" s="5">
        <v>1</v>
      </c>
      <c r="J69" s="5"/>
      <c r="K69" s="5"/>
      <c r="L69" s="5">
        <v>1</v>
      </c>
      <c r="M69" s="8">
        <v>1</v>
      </c>
      <c r="N69" s="18">
        <f t="shared" si="1"/>
        <v>102156.27499999999</v>
      </c>
      <c r="O69" s="18">
        <v>4500</v>
      </c>
      <c r="P69" s="18">
        <f>'[1]В рішення '!R30</f>
        <v>97656.274999999994</v>
      </c>
    </row>
    <row r="70" spans="1:16" ht="15.75">
      <c r="A70" s="8">
        <v>19</v>
      </c>
      <c r="B70" s="8">
        <v>662</v>
      </c>
      <c r="C70" s="9" t="s">
        <v>77</v>
      </c>
      <c r="D70" s="8">
        <v>1983</v>
      </c>
      <c r="E70" s="8">
        <v>2008</v>
      </c>
      <c r="F70" s="5">
        <v>1</v>
      </c>
      <c r="G70" s="5">
        <v>1</v>
      </c>
      <c r="H70" s="5"/>
      <c r="I70" s="5">
        <v>1</v>
      </c>
      <c r="J70" s="5">
        <v>1</v>
      </c>
      <c r="K70" s="5">
        <v>1</v>
      </c>
      <c r="L70" s="5">
        <v>1</v>
      </c>
      <c r="M70" s="8">
        <v>1</v>
      </c>
      <c r="N70" s="18">
        <f t="shared" si="1"/>
        <v>107982.095</v>
      </c>
      <c r="O70" s="18">
        <v>4500</v>
      </c>
      <c r="P70" s="18">
        <f>'[1]В рішення '!R31</f>
        <v>103482.095</v>
      </c>
    </row>
    <row r="71" spans="1:16" ht="15.75">
      <c r="A71" s="8">
        <v>20</v>
      </c>
      <c r="B71" s="8">
        <v>782</v>
      </c>
      <c r="C71" s="9" t="s">
        <v>78</v>
      </c>
      <c r="D71" s="8">
        <v>1983</v>
      </c>
      <c r="E71" s="8">
        <v>2008</v>
      </c>
      <c r="F71" s="5"/>
      <c r="G71" s="5">
        <v>1</v>
      </c>
      <c r="H71" s="5">
        <v>1</v>
      </c>
      <c r="I71" s="5"/>
      <c r="J71" s="5">
        <v>1</v>
      </c>
      <c r="K71" s="5">
        <v>1</v>
      </c>
      <c r="L71" s="5">
        <v>1</v>
      </c>
      <c r="M71" s="8">
        <v>1</v>
      </c>
      <c r="N71" s="18">
        <f t="shared" si="1"/>
        <v>73750.31</v>
      </c>
      <c r="O71" s="18">
        <v>4500</v>
      </c>
      <c r="P71" s="18">
        <f>'[1]В рішення '!R32</f>
        <v>69250.31</v>
      </c>
    </row>
    <row r="72" spans="1:16" ht="15.75">
      <c r="A72" s="6">
        <v>21</v>
      </c>
      <c r="B72" s="8">
        <v>783</v>
      </c>
      <c r="C72" s="9" t="s">
        <v>79</v>
      </c>
      <c r="D72" s="8">
        <v>1983</v>
      </c>
      <c r="E72" s="8">
        <v>2008</v>
      </c>
      <c r="F72" s="5">
        <v>1</v>
      </c>
      <c r="G72" s="5">
        <v>1</v>
      </c>
      <c r="H72" s="5"/>
      <c r="I72" s="5">
        <v>1</v>
      </c>
      <c r="J72" s="5">
        <v>2</v>
      </c>
      <c r="K72" s="5">
        <v>1</v>
      </c>
      <c r="L72" s="5">
        <v>1</v>
      </c>
      <c r="M72" s="8">
        <v>1</v>
      </c>
      <c r="N72" s="18">
        <f t="shared" si="1"/>
        <v>114775.49</v>
      </c>
      <c r="O72" s="18">
        <v>4500</v>
      </c>
      <c r="P72" s="18">
        <f>'[1]В рішення '!R33</f>
        <v>110275.49</v>
      </c>
    </row>
    <row r="73" spans="1:16" ht="15.75">
      <c r="A73" s="8">
        <v>22</v>
      </c>
      <c r="B73" s="8">
        <v>715</v>
      </c>
      <c r="C73" s="9" t="s">
        <v>80</v>
      </c>
      <c r="D73" s="8">
        <v>1983</v>
      </c>
      <c r="E73" s="8">
        <v>2008</v>
      </c>
      <c r="F73" s="5"/>
      <c r="G73" s="5">
        <v>1</v>
      </c>
      <c r="H73" s="5"/>
      <c r="I73" s="5">
        <v>1</v>
      </c>
      <c r="J73" s="5">
        <v>2</v>
      </c>
      <c r="K73" s="5">
        <v>1</v>
      </c>
      <c r="L73" s="5">
        <v>1</v>
      </c>
      <c r="M73" s="8">
        <v>1</v>
      </c>
      <c r="N73" s="18">
        <f t="shared" si="1"/>
        <v>76108.137499999997</v>
      </c>
      <c r="O73" s="18">
        <v>4500</v>
      </c>
      <c r="P73" s="18">
        <f>'[1]В рішення '!R34</f>
        <v>71608.137499999997</v>
      </c>
    </row>
    <row r="74" spans="1:16" ht="15.75">
      <c r="A74" s="6">
        <v>23</v>
      </c>
      <c r="B74" s="8">
        <v>716</v>
      </c>
      <c r="C74" s="9" t="s">
        <v>81</v>
      </c>
      <c r="D74" s="8">
        <v>1983</v>
      </c>
      <c r="E74" s="8">
        <v>2008</v>
      </c>
      <c r="F74" s="5"/>
      <c r="G74" s="5">
        <v>1</v>
      </c>
      <c r="H74" s="5">
        <v>1</v>
      </c>
      <c r="I74" s="5">
        <v>1</v>
      </c>
      <c r="J74" s="5">
        <v>1</v>
      </c>
      <c r="K74" s="5"/>
      <c r="L74" s="5">
        <v>1</v>
      </c>
      <c r="M74" s="8">
        <v>1</v>
      </c>
      <c r="N74" s="18">
        <f t="shared" si="1"/>
        <v>74208.634999999995</v>
      </c>
      <c r="O74" s="18">
        <v>4500</v>
      </c>
      <c r="P74" s="18">
        <f>'[1]В рішення '!R35</f>
        <v>69708.634999999995</v>
      </c>
    </row>
    <row r="75" spans="1:16" ht="15.75">
      <c r="A75" s="8">
        <v>24</v>
      </c>
      <c r="B75" s="8">
        <v>659</v>
      </c>
      <c r="C75" s="9" t="s">
        <v>82</v>
      </c>
      <c r="D75" s="8">
        <v>1983</v>
      </c>
      <c r="E75" s="8">
        <v>2008</v>
      </c>
      <c r="F75" s="5"/>
      <c r="G75" s="5">
        <v>1</v>
      </c>
      <c r="H75" s="5"/>
      <c r="I75" s="5">
        <v>1</v>
      </c>
      <c r="J75" s="5">
        <v>2</v>
      </c>
      <c r="K75" s="5"/>
      <c r="L75" s="5">
        <v>1</v>
      </c>
      <c r="M75" s="8">
        <v>1</v>
      </c>
      <c r="N75" s="18">
        <f t="shared" si="1"/>
        <v>72400.797500000001</v>
      </c>
      <c r="O75" s="18">
        <v>4500</v>
      </c>
      <c r="P75" s="18">
        <f>'[1]В рішення '!R36</f>
        <v>67900.797500000001</v>
      </c>
    </row>
    <row r="76" spans="1:16" ht="15.75">
      <c r="A76" s="8">
        <v>25</v>
      </c>
      <c r="B76" s="8">
        <v>727</v>
      </c>
      <c r="C76" s="9" t="s">
        <v>83</v>
      </c>
      <c r="D76" s="8">
        <v>1983</v>
      </c>
      <c r="E76" s="8">
        <v>2008</v>
      </c>
      <c r="F76" s="5"/>
      <c r="G76" s="5">
        <v>1</v>
      </c>
      <c r="H76" s="5"/>
      <c r="I76" s="5">
        <v>1</v>
      </c>
      <c r="J76" s="5">
        <v>2</v>
      </c>
      <c r="K76" s="5"/>
      <c r="L76" s="5">
        <v>1</v>
      </c>
      <c r="M76" s="8">
        <v>1</v>
      </c>
      <c r="N76" s="18">
        <f t="shared" si="1"/>
        <v>68387.907500000001</v>
      </c>
      <c r="O76" s="18">
        <v>4500</v>
      </c>
      <c r="P76" s="18">
        <f>'[1]В рішення '!R37</f>
        <v>63887.907500000001</v>
      </c>
    </row>
    <row r="77" spans="1:16" ht="15.75">
      <c r="A77" s="6">
        <v>26</v>
      </c>
      <c r="B77" s="8">
        <v>843</v>
      </c>
      <c r="C77" s="9" t="s">
        <v>84</v>
      </c>
      <c r="D77" s="8">
        <v>1984</v>
      </c>
      <c r="E77" s="8">
        <v>2009</v>
      </c>
      <c r="F77" s="8">
        <v>1</v>
      </c>
      <c r="G77" s="8">
        <v>1</v>
      </c>
      <c r="H77" s="8">
        <v>1</v>
      </c>
      <c r="I77" s="8">
        <v>1</v>
      </c>
      <c r="J77" s="8">
        <v>2</v>
      </c>
      <c r="K77" s="8"/>
      <c r="L77" s="8">
        <v>1</v>
      </c>
      <c r="M77" s="8">
        <v>1</v>
      </c>
      <c r="N77" s="18">
        <f t="shared" si="1"/>
        <v>106943.22500000001</v>
      </c>
      <c r="O77" s="18">
        <v>4500</v>
      </c>
      <c r="P77" s="18">
        <f>'[1]В рішення '!R38</f>
        <v>102443.22500000001</v>
      </c>
    </row>
    <row r="78" spans="1:16" ht="15.75">
      <c r="A78" s="8">
        <v>27</v>
      </c>
      <c r="B78" s="8">
        <v>975</v>
      </c>
      <c r="C78" s="9" t="s">
        <v>85</v>
      </c>
      <c r="D78" s="8">
        <v>1984</v>
      </c>
      <c r="E78" s="8">
        <v>2009</v>
      </c>
      <c r="F78" s="8"/>
      <c r="G78" s="8">
        <v>1</v>
      </c>
      <c r="H78" s="8">
        <v>1</v>
      </c>
      <c r="I78" s="8">
        <v>1</v>
      </c>
      <c r="J78" s="8">
        <v>2</v>
      </c>
      <c r="K78" s="8"/>
      <c r="L78" s="8">
        <v>1</v>
      </c>
      <c r="M78" s="8">
        <v>1</v>
      </c>
      <c r="N78" s="18">
        <f t="shared" si="1"/>
        <v>75766.94</v>
      </c>
      <c r="O78" s="18">
        <v>4500</v>
      </c>
      <c r="P78" s="18">
        <f>'[1]В рішення '!R39</f>
        <v>71266.94</v>
      </c>
    </row>
    <row r="79" spans="1:16" ht="15.75">
      <c r="A79" s="8">
        <v>28</v>
      </c>
      <c r="B79" s="8">
        <v>974</v>
      </c>
      <c r="C79" s="9" t="s">
        <v>86</v>
      </c>
      <c r="D79" s="8">
        <v>1984</v>
      </c>
      <c r="E79" s="8">
        <v>2009</v>
      </c>
      <c r="F79" s="8">
        <v>1</v>
      </c>
      <c r="G79" s="8">
        <v>1</v>
      </c>
      <c r="H79" s="8">
        <v>1</v>
      </c>
      <c r="I79" s="8">
        <v>1</v>
      </c>
      <c r="J79" s="8">
        <v>2</v>
      </c>
      <c r="K79" s="8"/>
      <c r="L79" s="8">
        <v>1</v>
      </c>
      <c r="M79" s="8">
        <v>1</v>
      </c>
      <c r="N79" s="18">
        <f t="shared" si="1"/>
        <v>107951.54</v>
      </c>
      <c r="O79" s="18">
        <v>4500</v>
      </c>
      <c r="P79" s="18">
        <f>'[1]В рішення '!R40</f>
        <v>103451.54</v>
      </c>
    </row>
    <row r="80" spans="1:16" ht="15.75">
      <c r="A80" s="8">
        <v>29</v>
      </c>
      <c r="B80" s="8">
        <v>801</v>
      </c>
      <c r="C80" s="9" t="s">
        <v>87</v>
      </c>
      <c r="D80" s="8">
        <v>1985</v>
      </c>
      <c r="E80" s="8">
        <v>2010</v>
      </c>
      <c r="F80" s="8">
        <v>1</v>
      </c>
      <c r="G80" s="8">
        <v>1</v>
      </c>
      <c r="H80" s="8">
        <v>1</v>
      </c>
      <c r="I80" s="8">
        <v>1</v>
      </c>
      <c r="J80" s="8">
        <v>2</v>
      </c>
      <c r="K80" s="8">
        <v>1</v>
      </c>
      <c r="L80" s="8">
        <v>1</v>
      </c>
      <c r="M80" s="8">
        <v>1</v>
      </c>
      <c r="N80" s="18">
        <f t="shared" si="1"/>
        <v>118496.0705</v>
      </c>
      <c r="O80" s="18">
        <v>4500</v>
      </c>
      <c r="P80" s="18">
        <f>'[1]В рішення '!R41</f>
        <v>113996.0705</v>
      </c>
    </row>
    <row r="81" spans="1:16" ht="15.75">
      <c r="A81" s="8">
        <v>30</v>
      </c>
      <c r="B81" s="8">
        <v>795</v>
      </c>
      <c r="C81" s="9" t="s">
        <v>88</v>
      </c>
      <c r="D81" s="8">
        <v>1985</v>
      </c>
      <c r="E81" s="8">
        <v>2010</v>
      </c>
      <c r="F81" s="8"/>
      <c r="G81" s="8">
        <v>1</v>
      </c>
      <c r="H81" s="8"/>
      <c r="I81" s="8">
        <v>1</v>
      </c>
      <c r="J81" s="8">
        <v>1</v>
      </c>
      <c r="K81" s="8"/>
      <c r="L81" s="8">
        <v>1</v>
      </c>
      <c r="M81" s="8">
        <v>1</v>
      </c>
      <c r="N81" s="18">
        <f t="shared" si="1"/>
        <v>66937.563499999989</v>
      </c>
      <c r="O81" s="18">
        <v>4500</v>
      </c>
      <c r="P81" s="18">
        <f>'[1]В рішення '!R42</f>
        <v>62437.563499999997</v>
      </c>
    </row>
    <row r="82" spans="1:16" ht="15.75">
      <c r="A82" s="6">
        <v>31</v>
      </c>
      <c r="B82" s="8">
        <v>796</v>
      </c>
      <c r="C82" s="9" t="s">
        <v>89</v>
      </c>
      <c r="D82" s="8">
        <v>1985</v>
      </c>
      <c r="E82" s="8">
        <v>2010</v>
      </c>
      <c r="F82" s="8"/>
      <c r="G82" s="8">
        <v>1</v>
      </c>
      <c r="H82" s="8"/>
      <c r="I82" s="8">
        <v>1</v>
      </c>
      <c r="J82" s="8">
        <v>2</v>
      </c>
      <c r="K82" s="8"/>
      <c r="L82" s="8">
        <v>1</v>
      </c>
      <c r="M82" s="8">
        <v>1</v>
      </c>
      <c r="N82" s="18">
        <f t="shared" si="1"/>
        <v>68017.173500000004</v>
      </c>
      <c r="O82" s="18">
        <v>4500</v>
      </c>
      <c r="P82" s="18">
        <f>'[1]В рішення '!R43</f>
        <v>63517.173499999997</v>
      </c>
    </row>
    <row r="83" spans="1:16" ht="15.75">
      <c r="A83" s="8">
        <v>32</v>
      </c>
      <c r="B83" s="8">
        <v>902</v>
      </c>
      <c r="C83" s="9" t="s">
        <v>90</v>
      </c>
      <c r="D83" s="8">
        <v>1986</v>
      </c>
      <c r="E83" s="8">
        <v>2011</v>
      </c>
      <c r="F83" s="8"/>
      <c r="G83" s="8">
        <v>1</v>
      </c>
      <c r="H83" s="8"/>
      <c r="I83" s="8"/>
      <c r="J83" s="8">
        <v>1</v>
      </c>
      <c r="K83" s="8"/>
      <c r="L83" s="8">
        <v>1</v>
      </c>
      <c r="M83" s="8">
        <v>1</v>
      </c>
      <c r="N83" s="18">
        <f t="shared" si="1"/>
        <v>64325.110999999997</v>
      </c>
      <c r="O83" s="18">
        <v>4500</v>
      </c>
      <c r="P83" s="18">
        <f>'[1]В рішення '!R44</f>
        <v>59825.110999999997</v>
      </c>
    </row>
    <row r="84" spans="1:16" ht="15.75">
      <c r="A84" s="8">
        <v>33</v>
      </c>
      <c r="B84" s="8">
        <v>903</v>
      </c>
      <c r="C84" s="9" t="s">
        <v>91</v>
      </c>
      <c r="D84" s="8">
        <v>1986</v>
      </c>
      <c r="E84" s="8">
        <v>2011</v>
      </c>
      <c r="F84" s="8"/>
      <c r="G84" s="8">
        <v>1</v>
      </c>
      <c r="H84" s="8"/>
      <c r="I84" s="8">
        <v>1</v>
      </c>
      <c r="J84" s="8">
        <v>2</v>
      </c>
      <c r="K84" s="8"/>
      <c r="L84" s="8">
        <v>1</v>
      </c>
      <c r="M84" s="8">
        <v>1</v>
      </c>
      <c r="N84" s="18">
        <f t="shared" si="1"/>
        <v>68275.872499999998</v>
      </c>
      <c r="O84" s="18">
        <v>4500</v>
      </c>
      <c r="P84" s="18">
        <f>'[1]В рішення '!R45</f>
        <v>63775.872499999998</v>
      </c>
    </row>
    <row r="85" spans="1:16" ht="15.75">
      <c r="A85" s="8">
        <v>34</v>
      </c>
      <c r="B85" s="8">
        <v>1181</v>
      </c>
      <c r="C85" s="9" t="s">
        <v>92</v>
      </c>
      <c r="D85" s="8">
        <v>1986</v>
      </c>
      <c r="E85" s="8">
        <v>2011</v>
      </c>
      <c r="F85" s="8"/>
      <c r="G85" s="8">
        <v>1</v>
      </c>
      <c r="H85" s="8"/>
      <c r="I85" s="8">
        <v>1</v>
      </c>
      <c r="J85" s="8">
        <v>2</v>
      </c>
      <c r="K85" s="8"/>
      <c r="L85" s="8">
        <v>1</v>
      </c>
      <c r="M85" s="8">
        <v>1</v>
      </c>
      <c r="N85" s="18">
        <f t="shared" si="1"/>
        <v>68810.584999999992</v>
      </c>
      <c r="O85" s="18">
        <v>4500</v>
      </c>
      <c r="P85" s="18">
        <f>'[1]В рішення '!R46</f>
        <v>64310.584999999999</v>
      </c>
    </row>
    <row r="86" spans="1:16" ht="15.75">
      <c r="A86" s="8">
        <v>35</v>
      </c>
      <c r="B86" s="8">
        <v>1093</v>
      </c>
      <c r="C86" s="9" t="s">
        <v>93</v>
      </c>
      <c r="D86" s="8">
        <v>1987</v>
      </c>
      <c r="E86" s="8">
        <v>2012</v>
      </c>
      <c r="F86" s="8"/>
      <c r="G86" s="8">
        <v>1</v>
      </c>
      <c r="H86" s="8"/>
      <c r="I86" s="8">
        <v>1</v>
      </c>
      <c r="J86" s="8">
        <v>2</v>
      </c>
      <c r="K86" s="8"/>
      <c r="L86" s="8">
        <v>1</v>
      </c>
      <c r="M86" s="8">
        <v>1</v>
      </c>
      <c r="N86" s="18">
        <f t="shared" si="1"/>
        <v>69059.099000000002</v>
      </c>
      <c r="O86" s="18">
        <v>4500</v>
      </c>
      <c r="P86" s="18">
        <f>'[1]В рішення '!R47</f>
        <v>64559.099000000002</v>
      </c>
    </row>
    <row r="87" spans="1:16" ht="15.75">
      <c r="A87" s="6">
        <v>36</v>
      </c>
      <c r="B87" s="8">
        <v>1290</v>
      </c>
      <c r="C87" s="9" t="s">
        <v>94</v>
      </c>
      <c r="D87" s="8">
        <v>1989</v>
      </c>
      <c r="E87" s="8">
        <v>2014</v>
      </c>
      <c r="F87" s="8">
        <v>1</v>
      </c>
      <c r="G87" s="8">
        <v>1</v>
      </c>
      <c r="H87" s="8">
        <v>1</v>
      </c>
      <c r="I87" s="8">
        <v>1</v>
      </c>
      <c r="J87" s="8">
        <v>2</v>
      </c>
      <c r="K87" s="8">
        <v>1</v>
      </c>
      <c r="L87" s="8">
        <v>1</v>
      </c>
      <c r="M87" s="8">
        <v>1</v>
      </c>
      <c r="N87" s="18">
        <f t="shared" si="1"/>
        <v>123995.9705</v>
      </c>
      <c r="O87" s="18">
        <v>4500</v>
      </c>
      <c r="P87" s="18">
        <f>'[1]В рішення '!R48</f>
        <v>119495.9705</v>
      </c>
    </row>
    <row r="88" spans="1:16" ht="15.75">
      <c r="A88" s="8">
        <v>37</v>
      </c>
      <c r="B88" s="8">
        <v>1426</v>
      </c>
      <c r="C88" s="11" t="s">
        <v>95</v>
      </c>
      <c r="D88" s="8">
        <v>1991</v>
      </c>
      <c r="E88" s="8">
        <v>2016</v>
      </c>
      <c r="F88" s="8">
        <v>1</v>
      </c>
      <c r="G88" s="8">
        <v>1</v>
      </c>
      <c r="H88" s="8"/>
      <c r="I88" s="8">
        <v>1</v>
      </c>
      <c r="J88" s="8">
        <v>2</v>
      </c>
      <c r="K88" s="8"/>
      <c r="L88" s="8">
        <v>1</v>
      </c>
      <c r="M88" s="8">
        <v>1</v>
      </c>
      <c r="N88" s="18">
        <f t="shared" si="1"/>
        <v>103230.7925</v>
      </c>
      <c r="O88" s="18">
        <v>4500</v>
      </c>
      <c r="P88" s="18">
        <f>'[1]В рішення '!R49</f>
        <v>98730.792499999996</v>
      </c>
    </row>
    <row r="89" spans="1:16" ht="15.75">
      <c r="A89" s="6">
        <v>38</v>
      </c>
      <c r="B89" s="8">
        <v>1427</v>
      </c>
      <c r="C89" s="11" t="s">
        <v>96</v>
      </c>
      <c r="D89" s="8">
        <v>1991</v>
      </c>
      <c r="E89" s="8">
        <v>2016</v>
      </c>
      <c r="F89" s="8">
        <v>1</v>
      </c>
      <c r="G89" s="8">
        <v>1</v>
      </c>
      <c r="H89" s="8">
        <v>1</v>
      </c>
      <c r="I89" s="8">
        <v>1</v>
      </c>
      <c r="J89" s="8">
        <v>1</v>
      </c>
      <c r="K89" s="8"/>
      <c r="L89" s="8">
        <v>1</v>
      </c>
      <c r="M89" s="8">
        <v>1</v>
      </c>
      <c r="N89" s="18">
        <f t="shared" si="1"/>
        <v>106138.61</v>
      </c>
      <c r="O89" s="18">
        <v>4500</v>
      </c>
      <c r="P89" s="18">
        <f>'[1]В рішення '!R50</f>
        <v>101638.61</v>
      </c>
    </row>
    <row r="90" spans="1:16" ht="15.75">
      <c r="A90" s="6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18"/>
      <c r="O90" s="18"/>
      <c r="P90" s="18"/>
    </row>
    <row r="91" spans="1:16" ht="15.75">
      <c r="A91" s="8"/>
      <c r="B91" s="8"/>
      <c r="C91" s="10" t="s">
        <v>57</v>
      </c>
      <c r="D91" s="8"/>
      <c r="E91" s="8"/>
      <c r="F91" s="8">
        <f>SUM(F52:F89)</f>
        <v>15</v>
      </c>
      <c r="G91" s="8">
        <f t="shared" ref="G91:M91" si="2">SUM(G52:G89)</f>
        <v>36</v>
      </c>
      <c r="H91" s="8">
        <f t="shared" si="2"/>
        <v>23</v>
      </c>
      <c r="I91" s="8">
        <f t="shared" si="2"/>
        <v>35</v>
      </c>
      <c r="J91" s="8">
        <f t="shared" si="2"/>
        <v>60</v>
      </c>
      <c r="K91" s="8">
        <f t="shared" si="2"/>
        <v>10</v>
      </c>
      <c r="L91" s="8">
        <f t="shared" si="2"/>
        <v>39</v>
      </c>
      <c r="M91" s="8">
        <f t="shared" si="2"/>
        <v>37</v>
      </c>
      <c r="N91" s="18">
        <f>SUM(N52:N89)</f>
        <v>3318584.7114999997</v>
      </c>
      <c r="O91" s="18">
        <v>171000</v>
      </c>
      <c r="P91" s="18">
        <v>2872445.6799999992</v>
      </c>
    </row>
    <row r="92" spans="1:16" ht="15.75">
      <c r="A92" s="8"/>
      <c r="B92" s="8"/>
      <c r="C92" s="10"/>
      <c r="D92" s="8"/>
      <c r="E92" s="8"/>
      <c r="F92" s="8"/>
      <c r="G92" s="8"/>
      <c r="H92" s="8"/>
      <c r="I92" s="8"/>
      <c r="J92" s="8"/>
      <c r="K92" s="8"/>
      <c r="L92" s="8"/>
      <c r="M92" s="8"/>
      <c r="N92" s="18"/>
      <c r="O92" s="18"/>
      <c r="P92" s="18"/>
    </row>
    <row r="93" spans="1:16" ht="15.75">
      <c r="A93" s="8"/>
      <c r="B93" s="6"/>
      <c r="C93" s="6" t="s">
        <v>97</v>
      </c>
      <c r="D93" s="6"/>
      <c r="E93" s="6"/>
      <c r="F93" s="6"/>
      <c r="G93" s="6"/>
      <c r="H93" s="6"/>
      <c r="I93" s="6"/>
      <c r="J93" s="6"/>
      <c r="K93" s="6"/>
      <c r="L93" s="6"/>
      <c r="M93" s="6"/>
      <c r="N93" s="18"/>
      <c r="O93" s="18"/>
      <c r="P93" s="22"/>
    </row>
    <row r="94" spans="1:16" ht="15.75">
      <c r="A94" s="6">
        <v>1</v>
      </c>
      <c r="B94" s="8">
        <v>207</v>
      </c>
      <c r="C94" s="10" t="s">
        <v>98</v>
      </c>
      <c r="D94" s="8">
        <v>1976</v>
      </c>
      <c r="E94" s="8">
        <v>2001</v>
      </c>
      <c r="F94" s="8"/>
      <c r="G94" s="8">
        <v>1</v>
      </c>
      <c r="H94" s="8"/>
      <c r="I94" s="8"/>
      <c r="J94" s="8"/>
      <c r="K94" s="8"/>
      <c r="L94" s="8">
        <v>1</v>
      </c>
      <c r="M94" s="8">
        <v>1</v>
      </c>
      <c r="N94" s="18">
        <v>58750</v>
      </c>
      <c r="O94" s="18">
        <v>4500</v>
      </c>
      <c r="P94" s="18">
        <v>54250</v>
      </c>
    </row>
    <row r="95" spans="1:16" ht="15.75">
      <c r="A95" s="8">
        <v>2</v>
      </c>
      <c r="B95" s="8">
        <v>466</v>
      </c>
      <c r="C95" s="10" t="s">
        <v>99</v>
      </c>
      <c r="D95" s="8">
        <v>1979</v>
      </c>
      <c r="E95" s="8">
        <v>2004</v>
      </c>
      <c r="F95" s="8">
        <v>1</v>
      </c>
      <c r="G95" s="8">
        <v>1</v>
      </c>
      <c r="H95" s="8"/>
      <c r="I95" s="8">
        <v>1</v>
      </c>
      <c r="J95" s="8">
        <v>1</v>
      </c>
      <c r="K95" s="8"/>
      <c r="L95" s="8">
        <v>1</v>
      </c>
      <c r="M95" s="8">
        <v>1</v>
      </c>
      <c r="N95" s="18">
        <v>116200</v>
      </c>
      <c r="O95" s="18">
        <v>4500</v>
      </c>
      <c r="P95" s="18">
        <v>111700</v>
      </c>
    </row>
    <row r="96" spans="1:16" ht="15.75">
      <c r="A96" s="8">
        <v>3</v>
      </c>
      <c r="B96" s="8">
        <v>462</v>
      </c>
      <c r="C96" s="10" t="s">
        <v>100</v>
      </c>
      <c r="D96" s="8">
        <v>1979</v>
      </c>
      <c r="E96" s="8">
        <v>2004</v>
      </c>
      <c r="F96" s="8"/>
      <c r="G96" s="8">
        <v>1</v>
      </c>
      <c r="H96" s="8"/>
      <c r="I96" s="8">
        <v>1</v>
      </c>
      <c r="J96" s="8">
        <v>1</v>
      </c>
      <c r="K96" s="8">
        <v>1</v>
      </c>
      <c r="L96" s="8">
        <v>1</v>
      </c>
      <c r="M96" s="8">
        <v>1</v>
      </c>
      <c r="N96" s="18">
        <v>74060</v>
      </c>
      <c r="O96" s="18">
        <v>4500</v>
      </c>
      <c r="P96" s="18">
        <v>69560</v>
      </c>
    </row>
    <row r="97" spans="1:16" ht="15.75">
      <c r="A97" s="6">
        <v>4</v>
      </c>
      <c r="B97" s="8">
        <v>390</v>
      </c>
      <c r="C97" s="10" t="s">
        <v>101</v>
      </c>
      <c r="D97" s="8">
        <v>1979</v>
      </c>
      <c r="E97" s="8">
        <v>2004</v>
      </c>
      <c r="F97" s="8">
        <v>1</v>
      </c>
      <c r="G97" s="8">
        <v>1</v>
      </c>
      <c r="H97" s="8">
        <v>1</v>
      </c>
      <c r="I97" s="8"/>
      <c r="J97" s="8">
        <v>1</v>
      </c>
      <c r="K97" s="8">
        <v>1</v>
      </c>
      <c r="L97" s="8">
        <v>1</v>
      </c>
      <c r="M97" s="8">
        <v>1</v>
      </c>
      <c r="N97" s="18">
        <v>124208</v>
      </c>
      <c r="O97" s="18">
        <v>4500</v>
      </c>
      <c r="P97" s="18">
        <v>119708</v>
      </c>
    </row>
    <row r="98" spans="1:16" ht="15.75">
      <c r="A98" s="8">
        <v>5</v>
      </c>
      <c r="B98" s="8">
        <v>391</v>
      </c>
      <c r="C98" s="10" t="s">
        <v>102</v>
      </c>
      <c r="D98" s="8">
        <v>1979</v>
      </c>
      <c r="E98" s="8">
        <v>2004</v>
      </c>
      <c r="F98" s="8">
        <v>1</v>
      </c>
      <c r="G98" s="8">
        <v>1</v>
      </c>
      <c r="H98" s="8">
        <v>1</v>
      </c>
      <c r="I98" s="8">
        <v>1</v>
      </c>
      <c r="J98" s="8">
        <v>1</v>
      </c>
      <c r="K98" s="8">
        <v>1</v>
      </c>
      <c r="L98" s="8">
        <v>1</v>
      </c>
      <c r="M98" s="8">
        <v>1</v>
      </c>
      <c r="N98" s="18">
        <v>127848</v>
      </c>
      <c r="O98" s="18">
        <v>4500</v>
      </c>
      <c r="P98" s="18">
        <v>123348</v>
      </c>
    </row>
    <row r="99" spans="1:16" ht="15.75">
      <c r="A99" s="8">
        <v>6</v>
      </c>
      <c r="B99" s="8">
        <v>431</v>
      </c>
      <c r="C99" s="10" t="s">
        <v>103</v>
      </c>
      <c r="D99" s="8">
        <v>1980</v>
      </c>
      <c r="E99" s="8">
        <v>2005</v>
      </c>
      <c r="F99" s="8">
        <v>1</v>
      </c>
      <c r="G99" s="8">
        <v>1</v>
      </c>
      <c r="H99" s="8"/>
      <c r="I99" s="8"/>
      <c r="J99" s="8"/>
      <c r="K99" s="8"/>
      <c r="L99" s="8">
        <v>1</v>
      </c>
      <c r="M99" s="8">
        <v>1</v>
      </c>
      <c r="N99" s="18">
        <v>108360</v>
      </c>
      <c r="O99" s="18">
        <v>4500</v>
      </c>
      <c r="P99" s="18">
        <v>103860</v>
      </c>
    </row>
    <row r="100" spans="1:16" ht="15.75">
      <c r="A100" s="6">
        <v>7</v>
      </c>
      <c r="B100" s="8">
        <v>433</v>
      </c>
      <c r="C100" s="10" t="s">
        <v>104</v>
      </c>
      <c r="D100" s="8">
        <v>1980</v>
      </c>
      <c r="E100" s="8">
        <v>2005</v>
      </c>
      <c r="F100" s="8">
        <v>1</v>
      </c>
      <c r="G100" s="8">
        <v>1</v>
      </c>
      <c r="H100" s="8"/>
      <c r="I100" s="8">
        <v>1</v>
      </c>
      <c r="J100" s="8">
        <v>1</v>
      </c>
      <c r="K100" s="8"/>
      <c r="L100" s="8">
        <v>1</v>
      </c>
      <c r="M100" s="8">
        <v>1</v>
      </c>
      <c r="N100" s="18">
        <v>116200</v>
      </c>
      <c r="O100" s="18">
        <v>4500</v>
      </c>
      <c r="P100" s="18">
        <v>111700</v>
      </c>
    </row>
    <row r="101" spans="1:16" ht="15.75">
      <c r="A101" s="6">
        <v>8</v>
      </c>
      <c r="B101" s="8">
        <v>465</v>
      </c>
      <c r="C101" s="10" t="s">
        <v>105</v>
      </c>
      <c r="D101" s="8">
        <v>1980</v>
      </c>
      <c r="E101" s="8">
        <v>2005</v>
      </c>
      <c r="F101" s="8"/>
      <c r="G101" s="8">
        <v>1</v>
      </c>
      <c r="H101" s="8"/>
      <c r="I101" s="8">
        <v>1</v>
      </c>
      <c r="J101" s="8">
        <v>1</v>
      </c>
      <c r="K101" s="8">
        <v>1</v>
      </c>
      <c r="L101" s="8">
        <v>1</v>
      </c>
      <c r="M101" s="8">
        <v>1</v>
      </c>
      <c r="N101" s="18">
        <v>74060</v>
      </c>
      <c r="O101" s="18">
        <v>4500</v>
      </c>
      <c r="P101" s="18">
        <v>69560</v>
      </c>
    </row>
    <row r="102" spans="1:16" ht="15.75">
      <c r="A102" s="8">
        <v>9</v>
      </c>
      <c r="B102" s="8">
        <v>467</v>
      </c>
      <c r="C102" s="10" t="s">
        <v>106</v>
      </c>
      <c r="D102" s="8">
        <v>1980</v>
      </c>
      <c r="E102" s="8">
        <v>2005</v>
      </c>
      <c r="F102" s="8">
        <v>1</v>
      </c>
      <c r="G102" s="8">
        <v>1</v>
      </c>
      <c r="H102" s="8"/>
      <c r="I102" s="8">
        <v>1</v>
      </c>
      <c r="J102" s="8">
        <v>1</v>
      </c>
      <c r="K102" s="8">
        <v>1</v>
      </c>
      <c r="L102" s="8">
        <v>1</v>
      </c>
      <c r="M102" s="8">
        <v>1</v>
      </c>
      <c r="N102" s="18">
        <v>123480</v>
      </c>
      <c r="O102" s="18">
        <v>4500</v>
      </c>
      <c r="P102" s="18">
        <v>118980</v>
      </c>
    </row>
    <row r="103" spans="1:16" ht="15.75">
      <c r="A103" s="8">
        <v>10</v>
      </c>
      <c r="B103" s="8">
        <v>461</v>
      </c>
      <c r="C103" s="10" t="s">
        <v>107</v>
      </c>
      <c r="D103" s="8">
        <v>1980</v>
      </c>
      <c r="E103" s="8">
        <v>2005</v>
      </c>
      <c r="F103" s="8">
        <v>1</v>
      </c>
      <c r="G103" s="8">
        <v>1</v>
      </c>
      <c r="H103" s="8">
        <v>1</v>
      </c>
      <c r="I103" s="8">
        <v>1</v>
      </c>
      <c r="J103" s="8">
        <v>1</v>
      </c>
      <c r="K103" s="8">
        <v>1</v>
      </c>
      <c r="L103" s="8">
        <v>1</v>
      </c>
      <c r="M103" s="8">
        <v>1</v>
      </c>
      <c r="N103" s="18">
        <v>127848</v>
      </c>
      <c r="O103" s="18">
        <v>4500</v>
      </c>
      <c r="P103" s="18">
        <v>123348</v>
      </c>
    </row>
    <row r="104" spans="1:16" ht="15.75">
      <c r="A104" s="6">
        <v>11</v>
      </c>
      <c r="B104" s="8">
        <v>464</v>
      </c>
      <c r="C104" s="10" t="s">
        <v>108</v>
      </c>
      <c r="D104" s="8">
        <v>1980</v>
      </c>
      <c r="E104" s="8">
        <v>2005</v>
      </c>
      <c r="F104" s="8"/>
      <c r="G104" s="8">
        <v>1</v>
      </c>
      <c r="H104" s="8">
        <v>1</v>
      </c>
      <c r="I104" s="8"/>
      <c r="J104" s="8"/>
      <c r="K104" s="8"/>
      <c r="L104" s="8">
        <v>1</v>
      </c>
      <c r="M104" s="8">
        <v>1</v>
      </c>
      <c r="N104" s="18">
        <v>63118</v>
      </c>
      <c r="O104" s="18">
        <v>4500</v>
      </c>
      <c r="P104" s="18">
        <v>58618</v>
      </c>
    </row>
    <row r="105" spans="1:16" ht="15.75">
      <c r="A105" s="8">
        <v>12</v>
      </c>
      <c r="B105" s="8">
        <v>482</v>
      </c>
      <c r="C105" s="10" t="s">
        <v>109</v>
      </c>
      <c r="D105" s="8">
        <v>1980</v>
      </c>
      <c r="E105" s="8">
        <v>2005</v>
      </c>
      <c r="F105" s="8"/>
      <c r="G105" s="8">
        <v>1</v>
      </c>
      <c r="H105" s="8"/>
      <c r="I105" s="8"/>
      <c r="J105" s="8"/>
      <c r="K105" s="8"/>
      <c r="L105" s="8">
        <v>1</v>
      </c>
      <c r="M105" s="8">
        <v>1</v>
      </c>
      <c r="N105" s="18">
        <v>58750</v>
      </c>
      <c r="O105" s="18">
        <v>4500</v>
      </c>
      <c r="P105" s="18">
        <v>54250</v>
      </c>
    </row>
    <row r="106" spans="1:16" ht="15.75">
      <c r="A106" s="8">
        <v>13</v>
      </c>
      <c r="B106" s="8">
        <v>483</v>
      </c>
      <c r="C106" s="10" t="s">
        <v>110</v>
      </c>
      <c r="D106" s="8">
        <v>1980</v>
      </c>
      <c r="E106" s="8">
        <v>2005</v>
      </c>
      <c r="F106" s="8"/>
      <c r="G106" s="8">
        <v>1</v>
      </c>
      <c r="H106" s="8"/>
      <c r="I106" s="8"/>
      <c r="J106" s="8"/>
      <c r="K106" s="8"/>
      <c r="L106" s="8">
        <v>1</v>
      </c>
      <c r="M106" s="8">
        <v>1</v>
      </c>
      <c r="N106" s="18">
        <v>58750</v>
      </c>
      <c r="O106" s="18">
        <v>4500</v>
      </c>
      <c r="P106" s="18">
        <v>54250</v>
      </c>
    </row>
    <row r="107" spans="1:16" ht="15.75">
      <c r="A107" s="6">
        <v>14</v>
      </c>
      <c r="B107" s="8">
        <v>484</v>
      </c>
      <c r="C107" s="10" t="s">
        <v>111</v>
      </c>
      <c r="D107" s="8">
        <v>1980</v>
      </c>
      <c r="E107" s="8">
        <v>2005</v>
      </c>
      <c r="F107" s="8"/>
      <c r="G107" s="8">
        <v>1</v>
      </c>
      <c r="H107" s="8"/>
      <c r="I107" s="8"/>
      <c r="J107" s="8"/>
      <c r="K107" s="8"/>
      <c r="L107" s="8">
        <v>1</v>
      </c>
      <c r="M107" s="8">
        <v>1</v>
      </c>
      <c r="N107" s="18">
        <v>58750</v>
      </c>
      <c r="O107" s="18">
        <v>4500</v>
      </c>
      <c r="P107" s="18">
        <v>54250</v>
      </c>
    </row>
    <row r="108" spans="1:16" ht="15.75">
      <c r="A108" s="6">
        <v>15</v>
      </c>
      <c r="B108" s="8">
        <v>768</v>
      </c>
      <c r="C108" s="10" t="s">
        <v>112</v>
      </c>
      <c r="D108" s="8">
        <v>1982</v>
      </c>
      <c r="E108" s="8">
        <v>2007</v>
      </c>
      <c r="F108" s="8"/>
      <c r="G108" s="8">
        <v>1</v>
      </c>
      <c r="H108" s="8"/>
      <c r="I108" s="8"/>
      <c r="J108" s="8"/>
      <c r="K108" s="8"/>
      <c r="L108" s="8">
        <v>1</v>
      </c>
      <c r="M108" s="8">
        <v>1</v>
      </c>
      <c r="N108" s="18">
        <v>58750</v>
      </c>
      <c r="O108" s="18">
        <v>4500</v>
      </c>
      <c r="P108" s="18">
        <v>54250</v>
      </c>
    </row>
    <row r="109" spans="1:16" ht="15.75">
      <c r="A109" s="8">
        <v>16</v>
      </c>
      <c r="B109" s="8">
        <v>775</v>
      </c>
      <c r="C109" s="10" t="s">
        <v>112</v>
      </c>
      <c r="D109" s="8">
        <v>1982</v>
      </c>
      <c r="E109" s="8">
        <v>2007</v>
      </c>
      <c r="F109" s="8"/>
      <c r="G109" s="8">
        <v>1</v>
      </c>
      <c r="H109" s="8"/>
      <c r="I109" s="8"/>
      <c r="J109" s="8"/>
      <c r="K109" s="8"/>
      <c r="L109" s="8">
        <v>1</v>
      </c>
      <c r="M109" s="8">
        <v>1</v>
      </c>
      <c r="N109" s="18">
        <v>58750</v>
      </c>
      <c r="O109" s="18">
        <v>4500</v>
      </c>
      <c r="P109" s="18">
        <v>54250</v>
      </c>
    </row>
    <row r="110" spans="1:16" ht="15.75">
      <c r="A110" s="8">
        <v>17</v>
      </c>
      <c r="B110" s="8">
        <v>986</v>
      </c>
      <c r="C110" s="10" t="s">
        <v>113</v>
      </c>
      <c r="D110" s="8">
        <v>1985</v>
      </c>
      <c r="E110" s="8">
        <v>2010</v>
      </c>
      <c r="F110" s="8"/>
      <c r="G110" s="8">
        <v>1</v>
      </c>
      <c r="H110" s="8">
        <v>1</v>
      </c>
      <c r="I110" s="8">
        <v>1</v>
      </c>
      <c r="J110" s="8"/>
      <c r="K110" s="8"/>
      <c r="L110" s="8">
        <v>1</v>
      </c>
      <c r="M110" s="8">
        <v>1</v>
      </c>
      <c r="N110" s="18">
        <v>66758</v>
      </c>
      <c r="O110" s="18">
        <v>4500</v>
      </c>
      <c r="P110" s="18">
        <v>62258</v>
      </c>
    </row>
    <row r="111" spans="1:16" ht="15.75">
      <c r="A111" s="6">
        <v>18</v>
      </c>
      <c r="B111" s="8">
        <v>1097</v>
      </c>
      <c r="C111" s="10" t="s">
        <v>114</v>
      </c>
      <c r="D111" s="8">
        <v>1986</v>
      </c>
      <c r="E111" s="8">
        <v>2011</v>
      </c>
      <c r="F111" s="8"/>
      <c r="G111" s="8">
        <v>1</v>
      </c>
      <c r="H111" s="8">
        <v>1</v>
      </c>
      <c r="I111" s="8"/>
      <c r="J111" s="8"/>
      <c r="K111" s="8"/>
      <c r="L111" s="8">
        <v>1</v>
      </c>
      <c r="M111" s="8">
        <v>1</v>
      </c>
      <c r="N111" s="18">
        <v>63118</v>
      </c>
      <c r="O111" s="18">
        <v>4500</v>
      </c>
      <c r="P111" s="18">
        <v>58618</v>
      </c>
    </row>
    <row r="112" spans="1:16" ht="15.75">
      <c r="A112" s="8">
        <v>19</v>
      </c>
      <c r="B112" s="8">
        <v>1096</v>
      </c>
      <c r="C112" s="10" t="s">
        <v>115</v>
      </c>
      <c r="D112" s="8">
        <v>1987</v>
      </c>
      <c r="E112" s="8">
        <v>2012</v>
      </c>
      <c r="F112" s="8"/>
      <c r="G112" s="8">
        <v>1</v>
      </c>
      <c r="H112" s="8">
        <v>1</v>
      </c>
      <c r="I112" s="8">
        <v>1</v>
      </c>
      <c r="J112" s="8">
        <v>1</v>
      </c>
      <c r="K112" s="8"/>
      <c r="L112" s="8">
        <v>1</v>
      </c>
      <c r="M112" s="8">
        <v>1</v>
      </c>
      <c r="N112" s="18">
        <v>70958</v>
      </c>
      <c r="O112" s="18">
        <v>4500</v>
      </c>
      <c r="P112" s="18">
        <v>66458</v>
      </c>
    </row>
    <row r="113" spans="1:16" ht="15.75">
      <c r="A113" s="8">
        <v>20</v>
      </c>
      <c r="B113" s="8">
        <v>1088</v>
      </c>
      <c r="C113" s="10" t="s">
        <v>116</v>
      </c>
      <c r="D113" s="8">
        <v>1987</v>
      </c>
      <c r="E113" s="8">
        <v>2012</v>
      </c>
      <c r="F113" s="8"/>
      <c r="G113" s="8">
        <v>1</v>
      </c>
      <c r="H113" s="8">
        <v>1</v>
      </c>
      <c r="I113" s="8">
        <v>1</v>
      </c>
      <c r="J113" s="8"/>
      <c r="K113" s="8"/>
      <c r="L113" s="8">
        <v>1</v>
      </c>
      <c r="M113" s="8">
        <v>1</v>
      </c>
      <c r="N113" s="18">
        <v>66758</v>
      </c>
      <c r="O113" s="18">
        <v>4500</v>
      </c>
      <c r="P113" s="18">
        <v>62258</v>
      </c>
    </row>
    <row r="114" spans="1:16" ht="15.75">
      <c r="A114" s="6">
        <v>21</v>
      </c>
      <c r="B114" s="8">
        <v>1089</v>
      </c>
      <c r="C114" s="10" t="s">
        <v>117</v>
      </c>
      <c r="D114" s="8">
        <v>1987</v>
      </c>
      <c r="E114" s="8">
        <v>2012</v>
      </c>
      <c r="F114" s="8"/>
      <c r="G114" s="8">
        <v>1</v>
      </c>
      <c r="H114" s="8">
        <v>1</v>
      </c>
      <c r="I114" s="8">
        <v>1</v>
      </c>
      <c r="J114" s="8"/>
      <c r="K114" s="8"/>
      <c r="L114" s="8">
        <v>1</v>
      </c>
      <c r="M114" s="8">
        <v>1</v>
      </c>
      <c r="N114" s="18">
        <v>66758</v>
      </c>
      <c r="O114" s="18">
        <v>4500</v>
      </c>
      <c r="P114" s="18">
        <v>62258</v>
      </c>
    </row>
    <row r="115" spans="1:16" ht="15.75">
      <c r="A115" s="8">
        <v>22</v>
      </c>
      <c r="B115" s="8">
        <v>1037</v>
      </c>
      <c r="C115" s="10" t="s">
        <v>118</v>
      </c>
      <c r="D115" s="8">
        <v>1987</v>
      </c>
      <c r="E115" s="8">
        <v>2012</v>
      </c>
      <c r="F115" s="8"/>
      <c r="G115" s="8">
        <v>1</v>
      </c>
      <c r="H115" s="8"/>
      <c r="I115" s="8"/>
      <c r="J115" s="8"/>
      <c r="K115" s="8"/>
      <c r="L115" s="8">
        <v>1</v>
      </c>
      <c r="M115" s="8">
        <v>1</v>
      </c>
      <c r="N115" s="18">
        <v>58750</v>
      </c>
      <c r="O115" s="18">
        <v>4500</v>
      </c>
      <c r="P115" s="18">
        <v>54250</v>
      </c>
    </row>
    <row r="116" spans="1:16" ht="15.75">
      <c r="A116" s="6">
        <v>23</v>
      </c>
      <c r="B116" s="8">
        <v>1038</v>
      </c>
      <c r="C116" s="10" t="s">
        <v>119</v>
      </c>
      <c r="D116" s="8">
        <v>1987</v>
      </c>
      <c r="E116" s="8">
        <v>2012</v>
      </c>
      <c r="F116" s="8"/>
      <c r="G116" s="8">
        <v>1</v>
      </c>
      <c r="H116" s="8">
        <v>1</v>
      </c>
      <c r="I116" s="8"/>
      <c r="J116" s="8">
        <v>1</v>
      </c>
      <c r="K116" s="8">
        <v>1</v>
      </c>
      <c r="L116" s="8">
        <v>1</v>
      </c>
      <c r="M116" s="8">
        <v>1</v>
      </c>
      <c r="N116" s="18">
        <v>74598</v>
      </c>
      <c r="O116" s="18">
        <v>4500</v>
      </c>
      <c r="P116" s="18">
        <v>70098</v>
      </c>
    </row>
    <row r="117" spans="1:16" ht="15.75">
      <c r="A117" s="8">
        <v>24</v>
      </c>
      <c r="B117" s="8">
        <v>1142</v>
      </c>
      <c r="C117" s="10" t="s">
        <v>120</v>
      </c>
      <c r="D117" s="8">
        <v>1987</v>
      </c>
      <c r="E117" s="8">
        <v>2012</v>
      </c>
      <c r="F117" s="8"/>
      <c r="G117" s="8">
        <v>1</v>
      </c>
      <c r="H117" s="8">
        <v>1</v>
      </c>
      <c r="I117" s="8"/>
      <c r="J117" s="8"/>
      <c r="K117" s="8"/>
      <c r="L117" s="8">
        <v>1</v>
      </c>
      <c r="M117" s="8">
        <v>1</v>
      </c>
      <c r="N117" s="18">
        <v>63118</v>
      </c>
      <c r="O117" s="18">
        <v>4500</v>
      </c>
      <c r="P117" s="18">
        <v>58618</v>
      </c>
    </row>
    <row r="118" spans="1:16" ht="15.75">
      <c r="A118" s="8">
        <v>25</v>
      </c>
      <c r="B118" s="8">
        <v>1143</v>
      </c>
      <c r="C118" s="10" t="s">
        <v>121</v>
      </c>
      <c r="D118" s="8">
        <v>1987</v>
      </c>
      <c r="E118" s="8">
        <v>2012</v>
      </c>
      <c r="F118" s="8"/>
      <c r="G118" s="8">
        <v>1</v>
      </c>
      <c r="H118" s="8">
        <v>1</v>
      </c>
      <c r="I118" s="8"/>
      <c r="J118" s="8"/>
      <c r="K118" s="8"/>
      <c r="L118" s="8">
        <v>1</v>
      </c>
      <c r="M118" s="8">
        <v>1</v>
      </c>
      <c r="N118" s="18">
        <v>63118</v>
      </c>
      <c r="O118" s="18">
        <v>4500</v>
      </c>
      <c r="P118" s="18">
        <v>58618</v>
      </c>
    </row>
    <row r="119" spans="1:16" ht="15.75">
      <c r="A119" s="6">
        <v>26</v>
      </c>
      <c r="B119" s="8">
        <v>1178</v>
      </c>
      <c r="C119" s="10" t="s">
        <v>122</v>
      </c>
      <c r="D119" s="8">
        <v>1988</v>
      </c>
      <c r="E119" s="8">
        <v>2013</v>
      </c>
      <c r="F119" s="8"/>
      <c r="G119" s="8">
        <v>1</v>
      </c>
      <c r="H119" s="8">
        <v>1</v>
      </c>
      <c r="I119" s="8"/>
      <c r="J119" s="8"/>
      <c r="K119" s="8"/>
      <c r="L119" s="8">
        <v>1</v>
      </c>
      <c r="M119" s="8">
        <v>1</v>
      </c>
      <c r="N119" s="18">
        <v>63118</v>
      </c>
      <c r="O119" s="18">
        <v>4500</v>
      </c>
      <c r="P119" s="18">
        <v>58618</v>
      </c>
    </row>
    <row r="120" spans="1:16" ht="15.75">
      <c r="A120" s="8">
        <v>27</v>
      </c>
      <c r="B120" s="8">
        <v>1179</v>
      </c>
      <c r="C120" s="10" t="s">
        <v>123</v>
      </c>
      <c r="D120" s="8">
        <v>1988</v>
      </c>
      <c r="E120" s="8">
        <v>2013</v>
      </c>
      <c r="F120" s="8"/>
      <c r="G120" s="8">
        <v>1</v>
      </c>
      <c r="H120" s="8">
        <v>1</v>
      </c>
      <c r="I120" s="8"/>
      <c r="J120" s="8"/>
      <c r="K120" s="8"/>
      <c r="L120" s="8">
        <v>1</v>
      </c>
      <c r="M120" s="8">
        <v>1</v>
      </c>
      <c r="N120" s="18">
        <v>63118</v>
      </c>
      <c r="O120" s="18">
        <v>4500</v>
      </c>
      <c r="P120" s="18">
        <v>58618</v>
      </c>
    </row>
    <row r="121" spans="1:16" ht="15.75">
      <c r="A121" s="8">
        <v>28</v>
      </c>
      <c r="B121" s="8">
        <v>1170</v>
      </c>
      <c r="C121" s="10" t="s">
        <v>124</v>
      </c>
      <c r="D121" s="8">
        <v>1988</v>
      </c>
      <c r="E121" s="8">
        <v>2013</v>
      </c>
      <c r="F121" s="8"/>
      <c r="G121" s="8">
        <v>1</v>
      </c>
      <c r="H121" s="8">
        <v>1</v>
      </c>
      <c r="I121" s="8"/>
      <c r="J121" s="8"/>
      <c r="K121" s="8"/>
      <c r="L121" s="8">
        <v>1</v>
      </c>
      <c r="M121" s="8">
        <v>1</v>
      </c>
      <c r="N121" s="18">
        <v>63118</v>
      </c>
      <c r="O121" s="18">
        <v>4500</v>
      </c>
      <c r="P121" s="18">
        <v>58618</v>
      </c>
    </row>
    <row r="122" spans="1:16" ht="15.75">
      <c r="A122" s="8">
        <v>29</v>
      </c>
      <c r="B122" s="8">
        <v>1171</v>
      </c>
      <c r="C122" s="10" t="s">
        <v>125</v>
      </c>
      <c r="D122" s="8">
        <v>1988</v>
      </c>
      <c r="E122" s="8">
        <v>2013</v>
      </c>
      <c r="F122" s="8"/>
      <c r="G122" s="8">
        <v>1</v>
      </c>
      <c r="H122" s="8">
        <v>1</v>
      </c>
      <c r="I122" s="8"/>
      <c r="J122" s="8">
        <v>1</v>
      </c>
      <c r="K122" s="8"/>
      <c r="L122" s="8">
        <v>1</v>
      </c>
      <c r="M122" s="8">
        <v>1</v>
      </c>
      <c r="N122" s="18">
        <v>67318</v>
      </c>
      <c r="O122" s="18">
        <v>4500</v>
      </c>
      <c r="P122" s="18">
        <v>62818</v>
      </c>
    </row>
    <row r="123" spans="1:16" ht="15.75">
      <c r="A123" s="8">
        <v>30</v>
      </c>
      <c r="B123" s="8">
        <v>1183</v>
      </c>
      <c r="C123" s="10" t="s">
        <v>126</v>
      </c>
      <c r="D123" s="8">
        <v>1988</v>
      </c>
      <c r="E123" s="8">
        <v>2013</v>
      </c>
      <c r="F123" s="8"/>
      <c r="G123" s="8">
        <v>1</v>
      </c>
      <c r="H123" s="8">
        <v>1</v>
      </c>
      <c r="I123" s="8">
        <v>1</v>
      </c>
      <c r="J123" s="8"/>
      <c r="K123" s="8"/>
      <c r="L123" s="8">
        <v>1</v>
      </c>
      <c r="M123" s="8">
        <v>1</v>
      </c>
      <c r="N123" s="18">
        <v>66758</v>
      </c>
      <c r="O123" s="18">
        <v>4500</v>
      </c>
      <c r="P123" s="18">
        <v>62258</v>
      </c>
    </row>
    <row r="124" spans="1:16" ht="15.75">
      <c r="A124" s="6">
        <v>31</v>
      </c>
      <c r="B124" s="8">
        <v>1184</v>
      </c>
      <c r="C124" s="10" t="s">
        <v>127</v>
      </c>
      <c r="D124" s="8">
        <v>1988</v>
      </c>
      <c r="E124" s="8">
        <v>2013</v>
      </c>
      <c r="F124" s="8"/>
      <c r="G124" s="8">
        <v>1</v>
      </c>
      <c r="H124" s="8">
        <v>1</v>
      </c>
      <c r="I124" s="8"/>
      <c r="J124" s="8"/>
      <c r="K124" s="8"/>
      <c r="L124" s="8">
        <v>1</v>
      </c>
      <c r="M124" s="8">
        <v>1</v>
      </c>
      <c r="N124" s="18">
        <v>63118</v>
      </c>
      <c r="O124" s="18">
        <v>4500</v>
      </c>
      <c r="P124" s="18">
        <v>58618</v>
      </c>
    </row>
    <row r="125" spans="1:16" ht="15.75">
      <c r="A125" s="8">
        <v>32</v>
      </c>
      <c r="B125" s="8">
        <v>1208</v>
      </c>
      <c r="C125" s="10" t="s">
        <v>128</v>
      </c>
      <c r="D125" s="8">
        <v>1988</v>
      </c>
      <c r="E125" s="8">
        <v>2013</v>
      </c>
      <c r="F125" s="8"/>
      <c r="G125" s="8">
        <v>1</v>
      </c>
      <c r="H125" s="8">
        <v>1</v>
      </c>
      <c r="I125" s="8">
        <v>1</v>
      </c>
      <c r="J125" s="8"/>
      <c r="K125" s="8"/>
      <c r="L125" s="8">
        <v>1</v>
      </c>
      <c r="M125" s="8">
        <v>1</v>
      </c>
      <c r="N125" s="18">
        <v>66758</v>
      </c>
      <c r="O125" s="18">
        <v>4500</v>
      </c>
      <c r="P125" s="18">
        <v>62258</v>
      </c>
    </row>
    <row r="126" spans="1:16" ht="15.75">
      <c r="A126" s="8">
        <v>33</v>
      </c>
      <c r="B126" s="8">
        <v>1209</v>
      </c>
      <c r="C126" s="10" t="s">
        <v>129</v>
      </c>
      <c r="D126" s="8">
        <v>1988</v>
      </c>
      <c r="E126" s="8">
        <v>2013</v>
      </c>
      <c r="F126" s="8"/>
      <c r="G126" s="8">
        <v>1</v>
      </c>
      <c r="H126" s="8">
        <v>1</v>
      </c>
      <c r="I126" s="8">
        <v>1</v>
      </c>
      <c r="J126" s="8"/>
      <c r="K126" s="8">
        <v>1</v>
      </c>
      <c r="L126" s="8">
        <v>1</v>
      </c>
      <c r="M126" s="8">
        <v>1</v>
      </c>
      <c r="N126" s="18">
        <v>74038</v>
      </c>
      <c r="O126" s="18">
        <v>4500</v>
      </c>
      <c r="P126" s="18">
        <v>69538</v>
      </c>
    </row>
    <row r="127" spans="1:16" ht="15.75">
      <c r="A127" s="8">
        <v>34</v>
      </c>
      <c r="B127" s="8">
        <v>1210</v>
      </c>
      <c r="C127" s="10" t="s">
        <v>130</v>
      </c>
      <c r="D127" s="8">
        <v>1988</v>
      </c>
      <c r="E127" s="8">
        <v>2013</v>
      </c>
      <c r="F127" s="8"/>
      <c r="G127" s="8">
        <v>1</v>
      </c>
      <c r="H127" s="8">
        <v>1</v>
      </c>
      <c r="I127" s="8">
        <v>1</v>
      </c>
      <c r="J127" s="8"/>
      <c r="K127" s="8"/>
      <c r="L127" s="8">
        <v>1</v>
      </c>
      <c r="M127" s="8">
        <v>1</v>
      </c>
      <c r="N127" s="18">
        <v>66758</v>
      </c>
      <c r="O127" s="18">
        <v>4500</v>
      </c>
      <c r="P127" s="18">
        <v>62258</v>
      </c>
    </row>
    <row r="128" spans="1:16" ht="15.75">
      <c r="A128" s="8">
        <v>35</v>
      </c>
      <c r="B128" s="8">
        <v>1211</v>
      </c>
      <c r="C128" s="10" t="s">
        <v>131</v>
      </c>
      <c r="D128" s="8">
        <v>1988</v>
      </c>
      <c r="E128" s="8">
        <v>2013</v>
      </c>
      <c r="F128" s="8"/>
      <c r="G128" s="8">
        <v>1</v>
      </c>
      <c r="H128" s="8">
        <v>1</v>
      </c>
      <c r="I128" s="8"/>
      <c r="J128" s="8"/>
      <c r="K128" s="8"/>
      <c r="L128" s="8">
        <v>1</v>
      </c>
      <c r="M128" s="8">
        <v>1</v>
      </c>
      <c r="N128" s="18">
        <v>63118</v>
      </c>
      <c r="O128" s="18">
        <v>4500</v>
      </c>
      <c r="P128" s="18">
        <v>58618</v>
      </c>
    </row>
    <row r="129" spans="1:16" ht="15.75">
      <c r="A129" s="6">
        <v>36</v>
      </c>
      <c r="B129" s="8">
        <v>1428</v>
      </c>
      <c r="C129" s="10" t="s">
        <v>132</v>
      </c>
      <c r="D129" s="8">
        <v>1990</v>
      </c>
      <c r="E129" s="8">
        <v>2015</v>
      </c>
      <c r="F129" s="8"/>
      <c r="G129" s="8">
        <v>1</v>
      </c>
      <c r="H129" s="8"/>
      <c r="I129" s="8"/>
      <c r="J129" s="8"/>
      <c r="K129" s="8">
        <v>1</v>
      </c>
      <c r="L129" s="8">
        <v>1</v>
      </c>
      <c r="M129" s="8">
        <v>1</v>
      </c>
      <c r="N129" s="18">
        <v>66220</v>
      </c>
      <c r="O129" s="18">
        <v>4500</v>
      </c>
      <c r="P129" s="18">
        <v>61720</v>
      </c>
    </row>
    <row r="130" spans="1:16" ht="15.75">
      <c r="A130" s="8">
        <v>37</v>
      </c>
      <c r="B130" s="8">
        <v>1402</v>
      </c>
      <c r="C130" s="10" t="s">
        <v>133</v>
      </c>
      <c r="D130" s="8">
        <v>1990</v>
      </c>
      <c r="E130" s="8">
        <v>2015</v>
      </c>
      <c r="F130" s="8"/>
      <c r="G130" s="8"/>
      <c r="H130" s="8"/>
      <c r="I130" s="8"/>
      <c r="J130" s="8"/>
      <c r="K130" s="8">
        <v>1</v>
      </c>
      <c r="L130" s="8">
        <v>1</v>
      </c>
      <c r="M130" s="8">
        <v>1</v>
      </c>
      <c r="N130" s="18">
        <v>44860</v>
      </c>
      <c r="O130" s="18">
        <v>4500</v>
      </c>
      <c r="P130" s="18">
        <v>40360</v>
      </c>
    </row>
    <row r="131" spans="1:16" ht="15.75">
      <c r="A131" s="6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18"/>
      <c r="O131" s="18"/>
      <c r="P131" s="18"/>
    </row>
    <row r="132" spans="1:16" ht="15.75">
      <c r="A132" s="6"/>
      <c r="B132" s="8"/>
      <c r="C132" s="10" t="s">
        <v>57</v>
      </c>
      <c r="D132" s="8"/>
      <c r="E132" s="8"/>
      <c r="F132" s="8">
        <f t="shared" ref="F132:P132" si="3">SUM(F94:F130)</f>
        <v>7</v>
      </c>
      <c r="G132" s="8">
        <f t="shared" si="3"/>
        <v>36</v>
      </c>
      <c r="H132" s="8">
        <f t="shared" si="3"/>
        <v>22</v>
      </c>
      <c r="I132" s="8">
        <f t="shared" si="3"/>
        <v>15</v>
      </c>
      <c r="J132" s="8">
        <f t="shared" si="3"/>
        <v>11</v>
      </c>
      <c r="K132" s="8">
        <f t="shared" si="3"/>
        <v>10</v>
      </c>
      <c r="L132" s="8">
        <f t="shared" si="3"/>
        <v>37</v>
      </c>
      <c r="M132" s="8">
        <f t="shared" si="3"/>
        <v>37</v>
      </c>
      <c r="N132" s="18">
        <f t="shared" si="3"/>
        <v>2770116</v>
      </c>
      <c r="O132" s="18">
        <f t="shared" si="3"/>
        <v>166500</v>
      </c>
      <c r="P132" s="18">
        <f t="shared" si="3"/>
        <v>2603616</v>
      </c>
    </row>
    <row r="133" spans="1:16" ht="15.75">
      <c r="A133" s="8"/>
      <c r="B133" s="8"/>
      <c r="C133" s="10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18"/>
      <c r="O133" s="18"/>
      <c r="P133" s="18"/>
    </row>
    <row r="134" spans="1:16" ht="15.75">
      <c r="A134" s="6"/>
      <c r="B134" s="8"/>
      <c r="C134" s="6" t="s">
        <v>134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18"/>
      <c r="O134" s="18"/>
      <c r="P134" s="18"/>
    </row>
    <row r="135" spans="1:16" ht="15.75">
      <c r="A135" s="6">
        <v>1</v>
      </c>
      <c r="B135" s="8">
        <v>721</v>
      </c>
      <c r="C135" s="10" t="s">
        <v>135</v>
      </c>
      <c r="D135" s="8">
        <v>1984</v>
      </c>
      <c r="E135" s="8">
        <v>2009</v>
      </c>
      <c r="F135" s="8"/>
      <c r="G135" s="8">
        <v>1</v>
      </c>
      <c r="H135" s="8">
        <v>1</v>
      </c>
      <c r="I135" s="8">
        <v>1</v>
      </c>
      <c r="J135" s="8"/>
      <c r="K135" s="8"/>
      <c r="L135" s="8">
        <v>1</v>
      </c>
      <c r="M135" s="8">
        <v>1</v>
      </c>
      <c r="N135" s="18">
        <v>67603</v>
      </c>
      <c r="O135" s="18">
        <v>4500</v>
      </c>
      <c r="P135" s="18">
        <v>63103</v>
      </c>
    </row>
    <row r="136" spans="1:16" ht="15.75">
      <c r="A136" s="8">
        <v>2</v>
      </c>
      <c r="B136" s="8">
        <v>722</v>
      </c>
      <c r="C136" s="10" t="s">
        <v>136</v>
      </c>
      <c r="D136" s="8">
        <v>1984</v>
      </c>
      <c r="E136" s="8">
        <v>2009</v>
      </c>
      <c r="F136" s="8"/>
      <c r="G136" s="8">
        <v>1</v>
      </c>
      <c r="H136" s="8">
        <v>1</v>
      </c>
      <c r="I136" s="8">
        <v>1</v>
      </c>
      <c r="J136" s="8"/>
      <c r="K136" s="8"/>
      <c r="L136" s="8">
        <v>1</v>
      </c>
      <c r="M136" s="8">
        <v>1</v>
      </c>
      <c r="N136" s="18">
        <v>67603</v>
      </c>
      <c r="O136" s="18">
        <v>4500</v>
      </c>
      <c r="P136" s="18">
        <v>63103</v>
      </c>
    </row>
    <row r="137" spans="1:16" ht="15.75">
      <c r="A137" s="8">
        <v>3</v>
      </c>
      <c r="B137" s="8">
        <v>822</v>
      </c>
      <c r="C137" s="10" t="s">
        <v>137</v>
      </c>
      <c r="D137" s="8">
        <v>1985</v>
      </c>
      <c r="E137" s="8">
        <v>2010</v>
      </c>
      <c r="F137" s="8">
        <v>1</v>
      </c>
      <c r="G137" s="8">
        <v>1</v>
      </c>
      <c r="H137" s="8">
        <v>1</v>
      </c>
      <c r="I137" s="8">
        <v>1</v>
      </c>
      <c r="J137" s="8"/>
      <c r="K137" s="8"/>
      <c r="L137" s="8">
        <v>1</v>
      </c>
      <c r="M137" s="8">
        <v>1</v>
      </c>
      <c r="N137" s="18">
        <v>117828</v>
      </c>
      <c r="O137" s="18">
        <v>4500</v>
      </c>
      <c r="P137" s="18">
        <v>113328</v>
      </c>
    </row>
    <row r="138" spans="1:16" ht="15.75">
      <c r="A138" s="6">
        <v>4</v>
      </c>
      <c r="B138" s="8">
        <v>821</v>
      </c>
      <c r="C138" s="10" t="s">
        <v>138</v>
      </c>
      <c r="D138" s="8">
        <v>1985</v>
      </c>
      <c r="E138" s="8">
        <v>2010</v>
      </c>
      <c r="F138" s="8">
        <v>1</v>
      </c>
      <c r="G138" s="8">
        <v>1</v>
      </c>
      <c r="H138" s="8"/>
      <c r="I138" s="8">
        <v>1</v>
      </c>
      <c r="J138" s="8">
        <v>1</v>
      </c>
      <c r="K138" s="8"/>
      <c r="L138" s="8">
        <v>1</v>
      </c>
      <c r="M138" s="8">
        <v>1</v>
      </c>
      <c r="N138" s="18">
        <v>117656</v>
      </c>
      <c r="O138" s="18">
        <v>4500</v>
      </c>
      <c r="P138" s="18">
        <v>113156</v>
      </c>
    </row>
    <row r="139" spans="1:16" ht="15.75">
      <c r="A139" s="8">
        <v>5</v>
      </c>
      <c r="B139" s="8">
        <v>820</v>
      </c>
      <c r="C139" s="10" t="s">
        <v>139</v>
      </c>
      <c r="D139" s="8">
        <v>1985</v>
      </c>
      <c r="E139" s="8">
        <v>2010</v>
      </c>
      <c r="F139" s="8">
        <v>1</v>
      </c>
      <c r="G139" s="8">
        <v>1</v>
      </c>
      <c r="H139" s="8">
        <v>1</v>
      </c>
      <c r="I139" s="8">
        <v>1</v>
      </c>
      <c r="J139" s="8"/>
      <c r="K139" s="8"/>
      <c r="L139" s="8">
        <v>1</v>
      </c>
      <c r="M139" s="8">
        <v>1</v>
      </c>
      <c r="N139" s="18">
        <v>117828</v>
      </c>
      <c r="O139" s="18">
        <v>4500</v>
      </c>
      <c r="P139" s="18">
        <v>113328</v>
      </c>
    </row>
    <row r="140" spans="1:16" ht="15.75">
      <c r="A140" s="8">
        <v>6</v>
      </c>
      <c r="B140" s="8">
        <v>913</v>
      </c>
      <c r="C140" s="7" t="s">
        <v>140</v>
      </c>
      <c r="D140" s="8">
        <v>1986</v>
      </c>
      <c r="E140" s="8">
        <v>2011</v>
      </c>
      <c r="F140" s="8"/>
      <c r="G140" s="8">
        <v>1</v>
      </c>
      <c r="H140" s="8">
        <v>1</v>
      </c>
      <c r="I140" s="8">
        <v>1</v>
      </c>
      <c r="J140" s="8"/>
      <c r="K140" s="8"/>
      <c r="L140" s="8">
        <v>1</v>
      </c>
      <c r="M140" s="8">
        <v>1</v>
      </c>
      <c r="N140" s="18">
        <v>67603</v>
      </c>
      <c r="O140" s="18">
        <v>4500</v>
      </c>
      <c r="P140" s="18">
        <v>63103</v>
      </c>
    </row>
    <row r="141" spans="1:16" ht="15.75">
      <c r="A141" s="6">
        <v>7</v>
      </c>
      <c r="B141" s="8">
        <v>914</v>
      </c>
      <c r="C141" s="7" t="s">
        <v>141</v>
      </c>
      <c r="D141" s="8">
        <v>1986</v>
      </c>
      <c r="E141" s="8">
        <v>2011</v>
      </c>
      <c r="F141" s="8"/>
      <c r="G141" s="8">
        <v>1</v>
      </c>
      <c r="H141" s="8">
        <v>1</v>
      </c>
      <c r="I141" s="8">
        <v>1</v>
      </c>
      <c r="J141" s="8">
        <v>1</v>
      </c>
      <c r="K141" s="8"/>
      <c r="L141" s="8">
        <v>1</v>
      </c>
      <c r="M141" s="8">
        <v>1</v>
      </c>
      <c r="N141" s="18">
        <v>71908</v>
      </c>
      <c r="O141" s="18">
        <v>4500</v>
      </c>
      <c r="P141" s="18">
        <v>67408</v>
      </c>
    </row>
    <row r="142" spans="1:16" ht="15.75">
      <c r="A142" s="6">
        <v>8</v>
      </c>
      <c r="B142" s="8">
        <v>915</v>
      </c>
      <c r="C142" s="7" t="s">
        <v>142</v>
      </c>
      <c r="D142" s="8">
        <v>1986</v>
      </c>
      <c r="E142" s="8">
        <v>2011</v>
      </c>
      <c r="F142" s="8"/>
      <c r="G142" s="8">
        <v>1</v>
      </c>
      <c r="H142" s="8">
        <v>1</v>
      </c>
      <c r="I142" s="8">
        <v>1</v>
      </c>
      <c r="J142" s="8">
        <v>1</v>
      </c>
      <c r="K142" s="8"/>
      <c r="L142" s="8">
        <v>1</v>
      </c>
      <c r="M142" s="8">
        <v>1</v>
      </c>
      <c r="N142" s="18">
        <v>71908</v>
      </c>
      <c r="O142" s="18">
        <v>4500</v>
      </c>
      <c r="P142" s="18">
        <v>67408</v>
      </c>
    </row>
    <row r="143" spans="1:16" ht="15.75">
      <c r="A143" s="8">
        <v>9</v>
      </c>
      <c r="B143" s="8">
        <v>846</v>
      </c>
      <c r="C143" s="10" t="s">
        <v>143</v>
      </c>
      <c r="D143" s="8">
        <v>1986</v>
      </c>
      <c r="E143" s="8">
        <v>2011</v>
      </c>
      <c r="F143" s="8"/>
      <c r="G143" s="8">
        <v>1</v>
      </c>
      <c r="H143" s="8">
        <v>1</v>
      </c>
      <c r="I143" s="8"/>
      <c r="J143" s="8"/>
      <c r="K143" s="8"/>
      <c r="L143" s="8">
        <v>1</v>
      </c>
      <c r="M143" s="8">
        <v>1</v>
      </c>
      <c r="N143" s="18">
        <v>63872</v>
      </c>
      <c r="O143" s="18">
        <v>4500</v>
      </c>
      <c r="P143" s="18">
        <v>59372</v>
      </c>
    </row>
    <row r="144" spans="1:16" ht="15.75">
      <c r="A144" s="8">
        <v>10</v>
      </c>
      <c r="B144" s="8">
        <v>847</v>
      </c>
      <c r="C144" s="10" t="s">
        <v>144</v>
      </c>
      <c r="D144" s="8">
        <v>1986</v>
      </c>
      <c r="E144" s="8">
        <v>2011</v>
      </c>
      <c r="F144" s="8"/>
      <c r="G144" s="8">
        <v>1</v>
      </c>
      <c r="H144" s="8"/>
      <c r="I144" s="8">
        <v>1</v>
      </c>
      <c r="J144" s="8"/>
      <c r="K144" s="8"/>
      <c r="L144" s="8">
        <v>1</v>
      </c>
      <c r="M144" s="8">
        <v>1</v>
      </c>
      <c r="N144" s="18">
        <v>63126</v>
      </c>
      <c r="O144" s="18">
        <v>4500</v>
      </c>
      <c r="P144" s="18">
        <v>58626</v>
      </c>
    </row>
    <row r="145" spans="1:16" ht="15.75">
      <c r="A145" s="6">
        <v>11</v>
      </c>
      <c r="B145" s="8">
        <v>943</v>
      </c>
      <c r="C145" s="10" t="s">
        <v>145</v>
      </c>
      <c r="D145" s="8">
        <v>1986</v>
      </c>
      <c r="E145" s="8">
        <v>2011</v>
      </c>
      <c r="F145" s="8"/>
      <c r="G145" s="8">
        <v>1</v>
      </c>
      <c r="H145" s="8">
        <v>1</v>
      </c>
      <c r="I145" s="8"/>
      <c r="J145" s="8"/>
      <c r="K145" s="8"/>
      <c r="L145" s="8">
        <v>1</v>
      </c>
      <c r="M145" s="8">
        <v>1</v>
      </c>
      <c r="N145" s="18">
        <v>63872</v>
      </c>
      <c r="O145" s="18">
        <v>4500</v>
      </c>
      <c r="P145" s="18">
        <v>59372</v>
      </c>
    </row>
    <row r="146" spans="1:16" ht="15.75">
      <c r="A146" s="8">
        <v>12</v>
      </c>
      <c r="B146" s="8">
        <v>944</v>
      </c>
      <c r="C146" s="10" t="s">
        <v>146</v>
      </c>
      <c r="D146" s="8">
        <v>1986</v>
      </c>
      <c r="E146" s="8">
        <v>2011</v>
      </c>
      <c r="F146" s="8">
        <v>1</v>
      </c>
      <c r="G146" s="8">
        <v>1</v>
      </c>
      <c r="H146" s="8">
        <v>1</v>
      </c>
      <c r="I146" s="8">
        <v>1</v>
      </c>
      <c r="J146" s="8">
        <v>1</v>
      </c>
      <c r="K146" s="8"/>
      <c r="L146" s="8">
        <v>1</v>
      </c>
      <c r="M146" s="8">
        <v>1</v>
      </c>
      <c r="N146" s="18">
        <v>122133</v>
      </c>
      <c r="O146" s="18">
        <v>4500</v>
      </c>
      <c r="P146" s="18">
        <v>117633</v>
      </c>
    </row>
    <row r="147" spans="1:16" ht="15.75">
      <c r="A147" s="8">
        <v>13</v>
      </c>
      <c r="B147" s="8">
        <v>945</v>
      </c>
      <c r="C147" s="10" t="s">
        <v>147</v>
      </c>
      <c r="D147" s="8">
        <v>1986</v>
      </c>
      <c r="E147" s="8">
        <v>2011</v>
      </c>
      <c r="F147" s="8"/>
      <c r="G147" s="8">
        <v>1</v>
      </c>
      <c r="H147" s="8">
        <v>1</v>
      </c>
      <c r="I147" s="8">
        <v>1</v>
      </c>
      <c r="J147" s="8">
        <v>1</v>
      </c>
      <c r="K147" s="8"/>
      <c r="L147" s="8">
        <v>1</v>
      </c>
      <c r="M147" s="8">
        <v>1</v>
      </c>
      <c r="N147" s="18">
        <v>71908</v>
      </c>
      <c r="O147" s="18">
        <v>4500</v>
      </c>
      <c r="P147" s="18">
        <v>67408</v>
      </c>
    </row>
    <row r="148" spans="1:16" ht="15.75">
      <c r="A148" s="6">
        <v>14</v>
      </c>
      <c r="B148" s="8">
        <v>1174</v>
      </c>
      <c r="C148" s="10" t="s">
        <v>148</v>
      </c>
      <c r="D148" s="8">
        <v>1988</v>
      </c>
      <c r="E148" s="8">
        <v>2013</v>
      </c>
      <c r="F148" s="8"/>
      <c r="G148" s="8">
        <v>1</v>
      </c>
      <c r="H148" s="8"/>
      <c r="I148" s="8"/>
      <c r="J148" s="8">
        <v>1</v>
      </c>
      <c r="K148" s="8"/>
      <c r="L148" s="8">
        <v>1</v>
      </c>
      <c r="M148" s="8">
        <v>1</v>
      </c>
      <c r="N148" s="18">
        <v>63700</v>
      </c>
      <c r="O148" s="18">
        <v>4500</v>
      </c>
      <c r="P148" s="18">
        <v>59200</v>
      </c>
    </row>
    <row r="149" spans="1:16" ht="15.75">
      <c r="A149" s="6">
        <v>15</v>
      </c>
      <c r="B149" s="8">
        <v>1175</v>
      </c>
      <c r="C149" s="10" t="s">
        <v>149</v>
      </c>
      <c r="D149" s="8">
        <v>1988</v>
      </c>
      <c r="E149" s="8">
        <v>2013</v>
      </c>
      <c r="F149" s="8">
        <v>1</v>
      </c>
      <c r="G149" s="8">
        <v>1</v>
      </c>
      <c r="H149" s="8"/>
      <c r="I149" s="8"/>
      <c r="J149" s="8">
        <v>1</v>
      </c>
      <c r="K149" s="8"/>
      <c r="L149" s="8">
        <v>1</v>
      </c>
      <c r="M149" s="8">
        <v>1</v>
      </c>
      <c r="N149" s="18">
        <v>113925</v>
      </c>
      <c r="O149" s="18">
        <v>4500</v>
      </c>
      <c r="P149" s="18">
        <v>109425</v>
      </c>
    </row>
    <row r="150" spans="1:16" ht="15.75">
      <c r="A150" s="8">
        <v>16</v>
      </c>
      <c r="B150" s="8">
        <v>1041</v>
      </c>
      <c r="C150" s="10" t="s">
        <v>150</v>
      </c>
      <c r="D150" s="8">
        <v>1988</v>
      </c>
      <c r="E150" s="8">
        <v>2013</v>
      </c>
      <c r="F150" s="8"/>
      <c r="G150" s="8">
        <v>1</v>
      </c>
      <c r="H150" s="8">
        <v>1</v>
      </c>
      <c r="I150" s="8"/>
      <c r="J150" s="8"/>
      <c r="K150" s="8"/>
      <c r="L150" s="8">
        <v>1</v>
      </c>
      <c r="M150" s="8">
        <v>1</v>
      </c>
      <c r="N150" s="18">
        <v>63872</v>
      </c>
      <c r="O150" s="18">
        <v>4500</v>
      </c>
      <c r="P150" s="18">
        <v>59372</v>
      </c>
    </row>
    <row r="151" spans="1:16" ht="15.75">
      <c r="A151" s="8">
        <v>17</v>
      </c>
      <c r="B151" s="8">
        <v>1042</v>
      </c>
      <c r="C151" s="10" t="s">
        <v>151</v>
      </c>
      <c r="D151" s="8">
        <v>1988</v>
      </c>
      <c r="E151" s="8">
        <v>2013</v>
      </c>
      <c r="F151" s="8"/>
      <c r="G151" s="8">
        <v>1</v>
      </c>
      <c r="H151" s="8">
        <v>1</v>
      </c>
      <c r="I151" s="8"/>
      <c r="J151" s="8"/>
      <c r="K151" s="8"/>
      <c r="L151" s="8">
        <v>1</v>
      </c>
      <c r="M151" s="8">
        <v>1</v>
      </c>
      <c r="N151" s="18">
        <v>63872</v>
      </c>
      <c r="O151" s="18">
        <v>4500</v>
      </c>
      <c r="P151" s="18">
        <v>59372</v>
      </c>
    </row>
    <row r="152" spans="1:16" ht="15.75">
      <c r="A152" s="6">
        <v>18</v>
      </c>
      <c r="B152" s="8">
        <v>1287</v>
      </c>
      <c r="C152" s="10" t="s">
        <v>152</v>
      </c>
      <c r="D152" s="8">
        <v>1989</v>
      </c>
      <c r="E152" s="8">
        <v>2014</v>
      </c>
      <c r="F152" s="8"/>
      <c r="G152" s="8">
        <v>1</v>
      </c>
      <c r="H152" s="8">
        <v>1</v>
      </c>
      <c r="I152" s="8"/>
      <c r="J152" s="8">
        <v>1</v>
      </c>
      <c r="K152" s="8"/>
      <c r="L152" s="8">
        <v>1</v>
      </c>
      <c r="M152" s="8">
        <v>1</v>
      </c>
      <c r="N152" s="18">
        <v>68177</v>
      </c>
      <c r="O152" s="18">
        <v>4500</v>
      </c>
      <c r="P152" s="18">
        <v>63677</v>
      </c>
    </row>
    <row r="153" spans="1:16" ht="15.75">
      <c r="A153" s="8">
        <v>19</v>
      </c>
      <c r="B153" s="8">
        <v>1288</v>
      </c>
      <c r="C153" s="10" t="s">
        <v>153</v>
      </c>
      <c r="D153" s="8">
        <v>1989</v>
      </c>
      <c r="E153" s="8">
        <v>2014</v>
      </c>
      <c r="F153" s="8"/>
      <c r="G153" s="8">
        <v>1</v>
      </c>
      <c r="H153" s="8"/>
      <c r="I153" s="8"/>
      <c r="J153" s="8">
        <v>1</v>
      </c>
      <c r="K153" s="8"/>
      <c r="L153" s="8">
        <v>1</v>
      </c>
      <c r="M153" s="8">
        <v>1</v>
      </c>
      <c r="N153" s="18">
        <v>63700</v>
      </c>
      <c r="O153" s="18">
        <v>4500</v>
      </c>
      <c r="P153" s="18">
        <v>59200</v>
      </c>
    </row>
    <row r="154" spans="1:16" ht="15.75">
      <c r="A154" s="8">
        <v>20</v>
      </c>
      <c r="B154" s="8">
        <v>1289</v>
      </c>
      <c r="C154" s="10" t="s">
        <v>154</v>
      </c>
      <c r="D154" s="8">
        <v>1989</v>
      </c>
      <c r="E154" s="8">
        <v>2014</v>
      </c>
      <c r="F154" s="8"/>
      <c r="G154" s="8">
        <v>1</v>
      </c>
      <c r="H154" s="8"/>
      <c r="I154" s="8">
        <v>1</v>
      </c>
      <c r="J154" s="8"/>
      <c r="K154" s="8"/>
      <c r="L154" s="8">
        <v>1</v>
      </c>
      <c r="M154" s="8">
        <v>1</v>
      </c>
      <c r="N154" s="18">
        <v>63126</v>
      </c>
      <c r="O154" s="18">
        <v>4500</v>
      </c>
      <c r="P154" s="18">
        <v>58626</v>
      </c>
    </row>
    <row r="155" spans="1:16" ht="15.75">
      <c r="A155" s="6">
        <v>21</v>
      </c>
      <c r="B155" s="8">
        <v>1320</v>
      </c>
      <c r="C155" s="10" t="s">
        <v>155</v>
      </c>
      <c r="D155" s="8">
        <v>1990</v>
      </c>
      <c r="E155" s="8">
        <v>2015</v>
      </c>
      <c r="F155" s="8"/>
      <c r="G155" s="8">
        <v>1</v>
      </c>
      <c r="H155" s="8">
        <v>1</v>
      </c>
      <c r="I155" s="8"/>
      <c r="J155" s="8"/>
      <c r="K155" s="8"/>
      <c r="L155" s="8">
        <v>1</v>
      </c>
      <c r="M155" s="8">
        <v>1</v>
      </c>
      <c r="N155" s="18">
        <v>63872</v>
      </c>
      <c r="O155" s="18">
        <v>4500</v>
      </c>
      <c r="P155" s="18">
        <v>59372</v>
      </c>
    </row>
    <row r="156" spans="1:16" ht="15.75">
      <c r="A156" s="8">
        <v>22</v>
      </c>
      <c r="B156" s="8">
        <v>1321</v>
      </c>
      <c r="C156" s="10" t="s">
        <v>156</v>
      </c>
      <c r="D156" s="8">
        <v>1990</v>
      </c>
      <c r="E156" s="8">
        <v>2015</v>
      </c>
      <c r="F156" s="8">
        <v>1</v>
      </c>
      <c r="G156" s="8">
        <v>1</v>
      </c>
      <c r="H156" s="8"/>
      <c r="I156" s="8"/>
      <c r="J156" s="8">
        <v>1</v>
      </c>
      <c r="K156" s="8"/>
      <c r="L156" s="8">
        <v>1</v>
      </c>
      <c r="M156" s="8">
        <v>1</v>
      </c>
      <c r="N156" s="18">
        <v>113925</v>
      </c>
      <c r="O156" s="18">
        <v>4500</v>
      </c>
      <c r="P156" s="18">
        <v>109425</v>
      </c>
    </row>
    <row r="157" spans="1:16" ht="15.75">
      <c r="A157" s="6">
        <v>23</v>
      </c>
      <c r="B157" s="8">
        <v>1322</v>
      </c>
      <c r="C157" s="10" t="s">
        <v>157</v>
      </c>
      <c r="D157" s="8">
        <v>1990</v>
      </c>
      <c r="E157" s="8">
        <v>2015</v>
      </c>
      <c r="F157" s="8">
        <v>1</v>
      </c>
      <c r="G157" s="8">
        <v>1</v>
      </c>
      <c r="H157" s="8"/>
      <c r="I157" s="8">
        <v>1</v>
      </c>
      <c r="J157" s="8"/>
      <c r="K157" s="8"/>
      <c r="L157" s="8">
        <v>1</v>
      </c>
      <c r="M157" s="8">
        <v>1</v>
      </c>
      <c r="N157" s="18">
        <v>113351</v>
      </c>
      <c r="O157" s="18">
        <v>4500</v>
      </c>
      <c r="P157" s="18">
        <v>108851</v>
      </c>
    </row>
    <row r="158" spans="1:16" ht="15.75">
      <c r="A158" s="8">
        <v>24</v>
      </c>
      <c r="B158" s="8">
        <v>1318</v>
      </c>
      <c r="C158" s="10" t="s">
        <v>158</v>
      </c>
      <c r="D158" s="8">
        <v>1990</v>
      </c>
      <c r="E158" s="8">
        <v>2015</v>
      </c>
      <c r="F158" s="8"/>
      <c r="G158" s="8">
        <v>1</v>
      </c>
      <c r="H158" s="8">
        <v>1</v>
      </c>
      <c r="I158" s="8"/>
      <c r="J158" s="8"/>
      <c r="K158" s="8"/>
      <c r="L158" s="8">
        <v>1</v>
      </c>
      <c r="M158" s="8">
        <v>1</v>
      </c>
      <c r="N158" s="18">
        <v>63872</v>
      </c>
      <c r="O158" s="18">
        <v>4500</v>
      </c>
      <c r="P158" s="18">
        <v>59372</v>
      </c>
    </row>
    <row r="159" spans="1:16" ht="15.75">
      <c r="A159" s="8">
        <v>25</v>
      </c>
      <c r="B159" s="8">
        <v>1319</v>
      </c>
      <c r="C159" s="10" t="s">
        <v>159</v>
      </c>
      <c r="D159" s="8">
        <v>1990</v>
      </c>
      <c r="E159" s="8">
        <v>2015</v>
      </c>
      <c r="F159" s="8"/>
      <c r="G159" s="8">
        <v>1</v>
      </c>
      <c r="H159" s="8"/>
      <c r="I159" s="8">
        <v>1</v>
      </c>
      <c r="J159" s="8"/>
      <c r="K159" s="8"/>
      <c r="L159" s="8">
        <v>1</v>
      </c>
      <c r="M159" s="8">
        <v>1</v>
      </c>
      <c r="N159" s="18">
        <v>63126</v>
      </c>
      <c r="O159" s="18">
        <v>4500</v>
      </c>
      <c r="P159" s="18">
        <v>58626</v>
      </c>
    </row>
    <row r="160" spans="1:16" ht="15.75">
      <c r="A160" s="6">
        <v>26</v>
      </c>
      <c r="B160" s="8">
        <v>1299</v>
      </c>
      <c r="C160" s="10" t="s">
        <v>160</v>
      </c>
      <c r="D160" s="8">
        <v>1990</v>
      </c>
      <c r="E160" s="8">
        <v>2015</v>
      </c>
      <c r="F160" s="8"/>
      <c r="G160" s="8">
        <v>1</v>
      </c>
      <c r="H160" s="8">
        <v>1</v>
      </c>
      <c r="I160" s="8">
        <v>1</v>
      </c>
      <c r="J160" s="8">
        <v>1</v>
      </c>
      <c r="K160" s="8"/>
      <c r="L160" s="8">
        <v>1</v>
      </c>
      <c r="M160" s="8">
        <v>1</v>
      </c>
      <c r="N160" s="18">
        <v>71908</v>
      </c>
      <c r="O160" s="18">
        <v>4500</v>
      </c>
      <c r="P160" s="18">
        <v>67408</v>
      </c>
    </row>
    <row r="161" spans="1:16" ht="15.75">
      <c r="A161" s="8">
        <v>27</v>
      </c>
      <c r="B161" s="8">
        <v>1300</v>
      </c>
      <c r="C161" s="10" t="s">
        <v>161</v>
      </c>
      <c r="D161" s="8">
        <v>1990</v>
      </c>
      <c r="E161" s="8">
        <v>2015</v>
      </c>
      <c r="F161" s="8"/>
      <c r="G161" s="8">
        <v>1</v>
      </c>
      <c r="H161" s="8">
        <v>1</v>
      </c>
      <c r="I161" s="8">
        <v>1</v>
      </c>
      <c r="J161" s="8">
        <v>1</v>
      </c>
      <c r="K161" s="8"/>
      <c r="L161" s="8">
        <v>1</v>
      </c>
      <c r="M161" s="8">
        <v>1</v>
      </c>
      <c r="N161" s="18">
        <v>71908</v>
      </c>
      <c r="O161" s="18">
        <v>4500</v>
      </c>
      <c r="P161" s="18">
        <v>67408</v>
      </c>
    </row>
    <row r="162" spans="1:16" ht="15.75">
      <c r="A162" s="8">
        <v>28</v>
      </c>
      <c r="B162" s="8">
        <v>1349</v>
      </c>
      <c r="C162" s="10" t="s">
        <v>162</v>
      </c>
      <c r="D162" s="8">
        <v>1990</v>
      </c>
      <c r="E162" s="8">
        <v>2015</v>
      </c>
      <c r="F162" s="8"/>
      <c r="G162" s="8">
        <v>1</v>
      </c>
      <c r="H162" s="8">
        <v>1</v>
      </c>
      <c r="I162" s="8">
        <v>1</v>
      </c>
      <c r="J162" s="8"/>
      <c r="K162" s="8"/>
      <c r="L162" s="8">
        <v>1</v>
      </c>
      <c r="M162" s="8">
        <v>1</v>
      </c>
      <c r="N162" s="18">
        <v>67603</v>
      </c>
      <c r="O162" s="18">
        <v>4500</v>
      </c>
      <c r="P162" s="18">
        <v>63103</v>
      </c>
    </row>
    <row r="163" spans="1:16" ht="15.75">
      <c r="A163" s="8">
        <v>29</v>
      </c>
      <c r="B163" s="8">
        <v>1350</v>
      </c>
      <c r="C163" s="10" t="s">
        <v>163</v>
      </c>
      <c r="D163" s="8">
        <v>1990</v>
      </c>
      <c r="E163" s="8">
        <v>2015</v>
      </c>
      <c r="F163" s="8"/>
      <c r="G163" s="8">
        <v>1</v>
      </c>
      <c r="H163" s="8">
        <v>1</v>
      </c>
      <c r="I163" s="8">
        <v>1</v>
      </c>
      <c r="J163" s="8">
        <v>1</v>
      </c>
      <c r="K163" s="8"/>
      <c r="L163" s="8">
        <v>1</v>
      </c>
      <c r="M163" s="8">
        <v>1</v>
      </c>
      <c r="N163" s="18">
        <v>71908</v>
      </c>
      <c r="O163" s="18">
        <v>4500</v>
      </c>
      <c r="P163" s="18">
        <v>67408</v>
      </c>
    </row>
    <row r="164" spans="1:16" ht="15.75">
      <c r="A164" s="8">
        <v>30</v>
      </c>
      <c r="B164" s="8">
        <v>1421</v>
      </c>
      <c r="C164" s="10" t="s">
        <v>164</v>
      </c>
      <c r="D164" s="8">
        <v>1991</v>
      </c>
      <c r="E164" s="8">
        <v>2016</v>
      </c>
      <c r="F164" s="8"/>
      <c r="G164" s="8">
        <v>1</v>
      </c>
      <c r="H164" s="8">
        <v>1</v>
      </c>
      <c r="I164" s="8">
        <v>1</v>
      </c>
      <c r="J164" s="8"/>
      <c r="K164" s="8"/>
      <c r="L164" s="8">
        <v>1</v>
      </c>
      <c r="M164" s="8">
        <v>1</v>
      </c>
      <c r="N164" s="18">
        <v>67603</v>
      </c>
      <c r="O164" s="18">
        <v>4500</v>
      </c>
      <c r="P164" s="18">
        <v>63103</v>
      </c>
    </row>
    <row r="165" spans="1:16" ht="15.75">
      <c r="A165" s="6">
        <v>31</v>
      </c>
      <c r="B165" s="8">
        <v>1422</v>
      </c>
      <c r="C165" s="10" t="s">
        <v>165</v>
      </c>
      <c r="D165" s="8">
        <v>1991</v>
      </c>
      <c r="E165" s="8">
        <v>2016</v>
      </c>
      <c r="F165" s="8"/>
      <c r="G165" s="8">
        <v>1</v>
      </c>
      <c r="H165" s="8"/>
      <c r="I165" s="8"/>
      <c r="J165" s="8"/>
      <c r="K165" s="8"/>
      <c r="L165" s="8">
        <v>1</v>
      </c>
      <c r="M165" s="8">
        <v>1</v>
      </c>
      <c r="N165" s="18">
        <v>59395</v>
      </c>
      <c r="O165" s="18">
        <v>4500</v>
      </c>
      <c r="P165" s="18">
        <v>54895</v>
      </c>
    </row>
    <row r="166" spans="1:16" ht="15.75">
      <c r="A166" s="8">
        <v>32</v>
      </c>
      <c r="B166" s="8">
        <v>1423</v>
      </c>
      <c r="C166" s="10" t="s">
        <v>166</v>
      </c>
      <c r="D166" s="8">
        <v>1991</v>
      </c>
      <c r="E166" s="8">
        <v>2016</v>
      </c>
      <c r="F166" s="8"/>
      <c r="G166" s="8">
        <v>1</v>
      </c>
      <c r="H166" s="8"/>
      <c r="I166" s="8">
        <v>1</v>
      </c>
      <c r="J166" s="8"/>
      <c r="K166" s="8"/>
      <c r="L166" s="8">
        <v>1</v>
      </c>
      <c r="M166" s="8">
        <v>1</v>
      </c>
      <c r="N166" s="18">
        <v>63126</v>
      </c>
      <c r="O166" s="18">
        <v>4500</v>
      </c>
      <c r="P166" s="18">
        <v>58626</v>
      </c>
    </row>
    <row r="167" spans="1:16" ht="15.75">
      <c r="A167" s="8">
        <v>33</v>
      </c>
      <c r="B167" s="8">
        <v>1412</v>
      </c>
      <c r="C167" s="10" t="s">
        <v>167</v>
      </c>
      <c r="D167" s="8">
        <v>1991</v>
      </c>
      <c r="E167" s="8">
        <v>2016</v>
      </c>
      <c r="F167" s="8"/>
      <c r="G167" s="8">
        <v>1</v>
      </c>
      <c r="H167" s="8">
        <v>1</v>
      </c>
      <c r="I167" s="8">
        <v>1</v>
      </c>
      <c r="J167" s="8"/>
      <c r="K167" s="8"/>
      <c r="L167" s="8">
        <v>1</v>
      </c>
      <c r="M167" s="8">
        <v>1</v>
      </c>
      <c r="N167" s="18">
        <v>67603</v>
      </c>
      <c r="O167" s="18">
        <v>4500</v>
      </c>
      <c r="P167" s="18">
        <v>63103</v>
      </c>
    </row>
    <row r="168" spans="1:16" ht="15.75">
      <c r="A168" s="8">
        <v>34</v>
      </c>
      <c r="B168" s="8">
        <v>1401</v>
      </c>
      <c r="C168" s="10" t="s">
        <v>168</v>
      </c>
      <c r="D168" s="8">
        <v>1991</v>
      </c>
      <c r="E168" s="8">
        <v>2016</v>
      </c>
      <c r="F168" s="8"/>
      <c r="G168" s="8">
        <v>1</v>
      </c>
      <c r="H168" s="8">
        <v>1</v>
      </c>
      <c r="I168" s="8">
        <v>1</v>
      </c>
      <c r="J168" s="8">
        <v>1</v>
      </c>
      <c r="K168" s="8">
        <v>1</v>
      </c>
      <c r="L168" s="8">
        <v>1</v>
      </c>
      <c r="M168" s="8">
        <v>1</v>
      </c>
      <c r="N168" s="18">
        <v>79370</v>
      </c>
      <c r="O168" s="18">
        <v>4500</v>
      </c>
      <c r="P168" s="18">
        <v>74870</v>
      </c>
    </row>
    <row r="169" spans="1:16" ht="15.75">
      <c r="A169" s="8"/>
      <c r="B169" s="8"/>
      <c r="C169" s="11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18"/>
      <c r="O169" s="18"/>
      <c r="P169" s="18"/>
    </row>
    <row r="170" spans="1:16" ht="15.75">
      <c r="A170" s="6"/>
      <c r="B170" s="8"/>
      <c r="C170" s="10" t="s">
        <v>57</v>
      </c>
      <c r="D170" s="8"/>
      <c r="E170" s="8"/>
      <c r="F170" s="8">
        <f t="shared" ref="F170:P170" si="4">SUM(F135:F168)</f>
        <v>7</v>
      </c>
      <c r="G170" s="8">
        <f t="shared" si="4"/>
        <v>34</v>
      </c>
      <c r="H170" s="8">
        <f t="shared" si="4"/>
        <v>23</v>
      </c>
      <c r="I170" s="8">
        <f t="shared" si="4"/>
        <v>22</v>
      </c>
      <c r="J170" s="8">
        <f t="shared" si="4"/>
        <v>14</v>
      </c>
      <c r="K170" s="8">
        <f t="shared" si="4"/>
        <v>1</v>
      </c>
      <c r="L170" s="8">
        <f t="shared" si="4"/>
        <v>34</v>
      </c>
      <c r="M170" s="8">
        <f t="shared" si="4"/>
        <v>34</v>
      </c>
      <c r="N170" s="18">
        <f t="shared" si="4"/>
        <v>2623790</v>
      </c>
      <c r="O170" s="18">
        <f t="shared" si="4"/>
        <v>153000</v>
      </c>
      <c r="P170" s="18">
        <f t="shared" si="4"/>
        <v>2470790</v>
      </c>
    </row>
    <row r="171" spans="1:16" ht="15.75">
      <c r="A171" s="8"/>
      <c r="B171" s="8"/>
      <c r="C171" s="10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18"/>
      <c r="O171" s="18"/>
      <c r="P171" s="18"/>
    </row>
    <row r="172" spans="1:16" ht="15.75">
      <c r="A172" s="8"/>
      <c r="B172" s="8"/>
      <c r="C172" s="9" t="s">
        <v>169</v>
      </c>
      <c r="D172" s="8"/>
      <c r="E172" s="8"/>
      <c r="F172" s="8">
        <f>F170+F132+F91+F49</f>
        <v>38</v>
      </c>
      <c r="G172" s="8">
        <f t="shared" ref="G172:P172" si="5">G170+G132+G91+G49</f>
        <v>139</v>
      </c>
      <c r="H172" s="8">
        <f t="shared" si="5"/>
        <v>77</v>
      </c>
      <c r="I172" s="8">
        <f t="shared" si="5"/>
        <v>97</v>
      </c>
      <c r="J172" s="8">
        <f t="shared" si="5"/>
        <v>98</v>
      </c>
      <c r="K172" s="8">
        <f t="shared" si="5"/>
        <v>31</v>
      </c>
      <c r="L172" s="8">
        <f t="shared" si="5"/>
        <v>144</v>
      </c>
      <c r="M172" s="8">
        <f t="shared" si="5"/>
        <v>132</v>
      </c>
      <c r="N172" s="18">
        <f t="shared" si="5"/>
        <v>11270035.031500001</v>
      </c>
      <c r="O172" s="18">
        <f t="shared" si="5"/>
        <v>643500</v>
      </c>
      <c r="P172" s="18">
        <f t="shared" si="5"/>
        <v>10351396</v>
      </c>
    </row>
    <row r="175" spans="1:16" ht="18.75">
      <c r="A175" s="1"/>
      <c r="B175" s="1"/>
      <c r="C175" s="3"/>
      <c r="D175" s="3"/>
      <c r="E175" s="3"/>
      <c r="F175" s="3"/>
      <c r="G175" s="3"/>
      <c r="H175" s="3"/>
      <c r="I175" s="3"/>
      <c r="J175" s="3"/>
      <c r="K175" s="3"/>
      <c r="L175" s="1"/>
      <c r="M175" s="1"/>
      <c r="N175" s="1"/>
      <c r="O175" s="1"/>
      <c r="P175" s="1"/>
    </row>
  </sheetData>
  <mergeCells count="14">
    <mergeCell ref="F8:L8"/>
    <mergeCell ref="M8:M9"/>
    <mergeCell ref="N8:N9"/>
    <mergeCell ref="O8:P8"/>
    <mergeCell ref="L2:P2"/>
    <mergeCell ref="L3:P3"/>
    <mergeCell ref="A5:P5"/>
    <mergeCell ref="A7:A9"/>
    <mergeCell ref="B7:B9"/>
    <mergeCell ref="C7:C9"/>
    <mergeCell ref="D7:D9"/>
    <mergeCell ref="E7:E9"/>
    <mergeCell ref="F7:M7"/>
    <mergeCell ref="N7:P7"/>
  </mergeCells>
  <pageMargins left="0.31496062992125984" right="0" top="0.74803149606299213" bottom="0.39370078740157483" header="0.31496062992125984" footer="0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WinXPProSP3</dc:creator>
  <cp:lastModifiedBy>WinXPProSP3</cp:lastModifiedBy>
  <cp:lastPrinted>2016-06-13T10:09:01Z</cp:lastPrinted>
  <dcterms:created xsi:type="dcterms:W3CDTF">2016-05-16T15:11:35Z</dcterms:created>
  <dcterms:modified xsi:type="dcterms:W3CDTF">2016-06-15T09:48:46Z</dcterms:modified>
</cp:coreProperties>
</file>