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на 2021\ПАСПОРТА\ЗВІТИ 2020\0712113\"/>
    </mc:Choice>
  </mc:AlternateContent>
  <bookViews>
    <workbookView xWindow="0" yWindow="0" windowWidth="20610" windowHeight="9195"/>
  </bookViews>
  <sheets>
    <sheet name="Звіт Паспорт 2113 за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K54" i="1"/>
  <c r="J54" i="1"/>
  <c r="G54" i="1"/>
  <c r="H51" i="1"/>
  <c r="J51" i="1" s="1"/>
  <c r="G51" i="1"/>
  <c r="K45" i="1"/>
  <c r="M45" i="1" s="1"/>
  <c r="J45" i="1"/>
  <c r="G45" i="1"/>
  <c r="H30" i="1"/>
  <c r="H29" i="1"/>
  <c r="E30" i="1"/>
  <c r="E29" i="1"/>
  <c r="K51" i="1" l="1"/>
  <c r="M51" i="1" s="1"/>
  <c r="J29" i="1"/>
  <c r="L48" i="1" l="1"/>
  <c r="M48" i="1"/>
  <c r="K48" i="1"/>
  <c r="I30" i="1" l="1"/>
  <c r="K30" i="1" s="1"/>
  <c r="I29" i="1"/>
  <c r="K29" i="1" s="1"/>
</calcChain>
</file>

<file path=xl/sharedStrings.xml><?xml version="1.0" encoding="utf-8"?>
<sst xmlns="http://schemas.openxmlformats.org/spreadsheetml/2006/main" count="123" uniqueCount="82">
  <si>
    <t>ЗАТВЕРДЖЕНО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</si>
  <si>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</si>
  <si>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</si>
  <si>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</si>
  <si>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</si>
  <si>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ЗВІТ</t>
  </si>
  <si>
    <t>1.</t>
  </si>
  <si>
    <t>2.</t>
  </si>
  <si>
    <t>(найменування відповідального виконавця)</t>
  </si>
  <si>
    <t>3.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</si>
  <si>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</si>
  <si>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</si>
  <si>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</si>
  <si>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</si>
  <si>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</si>
  <si>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</si>
  <si>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</si>
  <si>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№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</si>
  <si>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</si>
  <si>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</si>
  <si>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</si>
  <si>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</si>
  <si>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з/п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</si>
  <si>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</si>
  <si>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</si>
  <si>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</si>
  <si>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</si>
  <si>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</si>
  <si>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</si>
  <si>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</si>
  <si>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</si>
  <si>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</si>
  <si>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</si>
  <si>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</si>
  <si>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</si>
  <si>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</si>
  <si>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</si>
  <si>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</si>
  <si>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10. Узагальнений висновок про виконання бюджетної програми.</t>
  </si>
  <si>
    <t>0700000</t>
  </si>
  <si>
    <t>0710000</t>
  </si>
  <si>
    <t>Управління охорони здоров'я Чернігівської міської ради</t>
  </si>
  <si>
    <t>Удосконалення організації регіональної системи охорони здоров’я, спрямованої на збереження та зміцнення  здоров’я, підвищення якості та тривалості життя населення та зниження рівня захворюваності</t>
  </si>
  <si>
    <t>0712113</t>
  </si>
  <si>
    <t>0721</t>
  </si>
  <si>
    <t>Первинна медична допомога населенню,що надається амбулаторно-поліклінічними закладами (відділеннями)</t>
  </si>
  <si>
    <r>
      <t xml:space="preserve">5. Мета бюджетної програми  </t>
    </r>
    <r>
      <rPr>
        <sz val="14"/>
        <color theme="1"/>
        <rFont val="Times New Roman"/>
        <family val="1"/>
        <charset val="204"/>
      </rPr>
      <t>Зміцнення та поліпшення здоров'я населення щляхом забезпечення потреб населення у первинній медичній допомозі.</t>
    </r>
  </si>
  <si>
    <t>Забезпечення надання населенню належної первинної медичної допомоги</t>
  </si>
  <si>
    <t>Надання населенню належної первинної медичної допомоги</t>
  </si>
  <si>
    <t>кількість відділень первинної медичної допомоги</t>
  </si>
  <si>
    <t>зведення планів по мережі, штатах і контингентах установ, що фінансуються з місцевих бюджетів</t>
  </si>
  <si>
    <t>осіб</t>
  </si>
  <si>
    <t>%</t>
  </si>
  <si>
    <t>* Зазначаються всі напрями використання бюджетних коштів, затверджені у паспорті бюджетної програми.</t>
  </si>
  <si>
    <t>Заступник начальника управління охорони здоров'я Чернігівської міської ради</t>
  </si>
  <si>
    <t>О. О. Малець</t>
  </si>
  <si>
    <t>(підпис)</t>
  </si>
  <si>
    <t>(ініціали/ініціал, прізвище)</t>
  </si>
  <si>
    <t>Головний спеціаліст- бухгалтер</t>
  </si>
  <si>
    <t>О. В. Гавриленко</t>
  </si>
  <si>
    <t>про виконання паспорта бюджетної програми місцевого бюджету на _2020_ рік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</si>
  <si>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</si>
  <si>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</si>
  <si>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</si>
  <si>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(код  Типової програмної класифікації видатків та кредитування місцевого бюджету)</t>
  </si>
  <si>
    <t>(код  Функціональної  класифікації видатків та кредитування  бюджету)</t>
  </si>
  <si>
    <t>(найменування бюджетної програми згідно з   Типовою програмною класифікацією видатків та кредитування місцевого бюджету)</t>
  </si>
  <si>
    <t>(код бюджету)</t>
  </si>
  <si>
    <t>2113</t>
  </si>
  <si>
    <t>Бюджетні призначення передбачені на оплату комунальних послуг та енергоносіїв. Отримана економія з оплати за теплопостачання в сумі  229 950 грн та природного газу 137 094 грн як в результаті зниження тарифів, так і зниження споживання теплоенергоносіїв та природного газу в результаті сприятливих погодніх умов. Також економія за розрахунками за спожиту електроенергію склала  110 626 грн</t>
  </si>
  <si>
    <t>обсяг видатків на оплату енергоносіїв</t>
  </si>
  <si>
    <t>кошторис</t>
  </si>
  <si>
    <t>грн</t>
  </si>
  <si>
    <t>Протягом року змін не відбулось</t>
  </si>
  <si>
    <t xml:space="preserve"> Отримано економію з оплати за теплопостачання в сумі  229 950 грн та природного газу 137 094 грн як в результаті зниження тарифів, так і зниження споживання теплоенергоносіїв та природного газу в результаті сприятливих погодніх умов. Також економія за розрахунками за спожиту електроенергію склала  110 626 грн, за водопостачання та водовідведення  18 065 грн та з оплати інших енергоносіїв та інших комунальних послуг 9 012 грн</t>
  </si>
  <si>
    <t>середні видатки на одне відділення</t>
  </si>
  <si>
    <t>розрахунок</t>
  </si>
  <si>
    <t xml:space="preserve">У зв"язку з отриманою економією  за розрахунками за спожиті еренгоносії, досягнуто зменшення середніх видатків на одне відділення на 90 063,5 грн </t>
  </si>
  <si>
    <t>рівень забезпечення потреби</t>
  </si>
  <si>
    <t>Показники  виконані</t>
  </si>
  <si>
    <t>Результативні показники виконані. При повній оплаті рахунків за спожиті енергоносії отримано економію бюджетних призначень</t>
  </si>
  <si>
    <t>Кошторисами закладів охорони здоров'я ЧМР  на 2020 рік  відділенням первинної медичної допомоги   передбачено з міського бюджету на оплату енергоносіїв 3 119 800  грн Протягом року своєчасно проводилась оплата рахунків за спожиті енергоносії. За рік заклади розрахувались за спожиті енергоносії в повному обсязі  В загальному отримана економію бюджетних коштів в сумі 540 385 грн. З них  з оплати за теплопостачання в сумі  229 950 грн та природного газу 137 094 грн як в результаті зниження тарифів, так і зниження споживання теплоенергоносіїв та природного газу в результаті сприятливих погодніх умов. Також економія за розрахунками за спожиту електроенергію склала  110 626 грн, за водопостачання та водовідведення  18 065 грн та з оплати інших енергоносіїв та інших комунальних послуг 9 012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</si>
</sst>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/>
    <xf numFmtId="0" fontId="5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7" xfId="0" applyBorder="1"/>
    <xf numFmtId="0" fontId="11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10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64"/>
  <sheetViews>
    <sheetView tabSelected="1" workbookViewId="0">
      <selection activeCell="B59" sqref="B59:M59"/>
    </sheetView>
  </sheetViews>
  <sheetFormatPr defaultRowHeight="15" x14ac:dyDescent="0.25"/>
  <cols>
    <col min="1" max="1" width="3.85546875" customWidth="1"/>
    <col min="2" max="2" width="29" customWidth="1"/>
    <col min="3" max="3" width="13.7109375" customWidth="1"/>
    <col min="4" max="4" width="12.7109375" customWidth="1"/>
    <col min="5" max="5" width="12.140625" customWidth="1"/>
    <col min="6" max="8" width="12.7109375" customWidth="1"/>
    <col min="9" max="9" width="12.140625" customWidth="1"/>
    <col min="10" max="10" width="13.7109375" customWidth="1"/>
    <col min="11" max="11" width="11.7109375" customWidth="1"/>
    <col min="13" max="13" width="9.7109375" bestFit="1" customWidth="1"/>
    <col min="14" max="14" width="20" customWidth="1"/>
    <col min="15" max="15" width="19.42578125" customWidth="1"/>
  </cols>
  <sheetData>
    <row r="1" spans="1:13" ht="24.6" customHeight="1" x14ac:dyDescent="0.25">
      <c r="I1" s="63" t="s">
        <v>0</v>
      </c>
      <c r="J1" s="63"/>
      <c r="K1" s="63"/>
      <c r="L1" s="63"/>
    </row>
    <row r="2" spans="1:13" ht="10.15" customHeight="1" x14ac:dyDescent="0.25">
      <c r="A2" s="1"/>
      <c r="I2" s="64" t="s">
        <v>1</v>
      </c>
      <c r="J2" s="64"/>
      <c r="K2" s="64"/>
      <c r="L2" s="64"/>
      <c r="M2" s="2"/>
    </row>
    <row r="3" spans="1:13" ht="11.45" customHeight="1" x14ac:dyDescent="0.25">
      <c r="A3" s="1"/>
      <c r="I3" s="64" t="s">
        <v>2</v>
      </c>
      <c r="J3" s="64"/>
      <c r="K3" s="64"/>
      <c r="L3" s="64"/>
    </row>
    <row r="4" spans="1:13" ht="9.6" customHeight="1" x14ac:dyDescent="0.25">
      <c r="I4" s="64" t="s">
        <v>3</v>
      </c>
      <c r="J4" s="64"/>
      <c r="K4" s="64"/>
      <c r="L4" s="64"/>
    </row>
    <row r="5" spans="1:13" ht="17.45" customHeight="1" x14ac:dyDescent="0.25">
      <c r="I5" s="64" t="s">
        <v>4</v>
      </c>
      <c r="J5" s="64"/>
      <c r="K5" s="64"/>
      <c r="L5" s="64"/>
    </row>
    <row r="6" spans="1:13" ht="17.25" x14ac:dyDescent="0.25">
      <c r="F6" s="20"/>
      <c r="G6" s="20" t="s">
        <v>5</v>
      </c>
    </row>
    <row r="7" spans="1:13" ht="18" customHeight="1" x14ac:dyDescent="0.25">
      <c r="C7" s="37" t="s">
        <v>60</v>
      </c>
      <c r="D7" s="37"/>
      <c r="E7" s="37"/>
      <c r="F7" s="37"/>
      <c r="G7" s="37"/>
      <c r="H7" s="37"/>
      <c r="I7" s="37"/>
      <c r="J7" s="37"/>
      <c r="K7" s="37"/>
      <c r="L7" s="37"/>
    </row>
    <row r="8" spans="1:13" ht="26.45" customHeight="1" x14ac:dyDescent="0.3">
      <c r="A8" s="38" t="s">
        <v>6</v>
      </c>
      <c r="B8" s="23" t="s">
        <v>39</v>
      </c>
      <c r="C8" s="39" t="s">
        <v>41</v>
      </c>
      <c r="D8" s="39"/>
      <c r="E8" s="39"/>
      <c r="F8" s="39"/>
      <c r="G8" s="39"/>
      <c r="H8" s="39"/>
      <c r="I8" s="39"/>
      <c r="J8" s="39"/>
      <c r="K8" s="39"/>
      <c r="L8" s="39">
        <v>2013308</v>
      </c>
      <c r="M8" s="39"/>
    </row>
    <row r="9" spans="1:13" ht="43.9" customHeight="1" x14ac:dyDescent="0.3">
      <c r="A9" s="38"/>
      <c r="B9" s="24" t="s">
        <v>61</v>
      </c>
      <c r="C9" s="25"/>
      <c r="D9" s="26"/>
      <c r="E9" s="35" t="s">
        <v>62</v>
      </c>
      <c r="F9" s="35"/>
      <c r="G9" s="35"/>
      <c r="H9" s="35"/>
      <c r="I9" s="35"/>
      <c r="J9" s="27"/>
      <c r="K9" s="27"/>
      <c r="L9" s="35" t="s">
        <v>63</v>
      </c>
      <c r="M9" s="35"/>
    </row>
    <row r="10" spans="1:13" ht="21.6" customHeight="1" x14ac:dyDescent="0.3">
      <c r="A10" s="38" t="s">
        <v>7</v>
      </c>
      <c r="B10" s="23" t="s">
        <v>40</v>
      </c>
      <c r="C10" s="39" t="s">
        <v>41</v>
      </c>
      <c r="D10" s="39"/>
      <c r="E10" s="39"/>
      <c r="F10" s="39"/>
      <c r="G10" s="39"/>
      <c r="H10" s="39"/>
      <c r="I10" s="39"/>
      <c r="J10" s="39"/>
      <c r="K10" s="39"/>
      <c r="L10" s="39">
        <v>2013308</v>
      </c>
      <c r="M10" s="39"/>
    </row>
    <row r="11" spans="1:13" ht="26.45" customHeight="1" x14ac:dyDescent="0.25">
      <c r="A11" s="38"/>
      <c r="B11" s="24" t="s">
        <v>61</v>
      </c>
      <c r="C11" s="35" t="s">
        <v>8</v>
      </c>
      <c r="D11" s="35"/>
      <c r="E11" s="35"/>
      <c r="F11" s="35"/>
      <c r="G11" s="35"/>
      <c r="H11" s="35"/>
      <c r="I11" s="35"/>
      <c r="J11" s="35"/>
      <c r="K11" s="35"/>
      <c r="L11" s="35" t="s">
        <v>63</v>
      </c>
      <c r="M11" s="35"/>
    </row>
    <row r="12" spans="1:13" ht="39.75" customHeight="1" x14ac:dyDescent="0.3">
      <c r="A12" s="38" t="s">
        <v>9</v>
      </c>
      <c r="B12" s="23" t="s">
        <v>43</v>
      </c>
      <c r="C12" s="23" t="s">
        <v>68</v>
      </c>
      <c r="D12" s="28" t="s">
        <v>44</v>
      </c>
      <c r="E12" s="39" t="s">
        <v>45</v>
      </c>
      <c r="F12" s="39"/>
      <c r="G12" s="39"/>
      <c r="H12" s="39"/>
      <c r="I12" s="39"/>
      <c r="J12" s="39"/>
      <c r="K12" s="39"/>
      <c r="L12" s="40">
        <v>7410100000</v>
      </c>
      <c r="M12" s="40"/>
    </row>
    <row r="13" spans="1:13" ht="87" customHeight="1" x14ac:dyDescent="0.25">
      <c r="A13" s="38"/>
      <c r="B13" s="24" t="s">
        <v>61</v>
      </c>
      <c r="C13" s="24" t="s">
        <v>64</v>
      </c>
      <c r="D13" s="24" t="s">
        <v>65</v>
      </c>
      <c r="E13" s="35" t="s">
        <v>66</v>
      </c>
      <c r="F13" s="35"/>
      <c r="G13" s="35"/>
      <c r="H13" s="35"/>
      <c r="I13" s="35"/>
      <c r="J13" s="35"/>
      <c r="K13" s="35"/>
      <c r="L13" s="35" t="s">
        <v>67</v>
      </c>
      <c r="M13" s="35"/>
    </row>
    <row r="14" spans="1:13" ht="17.45" customHeight="1" thickBot="1" x14ac:dyDescent="0.3">
      <c r="A14" s="52" t="s">
        <v>10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ht="14.45" customHeight="1" thickBot="1" x14ac:dyDescent="0.3">
      <c r="A15" s="3" t="s">
        <v>11</v>
      </c>
      <c r="B15" s="61" t="s">
        <v>12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3" ht="38.25" customHeight="1" thickBot="1" x14ac:dyDescent="0.3">
      <c r="A16" s="4"/>
      <c r="B16" s="68" t="s">
        <v>42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ht="9" customHeight="1" thickBot="1" x14ac:dyDescent="0.3">
      <c r="A17" s="4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13" ht="34.5" customHeight="1" x14ac:dyDescent="0.25">
      <c r="A18" s="52" t="s">
        <v>46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3" ht="9.6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ht="19.149999999999999" customHeight="1" thickBot="1" x14ac:dyDescent="0.3">
      <c r="A20" s="52" t="s">
        <v>13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3" ht="22.15" customHeight="1" thickBot="1" x14ac:dyDescent="0.3">
      <c r="A21" s="19" t="s">
        <v>11</v>
      </c>
      <c r="B21" s="61" t="s">
        <v>14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1:13" ht="19.5" thickBot="1" x14ac:dyDescent="0.3">
      <c r="A22" s="4">
        <v>1</v>
      </c>
      <c r="B22" s="65" t="s">
        <v>47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1:13" ht="15.75" x14ac:dyDescent="0.25">
      <c r="A23" s="5"/>
    </row>
    <row r="24" spans="1:13" ht="15.6" customHeight="1" x14ac:dyDescent="0.25">
      <c r="A24" s="52" t="s">
        <v>15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 ht="12" customHeight="1" thickBot="1" x14ac:dyDescent="0.3">
      <c r="A25" s="5"/>
      <c r="K25" s="6" t="s">
        <v>16</v>
      </c>
    </row>
    <row r="26" spans="1:13" ht="37.9" customHeight="1" thickBot="1" x14ac:dyDescent="0.3">
      <c r="A26" s="7" t="s">
        <v>17</v>
      </c>
      <c r="B26" s="59" t="s">
        <v>18</v>
      </c>
      <c r="C26" s="56" t="s">
        <v>19</v>
      </c>
      <c r="D26" s="57"/>
      <c r="E26" s="58"/>
      <c r="F26" s="56" t="s">
        <v>20</v>
      </c>
      <c r="G26" s="57"/>
      <c r="H26" s="58"/>
      <c r="I26" s="56" t="s">
        <v>21</v>
      </c>
      <c r="J26" s="57"/>
      <c r="K26" s="58"/>
    </row>
    <row r="27" spans="1:13" ht="32.25" thickBot="1" x14ac:dyDescent="0.3">
      <c r="A27" s="8" t="s">
        <v>22</v>
      </c>
      <c r="B27" s="60"/>
      <c r="C27" s="9" t="s">
        <v>23</v>
      </c>
      <c r="D27" s="9" t="s">
        <v>24</v>
      </c>
      <c r="E27" s="9" t="s">
        <v>25</v>
      </c>
      <c r="F27" s="9" t="s">
        <v>23</v>
      </c>
      <c r="G27" s="9" t="s">
        <v>24</v>
      </c>
      <c r="H27" s="9" t="s">
        <v>25</v>
      </c>
      <c r="I27" s="9" t="s">
        <v>23</v>
      </c>
      <c r="J27" s="9" t="s">
        <v>24</v>
      </c>
      <c r="K27" s="9" t="s">
        <v>25</v>
      </c>
    </row>
    <row r="28" spans="1:13" ht="16.5" thickBot="1" x14ac:dyDescent="0.3">
      <c r="A28" s="8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9">
        <v>8</v>
      </c>
      <c r="I28" s="9">
        <v>9</v>
      </c>
      <c r="J28" s="9">
        <v>10</v>
      </c>
      <c r="K28" s="9">
        <v>11</v>
      </c>
    </row>
    <row r="29" spans="1:13" ht="48" thickBot="1" x14ac:dyDescent="0.3">
      <c r="A29" s="8"/>
      <c r="B29" s="9" t="s">
        <v>48</v>
      </c>
      <c r="C29" s="15">
        <v>3119800</v>
      </c>
      <c r="D29" s="15">
        <v>0</v>
      </c>
      <c r="E29" s="15">
        <f>C29+D29</f>
        <v>3119800</v>
      </c>
      <c r="F29" s="15">
        <v>2579414.9900000002</v>
      </c>
      <c r="G29" s="15">
        <v>0</v>
      </c>
      <c r="H29" s="15">
        <f>F29+G29</f>
        <v>2579414.9900000002</v>
      </c>
      <c r="I29" s="15">
        <f>F29-C29</f>
        <v>-540385.00999999978</v>
      </c>
      <c r="J29" s="15">
        <f>G29-D29</f>
        <v>0</v>
      </c>
      <c r="K29" s="15">
        <f>SUM(I29:J29)</f>
        <v>-540385.00999999978</v>
      </c>
    </row>
    <row r="30" spans="1:13" ht="16.5" thickBot="1" x14ac:dyDescent="0.3">
      <c r="A30" s="8"/>
      <c r="B30" s="9" t="s">
        <v>26</v>
      </c>
      <c r="C30" s="15">
        <v>3119800</v>
      </c>
      <c r="D30" s="15">
        <v>0</v>
      </c>
      <c r="E30" s="15">
        <f>C30+D30</f>
        <v>3119800</v>
      </c>
      <c r="F30" s="15">
        <v>2579414.9900000002</v>
      </c>
      <c r="G30" s="15">
        <v>0</v>
      </c>
      <c r="H30" s="15">
        <f>F30+G30</f>
        <v>2579414.9900000002</v>
      </c>
      <c r="I30" s="15">
        <f>F30-C30</f>
        <v>-540385.00999999978</v>
      </c>
      <c r="J30" s="15">
        <v>0</v>
      </c>
      <c r="K30" s="15">
        <f>SUM(I30:J30)</f>
        <v>-540385.00999999978</v>
      </c>
    </row>
    <row r="31" spans="1:13" ht="45" customHeight="1" thickBot="1" x14ac:dyDescent="0.3">
      <c r="A31" s="56" t="s">
        <v>69</v>
      </c>
      <c r="B31" s="57"/>
      <c r="C31" s="57"/>
      <c r="D31" s="57"/>
      <c r="E31" s="57"/>
      <c r="F31" s="57"/>
      <c r="G31" s="57"/>
      <c r="H31" s="57"/>
      <c r="I31" s="57"/>
      <c r="J31" s="57"/>
      <c r="K31" s="58"/>
    </row>
    <row r="32" spans="1:13" ht="15.75" x14ac:dyDescent="0.25">
      <c r="A32" s="5"/>
    </row>
    <row r="33" spans="1:13" ht="28.15" customHeight="1" x14ac:dyDescent="0.25">
      <c r="A33" s="52" t="s">
        <v>27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3" ht="12" customHeight="1" thickBot="1" x14ac:dyDescent="0.3">
      <c r="A34" s="5"/>
      <c r="K34" s="6" t="s">
        <v>16</v>
      </c>
    </row>
    <row r="35" spans="1:13" ht="34.15" customHeight="1" thickBot="1" x14ac:dyDescent="0.3">
      <c r="A35" s="59" t="s">
        <v>11</v>
      </c>
      <c r="B35" s="59" t="s">
        <v>28</v>
      </c>
      <c r="C35" s="56" t="s">
        <v>19</v>
      </c>
      <c r="D35" s="57"/>
      <c r="E35" s="58"/>
      <c r="F35" s="56" t="s">
        <v>20</v>
      </c>
      <c r="G35" s="57"/>
      <c r="H35" s="58"/>
      <c r="I35" s="56" t="s">
        <v>21</v>
      </c>
      <c r="J35" s="57"/>
      <c r="K35" s="58"/>
    </row>
    <row r="36" spans="1:13" ht="32.25" thickBot="1" x14ac:dyDescent="0.3">
      <c r="A36" s="60"/>
      <c r="B36" s="60"/>
      <c r="C36" s="9" t="s">
        <v>23</v>
      </c>
      <c r="D36" s="9" t="s">
        <v>24</v>
      </c>
      <c r="E36" s="9" t="s">
        <v>25</v>
      </c>
      <c r="F36" s="9" t="s">
        <v>23</v>
      </c>
      <c r="G36" s="9" t="s">
        <v>24</v>
      </c>
      <c r="H36" s="9" t="s">
        <v>25</v>
      </c>
      <c r="I36" s="9" t="s">
        <v>23</v>
      </c>
      <c r="J36" s="9" t="s">
        <v>24</v>
      </c>
      <c r="K36" s="9" t="s">
        <v>25</v>
      </c>
    </row>
    <row r="37" spans="1:13" ht="16.5" thickBot="1" x14ac:dyDescent="0.3">
      <c r="A37" s="8">
        <v>1</v>
      </c>
      <c r="B37" s="9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</row>
    <row r="38" spans="1:13" ht="16.5" thickBot="1" x14ac:dyDescent="0.3">
      <c r="A38" s="8"/>
      <c r="B38" s="9"/>
      <c r="C38" s="15"/>
      <c r="D38" s="9"/>
      <c r="E38" s="15"/>
      <c r="F38" s="15"/>
      <c r="G38" s="9"/>
      <c r="H38" s="15"/>
      <c r="I38" s="9"/>
      <c r="J38" s="9"/>
      <c r="K38" s="9"/>
    </row>
    <row r="39" spans="1:13" ht="15.75" x14ac:dyDescent="0.25">
      <c r="A39" s="5"/>
    </row>
    <row r="40" spans="1:13" ht="21" customHeight="1" thickBot="1" x14ac:dyDescent="0.3">
      <c r="A40" s="52" t="s">
        <v>29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3" ht="45" customHeight="1" thickBot="1" x14ac:dyDescent="0.3">
      <c r="A41" s="54" t="s">
        <v>11</v>
      </c>
      <c r="B41" s="54" t="s">
        <v>30</v>
      </c>
      <c r="C41" s="54" t="s">
        <v>31</v>
      </c>
      <c r="D41" s="54" t="s">
        <v>32</v>
      </c>
      <c r="E41" s="49" t="s">
        <v>19</v>
      </c>
      <c r="F41" s="50"/>
      <c r="G41" s="51"/>
      <c r="H41" s="49" t="s">
        <v>33</v>
      </c>
      <c r="I41" s="50"/>
      <c r="J41" s="51"/>
      <c r="K41" s="49" t="s">
        <v>21</v>
      </c>
      <c r="L41" s="50"/>
      <c r="M41" s="51"/>
    </row>
    <row r="42" spans="1:13" ht="39" customHeight="1" thickBot="1" x14ac:dyDescent="0.3">
      <c r="A42" s="55"/>
      <c r="B42" s="55"/>
      <c r="C42" s="55"/>
      <c r="D42" s="55"/>
      <c r="E42" s="10" t="s">
        <v>23</v>
      </c>
      <c r="F42" s="10" t="s">
        <v>24</v>
      </c>
      <c r="G42" s="10" t="s">
        <v>25</v>
      </c>
      <c r="H42" s="10" t="s">
        <v>23</v>
      </c>
      <c r="I42" s="10" t="s">
        <v>24</v>
      </c>
      <c r="J42" s="10" t="s">
        <v>25</v>
      </c>
      <c r="K42" s="10" t="s">
        <v>23</v>
      </c>
      <c r="L42" s="10" t="s">
        <v>24</v>
      </c>
      <c r="M42" s="10" t="s">
        <v>25</v>
      </c>
    </row>
    <row r="43" spans="1:13" ht="15.75" thickBot="1" x14ac:dyDescent="0.3">
      <c r="A43" s="11">
        <v>1</v>
      </c>
      <c r="B43" s="10">
        <v>2</v>
      </c>
      <c r="C43" s="10">
        <v>3</v>
      </c>
      <c r="D43" s="10">
        <v>4</v>
      </c>
      <c r="E43" s="10">
        <v>5</v>
      </c>
      <c r="F43" s="10">
        <v>6</v>
      </c>
      <c r="G43" s="10">
        <v>7</v>
      </c>
      <c r="H43" s="10">
        <v>8</v>
      </c>
      <c r="I43" s="10">
        <v>9</v>
      </c>
      <c r="J43" s="10">
        <v>10</v>
      </c>
      <c r="K43" s="10">
        <v>11</v>
      </c>
      <c r="L43" s="10">
        <v>12</v>
      </c>
      <c r="M43" s="10">
        <v>13</v>
      </c>
    </row>
    <row r="44" spans="1:13" ht="15.75" thickBot="1" x14ac:dyDescent="0.3">
      <c r="A44" s="11">
        <v>1</v>
      </c>
      <c r="B44" s="16" t="s">
        <v>34</v>
      </c>
      <c r="C44" s="10"/>
      <c r="D44" s="10"/>
      <c r="E44" s="31"/>
      <c r="F44" s="10"/>
      <c r="G44" s="10"/>
      <c r="H44" s="10"/>
      <c r="I44" s="10"/>
      <c r="J44" s="10"/>
      <c r="K44" s="10"/>
      <c r="L44" s="10"/>
      <c r="M44" s="10"/>
    </row>
    <row r="45" spans="1:13" ht="30.75" thickBot="1" x14ac:dyDescent="0.3">
      <c r="A45" s="14"/>
      <c r="B45" s="10" t="s">
        <v>70</v>
      </c>
      <c r="C45" s="10" t="s">
        <v>72</v>
      </c>
      <c r="D45" s="29" t="s">
        <v>71</v>
      </c>
      <c r="E45" s="33">
        <v>3119800</v>
      </c>
      <c r="F45" s="10">
        <v>0</v>
      </c>
      <c r="G45" s="34">
        <f>E45+F45</f>
        <v>3119800</v>
      </c>
      <c r="H45" s="33">
        <v>2579414.9900000002</v>
      </c>
      <c r="I45" s="33">
        <v>0</v>
      </c>
      <c r="J45" s="33">
        <f>H45+I45</f>
        <v>2579414.9900000002</v>
      </c>
      <c r="K45" s="33">
        <f>H45-E45</f>
        <v>-540385.00999999978</v>
      </c>
      <c r="L45" s="33">
        <v>0</v>
      </c>
      <c r="M45" s="33">
        <f>K45+L45</f>
        <v>-540385.00999999978</v>
      </c>
    </row>
    <row r="46" spans="1:13" ht="50.25" customHeight="1" thickBot="1" x14ac:dyDescent="0.3">
      <c r="A46" s="45" t="s">
        <v>74</v>
      </c>
      <c r="B46" s="46"/>
      <c r="C46" s="46"/>
      <c r="D46" s="46"/>
      <c r="E46" s="47"/>
      <c r="F46" s="46"/>
      <c r="G46" s="46"/>
      <c r="H46" s="46"/>
      <c r="I46" s="46"/>
      <c r="J46" s="46"/>
      <c r="K46" s="46"/>
      <c r="L46" s="46"/>
      <c r="M46" s="48"/>
    </row>
    <row r="47" spans="1:13" ht="15.75" thickBot="1" x14ac:dyDescent="0.3">
      <c r="A47" s="11">
        <v>2</v>
      </c>
      <c r="B47" s="16" t="s">
        <v>35</v>
      </c>
      <c r="C47" s="10"/>
      <c r="D47" s="10"/>
      <c r="E47" s="31"/>
      <c r="F47" s="10"/>
      <c r="G47" s="10"/>
      <c r="H47" s="10"/>
      <c r="I47" s="10"/>
      <c r="J47" s="10"/>
      <c r="K47" s="10"/>
      <c r="L47" s="10"/>
      <c r="M47" s="10"/>
    </row>
    <row r="48" spans="1:13" ht="102.75" customHeight="1" thickBot="1" x14ac:dyDescent="0.3">
      <c r="A48" s="11"/>
      <c r="B48" s="10" t="s">
        <v>49</v>
      </c>
      <c r="C48" s="10" t="s">
        <v>51</v>
      </c>
      <c r="D48" s="30" t="s">
        <v>50</v>
      </c>
      <c r="E48" s="32">
        <v>6</v>
      </c>
      <c r="F48" s="10">
        <v>0</v>
      </c>
      <c r="G48" s="17">
        <v>6</v>
      </c>
      <c r="H48" s="17">
        <v>6</v>
      </c>
      <c r="I48" s="10">
        <v>0</v>
      </c>
      <c r="J48" s="17">
        <v>6</v>
      </c>
      <c r="K48" s="17">
        <f>H48-E48</f>
        <v>0</v>
      </c>
      <c r="L48" s="17">
        <f t="shared" ref="L48:M48" si="0">I48-F48</f>
        <v>0</v>
      </c>
      <c r="M48" s="17">
        <f t="shared" si="0"/>
        <v>0</v>
      </c>
    </row>
    <row r="49" spans="1:13" ht="14.25" customHeight="1" thickBot="1" x14ac:dyDescent="0.3">
      <c r="A49" s="45" t="s">
        <v>73</v>
      </c>
      <c r="B49" s="46"/>
      <c r="C49" s="46"/>
      <c r="D49" s="46"/>
      <c r="E49" s="47"/>
      <c r="F49" s="46"/>
      <c r="G49" s="46"/>
      <c r="H49" s="46"/>
      <c r="I49" s="46"/>
      <c r="J49" s="46"/>
      <c r="K49" s="46"/>
      <c r="L49" s="46"/>
      <c r="M49" s="48"/>
    </row>
    <row r="50" spans="1:13" ht="15.75" thickBot="1" x14ac:dyDescent="0.3">
      <c r="A50" s="11">
        <v>3</v>
      </c>
      <c r="B50" s="16" t="s">
        <v>36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30.75" thickBot="1" x14ac:dyDescent="0.3">
      <c r="A51" s="11"/>
      <c r="B51" s="10" t="s">
        <v>75</v>
      </c>
      <c r="C51" s="10" t="s">
        <v>72</v>
      </c>
      <c r="D51" s="10" t="s">
        <v>76</v>
      </c>
      <c r="E51" s="33">
        <v>519966</v>
      </c>
      <c r="F51" s="10">
        <v>0</v>
      </c>
      <c r="G51" s="34">
        <f>E51+F51</f>
        <v>519966</v>
      </c>
      <c r="H51" s="33">
        <f>H45/H48</f>
        <v>429902.49833333335</v>
      </c>
      <c r="I51" s="33"/>
      <c r="J51" s="33">
        <f>H51+I51</f>
        <v>429902.49833333335</v>
      </c>
      <c r="K51" s="33">
        <f>H51-E51</f>
        <v>-90063.501666666649</v>
      </c>
      <c r="L51" s="33">
        <v>0</v>
      </c>
      <c r="M51" s="33">
        <f>K51+L51</f>
        <v>-90063.501666666649</v>
      </c>
    </row>
    <row r="52" spans="1:13" ht="30.75" customHeight="1" thickBot="1" x14ac:dyDescent="0.3">
      <c r="A52" s="49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</row>
    <row r="53" spans="1:13" ht="15.75" thickBot="1" x14ac:dyDescent="0.3">
      <c r="A53" s="11">
        <v>4</v>
      </c>
      <c r="B53" s="16" t="s">
        <v>37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thickBot="1" x14ac:dyDescent="0.3">
      <c r="A54" s="11"/>
      <c r="B54" s="10" t="s">
        <v>78</v>
      </c>
      <c r="C54" s="10" t="s">
        <v>52</v>
      </c>
      <c r="D54" s="10" t="s">
        <v>76</v>
      </c>
      <c r="E54" s="10">
        <v>100</v>
      </c>
      <c r="F54" s="10">
        <v>0</v>
      </c>
      <c r="G54" s="10">
        <f>E54+F54</f>
        <v>100</v>
      </c>
      <c r="H54" s="18">
        <v>100</v>
      </c>
      <c r="I54" s="18">
        <v>0</v>
      </c>
      <c r="J54" s="18">
        <f>H54+I54</f>
        <v>100</v>
      </c>
      <c r="K54" s="18">
        <f>H54-E54</f>
        <v>0</v>
      </c>
      <c r="L54" s="18">
        <v>0</v>
      </c>
      <c r="M54" s="18">
        <f>J54-G54</f>
        <v>0</v>
      </c>
    </row>
    <row r="55" spans="1:13" ht="15.75" thickBot="1" x14ac:dyDescent="0.3">
      <c r="A55" s="49" t="s">
        <v>79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1"/>
    </row>
    <row r="56" spans="1:13" ht="22.5" customHeight="1" thickBot="1" x14ac:dyDescent="0.3">
      <c r="A56" s="49" t="s">
        <v>80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</row>
    <row r="57" spans="1:13" ht="15.75" x14ac:dyDescent="0.25">
      <c r="A57" s="5"/>
    </row>
    <row r="58" spans="1:13" ht="18" customHeight="1" x14ac:dyDescent="0.25">
      <c r="A58" s="52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 ht="78.75" customHeight="1" x14ac:dyDescent="0.25">
      <c r="A59" s="12"/>
      <c r="B59" s="53" t="s">
        <v>81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ht="22.9" customHeight="1" x14ac:dyDescent="0.25">
      <c r="A60" s="44" t="s">
        <v>53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ht="30" customHeight="1" x14ac:dyDescent="0.25">
      <c r="B61" s="41" t="s">
        <v>54</v>
      </c>
      <c r="C61" s="41"/>
      <c r="D61" s="41"/>
      <c r="G61" s="21"/>
      <c r="J61" s="42" t="s">
        <v>55</v>
      </c>
      <c r="K61" s="42"/>
    </row>
    <row r="62" spans="1:13" x14ac:dyDescent="0.25">
      <c r="B62" s="13"/>
      <c r="G62" s="22" t="s">
        <v>56</v>
      </c>
      <c r="J62" s="36" t="s">
        <v>57</v>
      </c>
      <c r="K62" s="36"/>
    </row>
    <row r="63" spans="1:13" x14ac:dyDescent="0.25">
      <c r="B63" s="43" t="s">
        <v>58</v>
      </c>
      <c r="C63" s="43"/>
      <c r="G63" s="21"/>
      <c r="J63" s="42" t="s">
        <v>59</v>
      </c>
      <c r="K63" s="42"/>
    </row>
    <row r="64" spans="1:13" x14ac:dyDescent="0.25">
      <c r="G64" s="22" t="s">
        <v>56</v>
      </c>
      <c r="J64" s="36" t="s">
        <v>57</v>
      </c>
      <c r="K64" s="36"/>
    </row>
  </sheetData>
  <mergeCells count="64">
    <mergeCell ref="B22:M22"/>
    <mergeCell ref="B16:M16"/>
    <mergeCell ref="B17:M17"/>
    <mergeCell ref="A18:K18"/>
    <mergeCell ref="A19:M19"/>
    <mergeCell ref="A20:K20"/>
    <mergeCell ref="B21:M21"/>
    <mergeCell ref="A14:M14"/>
    <mergeCell ref="B15:M15"/>
    <mergeCell ref="I1:L1"/>
    <mergeCell ref="I2:L2"/>
    <mergeCell ref="I3:L3"/>
    <mergeCell ref="I4:L4"/>
    <mergeCell ref="I5:L5"/>
    <mergeCell ref="A24:L24"/>
    <mergeCell ref="B26:B27"/>
    <mergeCell ref="C26:E26"/>
    <mergeCell ref="F26:H26"/>
    <mergeCell ref="I26:K26"/>
    <mergeCell ref="K41:M41"/>
    <mergeCell ref="A31:K31"/>
    <mergeCell ref="A33:K33"/>
    <mergeCell ref="A35:A36"/>
    <mergeCell ref="B35:B36"/>
    <mergeCell ref="C35:E35"/>
    <mergeCell ref="F35:H35"/>
    <mergeCell ref="I35:K35"/>
    <mergeCell ref="B41:B42"/>
    <mergeCell ref="C41:C42"/>
    <mergeCell ref="D41:D42"/>
    <mergeCell ref="E41:G41"/>
    <mergeCell ref="H41:J41"/>
    <mergeCell ref="E13:K13"/>
    <mergeCell ref="B61:D61"/>
    <mergeCell ref="J61:K61"/>
    <mergeCell ref="J62:K62"/>
    <mergeCell ref="B63:C63"/>
    <mergeCell ref="J63:K63"/>
    <mergeCell ref="A60:M60"/>
    <mergeCell ref="A46:M46"/>
    <mergeCell ref="A49:M49"/>
    <mergeCell ref="A52:M52"/>
    <mergeCell ref="A55:M55"/>
    <mergeCell ref="A56:M56"/>
    <mergeCell ref="A58:M58"/>
    <mergeCell ref="B59:M59"/>
    <mergeCell ref="A40:L40"/>
    <mergeCell ref="A41:A42"/>
    <mergeCell ref="L13:M13"/>
    <mergeCell ref="J64:K64"/>
    <mergeCell ref="C7:L7"/>
    <mergeCell ref="A8:A9"/>
    <mergeCell ref="C8:K8"/>
    <mergeCell ref="L8:M8"/>
    <mergeCell ref="E9:I9"/>
    <mergeCell ref="L9:M9"/>
    <mergeCell ref="A10:A11"/>
    <mergeCell ref="C10:K10"/>
    <mergeCell ref="L10:M10"/>
    <mergeCell ref="C11:K11"/>
    <mergeCell ref="L11:M11"/>
    <mergeCell ref="A12:A13"/>
    <mergeCell ref="E12:K12"/>
    <mergeCell ref="L12:M1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Паспорт 2113 за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Економист</dc:creator>
  <cp:lastModifiedBy>Пользователь Windows</cp:lastModifiedBy>
  <cp:lastPrinted>2020-02-17T15:58:28Z</cp:lastPrinted>
  <dcterms:created xsi:type="dcterms:W3CDTF">2020-01-30T08:58:47Z</dcterms:created>
  <dcterms:modified xsi:type="dcterms:W3CDTF">2021-01-24T17:15:24Z</dcterms:modified>
</cp:coreProperties>
</file>