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О.Л.КЛИМЧУК\Паспорта\НА 2021\ПАСПОРТА звіт 2021\Звіти за 2021\"/>
    </mc:Choice>
  </mc:AlternateContent>
  <bookViews>
    <workbookView xWindow="-120" yWindow="-120" windowWidth="29040" windowHeight="15840"/>
  </bookViews>
  <sheets>
    <sheet name="Звіт Паспорт 2113 за 202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F39" i="1"/>
  <c r="G39" i="1"/>
  <c r="C39" i="1"/>
  <c r="K55" i="1" l="1"/>
  <c r="J55" i="1"/>
  <c r="G55" i="1"/>
  <c r="J52" i="1"/>
  <c r="G52" i="1"/>
  <c r="K46" i="1"/>
  <c r="M46" i="1" s="1"/>
  <c r="J46" i="1"/>
  <c r="G46" i="1"/>
  <c r="H31" i="1"/>
  <c r="H30" i="1"/>
  <c r="H39" i="1" s="1"/>
  <c r="E31" i="1"/>
  <c r="E30" i="1"/>
  <c r="E39" i="1" s="1"/>
  <c r="M55" i="1" l="1"/>
  <c r="K52" i="1"/>
  <c r="M52" i="1" s="1"/>
  <c r="J30" i="1"/>
  <c r="J39" i="1" s="1"/>
  <c r="L49" i="1" l="1"/>
  <c r="K49" i="1"/>
  <c r="I31" i="1" l="1"/>
  <c r="K31" i="1" s="1"/>
  <c r="I30" i="1"/>
  <c r="K30" i="1" l="1"/>
  <c r="K39" i="1" s="1"/>
  <c r="I39" i="1"/>
</calcChain>
</file>

<file path=xl/sharedStrings.xml><?xml version="1.0" encoding="utf-8"?>
<sst xmlns="http://schemas.openxmlformats.org/spreadsheetml/2006/main" count="126" uniqueCount="83">
  <si>
    <t>ЗАТВЕРДЖЕНО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</si>
  <si>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</si>
  <si>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</si>
  <si>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</si>
  <si>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від 29 грудня 2018 року № 1209)</t>
  </si>
  <si>
    <t>ЗВІТ</t>
  </si>
  <si>
    <t>1.</t>
  </si>
  <si>
    <t>2.</t>
  </si>
  <si>
    <t>(найменування відповідального виконавця)</t>
  </si>
  <si>
    <t>3.</t>
  </si>
  <si>
    <t>4. Цілі державної політики, на досягнення яких спрямовано реалізацію бюджетної програми</t>
  </si>
  <si>
    <t>№ з/п</t>
  </si>
  <si>
    <t>Ціль державної політики</t>
  </si>
  <si>
    <t>6. Завдання бюджетної програми</t>
  </si>
  <si>
    <t>Завдання</t>
  </si>
  <si>
    <t>7. Видатки (надані кредити з бюджету) та напрями використання бюджетних коштів за бюджетною програмою</t>
  </si>
  <si>
    <t>гривень</t>
  </si>
  <si>
    <t>№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</si>
  <si>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</si>
  <si>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</si>
  <si>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</si>
  <si>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</si>
  <si>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з/п</t>
  </si>
  <si>
    <t>загальний фонд</t>
  </si>
  <si>
    <t>спеціальний фонд</t>
  </si>
  <si>
    <t>усього</t>
  </si>
  <si>
    <t>Усього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</si>
  <si>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</si>
  <si>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</si>
  <si>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</si>
  <si>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</si>
  <si>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</si>
  <si>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</si>
  <si>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</si>
  <si>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затрат</t>
  </si>
  <si>
    <t>продукту</t>
  </si>
  <si>
    <t>ефективності</t>
  </si>
  <si>
    <t>якості</t>
  </si>
  <si>
    <t>10. Узагальнений висновок про виконання бюджетної програми.</t>
  </si>
  <si>
    <t>0700000</t>
  </si>
  <si>
    <t>0710000</t>
  </si>
  <si>
    <t>Управління охорони здоров'я Чернігівської міської ради</t>
  </si>
  <si>
    <t>Удосконалення організації регіональної системи охорони здоров’я, спрямованої на збереження та зміцнення  здоров’я, підвищення якості та тривалості життя населення та зниження рівня захворюваності</t>
  </si>
  <si>
    <t>0712113</t>
  </si>
  <si>
    <t>0721</t>
  </si>
  <si>
    <t>Первинна медична допомога населенню,що надається амбулаторно-поліклінічними закладами (відділеннями)</t>
  </si>
  <si>
    <r>
      <t xml:space="preserve">5. Мета бюджетної програми  </t>
    </r>
    <r>
      <rPr>
        <sz val="14"/>
        <color theme="1"/>
        <rFont val="Times New Roman"/>
        <family val="1"/>
        <charset val="204"/>
      </rPr>
      <t>Зміцнення та поліпшення здоров'я населення щляхом забезпечення потреб населення у первинній медичній допомозі.</t>
    </r>
  </si>
  <si>
    <t>Забезпечення надання населенню належної первинної медичної допомоги</t>
  </si>
  <si>
    <t>Надання населенню належної первинної медичної допомоги</t>
  </si>
  <si>
    <t>кількість відділень первинної медичної допомоги</t>
  </si>
  <si>
    <t>зведення планів по мережі, штатах і контингентах установ, що фінансуються з місцевих бюджетів</t>
  </si>
  <si>
    <t>%</t>
  </si>
  <si>
    <t>* Зазначаються всі напрями використання бюджетних коштів, затверджені у паспорті бюджетної програми.</t>
  </si>
  <si>
    <t>Заступник начальника управління охорони здоров'я Чернігівської міської ради</t>
  </si>
  <si>
    <t>(підпис)</t>
  </si>
  <si>
    <t>(ініціали/ініціал, прізвище)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</si>
  <si>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</si>
  <si>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</si>
  <si>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</si>
  <si>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 Типової програмної класифікації видатків та кредитування місцевого бюджету)</t>
  </si>
  <si>
    <t>(код  Функціональної  класифікації видатків та кредитування  бюджету)</t>
  </si>
  <si>
    <t>(найменування бюджетної програми згідно з   Типовою програмною класифікацією видатків та кредитування місцевого бюджету)</t>
  </si>
  <si>
    <t>(код бюджету)</t>
  </si>
  <si>
    <t>2113</t>
  </si>
  <si>
    <t>обсяг видатків на оплату енергоносіїв</t>
  </si>
  <si>
    <t>кошторис</t>
  </si>
  <si>
    <t>грн</t>
  </si>
  <si>
    <t>середні видатки на одне відділення</t>
  </si>
  <si>
    <t>розрахунок</t>
  </si>
  <si>
    <t>рівень забезпечення потреби</t>
  </si>
  <si>
    <t>Показники  виконані</t>
  </si>
  <si>
    <t>Результативні показники виконані. При повній оплаті рахунків за спожиті енергоносії отримано економію бюджетних призначень</t>
  </si>
  <si>
    <t>про виконання паспорта бюджетної програми місцевого бюджету на _2021_ рік</t>
  </si>
  <si>
    <t>Головний  бухгалтер</t>
  </si>
  <si>
    <t>Оксана ГАВРИЛЕНКО</t>
  </si>
  <si>
    <t>02013308</t>
  </si>
  <si>
    <t>Ольга МАЛЕЦЬ</t>
  </si>
  <si>
    <t>Бюджетні призначення передбачені на оплату комунальних послуг та енергоносіїв. За рік отримана економія з оплати за теплопостачання в сумі 198 610 грн та природного газу 60 878 грн як в результаті зниження споживання теплоенергоносіїв та природного газу в результаті сприятливих погодніх умов. Також економія за розрахунками за  водопостачання та водовідведення склала  106 632 грн та за спожиту електроенергію - 6 267 грн.</t>
  </si>
  <si>
    <t>од</t>
  </si>
  <si>
    <t>Протягом року в результаті реорганізації щляхом перетворення  комунального некомерційного підприємтсва "Сімейна поліклініка"  ЧМР та КНП "Дитяча поліклініка № 1" ЧМР в КНП  "Сімейна поліклініка"  ЧМР та комунального некомерційного підприємтсва "Чернігівська міська лікарня №1"  ЧМР та КНП "Чернігівська міська лікарня  № 2" ЧМР в КНП  "Чернігівська міська лікарня №2 "  ЧМР  ЗОЗ -юридичних осіб, що мають відділення первинної медичної допомоги зменшилось на 2 од  Протягом року показник було уточнено з врахуванням змін</t>
  </si>
  <si>
    <t xml:space="preserve">У зв"язку з отриманою економією  за розрахунками за спожиті еренгоносії, досягнуто зменшення середніх видатків на одне відділення на 93 405 грн </t>
  </si>
  <si>
    <t>Кошторисами закладів охорони здоров'я ЧМР  на 2020 рік  відділенням первинної медичної допомоги   передбачено з міського бюджету на оплату енергоносіїв 4 480 700  грн Протягом року своєчасно проводилась оплата рахунків за спожиті енергоносії. За рік заклади розрахувались за спожиті енергоносії в повному обсязі  В загальному отримана економію бюджетних коштів в сумі 372 621 грн. З них  з оплати за теплопостачання в сумі 198 610  грн та природного газу 60 878 грн  в результаті  зниження споживання теплоенергоносіїв та природного газу в результаті сприятливих погодніх умов. Також економія за розрахунками за спожиту електроенергію склала  6 267 грн, за водопостачання та водовідведення  106 632 грн та з оплати інших енергоносіїв та інших комунальних послуг 233 грн.</t>
  </si>
  <si>
    <t xml:space="preserve"> Комплексна міська програму “Здоров’я чернігівців” на 2018-2021 роки, затверджена рішенням міської ради від 21.08.2018 № 33/VII – 4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</si>
</sst>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6" fillId="0" borderId="0" xfId="0" applyFont="1"/>
    <xf numFmtId="164" fontId="1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7" xfId="0" applyBorder="1"/>
    <xf numFmtId="0" fontId="11" fillId="0" borderId="0" xfId="0" applyFont="1" applyAlignment="1">
      <alignment horizontal="center" vertical="top"/>
    </xf>
    <xf numFmtId="49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7" fillId="0" borderId="0" xfId="0" applyFont="1"/>
    <xf numFmtId="0" fontId="10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10" xfId="0" applyFont="1" applyBorder="1"/>
    <xf numFmtId="164" fontId="5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1" fillId="0" borderId="18" xfId="0" applyFont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0" fontId="6" fillId="0" borderId="17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65"/>
  <sheetViews>
    <sheetView tabSelected="1" topLeftCell="A25" workbookViewId="0">
      <selection activeCell="M32" sqref="M32"/>
    </sheetView>
  </sheetViews>
  <sheetFormatPr defaultRowHeight="14.4" x14ac:dyDescent="0.3"/>
  <cols>
    <col min="1" max="1" width="3.88671875" customWidth="1"/>
    <col min="2" max="2" width="29" customWidth="1"/>
    <col min="3" max="3" width="13.6640625" customWidth="1"/>
    <col min="4" max="4" width="12.6640625" customWidth="1"/>
    <col min="5" max="5" width="12.109375" customWidth="1"/>
    <col min="6" max="8" width="12.6640625" customWidth="1"/>
    <col min="9" max="9" width="12.109375" customWidth="1"/>
    <col min="10" max="10" width="13.6640625" customWidth="1"/>
    <col min="11" max="11" width="11.6640625" customWidth="1"/>
    <col min="13" max="13" width="9.6640625" bestFit="1" customWidth="1"/>
    <col min="14" max="14" width="20" customWidth="1"/>
    <col min="15" max="15" width="19.44140625" customWidth="1"/>
  </cols>
  <sheetData>
    <row r="1" spans="1:13" ht="24.6" customHeight="1" x14ac:dyDescent="0.3">
      <c r="I1" s="67" t="s">
        <v>0</v>
      </c>
      <c r="J1" s="67"/>
      <c r="K1" s="67"/>
      <c r="L1" s="67"/>
    </row>
    <row r="2" spans="1:13" ht="10.199999999999999" customHeight="1" x14ac:dyDescent="0.3">
      <c r="A2" s="1"/>
      <c r="I2" s="68" t="s">
        <v>1</v>
      </c>
      <c r="J2" s="68"/>
      <c r="K2" s="68"/>
      <c r="L2" s="68"/>
      <c r="M2" s="2"/>
    </row>
    <row r="3" spans="1:13" ht="11.4" customHeight="1" x14ac:dyDescent="0.3">
      <c r="A3" s="1"/>
      <c r="I3" s="68" t="s">
        <v>2</v>
      </c>
      <c r="J3" s="68"/>
      <c r="K3" s="68"/>
      <c r="L3" s="68"/>
    </row>
    <row r="4" spans="1:13" ht="9.6" customHeight="1" x14ac:dyDescent="0.3">
      <c r="I4" s="68" t="s">
        <v>3</v>
      </c>
      <c r="J4" s="68"/>
      <c r="K4" s="68"/>
      <c r="L4" s="68"/>
    </row>
    <row r="5" spans="1:13" ht="17.399999999999999" customHeight="1" x14ac:dyDescent="0.3">
      <c r="I5" s="68" t="s">
        <v>4</v>
      </c>
      <c r="J5" s="68"/>
      <c r="K5" s="68"/>
      <c r="L5" s="68"/>
    </row>
    <row r="6" spans="1:13" ht="17.399999999999999" x14ac:dyDescent="0.3">
      <c r="F6" s="19"/>
      <c r="G6" s="19" t="s">
        <v>5</v>
      </c>
    </row>
    <row r="7" spans="1:13" ht="18" customHeight="1" x14ac:dyDescent="0.3">
      <c r="C7" s="70" t="s">
        <v>72</v>
      </c>
      <c r="D7" s="70"/>
      <c r="E7" s="70"/>
      <c r="F7" s="70"/>
      <c r="G7" s="70"/>
      <c r="H7" s="70"/>
      <c r="I7" s="70"/>
      <c r="J7" s="70"/>
      <c r="K7" s="70"/>
      <c r="L7" s="70"/>
    </row>
    <row r="8" spans="1:13" ht="26.4" customHeight="1" x14ac:dyDescent="0.35">
      <c r="A8" s="53" t="s">
        <v>6</v>
      </c>
      <c r="B8" s="22" t="s">
        <v>39</v>
      </c>
      <c r="C8" s="40" t="s">
        <v>41</v>
      </c>
      <c r="D8" s="40"/>
      <c r="E8" s="40"/>
      <c r="F8" s="40"/>
      <c r="G8" s="40"/>
      <c r="H8" s="40"/>
      <c r="I8" s="40"/>
      <c r="J8" s="40"/>
      <c r="K8" s="40"/>
      <c r="L8" s="41" t="s">
        <v>75</v>
      </c>
      <c r="M8" s="41"/>
    </row>
    <row r="9" spans="1:13" ht="22.8" customHeight="1" x14ac:dyDescent="0.35">
      <c r="A9" s="53"/>
      <c r="B9" s="23" t="s">
        <v>56</v>
      </c>
      <c r="C9" s="24"/>
      <c r="D9" s="25"/>
      <c r="E9" s="42" t="s">
        <v>57</v>
      </c>
      <c r="F9" s="42"/>
      <c r="G9" s="42"/>
      <c r="H9" s="42"/>
      <c r="I9" s="42"/>
      <c r="J9" s="26"/>
      <c r="K9" s="26"/>
      <c r="L9" s="42" t="s">
        <v>58</v>
      </c>
      <c r="M9" s="42"/>
    </row>
    <row r="10" spans="1:13" ht="21.6" customHeight="1" x14ac:dyDescent="0.35">
      <c r="A10" s="53" t="s">
        <v>7</v>
      </c>
      <c r="B10" s="22" t="s">
        <v>40</v>
      </c>
      <c r="C10" s="40" t="s">
        <v>41</v>
      </c>
      <c r="D10" s="40"/>
      <c r="E10" s="40"/>
      <c r="F10" s="40"/>
      <c r="G10" s="40"/>
      <c r="H10" s="40"/>
      <c r="I10" s="40"/>
      <c r="J10" s="40"/>
      <c r="K10" s="40"/>
      <c r="L10" s="41" t="s">
        <v>75</v>
      </c>
      <c r="M10" s="41"/>
    </row>
    <row r="11" spans="1:13" ht="26.4" customHeight="1" x14ac:dyDescent="0.3">
      <c r="A11" s="53"/>
      <c r="B11" s="23" t="s">
        <v>56</v>
      </c>
      <c r="C11" s="42" t="s">
        <v>8</v>
      </c>
      <c r="D11" s="42"/>
      <c r="E11" s="42"/>
      <c r="F11" s="42"/>
      <c r="G11" s="42"/>
      <c r="H11" s="42"/>
      <c r="I11" s="42"/>
      <c r="J11" s="42"/>
      <c r="K11" s="42"/>
      <c r="L11" s="42" t="s">
        <v>58</v>
      </c>
      <c r="M11" s="42"/>
    </row>
    <row r="12" spans="1:13" ht="39.75" customHeight="1" x14ac:dyDescent="0.35">
      <c r="A12" s="53" t="s">
        <v>9</v>
      </c>
      <c r="B12" s="22" t="s">
        <v>43</v>
      </c>
      <c r="C12" s="22" t="s">
        <v>63</v>
      </c>
      <c r="D12" s="27" t="s">
        <v>44</v>
      </c>
      <c r="E12" s="40" t="s">
        <v>45</v>
      </c>
      <c r="F12" s="40"/>
      <c r="G12" s="40"/>
      <c r="H12" s="40"/>
      <c r="I12" s="40"/>
      <c r="J12" s="40"/>
      <c r="K12" s="40"/>
      <c r="L12" s="69">
        <v>25559000000</v>
      </c>
      <c r="M12" s="69"/>
    </row>
    <row r="13" spans="1:13" ht="63" customHeight="1" x14ac:dyDescent="0.3">
      <c r="A13" s="53"/>
      <c r="B13" s="78" t="s">
        <v>56</v>
      </c>
      <c r="C13" s="78" t="s">
        <v>59</v>
      </c>
      <c r="D13" s="78" t="s">
        <v>60</v>
      </c>
      <c r="E13" s="42" t="s">
        <v>61</v>
      </c>
      <c r="F13" s="42"/>
      <c r="G13" s="42"/>
      <c r="H13" s="42"/>
      <c r="I13" s="42"/>
      <c r="J13" s="42"/>
      <c r="K13" s="42"/>
      <c r="L13" s="42" t="s">
        <v>62</v>
      </c>
      <c r="M13" s="42"/>
    </row>
    <row r="14" spans="1:13" ht="17.399999999999999" customHeight="1" thickBot="1" x14ac:dyDescent="0.35">
      <c r="A14" s="50" t="s">
        <v>10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 ht="14.4" customHeight="1" thickBot="1" x14ac:dyDescent="0.35">
      <c r="A15" s="3" t="s">
        <v>11</v>
      </c>
      <c r="B15" s="65" t="s">
        <v>12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6"/>
    </row>
    <row r="16" spans="1:13" ht="38.25" customHeight="1" thickBot="1" x14ac:dyDescent="0.35">
      <c r="A16" s="4"/>
      <c r="B16" s="74" t="s">
        <v>42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5"/>
    </row>
    <row r="17" spans="1:13" ht="9" customHeight="1" thickBot="1" x14ac:dyDescent="0.35">
      <c r="A17" s="4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7"/>
    </row>
    <row r="18" spans="1:13" ht="34.5" customHeight="1" x14ac:dyDescent="0.3">
      <c r="A18" s="50" t="s">
        <v>46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</row>
    <row r="19" spans="1:13" ht="9.6" customHeight="1" x14ac:dyDescent="0.3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9.2" customHeight="1" thickBot="1" x14ac:dyDescent="0.35">
      <c r="A20" s="50" t="s">
        <v>13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</row>
    <row r="21" spans="1:13" ht="16.2" customHeight="1" thickBot="1" x14ac:dyDescent="0.35">
      <c r="A21" s="18" t="s">
        <v>11</v>
      </c>
      <c r="B21" s="65" t="s">
        <v>14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6"/>
    </row>
    <row r="22" spans="1:13" ht="18.600000000000001" thickBot="1" x14ac:dyDescent="0.35">
      <c r="A22" s="4">
        <v>1</v>
      </c>
      <c r="B22" s="71" t="s">
        <v>47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3"/>
    </row>
    <row r="23" spans="1:13" ht="18" x14ac:dyDescent="0.3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3" ht="15.6" customHeight="1" x14ac:dyDescent="0.3">
      <c r="A24" s="50" t="s">
        <v>15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13" ht="12" customHeight="1" thickBot="1" x14ac:dyDescent="0.35">
      <c r="A25" s="5"/>
      <c r="K25" s="6" t="s">
        <v>16</v>
      </c>
    </row>
    <row r="26" spans="1:13" ht="36" customHeight="1" thickBot="1" x14ac:dyDescent="0.35">
      <c r="A26" s="7" t="s">
        <v>17</v>
      </c>
      <c r="B26" s="51" t="s">
        <v>18</v>
      </c>
      <c r="C26" s="47" t="s">
        <v>19</v>
      </c>
      <c r="D26" s="48"/>
      <c r="E26" s="49"/>
      <c r="F26" s="47" t="s">
        <v>20</v>
      </c>
      <c r="G26" s="48"/>
      <c r="H26" s="49"/>
      <c r="I26" s="47" t="s">
        <v>21</v>
      </c>
      <c r="J26" s="48"/>
      <c r="K26" s="49"/>
    </row>
    <row r="27" spans="1:13" ht="31.8" thickBot="1" x14ac:dyDescent="0.35">
      <c r="A27" s="8" t="s">
        <v>22</v>
      </c>
      <c r="B27" s="52"/>
      <c r="C27" s="9" t="s">
        <v>23</v>
      </c>
      <c r="D27" s="9" t="s">
        <v>24</v>
      </c>
      <c r="E27" s="9" t="s">
        <v>25</v>
      </c>
      <c r="F27" s="9" t="s">
        <v>23</v>
      </c>
      <c r="G27" s="9" t="s">
        <v>24</v>
      </c>
      <c r="H27" s="9" t="s">
        <v>25</v>
      </c>
      <c r="I27" s="9" t="s">
        <v>23</v>
      </c>
      <c r="J27" s="9" t="s">
        <v>24</v>
      </c>
      <c r="K27" s="9" t="s">
        <v>25</v>
      </c>
    </row>
    <row r="28" spans="1:13" ht="16.2" thickBot="1" x14ac:dyDescent="0.35">
      <c r="A28" s="8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9">
        <v>8</v>
      </c>
      <c r="I28" s="9">
        <v>9</v>
      </c>
      <c r="J28" s="9">
        <v>10</v>
      </c>
      <c r="K28" s="9">
        <v>11</v>
      </c>
    </row>
    <row r="29" spans="1:13" ht="16.2" thickBot="1" x14ac:dyDescent="0.35">
      <c r="A29" s="39">
        <v>1</v>
      </c>
      <c r="B29" s="9">
        <v>2</v>
      </c>
      <c r="C29" s="9">
        <v>3</v>
      </c>
      <c r="D29" s="9">
        <v>4</v>
      </c>
      <c r="E29" s="9">
        <v>5</v>
      </c>
      <c r="F29" s="9">
        <v>6</v>
      </c>
      <c r="G29" s="9">
        <v>7</v>
      </c>
      <c r="H29" s="9">
        <v>8</v>
      </c>
      <c r="I29" s="9">
        <v>9</v>
      </c>
      <c r="J29" s="9">
        <v>10</v>
      </c>
      <c r="K29" s="9">
        <v>11</v>
      </c>
    </row>
    <row r="30" spans="1:13" ht="47.4" thickBot="1" x14ac:dyDescent="0.35">
      <c r="A30" s="8"/>
      <c r="B30" s="9" t="s">
        <v>48</v>
      </c>
      <c r="C30" s="14">
        <v>4480700</v>
      </c>
      <c r="D30" s="14">
        <v>0</v>
      </c>
      <c r="E30" s="14">
        <f>C30+D30</f>
        <v>4480700</v>
      </c>
      <c r="F30" s="14">
        <v>4108079</v>
      </c>
      <c r="G30" s="14">
        <v>0</v>
      </c>
      <c r="H30" s="14">
        <f>F30+G30</f>
        <v>4108079</v>
      </c>
      <c r="I30" s="14">
        <f>F30-C30</f>
        <v>-372621</v>
      </c>
      <c r="J30" s="14">
        <f>G30-D30</f>
        <v>0</v>
      </c>
      <c r="K30" s="14">
        <f>SUM(I30:J30)</f>
        <v>-372621</v>
      </c>
    </row>
    <row r="31" spans="1:13" ht="16.2" thickBot="1" x14ac:dyDescent="0.35">
      <c r="A31" s="8"/>
      <c r="B31" s="9" t="s">
        <v>26</v>
      </c>
      <c r="C31" s="14">
        <v>4480700</v>
      </c>
      <c r="D31" s="14">
        <v>0</v>
      </c>
      <c r="E31" s="14">
        <f>C31+D31</f>
        <v>4480700</v>
      </c>
      <c r="F31" s="14">
        <v>4107079</v>
      </c>
      <c r="G31" s="14">
        <v>0</v>
      </c>
      <c r="H31" s="14">
        <f>F31+G31</f>
        <v>4107079</v>
      </c>
      <c r="I31" s="14">
        <f>F31-C31</f>
        <v>-373621</v>
      </c>
      <c r="J31" s="14">
        <v>0</v>
      </c>
      <c r="K31" s="14">
        <f>SUM(I31:J31)</f>
        <v>-373621</v>
      </c>
    </row>
    <row r="32" spans="1:13" ht="63.75" customHeight="1" thickBot="1" x14ac:dyDescent="0.35">
      <c r="A32" s="47" t="s">
        <v>77</v>
      </c>
      <c r="B32" s="48"/>
      <c r="C32" s="48"/>
      <c r="D32" s="48"/>
      <c r="E32" s="48"/>
      <c r="F32" s="48"/>
      <c r="G32" s="48"/>
      <c r="H32" s="48"/>
      <c r="I32" s="48"/>
      <c r="J32" s="48"/>
      <c r="K32" s="49"/>
    </row>
    <row r="33" spans="1:13" ht="15.6" x14ac:dyDescent="0.3">
      <c r="A33" s="5"/>
    </row>
    <row r="34" spans="1:13" ht="28.2" customHeight="1" x14ac:dyDescent="0.3">
      <c r="A34" s="50" t="s">
        <v>27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3" ht="12" customHeight="1" thickBot="1" x14ac:dyDescent="0.35">
      <c r="A35" s="5"/>
      <c r="K35" s="6" t="s">
        <v>16</v>
      </c>
    </row>
    <row r="36" spans="1:13" ht="34.200000000000003" customHeight="1" thickBot="1" x14ac:dyDescent="0.35">
      <c r="A36" s="51" t="s">
        <v>11</v>
      </c>
      <c r="B36" s="51" t="s">
        <v>28</v>
      </c>
      <c r="C36" s="47" t="s">
        <v>19</v>
      </c>
      <c r="D36" s="48"/>
      <c r="E36" s="49"/>
      <c r="F36" s="47" t="s">
        <v>20</v>
      </c>
      <c r="G36" s="48"/>
      <c r="H36" s="49"/>
      <c r="I36" s="47" t="s">
        <v>21</v>
      </c>
      <c r="J36" s="48"/>
      <c r="K36" s="49"/>
    </row>
    <row r="37" spans="1:13" ht="31.8" thickBot="1" x14ac:dyDescent="0.35">
      <c r="A37" s="52"/>
      <c r="B37" s="52"/>
      <c r="C37" s="9" t="s">
        <v>23</v>
      </c>
      <c r="D37" s="9" t="s">
        <v>24</v>
      </c>
      <c r="E37" s="9" t="s">
        <v>25</v>
      </c>
      <c r="F37" s="9" t="s">
        <v>23</v>
      </c>
      <c r="G37" s="9" t="s">
        <v>24</v>
      </c>
      <c r="H37" s="9" t="s">
        <v>25</v>
      </c>
      <c r="I37" s="9" t="s">
        <v>23</v>
      </c>
      <c r="J37" s="9" t="s">
        <v>24</v>
      </c>
      <c r="K37" s="9" t="s">
        <v>25</v>
      </c>
    </row>
    <row r="38" spans="1:13" ht="16.2" thickBot="1" x14ac:dyDescent="0.35">
      <c r="A38" s="8">
        <v>1</v>
      </c>
      <c r="B38" s="9">
        <v>2</v>
      </c>
      <c r="C38" s="9">
        <v>3</v>
      </c>
      <c r="D38" s="9">
        <v>4</v>
      </c>
      <c r="E38" s="9">
        <v>5</v>
      </c>
      <c r="F38" s="9">
        <v>6</v>
      </c>
      <c r="G38" s="9">
        <v>7</v>
      </c>
      <c r="H38" s="9">
        <v>8</v>
      </c>
      <c r="I38" s="9">
        <v>9</v>
      </c>
      <c r="J38" s="9">
        <v>10</v>
      </c>
      <c r="K38" s="9">
        <v>11</v>
      </c>
    </row>
    <row r="39" spans="1:13" ht="83.4" thickBot="1" x14ac:dyDescent="0.35">
      <c r="A39" s="8"/>
      <c r="B39" s="10" t="s">
        <v>82</v>
      </c>
      <c r="C39" s="14">
        <f>C30</f>
        <v>4480700</v>
      </c>
      <c r="D39" s="14">
        <f t="shared" ref="D39:K39" si="0">D30</f>
        <v>0</v>
      </c>
      <c r="E39" s="14">
        <f t="shared" si="0"/>
        <v>4480700</v>
      </c>
      <c r="F39" s="14">
        <f t="shared" si="0"/>
        <v>4108079</v>
      </c>
      <c r="G39" s="14">
        <f t="shared" si="0"/>
        <v>0</v>
      </c>
      <c r="H39" s="14">
        <f t="shared" si="0"/>
        <v>4108079</v>
      </c>
      <c r="I39" s="14">
        <f t="shared" si="0"/>
        <v>-372621</v>
      </c>
      <c r="J39" s="14">
        <f t="shared" si="0"/>
        <v>0</v>
      </c>
      <c r="K39" s="14">
        <f t="shared" si="0"/>
        <v>-372621</v>
      </c>
    </row>
    <row r="40" spans="1:13" ht="15.6" x14ac:dyDescent="0.3">
      <c r="A40" s="5"/>
    </row>
    <row r="41" spans="1:13" ht="21" customHeight="1" thickBot="1" x14ac:dyDescent="0.35">
      <c r="A41" s="50" t="s">
        <v>29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</row>
    <row r="42" spans="1:13" ht="45" customHeight="1" thickBot="1" x14ac:dyDescent="0.35">
      <c r="A42" s="63" t="s">
        <v>11</v>
      </c>
      <c r="B42" s="63" t="s">
        <v>30</v>
      </c>
      <c r="C42" s="63" t="s">
        <v>31</v>
      </c>
      <c r="D42" s="63" t="s">
        <v>32</v>
      </c>
      <c r="E42" s="59" t="s">
        <v>19</v>
      </c>
      <c r="F42" s="60"/>
      <c r="G42" s="61"/>
      <c r="H42" s="59" t="s">
        <v>33</v>
      </c>
      <c r="I42" s="60"/>
      <c r="J42" s="61"/>
      <c r="K42" s="59" t="s">
        <v>21</v>
      </c>
      <c r="L42" s="60"/>
      <c r="M42" s="61"/>
    </row>
    <row r="43" spans="1:13" ht="39" customHeight="1" thickBot="1" x14ac:dyDescent="0.35">
      <c r="A43" s="64"/>
      <c r="B43" s="64"/>
      <c r="C43" s="64"/>
      <c r="D43" s="64"/>
      <c r="E43" s="10" t="s">
        <v>23</v>
      </c>
      <c r="F43" s="10" t="s">
        <v>24</v>
      </c>
      <c r="G43" s="10" t="s">
        <v>25</v>
      </c>
      <c r="H43" s="10" t="s">
        <v>23</v>
      </c>
      <c r="I43" s="10" t="s">
        <v>24</v>
      </c>
      <c r="J43" s="10" t="s">
        <v>25</v>
      </c>
      <c r="K43" s="10" t="s">
        <v>23</v>
      </c>
      <c r="L43" s="10" t="s">
        <v>24</v>
      </c>
      <c r="M43" s="10" t="s">
        <v>25</v>
      </c>
    </row>
    <row r="44" spans="1:13" ht="15" thickBot="1" x14ac:dyDescent="0.35">
      <c r="A44" s="11">
        <v>1</v>
      </c>
      <c r="B44" s="10">
        <v>2</v>
      </c>
      <c r="C44" s="10">
        <v>3</v>
      </c>
      <c r="D44" s="10">
        <v>4</v>
      </c>
      <c r="E44" s="10">
        <v>5</v>
      </c>
      <c r="F44" s="10">
        <v>6</v>
      </c>
      <c r="G44" s="10">
        <v>7</v>
      </c>
      <c r="H44" s="10">
        <v>8</v>
      </c>
      <c r="I44" s="10">
        <v>9</v>
      </c>
      <c r="J44" s="10">
        <v>10</v>
      </c>
      <c r="K44" s="10">
        <v>11</v>
      </c>
      <c r="L44" s="10">
        <v>12</v>
      </c>
      <c r="M44" s="10">
        <v>13</v>
      </c>
    </row>
    <row r="45" spans="1:13" ht="15" thickBot="1" x14ac:dyDescent="0.35">
      <c r="A45" s="11">
        <v>1</v>
      </c>
      <c r="B45" s="15" t="s">
        <v>34</v>
      </c>
      <c r="C45" s="10"/>
      <c r="D45" s="10"/>
      <c r="E45" s="29"/>
      <c r="F45" s="10"/>
      <c r="G45" s="10"/>
      <c r="H45" s="10"/>
      <c r="I45" s="10"/>
      <c r="J45" s="10"/>
      <c r="K45" s="10"/>
      <c r="L45" s="10"/>
      <c r="M45" s="10"/>
    </row>
    <row r="46" spans="1:13" ht="28.2" thickBot="1" x14ac:dyDescent="0.35">
      <c r="A46" s="36"/>
      <c r="B46" s="35" t="s">
        <v>64</v>
      </c>
      <c r="C46" s="35" t="s">
        <v>66</v>
      </c>
      <c r="D46" s="37" t="s">
        <v>65</v>
      </c>
      <c r="E46" s="31">
        <v>4480700</v>
      </c>
      <c r="F46" s="35">
        <v>0</v>
      </c>
      <c r="G46" s="38">
        <f>E46+F46</f>
        <v>4480700</v>
      </c>
      <c r="H46" s="31">
        <v>4108079</v>
      </c>
      <c r="I46" s="31">
        <v>0</v>
      </c>
      <c r="J46" s="31">
        <f>H46+I46</f>
        <v>4108079</v>
      </c>
      <c r="K46" s="31">
        <f>H46-E46</f>
        <v>-372621</v>
      </c>
      <c r="L46" s="31">
        <v>0</v>
      </c>
      <c r="M46" s="31">
        <f>K46+L46</f>
        <v>-372621</v>
      </c>
    </row>
    <row r="47" spans="1:13" ht="63.6" customHeight="1" thickBot="1" x14ac:dyDescent="0.35">
      <c r="A47" s="55" t="s">
        <v>77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7"/>
    </row>
    <row r="48" spans="1:13" ht="25.8" customHeight="1" thickBot="1" x14ac:dyDescent="0.35">
      <c r="A48" s="11">
        <v>2</v>
      </c>
      <c r="B48" s="15" t="s">
        <v>35</v>
      </c>
      <c r="C48" s="10"/>
      <c r="D48" s="10"/>
      <c r="E48" s="29"/>
      <c r="F48" s="10"/>
      <c r="G48" s="10"/>
      <c r="H48" s="10"/>
      <c r="I48" s="10"/>
      <c r="J48" s="10"/>
      <c r="K48" s="10"/>
      <c r="L48" s="10"/>
      <c r="M48" s="10"/>
    </row>
    <row r="49" spans="1:13" ht="102.75" customHeight="1" thickBot="1" x14ac:dyDescent="0.35">
      <c r="A49" s="11"/>
      <c r="B49" s="10" t="s">
        <v>49</v>
      </c>
      <c r="C49" s="10" t="s">
        <v>78</v>
      </c>
      <c r="D49" s="28" t="s">
        <v>50</v>
      </c>
      <c r="E49" s="30">
        <v>4</v>
      </c>
      <c r="F49" s="10">
        <v>0</v>
      </c>
      <c r="G49" s="16">
        <v>4</v>
      </c>
      <c r="H49" s="16">
        <v>4</v>
      </c>
      <c r="I49" s="10">
        <v>0</v>
      </c>
      <c r="J49" s="16">
        <v>6</v>
      </c>
      <c r="K49" s="16">
        <f>H49-E49</f>
        <v>0</v>
      </c>
      <c r="L49" s="16">
        <f t="shared" ref="L49" si="1">I49-F49</f>
        <v>0</v>
      </c>
      <c r="M49" s="16">
        <v>0</v>
      </c>
    </row>
    <row r="50" spans="1:13" ht="74.25" customHeight="1" thickBot="1" x14ac:dyDescent="0.35">
      <c r="A50" s="55" t="s">
        <v>79</v>
      </c>
      <c r="B50" s="56"/>
      <c r="C50" s="56"/>
      <c r="D50" s="56"/>
      <c r="E50" s="58"/>
      <c r="F50" s="56"/>
      <c r="G50" s="56"/>
      <c r="H50" s="56"/>
      <c r="I50" s="56"/>
      <c r="J50" s="56"/>
      <c r="K50" s="56"/>
      <c r="L50" s="56"/>
      <c r="M50" s="57"/>
    </row>
    <row r="51" spans="1:13" ht="15" thickBot="1" x14ac:dyDescent="0.35">
      <c r="A51" s="11">
        <v>3</v>
      </c>
      <c r="B51" s="15" t="s">
        <v>36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ht="28.2" thickBot="1" x14ac:dyDescent="0.35">
      <c r="A52" s="11"/>
      <c r="B52" s="10" t="s">
        <v>67</v>
      </c>
      <c r="C52" s="10" t="s">
        <v>66</v>
      </c>
      <c r="D52" s="10" t="s">
        <v>68</v>
      </c>
      <c r="E52" s="31">
        <v>1120175</v>
      </c>
      <c r="F52" s="10">
        <v>0</v>
      </c>
      <c r="G52" s="32">
        <f>E52+F52</f>
        <v>1120175</v>
      </c>
      <c r="H52" s="31">
        <v>1026770</v>
      </c>
      <c r="I52" s="31"/>
      <c r="J52" s="31">
        <f>H52+I52</f>
        <v>1026770</v>
      </c>
      <c r="K52" s="31">
        <f>H52-E52</f>
        <v>-93405</v>
      </c>
      <c r="L52" s="31">
        <v>0</v>
      </c>
      <c r="M52" s="31">
        <f>K52+L52</f>
        <v>-93405</v>
      </c>
    </row>
    <row r="53" spans="1:13" ht="30.75" customHeight="1" thickBot="1" x14ac:dyDescent="0.35">
      <c r="A53" s="59" t="s">
        <v>80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1"/>
    </row>
    <row r="54" spans="1:13" ht="15" thickBot="1" x14ac:dyDescent="0.35">
      <c r="A54" s="11">
        <v>4</v>
      </c>
      <c r="B54" s="15" t="s">
        <v>37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ht="15" thickBot="1" x14ac:dyDescent="0.35">
      <c r="A55" s="11"/>
      <c r="B55" s="10" t="s">
        <v>69</v>
      </c>
      <c r="C55" s="10" t="s">
        <v>51</v>
      </c>
      <c r="D55" s="10" t="s">
        <v>68</v>
      </c>
      <c r="E55" s="10">
        <v>100</v>
      </c>
      <c r="F55" s="10">
        <v>0</v>
      </c>
      <c r="G55" s="10">
        <f>E55+F55</f>
        <v>100</v>
      </c>
      <c r="H55" s="17">
        <v>100</v>
      </c>
      <c r="I55" s="17">
        <v>0</v>
      </c>
      <c r="J55" s="17">
        <f>H55+I55</f>
        <v>100</v>
      </c>
      <c r="K55" s="17">
        <f>H55-E55</f>
        <v>0</v>
      </c>
      <c r="L55" s="17">
        <v>0</v>
      </c>
      <c r="M55" s="17">
        <f>J55-G55</f>
        <v>0</v>
      </c>
    </row>
    <row r="56" spans="1:13" ht="15" thickBot="1" x14ac:dyDescent="0.35">
      <c r="A56" s="59" t="s">
        <v>70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1"/>
    </row>
    <row r="57" spans="1:13" ht="22.5" customHeight="1" thickBot="1" x14ac:dyDescent="0.35">
      <c r="A57" s="59" t="s">
        <v>71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1"/>
    </row>
    <row r="58" spans="1:13" ht="15.6" x14ac:dyDescent="0.3">
      <c r="A58" s="5"/>
    </row>
    <row r="59" spans="1:13" ht="18" customHeight="1" x14ac:dyDescent="0.3">
      <c r="A59" s="50" t="s">
        <v>38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</row>
    <row r="60" spans="1:13" ht="78.75" customHeight="1" x14ac:dyDescent="0.3">
      <c r="A60" s="12"/>
      <c r="B60" s="62" t="s">
        <v>81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</row>
    <row r="61" spans="1:13" ht="22.95" customHeight="1" x14ac:dyDescent="0.3">
      <c r="A61" s="54" t="s">
        <v>52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</row>
    <row r="62" spans="1:13" ht="18" customHeight="1" x14ac:dyDescent="0.3">
      <c r="B62" s="44" t="s">
        <v>53</v>
      </c>
      <c r="C62" s="44"/>
      <c r="D62" s="44"/>
      <c r="E62" s="44"/>
      <c r="F62" s="44"/>
      <c r="G62" s="20"/>
      <c r="J62" s="45" t="s">
        <v>76</v>
      </c>
      <c r="K62" s="45"/>
    </row>
    <row r="63" spans="1:13" ht="12.6" customHeight="1" x14ac:dyDescent="0.3">
      <c r="B63" s="13"/>
      <c r="G63" s="21" t="s">
        <v>54</v>
      </c>
      <c r="J63" s="43" t="s">
        <v>55</v>
      </c>
      <c r="K63" s="43"/>
    </row>
    <row r="64" spans="1:13" x14ac:dyDescent="0.3">
      <c r="B64" s="46" t="s">
        <v>73</v>
      </c>
      <c r="C64" s="46"/>
      <c r="G64" s="20"/>
      <c r="J64" s="45" t="s">
        <v>74</v>
      </c>
      <c r="K64" s="45"/>
    </row>
    <row r="65" spans="7:11" x14ac:dyDescent="0.3">
      <c r="G65" s="21" t="s">
        <v>54</v>
      </c>
      <c r="J65" s="43" t="s">
        <v>55</v>
      </c>
      <c r="K65" s="43"/>
    </row>
  </sheetData>
  <mergeCells count="64">
    <mergeCell ref="B22:M22"/>
    <mergeCell ref="B16:M16"/>
    <mergeCell ref="B17:M17"/>
    <mergeCell ref="A18:K18"/>
    <mergeCell ref="A19:M19"/>
    <mergeCell ref="A20:K20"/>
    <mergeCell ref="B21:M21"/>
    <mergeCell ref="A14:M14"/>
    <mergeCell ref="B15:M15"/>
    <mergeCell ref="I1:L1"/>
    <mergeCell ref="I2:L2"/>
    <mergeCell ref="I3:L3"/>
    <mergeCell ref="I4:L4"/>
    <mergeCell ref="I5:L5"/>
    <mergeCell ref="E13:K13"/>
    <mergeCell ref="L13:M13"/>
    <mergeCell ref="A12:A13"/>
    <mergeCell ref="E12:K12"/>
    <mergeCell ref="L12:M12"/>
    <mergeCell ref="L10:M10"/>
    <mergeCell ref="L11:M11"/>
    <mergeCell ref="C7:L7"/>
    <mergeCell ref="A8:A9"/>
    <mergeCell ref="H42:J42"/>
    <mergeCell ref="A41:L41"/>
    <mergeCell ref="A42:A43"/>
    <mergeCell ref="K42:M42"/>
    <mergeCell ref="A24:L24"/>
    <mergeCell ref="B26:B27"/>
    <mergeCell ref="C26:E26"/>
    <mergeCell ref="F26:H26"/>
    <mergeCell ref="I26:K26"/>
    <mergeCell ref="C11:K11"/>
    <mergeCell ref="A61:M61"/>
    <mergeCell ref="A47:M47"/>
    <mergeCell ref="A50:M50"/>
    <mergeCell ref="A53:M53"/>
    <mergeCell ref="A56:M56"/>
    <mergeCell ref="A57:M57"/>
    <mergeCell ref="A59:M59"/>
    <mergeCell ref="B60:M60"/>
    <mergeCell ref="C36:E36"/>
    <mergeCell ref="F36:H36"/>
    <mergeCell ref="I36:K36"/>
    <mergeCell ref="B42:B43"/>
    <mergeCell ref="C42:C43"/>
    <mergeCell ref="D42:D43"/>
    <mergeCell ref="E42:G42"/>
    <mergeCell ref="C8:K8"/>
    <mergeCell ref="L8:M8"/>
    <mergeCell ref="E9:I9"/>
    <mergeCell ref="L9:M9"/>
    <mergeCell ref="J65:K65"/>
    <mergeCell ref="B62:F62"/>
    <mergeCell ref="J62:K62"/>
    <mergeCell ref="J63:K63"/>
    <mergeCell ref="B64:C64"/>
    <mergeCell ref="J64:K64"/>
    <mergeCell ref="A32:K32"/>
    <mergeCell ref="A34:K34"/>
    <mergeCell ref="A36:A37"/>
    <mergeCell ref="B36:B37"/>
    <mergeCell ref="A10:A11"/>
    <mergeCell ref="C10:K10"/>
  </mergeCells>
  <pageMargins left="0.51181102362204722" right="0.31496062992125984" top="0.55118110236220474" bottom="0.55118110236220474" header="0.31496062992125984" footer="0.31496062992125984"/>
  <pageSetup paperSize="9" scale="83" fitToHeight="0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Звіт Паспорт 2113 за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Економист</dc:creator>
  <cp:lastModifiedBy>Економист</cp:lastModifiedBy>
  <cp:lastPrinted>2022-09-14T10:59:00Z</cp:lastPrinted>
  <dcterms:created xsi:type="dcterms:W3CDTF">2020-01-30T08:58:47Z</dcterms:created>
  <dcterms:modified xsi:type="dcterms:W3CDTF">2022-09-14T11:13:36Z</dcterms:modified>
</cp:coreProperties>
</file>