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Лист1!$A$1:$G$107</definedName>
  </definedNames>
  <calcPr calcId="125725"/>
</workbook>
</file>

<file path=xl/calcChain.xml><?xml version="1.0" encoding="utf-8"?>
<calcChain xmlns="http://schemas.openxmlformats.org/spreadsheetml/2006/main">
  <c r="E49" i="1"/>
  <c r="G95"/>
  <c r="F91"/>
  <c r="E91"/>
  <c r="G94"/>
  <c r="G93"/>
  <c r="G92"/>
  <c r="G90"/>
  <c r="G89"/>
  <c r="G88"/>
  <c r="G87"/>
  <c r="G86"/>
  <c r="G85"/>
  <c r="G84"/>
  <c r="G82"/>
  <c r="G81"/>
  <c r="G79"/>
  <c r="F65"/>
  <c r="D66"/>
  <c r="D49"/>
  <c r="G91" l="1"/>
  <c r="E66"/>
  <c r="D62"/>
  <c r="F52"/>
  <c r="E86"/>
  <c r="F63"/>
  <c r="F62"/>
  <c r="F64" l="1"/>
  <c r="F66" s="1"/>
  <c r="F49"/>
  <c r="F53" s="1"/>
</calcChain>
</file>

<file path=xl/sharedStrings.xml><?xml version="1.0" encoding="utf-8"?>
<sst xmlns="http://schemas.openxmlformats.org/spreadsheetml/2006/main" count="140" uniqueCount="97">
  <si>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</si>
  <si>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</si>
  <si>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</si>
  <si>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</si>
  <si>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</si>
  <si>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</si>
  <si>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</si>
  <si>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</si>
  <si>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</si>
  <si>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</si>
  <si>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</si>
  <si>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</si>
  <si>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</si>
  <si>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</si>
  <si>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</si>
  <si>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</si>
  <si>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</si>
  <si>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</si>
  <si>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</si>
  <si>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</si>
  <si>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</si>
  <si>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</si>
  <si>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</si>
  <si>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</si>
  <si>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</si>
  <si>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</si>
  <si>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</si>
  <si>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</si>
  <si>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</si>
  <si>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</si>
  <si>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</si>
  <si>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</si>
  <si>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</si>
  <si>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</si>
  <si>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</si>
  <si>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</si>
  <si>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</si>
  <si>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</si>
  <si>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</si>
  <si>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</si>
  <si>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</si>
  <si>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</si>
  <si>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</si>
  <si>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</si>
  <si>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</si>
  <si>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</si>
  <si>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</si>
  <si>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</si>
  <si>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</si>
  <si>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</si>
  <si>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</si>
  <si>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</si>
  <si>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</si>
  <si>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</si>
  <si>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</si>
  <si>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</si>
  <si>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Дата погодження</t>
  </si>
  <si>
    <t>М.П.</t>
  </si>
  <si>
    <t>В.О.Білогура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</si>
  <si>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</si>
  <si>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</si>
  <si>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</si>
  <si>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</si>
  <si>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</si>
  <si>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</si>
  <si>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</si>
  <si>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</si>
  <si>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</si>
  <si>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</si>
  <si>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</si>
  <si>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</si>
  <si>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</si>
  <si>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</si>
  <si>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</si>
  <si>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</si>
  <si>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</si>
  <si>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</si>
  <si>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</si>
  <si>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</si>
  <si>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</si>
  <si>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</si>
  <si>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</si>
  <si>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</si>
  <si>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</si>
  <si>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</si>
  <si>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</si>
  <si>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</si>
  <si>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</si>
  <si>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</si>
  <si>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Начальник  фінансового управління</t>
  </si>
  <si>
    <t>Чернігівської міської ради</t>
  </si>
  <si>
    <t>О.Ю.Лисенко</t>
  </si>
  <si>
    <t>Програма сприяння виконанню повноважень депутатами Чернігівської обласної ради на 2019- 2021 роки, затверджена рішенням Чернігівської обласної ради від 20.12.2018 № 3-16/VII</t>
  </si>
  <si>
    <r>
      <t xml:space="preserve">4. Обсяг бюджетних призначень/ бюджетних асигнувань – </t>
    </r>
    <r>
      <rPr>
        <u/>
        <sz val="14"/>
        <color indexed="8"/>
        <rFont val="Arial"/>
        <family val="2"/>
        <charset val="204"/>
      </rPr>
      <t xml:space="preserve"> 399 113 104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364 503 716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 xml:space="preserve">34 609 388 </t>
    </r>
    <r>
      <rPr>
        <sz val="14"/>
        <color indexed="8"/>
        <rFont val="Arial"/>
        <family val="2"/>
        <charset val="204"/>
      </rPr>
      <t>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</si>
  <si>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50/VII- 5, від 27.02.2020 року № 52/VII - 15, від 30.04.2020 року №53/VII- 18, від 25.06.2020 року № 54/VII-18, від 27.08. 2020 року № 55/VII-43)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розпорядження міського голови від 06.02.2020 року № 18-р "Про перерозподіл бюджетних призначень міського бюджету м.Чернігова на 2020 рік", </t>
    </r>
    <r>
      <rPr>
        <sz val="12"/>
        <color theme="1"/>
        <rFont val="Arial"/>
        <family val="2"/>
        <charset val="204"/>
      </rPr>
      <t xml:space="preserve">розпорядження міського голови від 19.02.2020 року № 23-р "Про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>розпорядження міського голови від</t>
    </r>
    <r>
      <rPr>
        <sz val="12"/>
        <color theme="1"/>
        <rFont val="Arial"/>
        <family val="2"/>
        <charset val="204"/>
      </rPr>
      <t xml:space="preserve">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 </t>
    </r>
    <r>
      <rPr>
        <sz val="12"/>
        <rFont val="Arial"/>
        <family val="2"/>
        <charset val="204"/>
      </rPr>
      <t>розпорядження міського голови від 01.04.2020 року № 47-р " Про</t>
    </r>
    <r>
      <rPr>
        <sz val="12"/>
        <color theme="1"/>
        <rFont val="Arial"/>
        <family val="2"/>
        <charset val="204"/>
      </rPr>
      <t xml:space="preserve"> зміну обсягу субвенцій з державного та обласного бюджету,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2"/>
        <color theme="1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 xml:space="preserve">міського голови від 07.05.2020 року № 62-р " Про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</t>
    </r>
    <r>
      <rPr>
        <sz val="12"/>
        <color theme="1"/>
        <rFont val="Arial"/>
        <family val="2"/>
        <charset val="204"/>
      </rPr>
      <t xml:space="preserve">,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>міського голови від 06.08.2020 року № 107-р " Про зміну обсягу іншої субвенції з обласного бюджету, перерозподіл бюджетних призначень міського бюджету м. Чернігова на 2020 рік",  розпорядження міського голови від 13.08.2020 року № 112-р " Про перерозподіл бюджетних призначень міського бюджету м. Чернігова на 2020 рік", розпорядження міського голови від 20.08.2020 року № 118-р "Про перерозподіл бюджетних призначень міського бюджету м. Чернігова на 2020 рік",розпорядження міського голови від  02.09.2020р. № 128-р "Про перерозподіл бюджетних призначень міського бюджету м. Чернігова на 2020 рік", розпорядження міського годови від 10.09.2020 року № 133- р "Про зміну обсягів субвенції з державного бюджету, іншої субвенції з обласного бюджету, перерозподіл бюджетних  призначень міського бюджету м. Чернігова  на 2020 рік", розпорядження міського голови від 17.09.2020 року № 135-р " Про обсяг субвенції з державного бюджету, перерозподіл бюджетних призначень міського бюджету м. Чернігова  на 2020 рік",розпорядження міського голови від 01.10.2020 року № 147-р "Про перерозподіл бюджетних призначень міського бюджету  м. Чернігова на 2020 рік",</t>
    </r>
    <r>
      <rPr>
        <sz val="12"/>
        <rFont val="Arial"/>
        <family val="2"/>
        <charset val="204"/>
      </rPr>
      <t xml:space="preserve"> розпорядження міського голови від  09.10.2020 року № 153- р " Про перерозподіл бюджетних призначень міського бюджету м. Чернігова на 2020 рік", розпорядження міського голови від 15.10.2020 року № 156-р " Про перерозподіл бюджетних призначень міського бюджету м. Чернігова на 2020 рік", розпорядження міського голови від 23.10.2020 року № 165-р " Про перерозподіл бюджетних призначень міського бюджету м. Чернігова на 2020 рік",  </t>
    </r>
    <r>
      <rPr>
        <sz val="12"/>
        <color theme="1"/>
        <rFont val="Arial"/>
        <family val="2"/>
        <charset val="204"/>
      </rPr>
      <t>"</t>
    </r>
    <r>
      <rPr>
        <sz val="12"/>
        <color indexed="8"/>
        <rFont val="Arial"/>
        <family val="2"/>
        <charset val="204"/>
      </rPr>
      <t xml:space="preserve">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</si>
  <si>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t>№ 286</t>
  </si>
  <si>
    <t>від  30.10.2020р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</si>
</sst>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4" fillId="2" borderId="7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3" fontId="1" fillId="2" borderId="3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7"/>
  <sheetViews>
    <sheetView tabSelected="1" view="pageBreakPreview" zoomScale="75" zoomScaleNormal="75" zoomScaleSheetLayoutView="75" workbookViewId="0">
      <selection activeCell="D11" sqref="D11:E11"/>
    </sheetView>
  </sheetViews>
  <sheetFormatPr defaultRowHeight="20.25"/>
  <cols>
    <col min="1" max="1" width="9.140625" style="9"/>
    <col min="2" max="2" width="29.28515625" style="9" customWidth="1"/>
    <col min="3" max="3" width="5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20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85" t="s">
        <v>0</v>
      </c>
      <c r="E1" s="85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85" t="s">
        <v>1</v>
      </c>
      <c r="E2" s="85"/>
      <c r="F2" s="85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85" t="s">
        <v>2</v>
      </c>
      <c r="E3" s="85"/>
      <c r="F3" s="85"/>
      <c r="G3" s="85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85" t="s">
        <v>3</v>
      </c>
      <c r="E4" s="85"/>
      <c r="F4" s="85"/>
      <c r="G4" s="85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59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90" t="s">
        <v>96</v>
      </c>
      <c r="E11" s="90"/>
      <c r="F11" s="74" t="s">
        <v>95</v>
      </c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91" t="s">
        <v>7</v>
      </c>
      <c r="B15" s="91"/>
      <c r="C15" s="91"/>
      <c r="D15" s="91"/>
      <c r="E15" s="91"/>
      <c r="F15" s="91"/>
      <c r="G15" s="9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91" t="s">
        <v>64</v>
      </c>
      <c r="B16" s="91"/>
      <c r="C16" s="91"/>
      <c r="D16" s="91"/>
      <c r="E16" s="91"/>
      <c r="F16" s="91"/>
      <c r="G16" s="9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>
      <c r="A19" s="47" t="s">
        <v>80</v>
      </c>
      <c r="B19" s="52" t="s">
        <v>73</v>
      </c>
      <c r="C19" s="51"/>
      <c r="D19" s="47" t="s">
        <v>79</v>
      </c>
      <c r="E19" s="47"/>
      <c r="F19" s="47"/>
      <c r="G19" s="50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>
      <c r="A20" s="48"/>
      <c r="B20" s="53" t="s">
        <v>68</v>
      </c>
      <c r="C20" s="49"/>
      <c r="D20" s="87" t="s">
        <v>66</v>
      </c>
      <c r="E20" s="87"/>
      <c r="F20" s="49"/>
      <c r="G20" s="55" t="s">
        <v>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7" t="s">
        <v>81</v>
      </c>
      <c r="B22" s="52" t="s">
        <v>75</v>
      </c>
      <c r="C22" s="47"/>
      <c r="D22" s="47" t="s">
        <v>79</v>
      </c>
      <c r="E22" s="47"/>
      <c r="F22" s="47"/>
      <c r="G22" s="50" t="s">
        <v>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>
      <c r="A23" s="48"/>
      <c r="B23" s="53" t="s">
        <v>68</v>
      </c>
      <c r="C23" s="49"/>
      <c r="D23" s="87" t="s">
        <v>66</v>
      </c>
      <c r="E23" s="87"/>
      <c r="F23" s="49"/>
      <c r="G23" s="54" t="s">
        <v>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47" t="s">
        <v>67</v>
      </c>
      <c r="B25" s="52" t="s">
        <v>76</v>
      </c>
      <c r="C25" s="51">
        <v>1010</v>
      </c>
      <c r="D25" s="50" t="s">
        <v>77</v>
      </c>
      <c r="E25" s="47" t="s">
        <v>78</v>
      </c>
      <c r="F25" s="47"/>
      <c r="G25" s="50" t="s">
        <v>82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86" t="s">
        <v>68</v>
      </c>
      <c r="C26" s="87" t="s">
        <v>69</v>
      </c>
      <c r="D26" s="88" t="s">
        <v>70</v>
      </c>
      <c r="E26" s="89" t="s">
        <v>71</v>
      </c>
      <c r="F26" s="89"/>
      <c r="G26" s="48" t="s">
        <v>72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86"/>
      <c r="C27" s="86"/>
      <c r="D27" s="89"/>
      <c r="E27" s="89"/>
      <c r="F27" s="89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51.75" customHeight="1">
      <c r="A29" s="85" t="s">
        <v>93</v>
      </c>
      <c r="B29" s="85"/>
      <c r="C29" s="85"/>
      <c r="D29" s="85"/>
      <c r="E29" s="85"/>
      <c r="F29" s="85"/>
      <c r="G29" s="85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 ht="7.5" hidden="1" customHeight="1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409.6" customHeight="1">
      <c r="A31" s="84" t="s">
        <v>94</v>
      </c>
      <c r="B31" s="84"/>
      <c r="C31" s="84"/>
      <c r="D31" s="84"/>
      <c r="E31" s="84"/>
      <c r="F31" s="84"/>
      <c r="G31" s="84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57" customHeight="1">
      <c r="A32" s="84"/>
      <c r="B32" s="84"/>
      <c r="C32" s="84"/>
      <c r="D32" s="84"/>
      <c r="E32" s="84"/>
      <c r="F32" s="84"/>
      <c r="G32" s="84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>
      <c r="A33" s="84" t="s">
        <v>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>
      <c r="A34" s="19" t="s">
        <v>9</v>
      </c>
      <c r="B34" s="102" t="s">
        <v>12</v>
      </c>
      <c r="C34" s="102"/>
      <c r="D34" s="102"/>
      <c r="E34" s="102"/>
      <c r="F34" s="102"/>
      <c r="G34" s="102"/>
      <c r="H34" s="20"/>
      <c r="I34" s="20"/>
      <c r="J34" s="20"/>
      <c r="K34" s="101"/>
      <c r="L34" s="101"/>
      <c r="M34" s="101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>
      <c r="A35" s="21" t="s">
        <v>10</v>
      </c>
      <c r="B35" s="102" t="s">
        <v>11</v>
      </c>
      <c r="C35" s="102"/>
      <c r="D35" s="102"/>
      <c r="E35" s="102"/>
      <c r="F35" s="102"/>
      <c r="G35" s="102"/>
      <c r="H35" s="20"/>
      <c r="I35" s="20"/>
      <c r="J35" s="20"/>
      <c r="K35" s="101"/>
      <c r="L35" s="101"/>
      <c r="M35" s="101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92" t="s">
        <v>60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100"/>
      <c r="L40" s="100"/>
      <c r="M40" s="100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>
      <c r="A41" s="22" t="s">
        <v>9</v>
      </c>
      <c r="B41" s="102" t="s">
        <v>14</v>
      </c>
      <c r="C41" s="102"/>
      <c r="D41" s="102"/>
      <c r="E41" s="102"/>
      <c r="F41" s="102"/>
      <c r="G41" s="102"/>
      <c r="H41" s="20"/>
      <c r="I41" s="20"/>
      <c r="J41" s="20"/>
      <c r="K41" s="100"/>
      <c r="L41" s="100"/>
      <c r="M41" s="100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>
      <c r="A42" s="22">
        <v>1</v>
      </c>
      <c r="B42" s="102" t="s">
        <v>15</v>
      </c>
      <c r="C42" s="102"/>
      <c r="D42" s="102"/>
      <c r="E42" s="102"/>
      <c r="F42" s="102"/>
      <c r="G42" s="102"/>
      <c r="H42" s="20"/>
      <c r="I42" s="20"/>
      <c r="J42" s="20"/>
      <c r="K42" s="101"/>
      <c r="L42" s="101"/>
      <c r="M42" s="101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5" customHeight="1">
      <c r="A44" s="84" t="s">
        <v>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23"/>
      <c r="C45" s="1"/>
      <c r="D45" s="1"/>
      <c r="E45" s="1"/>
      <c r="F45" s="24" t="s">
        <v>22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6" customHeight="1">
      <c r="A47" s="1"/>
      <c r="B47" s="25" t="s">
        <v>9</v>
      </c>
      <c r="C47" s="25" t="s">
        <v>17</v>
      </c>
      <c r="D47" s="25" t="s">
        <v>18</v>
      </c>
      <c r="E47" s="25" t="s">
        <v>19</v>
      </c>
      <c r="F47" s="25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25">
        <v>1</v>
      </c>
      <c r="C48" s="25">
        <v>2</v>
      </c>
      <c r="D48" s="25">
        <v>3</v>
      </c>
      <c r="E48" s="25">
        <v>4</v>
      </c>
      <c r="F48" s="25">
        <v>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52.5" customHeight="1">
      <c r="A49" s="1"/>
      <c r="B49" s="120">
        <v>1</v>
      </c>
      <c r="C49" s="103" t="s">
        <v>21</v>
      </c>
      <c r="D49" s="122">
        <f>D53-D52</f>
        <v>361295532</v>
      </c>
      <c r="E49" s="122">
        <f>E53-E52</f>
        <v>34609388</v>
      </c>
      <c r="F49" s="122">
        <f>D49+E49</f>
        <v>395904920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20.25" hidden="1" customHeight="1">
      <c r="A50" s="1"/>
      <c r="B50" s="121"/>
      <c r="C50" s="104"/>
      <c r="D50" s="123"/>
      <c r="E50" s="123"/>
      <c r="F50" s="1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0.25" hidden="1" customHeight="1">
      <c r="A51" s="1"/>
      <c r="B51" s="121"/>
      <c r="C51" s="104"/>
      <c r="D51" s="123"/>
      <c r="E51" s="123"/>
      <c r="F51" s="1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53.25" customHeight="1">
      <c r="A52" s="1"/>
      <c r="B52" s="60">
        <v>2</v>
      </c>
      <c r="C52" s="19" t="s">
        <v>84</v>
      </c>
      <c r="D52" s="72">
        <v>3208184</v>
      </c>
      <c r="E52" s="57">
        <v>0</v>
      </c>
      <c r="F52" s="72">
        <f>SUM(D52:E52)</f>
        <v>3208184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 customHeight="1">
      <c r="A53" s="1"/>
      <c r="B53" s="102" t="s">
        <v>20</v>
      </c>
      <c r="C53" s="102"/>
      <c r="D53" s="119">
        <v>364503716</v>
      </c>
      <c r="E53" s="119">
        <v>34609388</v>
      </c>
      <c r="F53" s="119">
        <f>F49+F52</f>
        <v>399113104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hidden="1" customHeight="1">
      <c r="A54" s="1"/>
      <c r="B54" s="102"/>
      <c r="C54" s="102"/>
      <c r="D54" s="119"/>
      <c r="E54" s="119"/>
      <c r="F54" s="11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6.75" customHeight="1">
      <c r="A55" s="1"/>
      <c r="B55" s="102"/>
      <c r="C55" s="102"/>
      <c r="D55" s="119"/>
      <c r="E55" s="119"/>
      <c r="F55" s="1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 customHeight="1">
      <c r="A57" s="84" t="s">
        <v>87</v>
      </c>
      <c r="B57" s="84"/>
      <c r="C57" s="84"/>
      <c r="D57" s="84"/>
      <c r="E57" s="84"/>
      <c r="F57" s="8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6"/>
      <c r="C58" s="1"/>
      <c r="D58" s="1"/>
      <c r="E58" s="1"/>
      <c r="F58" s="24" t="s">
        <v>22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1.5">
      <c r="A60" s="1"/>
      <c r="B60" s="25" t="s">
        <v>9</v>
      </c>
      <c r="C60" s="25" t="s">
        <v>83</v>
      </c>
      <c r="D60" s="26" t="s">
        <v>18</v>
      </c>
      <c r="E60" s="26" t="s">
        <v>19</v>
      </c>
      <c r="F60" s="26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25">
        <v>1</v>
      </c>
      <c r="C61" s="25">
        <v>2</v>
      </c>
      <c r="D61" s="26">
        <v>3</v>
      </c>
      <c r="E61" s="26">
        <v>4</v>
      </c>
      <c r="F61" s="26">
        <v>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70.5" customHeight="1">
      <c r="A62" s="1"/>
      <c r="B62" s="27">
        <v>1</v>
      </c>
      <c r="C62" s="28" t="s">
        <v>86</v>
      </c>
      <c r="D62" s="29">
        <f>326000-44000</f>
        <v>282000</v>
      </c>
      <c r="E62" s="58">
        <v>0</v>
      </c>
      <c r="F62" s="29">
        <f>E62+D62</f>
        <v>282000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87" customHeight="1">
      <c r="A63" s="1"/>
      <c r="B63" s="44">
        <v>2</v>
      </c>
      <c r="C63" s="41" t="s">
        <v>23</v>
      </c>
      <c r="D63" s="42">
        <v>4261983</v>
      </c>
      <c r="E63" s="32">
        <v>0</v>
      </c>
      <c r="F63" s="42">
        <f>D63+E63</f>
        <v>4261983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>
      <c r="A64" s="1"/>
      <c r="B64" s="61">
        <v>3</v>
      </c>
      <c r="C64" s="62" t="s">
        <v>88</v>
      </c>
      <c r="D64" s="75">
        <v>830224</v>
      </c>
      <c r="E64" s="75">
        <v>229986</v>
      </c>
      <c r="F64" s="75">
        <f>SUM(D64:E64)</f>
        <v>1060210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87" customHeight="1">
      <c r="A65" s="1"/>
      <c r="B65" s="61">
        <v>4</v>
      </c>
      <c r="C65" s="76" t="s">
        <v>92</v>
      </c>
      <c r="D65" s="75">
        <v>40000</v>
      </c>
      <c r="E65" s="75"/>
      <c r="F65" s="75">
        <f>SUM(D65:E65)</f>
        <v>40000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.75" customHeight="1">
      <c r="A66" s="1"/>
      <c r="B66" s="102" t="s">
        <v>20</v>
      </c>
      <c r="C66" s="102"/>
      <c r="D66" s="65">
        <f>SUM(D62:D65)</f>
        <v>5414207</v>
      </c>
      <c r="E66" s="65">
        <f>SUM(E62:E64)</f>
        <v>229986</v>
      </c>
      <c r="F66" s="65">
        <f>SUM(F62:F65)</f>
        <v>5644193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 t="s">
        <v>24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32"/>
      <c r="B70" s="95" t="s">
        <v>27</v>
      </c>
      <c r="C70" s="95" t="s">
        <v>28</v>
      </c>
      <c r="D70" s="95" t="s">
        <v>29</v>
      </c>
      <c r="E70" s="95" t="s">
        <v>18</v>
      </c>
      <c r="F70" s="95" t="s">
        <v>19</v>
      </c>
      <c r="G70" s="95" t="s">
        <v>20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A71" s="33" t="s">
        <v>25</v>
      </c>
      <c r="B71" s="96"/>
      <c r="C71" s="96"/>
      <c r="D71" s="96"/>
      <c r="E71" s="96"/>
      <c r="F71" s="96"/>
      <c r="G71" s="9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.25" hidden="1" customHeight="1">
      <c r="A72" s="34" t="s">
        <v>26</v>
      </c>
      <c r="B72" s="99"/>
      <c r="C72" s="99"/>
      <c r="D72" s="99"/>
      <c r="E72" s="99"/>
      <c r="F72" s="99"/>
      <c r="G72" s="9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>
        <v>1</v>
      </c>
      <c r="B73" s="26">
        <v>2</v>
      </c>
      <c r="C73" s="26">
        <v>3</v>
      </c>
      <c r="D73" s="26">
        <v>4</v>
      </c>
      <c r="E73" s="26">
        <v>5</v>
      </c>
      <c r="F73" s="25">
        <v>6</v>
      </c>
      <c r="G73" s="25">
        <v>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25"/>
      <c r="B74" s="35" t="s">
        <v>14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87.75" customHeight="1">
      <c r="A75" s="25"/>
      <c r="B75" s="30" t="s">
        <v>15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8.75" customHeight="1">
      <c r="A76" s="25">
        <v>1</v>
      </c>
      <c r="B76" s="36" t="s">
        <v>30</v>
      </c>
      <c r="C76" s="26"/>
      <c r="D76" s="26"/>
      <c r="E76" s="26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8.25" customHeight="1">
      <c r="A77" s="107"/>
      <c r="B77" s="93" t="s">
        <v>31</v>
      </c>
      <c r="C77" s="95" t="s">
        <v>32</v>
      </c>
      <c r="D77" s="95" t="s">
        <v>33</v>
      </c>
      <c r="E77" s="59">
        <v>54</v>
      </c>
      <c r="F77" s="97"/>
      <c r="G77" s="59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idden="1">
      <c r="A78" s="108"/>
      <c r="B78" s="94"/>
      <c r="C78" s="96"/>
      <c r="D78" s="96"/>
      <c r="E78" s="66">
        <v>54</v>
      </c>
      <c r="F78" s="98"/>
      <c r="G78" s="66">
        <v>54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9.5" customHeight="1">
      <c r="A79" s="64"/>
      <c r="B79" s="67" t="s">
        <v>34</v>
      </c>
      <c r="C79" s="68" t="s">
        <v>32</v>
      </c>
      <c r="D79" s="68" t="s">
        <v>33</v>
      </c>
      <c r="E79" s="68">
        <v>530</v>
      </c>
      <c r="F79" s="64"/>
      <c r="G79" s="78">
        <f>E79</f>
        <v>530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5.25" customHeight="1">
      <c r="A80" s="109"/>
      <c r="B80" s="111" t="s">
        <v>35</v>
      </c>
      <c r="C80" s="69"/>
      <c r="D80" s="69"/>
      <c r="E80" s="70"/>
      <c r="F80" s="117"/>
      <c r="G80" s="7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6.75" customHeight="1">
      <c r="A81" s="110"/>
      <c r="B81" s="112"/>
      <c r="C81" s="71" t="s">
        <v>32</v>
      </c>
      <c r="D81" s="71" t="s">
        <v>33</v>
      </c>
      <c r="E81" s="71">
        <v>1154.77</v>
      </c>
      <c r="F81" s="118"/>
      <c r="G81" s="80">
        <f t="shared" ref="G81:G95" si="0">E81</f>
        <v>1154.77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108"/>
      <c r="B82" s="94" t="s">
        <v>36</v>
      </c>
      <c r="C82" s="63"/>
      <c r="D82" s="63"/>
      <c r="E82" s="96">
        <v>347.25</v>
      </c>
      <c r="F82" s="108"/>
      <c r="G82" s="115">
        <f t="shared" si="0"/>
        <v>347.25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79.5" customHeight="1">
      <c r="A83" s="113"/>
      <c r="B83" s="114"/>
      <c r="C83" s="37" t="s">
        <v>32</v>
      </c>
      <c r="D83" s="37" t="s">
        <v>33</v>
      </c>
      <c r="E83" s="99"/>
      <c r="F83" s="113"/>
      <c r="G83" s="11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8.75" customHeight="1">
      <c r="A84" s="25"/>
      <c r="B84" s="38" t="s">
        <v>37</v>
      </c>
      <c r="C84" s="26" t="s">
        <v>32</v>
      </c>
      <c r="D84" s="26" t="s">
        <v>33</v>
      </c>
      <c r="E84" s="26">
        <v>220.17500000000001</v>
      </c>
      <c r="F84" s="25"/>
      <c r="G84" s="68">
        <f t="shared" si="0"/>
        <v>220.17500000000001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49.5" customHeight="1">
      <c r="A85" s="25"/>
      <c r="B85" s="38" t="s">
        <v>38</v>
      </c>
      <c r="C85" s="26" t="s">
        <v>32</v>
      </c>
      <c r="D85" s="26" t="s">
        <v>33</v>
      </c>
      <c r="E85" s="46">
        <v>1413.48</v>
      </c>
      <c r="F85" s="25"/>
      <c r="G85" s="68">
        <f t="shared" si="0"/>
        <v>1413.48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4.5" customHeight="1">
      <c r="A86" s="30"/>
      <c r="B86" s="38" t="s">
        <v>39</v>
      </c>
      <c r="C86" s="26" t="s">
        <v>32</v>
      </c>
      <c r="D86" s="26" t="s">
        <v>33</v>
      </c>
      <c r="E86" s="46">
        <f>SUM(E81:E85)</f>
        <v>3135.6750000000002</v>
      </c>
      <c r="F86" s="25"/>
      <c r="G86" s="68">
        <f t="shared" si="0"/>
        <v>3135.6750000000002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7.25" customHeight="1">
      <c r="A87" s="25">
        <v>2</v>
      </c>
      <c r="B87" s="45" t="s">
        <v>61</v>
      </c>
      <c r="C87" s="26"/>
      <c r="D87" s="26" t="s">
        <v>40</v>
      </c>
      <c r="E87" s="26"/>
      <c r="F87" s="25"/>
      <c r="G87" s="68">
        <f t="shared" si="0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6" customHeight="1">
      <c r="A88" s="26"/>
      <c r="B88" s="38" t="s">
        <v>41</v>
      </c>
      <c r="C88" s="26" t="s">
        <v>42</v>
      </c>
      <c r="D88" s="26" t="s">
        <v>33</v>
      </c>
      <c r="E88" s="39">
        <v>10787</v>
      </c>
      <c r="F88" s="25"/>
      <c r="G88" s="68">
        <f t="shared" si="0"/>
        <v>10787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7.5" customHeight="1">
      <c r="A89" s="26"/>
      <c r="B89" s="38" t="s">
        <v>43</v>
      </c>
      <c r="C89" s="26" t="s">
        <v>42</v>
      </c>
      <c r="D89" s="26" t="s">
        <v>33</v>
      </c>
      <c r="E89" s="82">
        <v>13764</v>
      </c>
      <c r="F89" s="25"/>
      <c r="G89" s="68">
        <f t="shared" si="0"/>
        <v>13764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0.75" customHeight="1">
      <c r="A90" s="25">
        <v>3</v>
      </c>
      <c r="B90" s="35" t="s">
        <v>62</v>
      </c>
      <c r="C90" s="26"/>
      <c r="D90" s="26" t="s">
        <v>40</v>
      </c>
      <c r="E90" s="26"/>
      <c r="F90" s="25"/>
      <c r="G90" s="68">
        <f t="shared" si="0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31.5">
      <c r="A91" s="26"/>
      <c r="B91" s="38" t="s">
        <v>44</v>
      </c>
      <c r="C91" s="26" t="s">
        <v>45</v>
      </c>
      <c r="D91" s="26" t="s">
        <v>33</v>
      </c>
      <c r="E91" s="77">
        <f>D53/E88</f>
        <v>33791.01844813201</v>
      </c>
      <c r="F91" s="77">
        <f>E53/E88</f>
        <v>3208.4349680170576</v>
      </c>
      <c r="G91" s="81">
        <f>E91+F91</f>
        <v>36999.453416149066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4.75" customHeight="1">
      <c r="A92" s="26"/>
      <c r="B92" s="38" t="s">
        <v>46</v>
      </c>
      <c r="C92" s="26" t="s">
        <v>47</v>
      </c>
      <c r="D92" s="26" t="s">
        <v>48</v>
      </c>
      <c r="E92" s="39">
        <v>1753980</v>
      </c>
      <c r="F92" s="43"/>
      <c r="G92" s="68">
        <f t="shared" si="0"/>
        <v>1753980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25.5" customHeight="1">
      <c r="A93" s="25">
        <v>4</v>
      </c>
      <c r="B93" s="45" t="s">
        <v>63</v>
      </c>
      <c r="C93" s="26"/>
      <c r="D93" s="26" t="s">
        <v>40</v>
      </c>
      <c r="E93" s="26"/>
      <c r="F93" s="25"/>
      <c r="G93" s="68">
        <f t="shared" si="0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1.5">
      <c r="A94" s="30"/>
      <c r="B94" s="38" t="s">
        <v>49</v>
      </c>
      <c r="C94" s="26" t="s">
        <v>50</v>
      </c>
      <c r="D94" s="26" t="s">
        <v>48</v>
      </c>
      <c r="E94" s="26">
        <v>155</v>
      </c>
      <c r="F94" s="25"/>
      <c r="G94" s="68">
        <f t="shared" si="0"/>
        <v>155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36.75" customHeight="1">
      <c r="A95" s="30"/>
      <c r="B95" s="38" t="s">
        <v>51</v>
      </c>
      <c r="C95" s="26" t="s">
        <v>52</v>
      </c>
      <c r="D95" s="26" t="s">
        <v>33</v>
      </c>
      <c r="E95" s="83">
        <v>91.6</v>
      </c>
      <c r="F95" s="25"/>
      <c r="G95" s="68">
        <f t="shared" si="0"/>
        <v>91.6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>
      <c r="A97" s="105" t="s">
        <v>53</v>
      </c>
      <c r="B97" s="105"/>
      <c r="C97" s="105"/>
      <c r="D97" s="10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7.25" customHeight="1">
      <c r="A98" s="105"/>
      <c r="B98" s="105"/>
      <c r="C98" s="105"/>
      <c r="D98" s="106"/>
      <c r="E98" s="1"/>
      <c r="F98" s="40" t="s">
        <v>58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 customHeight="1">
      <c r="A99" s="4"/>
      <c r="B99" s="4"/>
      <c r="C99" s="4"/>
      <c r="D99" s="8" t="s">
        <v>54</v>
      </c>
      <c r="E99" s="1"/>
      <c r="F99" s="1" t="s">
        <v>85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1.5" customHeight="1">
      <c r="A100" s="84" t="s">
        <v>55</v>
      </c>
      <c r="B100" s="84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8.75" customHeight="1">
      <c r="A101" s="84"/>
      <c r="B101" s="84"/>
      <c r="C101" s="84"/>
      <c r="D101" s="10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>
      <c r="A102" s="84" t="s">
        <v>89</v>
      </c>
      <c r="B102" s="84"/>
      <c r="C102" s="84"/>
      <c r="D102" s="106"/>
      <c r="E102" s="1"/>
      <c r="F102" s="40" t="s">
        <v>91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20.25" customHeight="1">
      <c r="A103" s="84" t="s">
        <v>90</v>
      </c>
      <c r="B103" s="84"/>
      <c r="C103" s="84"/>
      <c r="D103" s="8" t="s">
        <v>54</v>
      </c>
      <c r="E103" s="1"/>
      <c r="F103" s="1" t="s">
        <v>85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6.5" customHeight="1">
      <c r="A104" s="105"/>
      <c r="B104" s="105"/>
      <c r="C104" s="105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16.5" customHeight="1">
      <c r="A105" s="73"/>
      <c r="B105" s="73"/>
      <c r="C105" s="73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30" ht="15" customHeight="1">
      <c r="A106" s="105" t="s">
        <v>56</v>
      </c>
      <c r="B106" s="10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30" ht="39.75" customHeight="1">
      <c r="A107" s="3" t="s">
        <v>57</v>
      </c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</sheetData>
  <mergeCells count="65">
    <mergeCell ref="G82:G83"/>
    <mergeCell ref="F80:F81"/>
    <mergeCell ref="E82:E83"/>
    <mergeCell ref="F82:F83"/>
    <mergeCell ref="A44:T44"/>
    <mergeCell ref="A57:F57"/>
    <mergeCell ref="B53:C55"/>
    <mergeCell ref="D53:D55"/>
    <mergeCell ref="E53:E55"/>
    <mergeCell ref="F53:F55"/>
    <mergeCell ref="B49:B51"/>
    <mergeCell ref="D49:D51"/>
    <mergeCell ref="E49:E51"/>
    <mergeCell ref="F49:F51"/>
    <mergeCell ref="A106:B106"/>
    <mergeCell ref="B66:C66"/>
    <mergeCell ref="D97:D98"/>
    <mergeCell ref="D101:D102"/>
    <mergeCell ref="A97:C98"/>
    <mergeCell ref="A100:B100"/>
    <mergeCell ref="A77:A78"/>
    <mergeCell ref="A80:A81"/>
    <mergeCell ref="B80:B81"/>
    <mergeCell ref="A82:A83"/>
    <mergeCell ref="B82:B83"/>
    <mergeCell ref="A101:C101"/>
    <mergeCell ref="A102:C102"/>
    <mergeCell ref="A103:C103"/>
    <mergeCell ref="A104:C104"/>
    <mergeCell ref="A33:S33"/>
    <mergeCell ref="K34:M34"/>
    <mergeCell ref="K35:M35"/>
    <mergeCell ref="B34:G34"/>
    <mergeCell ref="B35:G35"/>
    <mergeCell ref="A37:T37"/>
    <mergeCell ref="B77:B78"/>
    <mergeCell ref="C77:C78"/>
    <mergeCell ref="D77:D78"/>
    <mergeCell ref="F77:F78"/>
    <mergeCell ref="B70:B72"/>
    <mergeCell ref="C70:C72"/>
    <mergeCell ref="D70:D72"/>
    <mergeCell ref="E70:E72"/>
    <mergeCell ref="F70:F72"/>
    <mergeCell ref="G70:G72"/>
    <mergeCell ref="K40:M41"/>
    <mergeCell ref="K42:M42"/>
    <mergeCell ref="B41:G41"/>
    <mergeCell ref="C49:C51"/>
    <mergeCell ref="B42:G42"/>
    <mergeCell ref="D1:E1"/>
    <mergeCell ref="D4:G4"/>
    <mergeCell ref="D3:G3"/>
    <mergeCell ref="A15:G15"/>
    <mergeCell ref="A16:G16"/>
    <mergeCell ref="A31:G32"/>
    <mergeCell ref="A29:G29"/>
    <mergeCell ref="D2:F2"/>
    <mergeCell ref="B26:B27"/>
    <mergeCell ref="C26:C27"/>
    <mergeCell ref="D26:D27"/>
    <mergeCell ref="E26:F27"/>
    <mergeCell ref="D20:E20"/>
    <mergeCell ref="D23:E23"/>
    <mergeCell ref="D11:E11"/>
  </mergeCells>
  <phoneticPr fontId="0" type="noConversion"/>
  <pageMargins left="1.1811023622047245" right="0" top="0.78740157480314965" bottom="0" header="0.19685039370078741" footer="0"/>
  <pageSetup paperSize="9" scale="60" orientation="landscape" r:id="rId1"/>
  <rowBreaks count="3" manualBreakCount="3">
    <brk id="30" max="6" man="1"/>
    <brk id="51" max="6" man="1"/>
    <brk id="78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2020-10-21T13:14:37Z</cp:lastPrinted>
  <dcterms:created xsi:type="dcterms:W3CDTF">2019-11-12T07:15:59Z</dcterms:created>
  <dcterms:modified xsi:type="dcterms:W3CDTF">2020-11-03T14:46:01Z</dcterms:modified>
</cp:coreProperties>
</file>