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5 додаток 1" sheetId="1" r:id="rId1"/>
  </sheets>
  <definedNames>
    <definedName name="_ftn1" localSheetId="0">'2015 додаток 1'!#REF!</definedName>
    <definedName name="_ftnref1" localSheetId="0">'2015 додаток 1'!#REF!</definedName>
    <definedName name="_xlnm.Print_Titles" localSheetId="0">'2015 додаток 1'!$5:$7</definedName>
    <definedName name="_xlnm.Print_Area" localSheetId="0">'2015 додаток 1'!$A$1:$F$185</definedName>
  </definedNames>
  <calcPr fullCalcOnLoad="1"/>
</workbook>
</file>

<file path=xl/sharedStrings.xml><?xml version="1.0" encoding="utf-8"?>
<sst xmlns="http://schemas.openxmlformats.org/spreadsheetml/2006/main" count="238" uniqueCount="230">
  <si>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</si>
  <si>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</si>
  <si>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</si>
  <si>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</si>
  <si>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</si>
  <si>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</si>
  <si>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</si>
  <si>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</si>
  <si>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</si>
  <si>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</si>
  <si>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Податок на промисел</t>
  </si>
  <si>
    <t>Неподаткові надходження</t>
  </si>
  <si>
    <t>Інші неподаткові надходження</t>
  </si>
  <si>
    <t xml:space="preserve">Інші надходження </t>
  </si>
  <si>
    <t>Доходи від операцій з капіталом</t>
  </si>
  <si>
    <t>Офіційні трансферти</t>
  </si>
  <si>
    <t>Дотації</t>
  </si>
  <si>
    <t>Надходження від продажу основного капіталу</t>
  </si>
  <si>
    <t>Від органів державного управління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</si>
  <si>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</si>
  <si>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</si>
  <si>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 xml:space="preserve">Субвенції </t>
  </si>
  <si>
    <t>Цільові фонди</t>
  </si>
  <si>
    <t>Код</t>
  </si>
  <si>
    <t>З іншої частини бюджету</t>
  </si>
  <si>
    <t>Доходи від власності та підприємницької діяльності</t>
  </si>
  <si>
    <t>збір за право проведення кіно- і телезйомок</t>
  </si>
  <si>
    <t>Державне мито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</si>
  <si>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</si>
  <si>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фонди</t>
  </si>
  <si>
    <t xml:space="preserve">Податок з власників наземних транспортних засобів та інших самохідних машин і механізмів (з громадян)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</si>
  <si>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</si>
  <si>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</si>
  <si>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</si>
  <si>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</si>
  <si>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</si>
  <si>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</si>
  <si>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</si>
  <si>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</si>
  <si>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</si>
  <si>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видачу дозволу на розміщення об"єктів торгівлі та сфери послуг</t>
  </si>
  <si>
    <t>Збір з власників собак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</si>
  <si>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</si>
  <si>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</si>
  <si>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</si>
  <si>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</si>
  <si>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виконання доручень виборців депутатами обласної ради)</t>
  </si>
  <si>
    <t xml:space="preserve">Податок з власників наземних транспортних засобів та інших самохідних машин і механізмів (юридичних осіб) </t>
  </si>
  <si>
    <t>Адміністративні штрафи у сфері забезпечення безпеки дорожнього руху</t>
  </si>
  <si>
    <t>у тому числі:</t>
  </si>
  <si>
    <t xml:space="preserve">Плата за оренду майна бюджетних установ 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</si>
  <si>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</si>
  <si>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41034300 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</si>
  <si>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</si>
  <si>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Кошти, одержані із загального фонду бюджету до бюджету розвитку (спеціального фонду)</t>
  </si>
  <si>
    <t>Інші субвенції, всього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</si>
  <si>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</si>
  <si>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Інші субвенції (з загального фонду обласного бюджету на проведення щеплення проти грипу)</t>
  </si>
  <si>
    <t>Міський голова</t>
  </si>
  <si>
    <t>Збір за першу реєстрацію транспортного засобу</t>
  </si>
  <si>
    <t>Туристичний збір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</si>
  <si>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</si>
  <si>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</si>
  <si>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</si>
  <si>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</si>
  <si>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</si>
  <si>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</si>
  <si>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</si>
  <si>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</si>
  <si>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Місцеві податки і збори, нараховані до 1 січня 2011 року</t>
  </si>
  <si>
    <t>16011100 </t>
  </si>
  <si>
    <t>Збір за право використання місцевої символіки 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</si>
  <si>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</si>
  <si>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</si>
  <si>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</si>
  <si>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</si>
  <si>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</si>
  <si>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</t>
  </si>
  <si>
    <t>Окремі податки і збори, що зараховуються до місцевих бюджетів</t>
  </si>
  <si>
    <t>18040100 </t>
  </si>
  <si>
    <t>Збір за провадження торговельної діяльності (роздрібна торгівля), сплачений фізичними особами</t>
  </si>
  <si>
    <t>18040200 </t>
  </si>
  <si>
    <t>Збір за провадження торговельної діяльності (роздрібна торгівля), сплачений юридичними особами</t>
  </si>
  <si>
    <t>18040300 </t>
  </si>
  <si>
    <t>Збір за здійснення торгівлі валютними цінностями</t>
  </si>
  <si>
    <t>18040500 </t>
  </si>
  <si>
    <t>Збір за провадження торговельної діяльності (оптова торгівля), сплачений фізичними особами</t>
  </si>
  <si>
    <t>18040600 </t>
  </si>
  <si>
    <t>Збір за провадження торговельної діяльності (ресторанне господарство), сплачений фізичними особами</t>
  </si>
  <si>
    <t>18040700 </t>
  </si>
  <si>
    <t>Збір за провадження торговельної діяльності (оптова торгівля), сплачений юридичними особами</t>
  </si>
  <si>
    <t>18040800 </t>
  </si>
  <si>
    <t>Збір за провадження торговельної діяльності (ресторанне господарство), сплачений юридичними особами</t>
  </si>
  <si>
    <t>18040900 </t>
  </si>
  <si>
    <t>Збір за провадження торговельної діяльності із придбанням пільгового торгового патенту</t>
  </si>
  <si>
    <t>18041000 </t>
  </si>
  <si>
    <t>Збір за провадження торговельної діяльності із придбанням короткотермінового торгового патенту</t>
  </si>
  <si>
    <t>18041300 </t>
  </si>
  <si>
    <t>Збір за провадження діяльності з надання платних послуг, сплачений фізичними особами</t>
  </si>
  <si>
    <t>18041400 </t>
  </si>
  <si>
    <t>Збір за провадження діяльності з надання платних послуг, сплачений юридичними особами</t>
  </si>
  <si>
    <t>18041500 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</si>
  <si>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</si>
  <si>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18041600 </t>
  </si>
  <si>
    <t>Надходження сум реструктурованої заборгованості із сплати збору за провадження деяких видів підприємницької діяльності</t>
  </si>
  <si>
    <t>18041700 </t>
  </si>
  <si>
    <t>Збір за здійснення діяльності у сфері розваг, сплачений юридичними особами</t>
  </si>
  <si>
    <t>18041800 </t>
  </si>
  <si>
    <t>Збір за здійснення діяльності у сфері розваг, сплачений фізичними особами</t>
  </si>
  <si>
    <t>Інші податки та збори</t>
  </si>
  <si>
    <t>Надходження від викидів забруднюючих речовин в атмосферне повітря стаціонарними джерелами забруднення</t>
  </si>
  <si>
    <t>19010400 </t>
  </si>
  <si>
    <t>19050100 </t>
  </si>
  <si>
    <t>Надходження коштів від енергопідприємств до Державного фонду охорони навколишнього природного середовища </t>
  </si>
  <si>
    <t>19050200 </t>
  </si>
  <si>
    <t>Інші збори за забруднення навколишнього природного середовища до Фонду охорони навколишнього природного середовища </t>
  </si>
  <si>
    <t>19050300 </t>
  </si>
  <si>
    <t>Надходження від сплати збору за забруднення навколишнього природного середовища фізичними особами </t>
  </si>
  <si>
    <t>Інші надходження</t>
  </si>
  <si>
    <t xml:space="preserve">Плата за розміщення тимчасово вільних коштів місцевих бюджетів </t>
  </si>
  <si>
    <t xml:space="preserve">Адміністративні штрафи та інші санкції 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</si>
  <si>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</si>
  <si>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</si>
  <si>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</si>
  <si>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</si>
  <si>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орендної плати за користування цілісним майновим комплексом, що перебуває в комунальній власності</t>
  </si>
  <si>
    <t>Надходження від орендної плати за користування іншим майном, що перебуває в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</si>
  <si>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</si>
  <si>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</si>
  <si>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</si>
  <si>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</si>
  <si>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</si>
  <si>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</si>
  <si>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Дотація вирівнювання з державного бюджету місцевим бюджетам</t>
  </si>
  <si>
    <t>41034200 </t>
  </si>
  <si>
    <t>Кошти від відчуження майна, що належить Автономній Республіці Крим та майна, що перебуває в комунальній власності </t>
  </si>
  <si>
    <t>Інші субвенції (з загального фонду районного бюджету Бахмацького району на надання родопомічної допомоги вагітним жінкам Бахмацького району з високим ступенем ризику)</t>
  </si>
  <si>
    <r>
      <t>18040000</t>
    </r>
    <r>
      <rPr>
        <sz val="12"/>
        <color indexed="8"/>
        <rFont val="Times New Roman"/>
        <family val="1"/>
      </rPr>
      <t> </t>
    </r>
  </si>
  <si>
    <r>
      <t>19050000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</si>
  <si>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</si>
  <si>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t>41033800 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</si>
  <si>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</si>
  <si>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</si>
  <si>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на вирівнювання фінансової забезпеченості місцевих бюджетів</t>
  </si>
  <si>
    <t>Інші субвенції (з загального фонду обласного бюджету місцевим бюджетам на виконання доручень виборців депутатами обласної ради)</t>
  </si>
  <si>
    <t>Інші субвенції (з загального фонду обласного бюджету місцевим бюджетам для виплати матеріальної допомоги сім"ям загиблих внаслідок дорожньо - транспортної аварії 8 вересня 2011 року)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</si>
  <si>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</si>
  <si>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Надходження від скидів забруднюючих речовин безпосередньо у водні об"єкти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</si>
  <si>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</si>
  <si>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</si>
  <si>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 xml:space="preserve">Надходження від плати за послуги, що надаються бюджетними установами згідно із законодавством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</si>
  <si>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</si>
  <si>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</si>
  <si>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</si>
  <si>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</si>
  <si>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</si>
  <si>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 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</si>
  <si>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</si>
  <si>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</si>
  <si>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 них власних та закріплених доходів</t>
  </si>
  <si>
    <r>
      <t>24110000</t>
    </r>
    <r>
      <rPr>
        <sz val="12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</si>
  <si>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rFont val="Times New Roman"/>
        <family val="1"/>
      </rPr>
      <t xml:space="preserve">  </t>
    </r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</si>
  <si>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</si>
  <si>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</si>
  <si>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Інші субвенції (з загального фонду обласного бюджету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зубопротезування))</t>
  </si>
  <si>
    <t>Інші субвенції (з загального фонду обласного бюджету для забезпечення централізованих заходів з лікування хворих на цукровий і нецукровий діабет)</t>
  </si>
  <si>
    <t>Інші субвенції (з загального фонду обласного бюджету на покращення надання соціальних послуг найуразливішим верствам населення)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</si>
  <si>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</si>
  <si>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</si>
  <si>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</si>
  <si>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Авансові внески з податку на прибуток підприємств та фінансових установ комунальної власності</t>
  </si>
  <si>
    <r>
      <t xml:space="preserve">Екологічний податок, який справляється </t>
    </r>
    <r>
      <rPr>
        <sz val="12"/>
        <color indexed="8"/>
        <rFont val="Times New Roman"/>
        <family val="1"/>
      </rPr>
      <t>за утворення радіоактивних відходів (включаючи вже накопичені) та/або  тимчасове зберігання радіоактивних відходів їх виробниками понад установлений особливими умовами ліцензій строк</t>
    </r>
  </si>
  <si>
    <r>
      <t>Збір за забруднення навколишнього природного середовища</t>
    </r>
    <r>
      <rPr>
        <sz val="12"/>
        <color indexed="8"/>
        <rFont val="Times New Roman"/>
        <family val="1"/>
      </rPr>
      <t> </t>
    </r>
  </si>
  <si>
    <r>
      <t>Інші надходження</t>
    </r>
    <r>
      <rPr>
        <sz val="12"/>
        <color indexed="8"/>
        <rFont val="Times New Roman"/>
        <family val="1"/>
      </rPr>
      <t> </t>
    </r>
  </si>
  <si>
    <r>
      <t>Власні надходження бюджетних установ,</t>
    </r>
    <r>
      <rPr>
        <sz val="12"/>
        <rFont val="Times New Roman"/>
        <family val="1"/>
      </rPr>
      <t xml:space="preserve"> які утримуються за рахунок коштів міського бюджету</t>
    </r>
    <r>
      <rPr>
        <b/>
        <sz val="12"/>
        <rFont val="Times New Roman"/>
        <family val="1"/>
      </rPr>
      <t xml:space="preserve"> </t>
    </r>
  </si>
  <si>
    <r>
      <t>18010000</t>
    </r>
    <r>
      <rPr>
        <sz val="12"/>
        <rFont val="Times New Roman"/>
        <family val="1"/>
      </rPr>
      <t> </t>
    </r>
  </si>
  <si>
    <t>18010100 </t>
  </si>
  <si>
    <t>18010200 </t>
  </si>
  <si>
    <t>(грн)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</si>
  <si>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що є складовою державного фонду регіонального розвитку </t>
  </si>
  <si>
    <t>Податок та збір на доходи фізичних осіб</t>
  </si>
  <si>
    <t>Всього</t>
  </si>
  <si>
    <t>3= (гр.4+гр.5)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</si>
  <si>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</si>
  <si>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</si>
  <si>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в цілях, не пов'язаних з видобуванням корисних копалин</t>
  </si>
  <si>
    <t>Місцеві податки</t>
  </si>
  <si>
    <r>
      <t>Податок на майно</t>
    </r>
    <r>
      <rPr>
        <sz val="12"/>
        <rFont val="Times New Roman"/>
        <family val="1"/>
      </rPr>
      <t> </t>
    </r>
  </si>
  <si>
    <t>Податок на нерухоме майно, відмінне від земельної ділянки, сплачений юридичними особами, які є власниками об"єктів житлової нерухомості 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</si>
  <si>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</si>
  <si>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</si>
  <si>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Акцизний податок з реалізації суб"єктами господарювання роздрібної торгівлі підакцизних товарів</t>
  </si>
  <si>
    <t>18010300 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</si>
  <si>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</si>
  <si>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 </t>
  </si>
  <si>
    <t>18010400 </t>
  </si>
  <si>
    <t>18010500 </t>
  </si>
  <si>
    <t>18010600 </t>
  </si>
  <si>
    <t>18010700 </t>
  </si>
  <si>
    <t>18010900 </t>
  </si>
  <si>
    <t>Транспорний податок з фізичних осіб</t>
  </si>
  <si>
    <t>Транспорний податок з юридичних осіб</t>
  </si>
  <si>
    <t>18011000 </t>
  </si>
  <si>
    <t>18011100 </t>
  </si>
  <si>
    <t>41033900 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</si>
  <si>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</si>
  <si>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</si>
  <si>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</si>
  <si>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</si>
  <si>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22090200 </t>
  </si>
  <si>
    <t>Державне мито, не віднесене до інших категорій  </t>
  </si>
  <si>
    <t>22090300 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</si>
  <si>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</si>
  <si>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</si>
  <si>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</si>
  <si>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22090500 </t>
  </si>
  <si>
    <t>Надходження сум реструктурованої заборгованості зі сплати державного мита  </t>
  </si>
  <si>
    <t>Державне мито за державну реєстрацію права власності на нерухоме майно; за державну реєстрацію іншого речового права на нерухоме майно, обтяження права на нерухоме майно</t>
  </si>
  <si>
    <t>Медична субвенція з державного бюджету місцевим бюджетам (з загального фонду обласного бюджету на забезпечення централізованих заходів з лікування хворих на цукровий і нецукровий діабет)</t>
  </si>
  <si>
    <t>Інші субвенції (з загального фонду обласного бюджету на поховання учасників бойових дій і інвалідів війни)</t>
  </si>
  <si>
    <t xml:space="preserve">Внутрішні податки на товари та послуги  </t>
  </si>
  <si>
    <t xml:space="preserve">Інші надходження до фондів охорони навколишнього природного середовища  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</si>
  <si>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України</t>
  </si>
  <si>
    <t>Доходи міського бюджету міста Чернігова на 2016 рік</t>
  </si>
  <si>
    <t xml:space="preserve"> В. А. Атрошенко</t>
  </si>
  <si>
    <t xml:space="preserve">Плата за надання інших адміністративних послуг </t>
  </si>
  <si>
    <t>Додаток 1</t>
  </si>
  <si>
    <t>Надходження коштів пайової участі у розвитку інфраструктури населеного пункту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</si>
  <si>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</si>
  <si>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r>
      <t xml:space="preserve">до рішення міської ради 
</t>
    </r>
    <r>
      <rPr>
        <sz val="14"/>
        <rFont val="Times New Roman"/>
        <family val="1"/>
      </rPr>
      <t xml:space="preserve">" </t>
    </r>
    <r>
      <rPr>
        <u val="single"/>
        <sz val="14"/>
        <rFont val="Times New Roman"/>
        <family val="1"/>
      </rPr>
      <t>28</t>
    </r>
    <r>
      <rPr>
        <sz val="14"/>
        <rFont val="Times New Roman"/>
        <family val="1"/>
      </rPr>
      <t xml:space="preserve"> "</t>
    </r>
    <r>
      <rPr>
        <sz val="14"/>
        <rFont val="Times New Roman"/>
        <family val="1"/>
      </rPr>
      <t xml:space="preserve"> грудня 2015 року № 2/VII - 6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</si>
</sst>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  <numFmt numFmtId="194" formatCode="#,##0.00_ ;[Red]\-#,##0.00\ 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15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wrapText="1"/>
      <protection locked="0"/>
    </xf>
    <xf numFmtId="0" fontId="9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 locked="0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1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 applyProtection="1">
      <alignment horizontal="justify" wrapText="1"/>
      <protection locked="0"/>
    </xf>
    <xf numFmtId="0" fontId="19" fillId="0" borderId="10" xfId="0" applyFont="1" applyFill="1" applyBorder="1" applyAlignment="1">
      <alignment horizontal="justify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" sqref="D2:F2"/>
    </sheetView>
  </sheetViews>
  <sheetFormatPr defaultColWidth="9.00390625" defaultRowHeight="12.75"/>
  <cols>
    <col min="1" max="1" width="11.00390625" style="2" customWidth="1"/>
    <col min="2" max="2" width="51.875" style="3" customWidth="1"/>
    <col min="3" max="3" width="18.875" style="3" customWidth="1"/>
    <col min="4" max="4" width="15.875" style="1" customWidth="1"/>
    <col min="5" max="5" width="16.125" style="1" customWidth="1"/>
    <col min="6" max="6" width="14.125" style="1" customWidth="1"/>
    <col min="7" max="16384" width="9.125" style="1" customWidth="1"/>
  </cols>
  <sheetData>
    <row r="1" spans="4:6" ht="17.25" customHeight="1">
      <c r="D1" s="68" t="s">
        <v>226</v>
      </c>
      <c r="E1" s="68"/>
      <c r="F1" s="68"/>
    </row>
    <row r="2" spans="2:6" ht="33" customHeight="1">
      <c r="B2" s="4"/>
      <c r="C2" s="4"/>
      <c r="D2" s="69" t="s">
        <v>229</v>
      </c>
      <c r="E2" s="69"/>
      <c r="F2" s="69"/>
    </row>
    <row r="3" spans="1:6" ht="21.75" customHeight="1">
      <c r="A3" s="70" t="s">
        <v>223</v>
      </c>
      <c r="B3" s="70"/>
      <c r="C3" s="70"/>
      <c r="D3" s="70"/>
      <c r="E3" s="70"/>
      <c r="F3" s="70"/>
    </row>
    <row r="4" ht="15.75" customHeight="1">
      <c r="F4" s="11" t="s">
        <v>178</v>
      </c>
    </row>
    <row r="5" spans="1:6" ht="18" customHeight="1">
      <c r="A5" s="57" t="s">
        <v>23</v>
      </c>
      <c r="B5" s="57" t="s">
        <v>0</v>
      </c>
      <c r="C5" s="64" t="s">
        <v>181</v>
      </c>
      <c r="D5" s="57" t="s">
        <v>1</v>
      </c>
      <c r="E5" s="57" t="s">
        <v>2</v>
      </c>
      <c r="F5" s="57"/>
    </row>
    <row r="6" spans="1:6" ht="30.75" customHeight="1">
      <c r="A6" s="57"/>
      <c r="B6" s="57"/>
      <c r="C6" s="65"/>
      <c r="D6" s="57"/>
      <c r="E6" s="12" t="s">
        <v>181</v>
      </c>
      <c r="F6" s="12" t="s">
        <v>3</v>
      </c>
    </row>
    <row r="7" spans="1:6" ht="17.25" customHeight="1">
      <c r="A7" s="6">
        <v>1</v>
      </c>
      <c r="B7" s="13">
        <v>2</v>
      </c>
      <c r="C7" s="13" t="s">
        <v>182</v>
      </c>
      <c r="D7" s="13">
        <v>4</v>
      </c>
      <c r="E7" s="13">
        <v>5</v>
      </c>
      <c r="F7" s="14">
        <v>6</v>
      </c>
    </row>
    <row r="8" spans="1:6" ht="15.75" customHeight="1">
      <c r="A8" s="15">
        <v>10000000</v>
      </c>
      <c r="B8" s="37" t="s">
        <v>4</v>
      </c>
      <c r="C8" s="28">
        <f>D8+E8</f>
        <v>603693700</v>
      </c>
      <c r="D8" s="28">
        <f>D9+D26+D29+D41+D86</f>
        <v>603693700</v>
      </c>
      <c r="E8" s="28">
        <f>E9+E19+E26+E41+E36+E86</f>
        <v>0</v>
      </c>
      <c r="F8" s="28">
        <f>F9+F19+F26+F41+F36+F86</f>
        <v>0</v>
      </c>
    </row>
    <row r="9" spans="1:6" ht="31.5" customHeight="1">
      <c r="A9" s="19">
        <v>11000000</v>
      </c>
      <c r="B9" s="38" t="s">
        <v>5</v>
      </c>
      <c r="C9" s="29">
        <f aca="true" t="shared" si="0" ref="C9:C28">D9+E9</f>
        <v>300148700</v>
      </c>
      <c r="D9" s="29">
        <f>D10+D16</f>
        <v>300148700</v>
      </c>
      <c r="E9" s="29">
        <f>E10+E16</f>
        <v>0</v>
      </c>
      <c r="F9" s="29">
        <f>F10+F16</f>
        <v>0</v>
      </c>
    </row>
    <row r="10" spans="1:6" ht="15" customHeight="1">
      <c r="A10" s="10">
        <v>11010000</v>
      </c>
      <c r="B10" s="35" t="s">
        <v>180</v>
      </c>
      <c r="C10" s="28">
        <f t="shared" si="0"/>
        <v>299813500</v>
      </c>
      <c r="D10" s="16">
        <f>D11+D12+D13+D14+D15</f>
        <v>299813500</v>
      </c>
      <c r="E10" s="16">
        <f>E11+E12+E13+E14</f>
        <v>0</v>
      </c>
      <c r="F10" s="16">
        <f>F11+F12+F13+F14</f>
        <v>0</v>
      </c>
    </row>
    <row r="11" spans="1:6" ht="45" customHeight="1">
      <c r="A11" s="20">
        <v>11010100</v>
      </c>
      <c r="B11" s="36" t="s">
        <v>151</v>
      </c>
      <c r="C11" s="28">
        <f t="shared" si="0"/>
        <v>243920500</v>
      </c>
      <c r="D11" s="17">
        <v>243920500</v>
      </c>
      <c r="E11" s="17"/>
      <c r="F11" s="17"/>
    </row>
    <row r="12" spans="1:6" ht="78.75" customHeight="1">
      <c r="A12" s="20">
        <v>11010200</v>
      </c>
      <c r="B12" s="36" t="s">
        <v>152</v>
      </c>
      <c r="C12" s="28">
        <f t="shared" si="0"/>
        <v>35853100</v>
      </c>
      <c r="D12" s="17">
        <v>35853100</v>
      </c>
      <c r="E12" s="17"/>
      <c r="F12" s="17"/>
    </row>
    <row r="13" spans="1:6" ht="45.75" customHeight="1">
      <c r="A13" s="20">
        <v>11010400</v>
      </c>
      <c r="B13" s="36" t="s">
        <v>153</v>
      </c>
      <c r="C13" s="28">
        <f t="shared" si="0"/>
        <v>4831700</v>
      </c>
      <c r="D13" s="17">
        <v>4831700</v>
      </c>
      <c r="E13" s="17"/>
      <c r="F13" s="17"/>
    </row>
    <row r="14" spans="1:6" ht="46.5" customHeight="1">
      <c r="A14" s="20">
        <v>11010500</v>
      </c>
      <c r="B14" s="36" t="s">
        <v>154</v>
      </c>
      <c r="C14" s="28">
        <f t="shared" si="0"/>
        <v>7918500</v>
      </c>
      <c r="D14" s="17">
        <v>7918500</v>
      </c>
      <c r="E14" s="17"/>
      <c r="F14" s="17"/>
    </row>
    <row r="15" spans="1:6" ht="80.25" customHeight="1">
      <c r="A15" s="20">
        <v>11010900</v>
      </c>
      <c r="B15" s="36" t="s">
        <v>222</v>
      </c>
      <c r="C15" s="28">
        <f t="shared" si="0"/>
        <v>7289700</v>
      </c>
      <c r="D15" s="17">
        <v>7289700</v>
      </c>
      <c r="E15" s="17"/>
      <c r="F15" s="17"/>
    </row>
    <row r="16" spans="1:6" ht="15" customHeight="1">
      <c r="A16" s="10">
        <v>11020000</v>
      </c>
      <c r="B16" s="35" t="s">
        <v>6</v>
      </c>
      <c r="C16" s="28">
        <f t="shared" si="0"/>
        <v>335200</v>
      </c>
      <c r="D16" s="16">
        <f>SUM(D17:D18)</f>
        <v>335200</v>
      </c>
      <c r="E16" s="16">
        <f>SUM(E17:E18)</f>
        <v>0</v>
      </c>
      <c r="F16" s="16">
        <f>SUM(F17:F18)</f>
        <v>0</v>
      </c>
    </row>
    <row r="17" spans="1:6" ht="33" customHeight="1">
      <c r="A17" s="21">
        <v>11020200</v>
      </c>
      <c r="B17" s="39" t="s">
        <v>66</v>
      </c>
      <c r="C17" s="28">
        <f t="shared" si="0"/>
        <v>335200</v>
      </c>
      <c r="D17" s="17">
        <v>335200</v>
      </c>
      <c r="E17" s="17"/>
      <c r="F17" s="17"/>
    </row>
    <row r="18" spans="1:6" ht="31.5" customHeight="1" hidden="1">
      <c r="A18" s="21">
        <v>11023200</v>
      </c>
      <c r="B18" s="39" t="s">
        <v>170</v>
      </c>
      <c r="C18" s="28">
        <f t="shared" si="0"/>
        <v>0</v>
      </c>
      <c r="D18" s="17"/>
      <c r="E18" s="17"/>
      <c r="F18" s="17"/>
    </row>
    <row r="19" spans="1:6" ht="15.75" customHeight="1" hidden="1">
      <c r="A19" s="22">
        <v>12000000</v>
      </c>
      <c r="B19" s="38" t="s">
        <v>7</v>
      </c>
      <c r="C19" s="29">
        <f t="shared" si="0"/>
        <v>0</v>
      </c>
      <c r="D19" s="18">
        <f>D20</f>
        <v>0</v>
      </c>
      <c r="E19" s="18">
        <f>E20+E23</f>
        <v>0</v>
      </c>
      <c r="F19" s="18">
        <f>F20</f>
        <v>0</v>
      </c>
    </row>
    <row r="20" spans="1:6" ht="27.75" customHeight="1" hidden="1">
      <c r="A20" s="10">
        <v>12020000</v>
      </c>
      <c r="B20" s="35" t="s">
        <v>8</v>
      </c>
      <c r="C20" s="28">
        <f t="shared" si="0"/>
        <v>0</v>
      </c>
      <c r="D20" s="16">
        <f>SUM(D21:D23)</f>
        <v>0</v>
      </c>
      <c r="E20" s="16">
        <f>SUM(E21:E22)</f>
        <v>0</v>
      </c>
      <c r="F20" s="16">
        <f>SUM(F21:F23)</f>
        <v>0</v>
      </c>
    </row>
    <row r="21" spans="1:6" ht="38.25" customHeight="1" hidden="1">
      <c r="A21" s="20">
        <v>12020100</v>
      </c>
      <c r="B21" s="40" t="s">
        <v>47</v>
      </c>
      <c r="C21" s="28">
        <f t="shared" si="0"/>
        <v>0</v>
      </c>
      <c r="D21" s="17"/>
      <c r="E21" s="17"/>
      <c r="F21" s="17"/>
    </row>
    <row r="22" spans="1:6" ht="24.75" customHeight="1" hidden="1">
      <c r="A22" s="20">
        <v>12020200</v>
      </c>
      <c r="B22" s="40" t="s">
        <v>30</v>
      </c>
      <c r="C22" s="28">
        <f t="shared" si="0"/>
        <v>0</v>
      </c>
      <c r="D22" s="17"/>
      <c r="E22" s="17"/>
      <c r="F22" s="17"/>
    </row>
    <row r="23" spans="1:6" ht="18.75" customHeight="1" hidden="1">
      <c r="A23" s="10">
        <v>12030000</v>
      </c>
      <c r="B23" s="35" t="s">
        <v>59</v>
      </c>
      <c r="C23" s="28">
        <f t="shared" si="0"/>
        <v>0</v>
      </c>
      <c r="D23" s="16"/>
      <c r="E23" s="16">
        <f>SUM(E24:E25)</f>
        <v>0</v>
      </c>
      <c r="F23" s="16"/>
    </row>
    <row r="24" spans="1:6" ht="30" customHeight="1" hidden="1">
      <c r="A24" s="20">
        <v>12030100</v>
      </c>
      <c r="B24" s="40" t="s">
        <v>67</v>
      </c>
      <c r="C24" s="28">
        <f t="shared" si="0"/>
        <v>0</v>
      </c>
      <c r="D24" s="17"/>
      <c r="E24" s="17"/>
      <c r="F24" s="17"/>
    </row>
    <row r="25" spans="1:6" ht="31.5" customHeight="1" hidden="1">
      <c r="A25" s="20">
        <v>12030200</v>
      </c>
      <c r="B25" s="40" t="s">
        <v>68</v>
      </c>
      <c r="C25" s="28">
        <f t="shared" si="0"/>
        <v>0</v>
      </c>
      <c r="D25" s="17"/>
      <c r="E25" s="17"/>
      <c r="F25" s="17"/>
    </row>
    <row r="26" spans="1:6" ht="28.5" customHeight="1">
      <c r="A26" s="19">
        <v>13000000</v>
      </c>
      <c r="B26" s="38" t="s">
        <v>183</v>
      </c>
      <c r="C26" s="28">
        <f t="shared" si="0"/>
        <v>200</v>
      </c>
      <c r="D26" s="29">
        <f>D27+D31</f>
        <v>200</v>
      </c>
      <c r="E26" s="29">
        <f>E27+E31</f>
        <v>0</v>
      </c>
      <c r="F26" s="29">
        <f>F27+F31</f>
        <v>0</v>
      </c>
    </row>
    <row r="27" spans="1:6" ht="16.5" customHeight="1">
      <c r="A27" s="10">
        <v>13030000</v>
      </c>
      <c r="B27" s="35" t="s">
        <v>184</v>
      </c>
      <c r="C27" s="28">
        <f t="shared" si="0"/>
        <v>200</v>
      </c>
      <c r="D27" s="16">
        <f>D28</f>
        <v>200</v>
      </c>
      <c r="E27" s="16">
        <f>E28</f>
        <v>0</v>
      </c>
      <c r="F27" s="16">
        <f>F28</f>
        <v>0</v>
      </c>
    </row>
    <row r="28" spans="1:6" ht="32.25" customHeight="1">
      <c r="A28" s="23">
        <v>13030600</v>
      </c>
      <c r="B28" s="39" t="s">
        <v>185</v>
      </c>
      <c r="C28" s="28">
        <f t="shared" si="0"/>
        <v>200</v>
      </c>
      <c r="D28" s="17">
        <v>200</v>
      </c>
      <c r="E28" s="17"/>
      <c r="F28" s="17"/>
    </row>
    <row r="29" spans="1:6" ht="20.25" customHeight="1">
      <c r="A29" s="19">
        <v>14000000</v>
      </c>
      <c r="B29" s="38" t="s">
        <v>220</v>
      </c>
      <c r="C29" s="18">
        <v>79233000</v>
      </c>
      <c r="D29" s="18">
        <v>79233000</v>
      </c>
      <c r="E29" s="18">
        <v>0</v>
      </c>
      <c r="F29" s="18">
        <v>0</v>
      </c>
    </row>
    <row r="30" spans="1:6" ht="49.5" customHeight="1">
      <c r="A30" s="10">
        <v>14040000</v>
      </c>
      <c r="B30" s="35" t="s">
        <v>191</v>
      </c>
      <c r="C30" s="28">
        <v>79233000</v>
      </c>
      <c r="D30" s="17">
        <v>79233000</v>
      </c>
      <c r="E30" s="17"/>
      <c r="F30" s="17"/>
    </row>
    <row r="31" spans="1:6" ht="18.75" customHeight="1" hidden="1">
      <c r="A31" s="10">
        <v>13050000</v>
      </c>
      <c r="B31" s="35" t="s">
        <v>9</v>
      </c>
      <c r="C31" s="28">
        <v>0</v>
      </c>
      <c r="D31" s="16">
        <v>0</v>
      </c>
      <c r="E31" s="16">
        <v>0</v>
      </c>
      <c r="F31" s="16">
        <v>0</v>
      </c>
    </row>
    <row r="32" spans="1:6" ht="15" customHeight="1" hidden="1">
      <c r="A32" s="20">
        <v>13050100</v>
      </c>
      <c r="B32" s="40" t="s">
        <v>31</v>
      </c>
      <c r="C32" s="28">
        <v>0</v>
      </c>
      <c r="D32" s="17"/>
      <c r="E32" s="17"/>
      <c r="F32" s="17"/>
    </row>
    <row r="33" spans="1:6" ht="14.25" customHeight="1" hidden="1">
      <c r="A33" s="20">
        <v>13050200</v>
      </c>
      <c r="B33" s="40" t="s">
        <v>32</v>
      </c>
      <c r="C33" s="28">
        <v>0</v>
      </c>
      <c r="D33" s="17"/>
      <c r="E33" s="17"/>
      <c r="F33" s="17"/>
    </row>
    <row r="34" spans="1:6" ht="15" customHeight="1" hidden="1">
      <c r="A34" s="20">
        <v>13050300</v>
      </c>
      <c r="B34" s="40" t="s">
        <v>33</v>
      </c>
      <c r="C34" s="28">
        <v>0</v>
      </c>
      <c r="D34" s="17"/>
      <c r="E34" s="17"/>
      <c r="F34" s="17"/>
    </row>
    <row r="35" spans="1:6" ht="18" customHeight="1" hidden="1">
      <c r="A35" s="20">
        <v>13050500</v>
      </c>
      <c r="B35" s="40" t="s">
        <v>34</v>
      </c>
      <c r="C35" s="28">
        <v>0</v>
      </c>
      <c r="D35" s="17"/>
      <c r="E35" s="17"/>
      <c r="F35" s="17"/>
    </row>
    <row r="36" spans="1:6" ht="24.75" customHeight="1" hidden="1">
      <c r="A36" s="24">
        <v>16000000</v>
      </c>
      <c r="B36" s="38" t="s">
        <v>78</v>
      </c>
      <c r="C36" s="29">
        <v>0</v>
      </c>
      <c r="D36" s="29">
        <v>0</v>
      </c>
      <c r="E36" s="29">
        <v>0</v>
      </c>
      <c r="F36" s="29">
        <v>0</v>
      </c>
    </row>
    <row r="37" spans="1:6" ht="24.75" customHeight="1" hidden="1">
      <c r="A37" s="10">
        <v>16010000</v>
      </c>
      <c r="B37" s="35" t="s">
        <v>69</v>
      </c>
      <c r="C37" s="28">
        <v>0</v>
      </c>
      <c r="D37" s="16">
        <v>0</v>
      </c>
      <c r="E37" s="16">
        <v>0</v>
      </c>
      <c r="F37" s="16">
        <v>0</v>
      </c>
    </row>
    <row r="38" spans="1:6" ht="24.75" customHeight="1" hidden="1">
      <c r="A38" s="20">
        <v>16010100</v>
      </c>
      <c r="B38" s="36" t="s">
        <v>35</v>
      </c>
      <c r="C38" s="28">
        <v>0</v>
      </c>
      <c r="D38" s="17">
        <v>0</v>
      </c>
      <c r="E38" s="17"/>
      <c r="F38" s="17"/>
    </row>
    <row r="39" spans="1:6" ht="24.75" customHeight="1" hidden="1">
      <c r="A39" s="20">
        <v>16010200</v>
      </c>
      <c r="B39" s="36" t="s">
        <v>36</v>
      </c>
      <c r="C39" s="28">
        <v>0</v>
      </c>
      <c r="D39" s="17">
        <v>0</v>
      </c>
      <c r="E39" s="17"/>
      <c r="F39" s="17"/>
    </row>
    <row r="40" spans="1:6" ht="24.75" customHeight="1" hidden="1">
      <c r="A40" s="20" t="s">
        <v>70</v>
      </c>
      <c r="B40" s="36" t="s">
        <v>71</v>
      </c>
      <c r="C40" s="28">
        <v>0</v>
      </c>
      <c r="D40" s="17">
        <v>0</v>
      </c>
      <c r="E40" s="17"/>
      <c r="F40" s="17"/>
    </row>
    <row r="41" spans="1:6" ht="18" customHeight="1">
      <c r="A41" s="24">
        <v>18000000</v>
      </c>
      <c r="B41" s="38" t="s">
        <v>186</v>
      </c>
      <c r="C41" s="18">
        <v>220934800</v>
      </c>
      <c r="D41" s="18">
        <v>220934800</v>
      </c>
      <c r="E41" s="18">
        <v>0</v>
      </c>
      <c r="F41" s="18">
        <v>0</v>
      </c>
    </row>
    <row r="42" spans="1:6" ht="20.25" customHeight="1">
      <c r="A42" s="10" t="s">
        <v>175</v>
      </c>
      <c r="B42" s="35" t="s">
        <v>187</v>
      </c>
      <c r="C42" s="28">
        <v>137170800</v>
      </c>
      <c r="D42" s="16">
        <v>137170800</v>
      </c>
      <c r="E42" s="16">
        <v>0</v>
      </c>
      <c r="F42" s="16">
        <v>0</v>
      </c>
    </row>
    <row r="43" spans="1:6" ht="48" customHeight="1">
      <c r="A43" s="23" t="s">
        <v>176</v>
      </c>
      <c r="B43" s="39" t="s">
        <v>188</v>
      </c>
      <c r="C43" s="28">
        <v>347555.6</v>
      </c>
      <c r="D43" s="17">
        <v>347555.6</v>
      </c>
      <c r="E43" s="17"/>
      <c r="F43" s="17"/>
    </row>
    <row r="44" spans="1:6" ht="49.5" customHeight="1">
      <c r="A44" s="23" t="s">
        <v>177</v>
      </c>
      <c r="B44" s="39" t="s">
        <v>189</v>
      </c>
      <c r="C44" s="28">
        <v>133106.4</v>
      </c>
      <c r="D44" s="17">
        <v>133106.4</v>
      </c>
      <c r="E44" s="17"/>
      <c r="F44" s="17"/>
    </row>
    <row r="45" spans="1:6" ht="49.5" customHeight="1" hidden="1">
      <c r="A45" s="23" t="s">
        <v>192</v>
      </c>
      <c r="B45" s="39" t="s">
        <v>193</v>
      </c>
      <c r="C45" s="28">
        <v>0</v>
      </c>
      <c r="D45" s="17"/>
      <c r="E45" s="17"/>
      <c r="F45" s="17"/>
    </row>
    <row r="46" spans="1:6" ht="49.5" customHeight="1">
      <c r="A46" s="23" t="s">
        <v>195</v>
      </c>
      <c r="B46" s="39" t="s">
        <v>194</v>
      </c>
      <c r="C46" s="28">
        <v>6914138</v>
      </c>
      <c r="D46" s="17">
        <v>6914138</v>
      </c>
      <c r="E46" s="17"/>
      <c r="F46" s="17"/>
    </row>
    <row r="47" spans="1:6" ht="18" customHeight="1">
      <c r="A47" s="23" t="s">
        <v>196</v>
      </c>
      <c r="B47" s="40" t="s">
        <v>31</v>
      </c>
      <c r="C47" s="28">
        <v>29340000</v>
      </c>
      <c r="D47" s="17">
        <v>29340000</v>
      </c>
      <c r="E47" s="17"/>
      <c r="F47" s="17"/>
    </row>
    <row r="48" spans="1:6" ht="18" customHeight="1">
      <c r="A48" s="23" t="s">
        <v>197</v>
      </c>
      <c r="B48" s="40" t="s">
        <v>32</v>
      </c>
      <c r="C48" s="28">
        <v>76546000</v>
      </c>
      <c r="D48" s="17">
        <v>76546000</v>
      </c>
      <c r="E48" s="17"/>
      <c r="F48" s="17"/>
    </row>
    <row r="49" spans="1:6" ht="18" customHeight="1">
      <c r="A49" s="23" t="s">
        <v>198</v>
      </c>
      <c r="B49" s="40" t="s">
        <v>33</v>
      </c>
      <c r="C49" s="28">
        <v>2554000</v>
      </c>
      <c r="D49" s="17">
        <v>2554000</v>
      </c>
      <c r="E49" s="17"/>
      <c r="F49" s="17"/>
    </row>
    <row r="50" spans="1:6" ht="18" customHeight="1">
      <c r="A50" s="23" t="s">
        <v>199</v>
      </c>
      <c r="B50" s="40" t="s">
        <v>34</v>
      </c>
      <c r="C50" s="28">
        <v>19136000</v>
      </c>
      <c r="D50" s="17">
        <v>19136000</v>
      </c>
      <c r="E50" s="17"/>
      <c r="F50" s="17"/>
    </row>
    <row r="51" spans="1:6" ht="18" customHeight="1">
      <c r="A51" s="23" t="s">
        <v>202</v>
      </c>
      <c r="B51" s="40" t="s">
        <v>200</v>
      </c>
      <c r="C51" s="28">
        <v>1320000</v>
      </c>
      <c r="D51" s="17">
        <v>1320000</v>
      </c>
      <c r="E51" s="17"/>
      <c r="F51" s="17"/>
    </row>
    <row r="52" spans="1:6" ht="18" customHeight="1">
      <c r="A52" s="23" t="s">
        <v>203</v>
      </c>
      <c r="B52" s="40" t="s">
        <v>201</v>
      </c>
      <c r="C52" s="28">
        <v>880000</v>
      </c>
      <c r="D52" s="17">
        <v>880000</v>
      </c>
      <c r="E52" s="17"/>
      <c r="F52" s="17"/>
    </row>
    <row r="53" spans="1:6" ht="29.25" customHeight="1">
      <c r="A53" s="10">
        <v>18020000</v>
      </c>
      <c r="B53" s="35" t="s">
        <v>72</v>
      </c>
      <c r="C53" s="28">
        <v>375600</v>
      </c>
      <c r="D53" s="16">
        <v>375600</v>
      </c>
      <c r="E53" s="16"/>
      <c r="F53" s="16"/>
    </row>
    <row r="54" spans="1:6" ht="30" customHeight="1">
      <c r="A54" s="23">
        <v>18020100</v>
      </c>
      <c r="B54" s="39" t="s">
        <v>73</v>
      </c>
      <c r="C54" s="28">
        <v>375600</v>
      </c>
      <c r="D54" s="17">
        <v>375600</v>
      </c>
      <c r="E54" s="17"/>
      <c r="F54" s="17"/>
    </row>
    <row r="55" spans="1:6" ht="33.75" customHeight="1" hidden="1">
      <c r="A55" s="23">
        <v>18020200</v>
      </c>
      <c r="B55" s="39" t="s">
        <v>74</v>
      </c>
      <c r="C55" s="28">
        <v>0</v>
      </c>
      <c r="D55" s="17">
        <v>0</v>
      </c>
      <c r="E55" s="17"/>
      <c r="F55" s="17"/>
    </row>
    <row r="56" spans="1:6" ht="18" customHeight="1">
      <c r="A56" s="10">
        <v>18030000</v>
      </c>
      <c r="B56" s="35" t="s">
        <v>60</v>
      </c>
      <c r="C56" s="28">
        <v>109400</v>
      </c>
      <c r="D56" s="16">
        <v>109400</v>
      </c>
      <c r="E56" s="16"/>
      <c r="F56" s="16"/>
    </row>
    <row r="57" spans="1:6" ht="15" customHeight="1">
      <c r="A57" s="23">
        <v>18030100</v>
      </c>
      <c r="B57" s="39" t="s">
        <v>75</v>
      </c>
      <c r="C57" s="28">
        <v>79800</v>
      </c>
      <c r="D57" s="17">
        <v>79800</v>
      </c>
      <c r="E57" s="17"/>
      <c r="F57" s="17"/>
    </row>
    <row r="58" spans="1:6" ht="18" customHeight="1">
      <c r="A58" s="23">
        <v>18030200</v>
      </c>
      <c r="B58" s="39" t="s">
        <v>76</v>
      </c>
      <c r="C58" s="28">
        <v>29600</v>
      </c>
      <c r="D58" s="17">
        <v>29600</v>
      </c>
      <c r="E58" s="17"/>
      <c r="F58" s="17"/>
    </row>
    <row r="59" spans="1:6" ht="31.5" customHeight="1" hidden="1">
      <c r="A59" s="10" t="s">
        <v>137</v>
      </c>
      <c r="B59" s="35" t="s">
        <v>77</v>
      </c>
      <c r="C59" s="28">
        <v>0</v>
      </c>
      <c r="D59" s="16">
        <v>0</v>
      </c>
      <c r="E59" s="16">
        <v>0</v>
      </c>
      <c r="F59" s="16">
        <v>0</v>
      </c>
    </row>
    <row r="60" spans="1:6" ht="33" customHeight="1" hidden="1">
      <c r="A60" s="23" t="s">
        <v>79</v>
      </c>
      <c r="B60" s="39" t="s">
        <v>80</v>
      </c>
      <c r="C60" s="28">
        <v>0</v>
      </c>
      <c r="D60" s="17"/>
      <c r="E60" s="17"/>
      <c r="F60" s="17"/>
    </row>
    <row r="61" spans="1:6" ht="51" customHeight="1" hidden="1">
      <c r="A61" s="23" t="s">
        <v>81</v>
      </c>
      <c r="B61" s="39" t="s">
        <v>82</v>
      </c>
      <c r="C61" s="28">
        <v>0</v>
      </c>
      <c r="D61" s="17"/>
      <c r="E61" s="17"/>
      <c r="F61" s="17"/>
    </row>
    <row r="62" spans="1:6" ht="32.25" customHeight="1" hidden="1">
      <c r="A62" s="23" t="s">
        <v>83</v>
      </c>
      <c r="B62" s="39" t="s">
        <v>84</v>
      </c>
      <c r="C62" s="28">
        <v>0</v>
      </c>
      <c r="D62" s="17"/>
      <c r="E62" s="17"/>
      <c r="F62" s="17"/>
    </row>
    <row r="63" spans="1:6" ht="33.75" customHeight="1" hidden="1">
      <c r="A63" s="23" t="s">
        <v>85</v>
      </c>
      <c r="B63" s="39" t="s">
        <v>86</v>
      </c>
      <c r="C63" s="28">
        <v>0</v>
      </c>
      <c r="D63" s="17"/>
      <c r="E63" s="17"/>
      <c r="F63" s="17"/>
    </row>
    <row r="64" spans="1:6" ht="45.75" customHeight="1" hidden="1">
      <c r="A64" s="23" t="s">
        <v>87</v>
      </c>
      <c r="B64" s="39" t="s">
        <v>88</v>
      </c>
      <c r="C64" s="28">
        <v>0</v>
      </c>
      <c r="D64" s="17"/>
      <c r="E64" s="17"/>
      <c r="F64" s="17"/>
    </row>
    <row r="65" spans="1:6" ht="31.5" customHeight="1" hidden="1">
      <c r="A65" s="23" t="s">
        <v>89</v>
      </c>
      <c r="B65" s="39" t="s">
        <v>90</v>
      </c>
      <c r="C65" s="28">
        <v>0</v>
      </c>
      <c r="D65" s="17"/>
      <c r="E65" s="17"/>
      <c r="F65" s="17"/>
    </row>
    <row r="66" spans="1:6" ht="48" customHeight="1" hidden="1">
      <c r="A66" s="23" t="s">
        <v>91</v>
      </c>
      <c r="B66" s="39" t="s">
        <v>92</v>
      </c>
      <c r="C66" s="28">
        <v>0</v>
      </c>
      <c r="D66" s="17"/>
      <c r="E66" s="17"/>
      <c r="F66" s="17"/>
    </row>
    <row r="67" spans="1:6" ht="32.25" customHeight="1" hidden="1">
      <c r="A67" s="23" t="s">
        <v>93</v>
      </c>
      <c r="B67" s="39" t="s">
        <v>94</v>
      </c>
      <c r="C67" s="28">
        <v>0</v>
      </c>
      <c r="D67" s="17"/>
      <c r="E67" s="17"/>
      <c r="F67" s="17"/>
    </row>
    <row r="68" spans="1:6" ht="32.25" customHeight="1" hidden="1">
      <c r="A68" s="23" t="s">
        <v>95</v>
      </c>
      <c r="B68" s="39" t="s">
        <v>96</v>
      </c>
      <c r="C68" s="28">
        <v>0</v>
      </c>
      <c r="D68" s="17"/>
      <c r="E68" s="17"/>
      <c r="F68" s="17"/>
    </row>
    <row r="69" spans="1:6" ht="33" customHeight="1" hidden="1">
      <c r="A69" s="23" t="s">
        <v>97</v>
      </c>
      <c r="B69" s="39" t="s">
        <v>98</v>
      </c>
      <c r="C69" s="28">
        <v>0</v>
      </c>
      <c r="D69" s="17"/>
      <c r="E69" s="17"/>
      <c r="F69" s="17"/>
    </row>
    <row r="70" spans="1:6" ht="36" customHeight="1" hidden="1">
      <c r="A70" s="23" t="s">
        <v>99</v>
      </c>
      <c r="B70" s="39" t="s">
        <v>100</v>
      </c>
      <c r="C70" s="28">
        <v>0</v>
      </c>
      <c r="D70" s="17"/>
      <c r="E70" s="17"/>
      <c r="F70" s="17"/>
    </row>
    <row r="71" spans="1:6" ht="63.75" customHeight="1" hidden="1">
      <c r="A71" s="23" t="s">
        <v>101</v>
      </c>
      <c r="B71" s="39" t="s">
        <v>102</v>
      </c>
      <c r="C71" s="28">
        <v>0</v>
      </c>
      <c r="D71" s="17"/>
      <c r="E71" s="17"/>
      <c r="F71" s="17"/>
    </row>
    <row r="72" spans="1:6" ht="57.75" customHeight="1" hidden="1">
      <c r="A72" s="23" t="s">
        <v>103</v>
      </c>
      <c r="B72" s="39" t="s">
        <v>104</v>
      </c>
      <c r="C72" s="28">
        <v>0</v>
      </c>
      <c r="D72" s="17"/>
      <c r="E72" s="17"/>
      <c r="F72" s="17"/>
    </row>
    <row r="73" spans="1:6" ht="33.75" customHeight="1" hidden="1">
      <c r="A73" s="23" t="s">
        <v>105</v>
      </c>
      <c r="B73" s="39" t="s">
        <v>106</v>
      </c>
      <c r="C73" s="28">
        <v>0</v>
      </c>
      <c r="D73" s="17"/>
      <c r="E73" s="17"/>
      <c r="F73" s="17"/>
    </row>
    <row r="74" spans="1:6" ht="35.25" customHeight="1" hidden="1">
      <c r="A74" s="23" t="s">
        <v>107</v>
      </c>
      <c r="B74" s="39" t="s">
        <v>108</v>
      </c>
      <c r="C74" s="28">
        <v>0</v>
      </c>
      <c r="D74" s="17"/>
      <c r="E74" s="17"/>
      <c r="F74" s="17"/>
    </row>
    <row r="75" spans="1:6" ht="35.25" customHeight="1" hidden="1">
      <c r="A75" s="20">
        <v>16010400</v>
      </c>
      <c r="B75" s="41"/>
      <c r="C75" s="28">
        <v>0</v>
      </c>
      <c r="D75" s="17"/>
      <c r="E75" s="17"/>
      <c r="F75" s="17"/>
    </row>
    <row r="76" spans="1:6" ht="35.25" customHeight="1" hidden="1">
      <c r="A76" s="20">
        <v>16010500</v>
      </c>
      <c r="B76" s="36" t="s">
        <v>37</v>
      </c>
      <c r="C76" s="28">
        <v>0</v>
      </c>
      <c r="D76" s="17"/>
      <c r="E76" s="17"/>
      <c r="F76" s="17"/>
    </row>
    <row r="77" spans="1:6" ht="35.25" customHeight="1" hidden="1">
      <c r="A77" s="20">
        <v>16010600</v>
      </c>
      <c r="B77" s="36" t="s">
        <v>38</v>
      </c>
      <c r="C77" s="28">
        <v>0</v>
      </c>
      <c r="D77" s="17"/>
      <c r="E77" s="17"/>
      <c r="F77" s="17"/>
    </row>
    <row r="78" spans="1:6" ht="35.25" customHeight="1" hidden="1">
      <c r="A78" s="20">
        <v>16011100</v>
      </c>
      <c r="B78" s="36" t="s">
        <v>39</v>
      </c>
      <c r="C78" s="28">
        <v>0</v>
      </c>
      <c r="D78" s="17"/>
      <c r="E78" s="17"/>
      <c r="F78" s="17"/>
    </row>
    <row r="79" spans="1:6" ht="35.25" customHeight="1" hidden="1">
      <c r="A79" s="20">
        <v>16011200</v>
      </c>
      <c r="B79" s="36" t="s">
        <v>26</v>
      </c>
      <c r="C79" s="28">
        <v>0</v>
      </c>
      <c r="D79" s="17"/>
      <c r="E79" s="17"/>
      <c r="F79" s="17"/>
    </row>
    <row r="80" spans="1:6" ht="35.25" customHeight="1" hidden="1">
      <c r="A80" s="20">
        <v>16011500</v>
      </c>
      <c r="B80" s="36" t="s">
        <v>40</v>
      </c>
      <c r="C80" s="28">
        <v>0</v>
      </c>
      <c r="D80" s="17"/>
      <c r="E80" s="17"/>
      <c r="F80" s="17"/>
    </row>
    <row r="81" spans="1:6" ht="24.75" customHeight="1" hidden="1">
      <c r="A81" s="20">
        <v>16011600</v>
      </c>
      <c r="B81" s="36" t="s">
        <v>41</v>
      </c>
      <c r="C81" s="28">
        <v>0</v>
      </c>
      <c r="D81" s="17"/>
      <c r="E81" s="17"/>
      <c r="F81" s="17"/>
    </row>
    <row r="82" spans="1:6" ht="16.5" customHeight="1">
      <c r="A82" s="10">
        <v>18050000</v>
      </c>
      <c r="B82" s="35" t="s">
        <v>61</v>
      </c>
      <c r="C82" s="28">
        <v>83279000</v>
      </c>
      <c r="D82" s="16">
        <v>83279000</v>
      </c>
      <c r="E82" s="16">
        <v>0</v>
      </c>
      <c r="F82" s="16">
        <v>0</v>
      </c>
    </row>
    <row r="83" spans="1:6" ht="15.75" customHeight="1">
      <c r="A83" s="23">
        <v>18050300</v>
      </c>
      <c r="B83" s="36" t="s">
        <v>62</v>
      </c>
      <c r="C83" s="28">
        <v>16128800</v>
      </c>
      <c r="D83" s="17">
        <v>16128800</v>
      </c>
      <c r="E83" s="17"/>
      <c r="F83" s="17"/>
    </row>
    <row r="84" spans="1:6" ht="18" customHeight="1">
      <c r="A84" s="23">
        <v>18050400</v>
      </c>
      <c r="B84" s="36" t="s">
        <v>63</v>
      </c>
      <c r="C84" s="28">
        <v>67145700</v>
      </c>
      <c r="D84" s="17">
        <v>67145700</v>
      </c>
      <c r="E84" s="17"/>
      <c r="F84" s="17"/>
    </row>
    <row r="85" spans="1:6" ht="80.25" customHeight="1">
      <c r="A85" s="23">
        <v>18050500</v>
      </c>
      <c r="B85" s="36" t="s">
        <v>228</v>
      </c>
      <c r="C85" s="28">
        <v>4500</v>
      </c>
      <c r="D85" s="17">
        <v>4500</v>
      </c>
      <c r="E85" s="17"/>
      <c r="F85" s="17"/>
    </row>
    <row r="86" spans="1:6" ht="16.5" customHeight="1">
      <c r="A86" s="24">
        <v>19000000</v>
      </c>
      <c r="B86" s="38" t="s">
        <v>109</v>
      </c>
      <c r="C86" s="29">
        <v>3377000</v>
      </c>
      <c r="D86" s="18">
        <v>3377000</v>
      </c>
      <c r="E86" s="18">
        <v>0</v>
      </c>
      <c r="F86" s="18">
        <v>0</v>
      </c>
    </row>
    <row r="87" spans="1:6" ht="15.75" customHeight="1">
      <c r="A87" s="10">
        <v>19010000</v>
      </c>
      <c r="B87" s="35" t="s">
        <v>64</v>
      </c>
      <c r="C87" s="28">
        <v>3377000</v>
      </c>
      <c r="D87" s="16">
        <v>3377000</v>
      </c>
      <c r="E87" s="16">
        <v>0</v>
      </c>
      <c r="F87" s="16">
        <v>0</v>
      </c>
    </row>
    <row r="88" spans="1:6" ht="48" customHeight="1">
      <c r="A88" s="23">
        <v>19010100</v>
      </c>
      <c r="B88" s="39" t="s">
        <v>110</v>
      </c>
      <c r="C88" s="28">
        <v>3340500</v>
      </c>
      <c r="D88" s="17">
        <v>3340500</v>
      </c>
      <c r="E88" s="17"/>
      <c r="F88" s="17"/>
    </row>
    <row r="89" spans="1:6" ht="33" customHeight="1">
      <c r="A89" s="23">
        <v>19010200</v>
      </c>
      <c r="B89" s="39" t="s">
        <v>147</v>
      </c>
      <c r="C89" s="28">
        <v>33800</v>
      </c>
      <c r="D89" s="17">
        <v>33800</v>
      </c>
      <c r="E89" s="17"/>
      <c r="F89" s="17"/>
    </row>
    <row r="90" spans="1:6" ht="62.25" customHeight="1">
      <c r="A90" s="23">
        <v>19010300</v>
      </c>
      <c r="B90" s="39" t="s">
        <v>167</v>
      </c>
      <c r="C90" s="28">
        <v>2700</v>
      </c>
      <c r="D90" s="17">
        <v>2700</v>
      </c>
      <c r="E90" s="17"/>
      <c r="F90" s="17"/>
    </row>
    <row r="91" spans="1:6" ht="81" customHeight="1" hidden="1">
      <c r="A91" s="23" t="s">
        <v>111</v>
      </c>
      <c r="B91" s="39" t="s">
        <v>171</v>
      </c>
      <c r="C91" s="28">
        <v>0</v>
      </c>
      <c r="D91" s="17"/>
      <c r="E91" s="17"/>
      <c r="F91" s="17"/>
    </row>
    <row r="92" spans="1:6" ht="66.75" customHeight="1" hidden="1">
      <c r="A92" s="23">
        <v>19010500</v>
      </c>
      <c r="B92" s="39" t="s">
        <v>148</v>
      </c>
      <c r="C92" s="28">
        <v>0</v>
      </c>
      <c r="D92" s="17"/>
      <c r="E92" s="17"/>
      <c r="F92" s="17"/>
    </row>
    <row r="93" spans="1:6" ht="31.5" customHeight="1" hidden="1">
      <c r="A93" s="23">
        <v>19010600</v>
      </c>
      <c r="B93" s="39" t="s">
        <v>149</v>
      </c>
      <c r="C93" s="28">
        <v>0</v>
      </c>
      <c r="D93" s="17"/>
      <c r="E93" s="17"/>
      <c r="F93" s="17"/>
    </row>
    <row r="94" spans="1:6" ht="36" customHeight="1" hidden="1">
      <c r="A94" s="10" t="s">
        <v>138</v>
      </c>
      <c r="B94" s="35" t="s">
        <v>172</v>
      </c>
      <c r="C94" s="28">
        <v>0</v>
      </c>
      <c r="D94" s="16">
        <v>0</v>
      </c>
      <c r="E94" s="16">
        <v>0</v>
      </c>
      <c r="F94" s="16">
        <v>0</v>
      </c>
    </row>
    <row r="95" spans="1:6" ht="36" customHeight="1" hidden="1">
      <c r="A95" s="23" t="s">
        <v>112</v>
      </c>
      <c r="B95" s="39" t="s">
        <v>113</v>
      </c>
      <c r="C95" s="28">
        <v>0</v>
      </c>
      <c r="D95" s="17"/>
      <c r="E95" s="17"/>
      <c r="F95" s="17"/>
    </row>
    <row r="96" spans="1:6" ht="55.5" customHeight="1" hidden="1">
      <c r="A96" s="23" t="s">
        <v>114</v>
      </c>
      <c r="B96" s="39" t="s">
        <v>115</v>
      </c>
      <c r="C96" s="28">
        <v>0</v>
      </c>
      <c r="D96" s="17"/>
      <c r="E96" s="17">
        <v>0</v>
      </c>
      <c r="F96" s="17"/>
    </row>
    <row r="97" spans="1:6" ht="55.5" customHeight="1" hidden="1">
      <c r="A97" s="23" t="s">
        <v>116</v>
      </c>
      <c r="B97" s="39" t="s">
        <v>117</v>
      </c>
      <c r="C97" s="28">
        <v>0</v>
      </c>
      <c r="D97" s="17"/>
      <c r="E97" s="17"/>
      <c r="F97" s="17"/>
    </row>
    <row r="98" spans="1:6" ht="15" customHeight="1">
      <c r="A98" s="10">
        <v>20000000</v>
      </c>
      <c r="B98" s="37" t="s">
        <v>11</v>
      </c>
      <c r="C98" s="28">
        <v>91469840</v>
      </c>
      <c r="D98" s="28">
        <v>49415800</v>
      </c>
      <c r="E98" s="28">
        <v>42054040</v>
      </c>
      <c r="F98" s="28">
        <v>8000000</v>
      </c>
    </row>
    <row r="99" spans="1:6" ht="33" customHeight="1">
      <c r="A99" s="19">
        <v>21000000</v>
      </c>
      <c r="B99" s="38" t="s">
        <v>25</v>
      </c>
      <c r="C99" s="29">
        <v>6103700</v>
      </c>
      <c r="D99" s="29">
        <v>6103700</v>
      </c>
      <c r="E99" s="29">
        <v>0</v>
      </c>
      <c r="F99" s="29">
        <v>0</v>
      </c>
    </row>
    <row r="100" spans="1:6" ht="27.75" customHeight="1">
      <c r="A100" s="10">
        <v>21050000</v>
      </c>
      <c r="B100" s="35" t="s">
        <v>119</v>
      </c>
      <c r="C100" s="28">
        <v>6000000</v>
      </c>
      <c r="D100" s="28">
        <v>6000000</v>
      </c>
      <c r="E100" s="28"/>
      <c r="F100" s="29"/>
    </row>
    <row r="101" spans="1:6" ht="19.5" customHeight="1">
      <c r="A101" s="25">
        <v>21080000</v>
      </c>
      <c r="B101" s="42" t="s">
        <v>118</v>
      </c>
      <c r="C101" s="28">
        <v>103700</v>
      </c>
      <c r="D101" s="28">
        <v>103700</v>
      </c>
      <c r="E101" s="28">
        <v>0</v>
      </c>
      <c r="F101" s="28">
        <v>0</v>
      </c>
    </row>
    <row r="102" spans="1:6" ht="19.5" customHeight="1">
      <c r="A102" s="26">
        <v>21081100</v>
      </c>
      <c r="B102" s="36" t="s">
        <v>120</v>
      </c>
      <c r="C102" s="28">
        <v>103700</v>
      </c>
      <c r="D102" s="30">
        <v>103700</v>
      </c>
      <c r="E102" s="29"/>
      <c r="F102" s="29"/>
    </row>
    <row r="103" spans="1:6" ht="89.25" customHeight="1" hidden="1">
      <c r="A103" s="26">
        <v>21081300</v>
      </c>
      <c r="B103" s="36" t="s">
        <v>48</v>
      </c>
      <c r="C103" s="28">
        <v>0</v>
      </c>
      <c r="D103" s="30"/>
      <c r="E103" s="29"/>
      <c r="F103" s="29"/>
    </row>
    <row r="104" spans="1:6" ht="35.25" customHeight="1" hidden="1">
      <c r="A104" s="10">
        <v>21110000</v>
      </c>
      <c r="B104" s="35" t="s">
        <v>65</v>
      </c>
      <c r="C104" s="28">
        <v>0</v>
      </c>
      <c r="D104" s="16"/>
      <c r="E104" s="16">
        <v>0</v>
      </c>
      <c r="F104" s="16"/>
    </row>
    <row r="105" spans="1:6" ht="33" customHeight="1">
      <c r="A105" s="19">
        <v>22000000</v>
      </c>
      <c r="B105" s="38" t="s">
        <v>121</v>
      </c>
      <c r="C105" s="29">
        <v>41665800</v>
      </c>
      <c r="D105" s="29">
        <v>41665800</v>
      </c>
      <c r="E105" s="29">
        <v>0</v>
      </c>
      <c r="F105" s="29">
        <v>0</v>
      </c>
    </row>
    <row r="106" spans="1:6" ht="32.25" customHeight="1">
      <c r="A106" s="10">
        <v>22012500</v>
      </c>
      <c r="B106" s="35" t="s">
        <v>225</v>
      </c>
      <c r="C106" s="28">
        <v>8709400</v>
      </c>
      <c r="D106" s="28">
        <v>8709400</v>
      </c>
      <c r="E106" s="28">
        <v>0</v>
      </c>
      <c r="F106" s="28">
        <v>0</v>
      </c>
    </row>
    <row r="107" spans="1:6" ht="89.25" customHeight="1" hidden="1">
      <c r="A107" s="23">
        <v>14060100</v>
      </c>
      <c r="B107" s="39" t="s">
        <v>10</v>
      </c>
      <c r="C107" s="28">
        <v>0</v>
      </c>
      <c r="D107" s="17"/>
      <c r="E107" s="17"/>
      <c r="F107" s="17"/>
    </row>
    <row r="108" spans="1:6" ht="38.25" customHeight="1" hidden="1">
      <c r="A108" s="23">
        <v>22010300</v>
      </c>
      <c r="B108" s="39" t="s">
        <v>122</v>
      </c>
      <c r="C108" s="28">
        <v>0</v>
      </c>
      <c r="D108" s="17"/>
      <c r="E108" s="17"/>
      <c r="F108" s="17"/>
    </row>
    <row r="109" spans="1:6" ht="47.25" customHeight="1">
      <c r="A109" s="10">
        <v>22080000</v>
      </c>
      <c r="B109" s="35" t="s">
        <v>123</v>
      </c>
      <c r="C109" s="28">
        <v>29800000</v>
      </c>
      <c r="D109" s="28">
        <v>29800000</v>
      </c>
      <c r="E109" s="28">
        <v>0</v>
      </c>
      <c r="F109" s="28">
        <v>0</v>
      </c>
    </row>
    <row r="110" spans="1:6" ht="49.5" customHeight="1">
      <c r="A110" s="23">
        <v>22080400</v>
      </c>
      <c r="B110" s="39" t="s">
        <v>124</v>
      </c>
      <c r="C110" s="28">
        <v>29800000</v>
      </c>
      <c r="D110" s="30">
        <v>29800000</v>
      </c>
      <c r="E110" s="30">
        <v>0</v>
      </c>
      <c r="F110" s="30">
        <v>0</v>
      </c>
    </row>
    <row r="111" spans="1:6" ht="49.5" customHeight="1">
      <c r="A111" s="58" t="s">
        <v>49</v>
      </c>
      <c r="B111" s="43" t="s">
        <v>125</v>
      </c>
      <c r="C111" s="28">
        <v>28000000</v>
      </c>
      <c r="D111" s="52">
        <v>28000000</v>
      </c>
      <c r="E111" s="29"/>
      <c r="F111" s="29"/>
    </row>
    <row r="112" spans="1:6" ht="51.75" customHeight="1">
      <c r="A112" s="58"/>
      <c r="B112" s="43" t="s">
        <v>126</v>
      </c>
      <c r="C112" s="28">
        <v>1800000</v>
      </c>
      <c r="D112" s="52">
        <v>1800000</v>
      </c>
      <c r="E112" s="29"/>
      <c r="F112" s="29"/>
    </row>
    <row r="113" spans="1:6" ht="18.75" customHeight="1">
      <c r="A113" s="25">
        <v>22090000</v>
      </c>
      <c r="B113" s="42" t="s">
        <v>27</v>
      </c>
      <c r="C113" s="28">
        <v>3156400</v>
      </c>
      <c r="D113" s="28">
        <v>3156400</v>
      </c>
      <c r="E113" s="28">
        <v>0</v>
      </c>
      <c r="F113" s="28">
        <v>0</v>
      </c>
    </row>
    <row r="114" spans="1:6" ht="64.5" customHeight="1">
      <c r="A114" s="54" t="s">
        <v>207</v>
      </c>
      <c r="B114" s="55" t="s">
        <v>208</v>
      </c>
      <c r="C114" s="28">
        <v>626000</v>
      </c>
      <c r="D114" s="30">
        <v>626000</v>
      </c>
      <c r="E114" s="29"/>
      <c r="F114" s="29"/>
    </row>
    <row r="115" spans="1:6" ht="17.25" customHeight="1">
      <c r="A115" s="54" t="s">
        <v>209</v>
      </c>
      <c r="B115" s="55" t="s">
        <v>210</v>
      </c>
      <c r="C115" s="28">
        <v>30000</v>
      </c>
      <c r="D115" s="30">
        <v>30000</v>
      </c>
      <c r="E115" s="29"/>
      <c r="F115" s="29"/>
    </row>
    <row r="116" spans="1:6" ht="64.5" customHeight="1">
      <c r="A116" s="54" t="s">
        <v>211</v>
      </c>
      <c r="B116" s="55" t="s">
        <v>212</v>
      </c>
      <c r="C116" s="28">
        <v>400</v>
      </c>
      <c r="D116" s="30">
        <v>400</v>
      </c>
      <c r="E116" s="29"/>
      <c r="F116" s="29"/>
    </row>
    <row r="117" spans="1:6" ht="47.25" customHeight="1">
      <c r="A117" s="54" t="s">
        <v>213</v>
      </c>
      <c r="B117" s="55" t="s">
        <v>214</v>
      </c>
      <c r="C117" s="28">
        <v>2500000</v>
      </c>
      <c r="D117" s="30">
        <v>2500000</v>
      </c>
      <c r="E117" s="29"/>
      <c r="F117" s="29"/>
    </row>
    <row r="118" spans="1:6" ht="32.25" customHeight="1" hidden="1">
      <c r="A118" s="54" t="s">
        <v>215</v>
      </c>
      <c r="B118" s="55" t="s">
        <v>216</v>
      </c>
      <c r="C118" s="28">
        <v>0</v>
      </c>
      <c r="D118" s="30"/>
      <c r="E118" s="29"/>
      <c r="F118" s="29"/>
    </row>
    <row r="119" spans="1:6" ht="61.5" customHeight="1" hidden="1">
      <c r="A119" s="54">
        <v>22090600</v>
      </c>
      <c r="B119" s="55" t="s">
        <v>217</v>
      </c>
      <c r="C119" s="28">
        <v>0</v>
      </c>
      <c r="D119" s="30">
        <v>0</v>
      </c>
      <c r="E119" s="29"/>
      <c r="F119" s="29"/>
    </row>
    <row r="120" spans="1:6" ht="18" customHeight="1">
      <c r="A120" s="19">
        <v>24000000</v>
      </c>
      <c r="B120" s="38" t="s">
        <v>12</v>
      </c>
      <c r="C120" s="29">
        <v>9986800</v>
      </c>
      <c r="D120" s="29">
        <v>1646300</v>
      </c>
      <c r="E120" s="29">
        <v>8340500</v>
      </c>
      <c r="F120" s="29">
        <v>8000000</v>
      </c>
    </row>
    <row r="121" spans="1:6" ht="89.25" customHeight="1" hidden="1">
      <c r="A121" s="26">
        <v>24030000</v>
      </c>
      <c r="B121" s="44" t="s">
        <v>28</v>
      </c>
      <c r="C121" s="28">
        <v>0</v>
      </c>
      <c r="D121" s="29"/>
      <c r="E121" s="29"/>
      <c r="F121" s="29"/>
    </row>
    <row r="122" spans="1:6" ht="19.5" customHeight="1">
      <c r="A122" s="10" t="s">
        <v>139</v>
      </c>
      <c r="B122" s="35" t="s">
        <v>173</v>
      </c>
      <c r="C122" s="28">
        <v>1979000</v>
      </c>
      <c r="D122" s="28">
        <v>1646300</v>
      </c>
      <c r="E122" s="28">
        <v>332700</v>
      </c>
      <c r="F122" s="28">
        <v>0</v>
      </c>
    </row>
    <row r="123" spans="1:6" ht="18" customHeight="1">
      <c r="A123" s="23">
        <v>24060300</v>
      </c>
      <c r="B123" s="45" t="s">
        <v>13</v>
      </c>
      <c r="C123" s="28">
        <v>1646300</v>
      </c>
      <c r="D123" s="30">
        <v>1646300</v>
      </c>
      <c r="E123" s="29"/>
      <c r="F123" s="29"/>
    </row>
    <row r="124" spans="1:6" ht="33" customHeight="1">
      <c r="A124" s="26">
        <v>24061600</v>
      </c>
      <c r="B124" s="46" t="s">
        <v>221</v>
      </c>
      <c r="C124" s="28">
        <v>307300</v>
      </c>
      <c r="D124" s="29"/>
      <c r="E124" s="29">
        <v>307300</v>
      </c>
      <c r="F124" s="29"/>
    </row>
    <row r="125" spans="1:6" ht="64.5" customHeight="1">
      <c r="A125" s="23">
        <v>24062100</v>
      </c>
      <c r="B125" s="39" t="s">
        <v>127</v>
      </c>
      <c r="C125" s="28">
        <v>25400</v>
      </c>
      <c r="D125" s="30"/>
      <c r="E125" s="29">
        <v>25400</v>
      </c>
      <c r="F125" s="29"/>
    </row>
    <row r="126" spans="1:6" ht="32.25" customHeight="1">
      <c r="A126" s="25" t="s">
        <v>160</v>
      </c>
      <c r="B126" s="42" t="s">
        <v>161</v>
      </c>
      <c r="C126" s="28">
        <v>7800</v>
      </c>
      <c r="D126" s="30"/>
      <c r="E126" s="28">
        <v>7800</v>
      </c>
      <c r="F126" s="29"/>
    </row>
    <row r="127" spans="1:6" ht="75" customHeight="1">
      <c r="A127" s="26" t="s">
        <v>162</v>
      </c>
      <c r="B127" s="36" t="s">
        <v>163</v>
      </c>
      <c r="C127" s="28">
        <v>7800</v>
      </c>
      <c r="D127" s="30"/>
      <c r="E127" s="30">
        <v>7800</v>
      </c>
      <c r="F127" s="29"/>
    </row>
    <row r="128" spans="1:6" ht="35.25" customHeight="1">
      <c r="A128" s="25">
        <v>24170000</v>
      </c>
      <c r="B128" s="42" t="s">
        <v>227</v>
      </c>
      <c r="C128" s="28">
        <v>8000000</v>
      </c>
      <c r="D128" s="30"/>
      <c r="E128" s="16">
        <v>8000000</v>
      </c>
      <c r="F128" s="16">
        <v>8000000</v>
      </c>
    </row>
    <row r="129" spans="1:6" ht="35.25" customHeight="1">
      <c r="A129" s="19">
        <v>25000000</v>
      </c>
      <c r="B129" s="38" t="s">
        <v>174</v>
      </c>
      <c r="C129" s="28">
        <v>33713540</v>
      </c>
      <c r="D129" s="18"/>
      <c r="E129" s="18">
        <v>33713540</v>
      </c>
      <c r="F129" s="18"/>
    </row>
    <row r="130" spans="1:6" ht="48.75" customHeight="1">
      <c r="A130" s="25">
        <v>25010000</v>
      </c>
      <c r="B130" s="42" t="s">
        <v>150</v>
      </c>
      <c r="C130" s="28">
        <v>33713540</v>
      </c>
      <c r="D130" s="16"/>
      <c r="E130" s="16">
        <v>33713540</v>
      </c>
      <c r="F130" s="18"/>
    </row>
    <row r="131" spans="1:6" ht="30.75" customHeight="1">
      <c r="A131" s="26">
        <v>25010100</v>
      </c>
      <c r="B131" s="36" t="s">
        <v>128</v>
      </c>
      <c r="C131" s="28">
        <v>27093872</v>
      </c>
      <c r="D131" s="18"/>
      <c r="E131" s="30">
        <v>27093872</v>
      </c>
      <c r="F131" s="18"/>
    </row>
    <row r="132" spans="1:6" ht="31.5" customHeight="1">
      <c r="A132" s="26">
        <v>25010200</v>
      </c>
      <c r="B132" s="36" t="s">
        <v>129</v>
      </c>
      <c r="C132" s="28">
        <v>62000</v>
      </c>
      <c r="D132" s="18"/>
      <c r="E132" s="30">
        <v>62000</v>
      </c>
      <c r="F132" s="18"/>
    </row>
    <row r="133" spans="1:6" ht="18" customHeight="1">
      <c r="A133" s="26">
        <v>25010300</v>
      </c>
      <c r="B133" s="36" t="s">
        <v>50</v>
      </c>
      <c r="C133" s="28">
        <v>6478468</v>
      </c>
      <c r="D133" s="18"/>
      <c r="E133" s="30">
        <v>6478468</v>
      </c>
      <c r="F133" s="18"/>
    </row>
    <row r="134" spans="1:6" ht="45" customHeight="1">
      <c r="A134" s="26">
        <v>25010400</v>
      </c>
      <c r="B134" s="36" t="s">
        <v>130</v>
      </c>
      <c r="C134" s="28">
        <v>79200</v>
      </c>
      <c r="D134" s="18"/>
      <c r="E134" s="30">
        <v>79200</v>
      </c>
      <c r="F134" s="18"/>
    </row>
    <row r="135" spans="1:6" ht="19.5" customHeight="1">
      <c r="A135" s="10">
        <v>30000000</v>
      </c>
      <c r="B135" s="37" t="s">
        <v>14</v>
      </c>
      <c r="C135" s="28">
        <v>2610000</v>
      </c>
      <c r="D135" s="16">
        <v>60000</v>
      </c>
      <c r="E135" s="16">
        <v>2550000</v>
      </c>
      <c r="F135" s="16">
        <v>2550000</v>
      </c>
    </row>
    <row r="136" spans="1:6" ht="21" customHeight="1">
      <c r="A136" s="19">
        <v>31000000</v>
      </c>
      <c r="B136" s="38" t="s">
        <v>17</v>
      </c>
      <c r="C136" s="29">
        <v>2060000</v>
      </c>
      <c r="D136" s="18">
        <v>60000</v>
      </c>
      <c r="E136" s="18">
        <v>2000000</v>
      </c>
      <c r="F136" s="18">
        <v>2000000</v>
      </c>
    </row>
    <row r="137" spans="1:6" ht="78.75" customHeight="1">
      <c r="A137" s="23">
        <v>31010200</v>
      </c>
      <c r="B137" s="39" t="s">
        <v>131</v>
      </c>
      <c r="C137" s="28">
        <v>60000</v>
      </c>
      <c r="D137" s="17">
        <v>60000</v>
      </c>
      <c r="E137" s="17"/>
      <c r="F137" s="17"/>
    </row>
    <row r="138" spans="1:6" ht="45" customHeight="1">
      <c r="A138" s="25">
        <v>31030000</v>
      </c>
      <c r="B138" s="42" t="s">
        <v>135</v>
      </c>
      <c r="C138" s="28">
        <v>2000000</v>
      </c>
      <c r="D138" s="17"/>
      <c r="E138" s="16">
        <v>2000000</v>
      </c>
      <c r="F138" s="16">
        <v>2000000</v>
      </c>
    </row>
    <row r="139" spans="1:6" ht="29.25" customHeight="1">
      <c r="A139" s="19">
        <v>33000000</v>
      </c>
      <c r="B139" s="38" t="s">
        <v>132</v>
      </c>
      <c r="C139" s="18">
        <v>550000</v>
      </c>
      <c r="D139" s="18">
        <v>0</v>
      </c>
      <c r="E139" s="18">
        <v>550000</v>
      </c>
      <c r="F139" s="18">
        <v>550000</v>
      </c>
    </row>
    <row r="140" spans="1:6" ht="80.25" customHeight="1">
      <c r="A140" s="23">
        <v>33010100</v>
      </c>
      <c r="B140" s="39" t="s">
        <v>168</v>
      </c>
      <c r="C140" s="28">
        <v>550000</v>
      </c>
      <c r="D140" s="17"/>
      <c r="E140" s="17">
        <v>550000</v>
      </c>
      <c r="F140" s="17">
        <v>550000</v>
      </c>
    </row>
    <row r="141" spans="1:6" ht="23.25" customHeight="1">
      <c r="A141" s="10">
        <v>40000000</v>
      </c>
      <c r="B141" s="37" t="s">
        <v>15</v>
      </c>
      <c r="C141" s="33">
        <v>1055679700</v>
      </c>
      <c r="D141" s="16">
        <v>1055679700</v>
      </c>
      <c r="E141" s="16">
        <v>0</v>
      </c>
      <c r="F141" s="16">
        <v>0</v>
      </c>
    </row>
    <row r="142" spans="1:6" ht="21" customHeight="1">
      <c r="A142" s="19">
        <v>41000000</v>
      </c>
      <c r="B142" s="38" t="s">
        <v>18</v>
      </c>
      <c r="C142" s="31">
        <v>1055679700</v>
      </c>
      <c r="D142" s="18">
        <v>1055679700</v>
      </c>
      <c r="E142" s="18">
        <v>0</v>
      </c>
      <c r="F142" s="18">
        <v>0</v>
      </c>
    </row>
    <row r="143" spans="1:6" ht="18.75" customHeight="1" hidden="1">
      <c r="A143" s="22">
        <v>41020000</v>
      </c>
      <c r="B143" s="38" t="s">
        <v>16</v>
      </c>
      <c r="C143" s="29">
        <v>0</v>
      </c>
      <c r="D143" s="18">
        <v>0</v>
      </c>
      <c r="E143" s="18">
        <v>0</v>
      </c>
      <c r="F143" s="18">
        <v>0</v>
      </c>
    </row>
    <row r="144" spans="1:6" ht="35.25" customHeight="1" hidden="1">
      <c r="A144" s="23">
        <v>41020100</v>
      </c>
      <c r="B144" s="39" t="s">
        <v>133</v>
      </c>
      <c r="C144" s="28">
        <v>0</v>
      </c>
      <c r="D144" s="17"/>
      <c r="E144" s="17"/>
      <c r="F144" s="17"/>
    </row>
    <row r="145" spans="1:6" ht="48.75" customHeight="1" hidden="1">
      <c r="A145" s="23">
        <v>41020600</v>
      </c>
      <c r="B145" s="39" t="s">
        <v>143</v>
      </c>
      <c r="C145" s="28">
        <v>0</v>
      </c>
      <c r="D145" s="17"/>
      <c r="E145" s="17"/>
      <c r="F145" s="17"/>
    </row>
    <row r="146" spans="1:6" ht="95.25" customHeight="1" hidden="1">
      <c r="A146" s="23">
        <v>41021000</v>
      </c>
      <c r="B146" s="39" t="s">
        <v>169</v>
      </c>
      <c r="C146" s="28">
        <v>0</v>
      </c>
      <c r="D146" s="17"/>
      <c r="E146" s="17"/>
      <c r="F146" s="17"/>
    </row>
    <row r="147" spans="1:6" ht="57" customHeight="1" hidden="1">
      <c r="A147" s="23">
        <v>41021200</v>
      </c>
      <c r="B147" s="39" t="s">
        <v>157</v>
      </c>
      <c r="C147" s="28">
        <v>0</v>
      </c>
      <c r="D147" s="17"/>
      <c r="E147" s="17"/>
      <c r="F147" s="17"/>
    </row>
    <row r="148" spans="1:6" ht="89.25" customHeight="1" hidden="1">
      <c r="A148" s="23">
        <v>41021100</v>
      </c>
      <c r="B148" s="39" t="s">
        <v>142</v>
      </c>
      <c r="C148" s="28">
        <v>0</v>
      </c>
      <c r="D148" s="17"/>
      <c r="E148" s="17"/>
      <c r="F148" s="17"/>
    </row>
    <row r="149" spans="1:6" ht="19.5" customHeight="1">
      <c r="A149" s="19">
        <v>41030000</v>
      </c>
      <c r="B149" s="47" t="s">
        <v>21</v>
      </c>
      <c r="C149" s="31">
        <v>1055679700</v>
      </c>
      <c r="D149" s="18">
        <v>1055679700</v>
      </c>
      <c r="E149" s="18">
        <v>0</v>
      </c>
      <c r="F149" s="18">
        <v>0</v>
      </c>
    </row>
    <row r="150" spans="1:6" ht="99" customHeight="1">
      <c r="A150" s="23">
        <v>41030600</v>
      </c>
      <c r="B150" s="39" t="s">
        <v>190</v>
      </c>
      <c r="C150" s="28">
        <v>277379400</v>
      </c>
      <c r="D150" s="17">
        <v>277379400</v>
      </c>
      <c r="E150" s="17"/>
      <c r="F150" s="17"/>
    </row>
    <row r="151" spans="1:6" ht="111" customHeight="1">
      <c r="A151" s="23">
        <v>41030800</v>
      </c>
      <c r="B151" s="39" t="s">
        <v>56</v>
      </c>
      <c r="C151" s="28">
        <v>377319400</v>
      </c>
      <c r="D151" s="17">
        <v>377319400</v>
      </c>
      <c r="E151" s="17"/>
      <c r="F151" s="17"/>
    </row>
    <row r="152" spans="1:6" ht="248.25" customHeight="1" hidden="1">
      <c r="A152" s="23">
        <v>41030900</v>
      </c>
      <c r="B152" s="39" t="s">
        <v>155</v>
      </c>
      <c r="C152" s="28">
        <v>0</v>
      </c>
      <c r="D152" s="17"/>
      <c r="E152" s="17"/>
      <c r="F152" s="17"/>
    </row>
    <row r="153" spans="1:6" ht="63" customHeight="1">
      <c r="A153" s="23">
        <v>41031000</v>
      </c>
      <c r="B153" s="39" t="s">
        <v>42</v>
      </c>
      <c r="C153" s="28">
        <v>43900</v>
      </c>
      <c r="D153" s="17">
        <v>43900</v>
      </c>
      <c r="E153" s="17"/>
      <c r="F153" s="17"/>
    </row>
    <row r="154" spans="1:6" ht="89.25" customHeight="1" hidden="1">
      <c r="A154" s="23" t="s">
        <v>140</v>
      </c>
      <c r="B154" s="39" t="s">
        <v>141</v>
      </c>
      <c r="C154" s="28">
        <v>0</v>
      </c>
      <c r="D154" s="17"/>
      <c r="E154" s="17"/>
      <c r="F154" s="17"/>
    </row>
    <row r="155" spans="1:6" ht="34.5" customHeight="1">
      <c r="A155" s="23" t="s">
        <v>204</v>
      </c>
      <c r="B155" s="39" t="s">
        <v>205</v>
      </c>
      <c r="C155" s="28">
        <v>196288400</v>
      </c>
      <c r="D155" s="17">
        <v>196288400</v>
      </c>
      <c r="E155" s="17"/>
      <c r="F155" s="17"/>
    </row>
    <row r="156" spans="1:6" ht="31.5" customHeight="1">
      <c r="A156" s="23" t="s">
        <v>134</v>
      </c>
      <c r="B156" s="39" t="s">
        <v>206</v>
      </c>
      <c r="C156" s="28">
        <v>203030700</v>
      </c>
      <c r="D156" s="17">
        <v>203030700</v>
      </c>
      <c r="E156" s="17">
        <v>0</v>
      </c>
      <c r="F156" s="17">
        <v>0</v>
      </c>
    </row>
    <row r="157" spans="1:6" s="5" customFormat="1" ht="31.5" customHeight="1">
      <c r="A157" s="61" t="s">
        <v>49</v>
      </c>
      <c r="B157" s="43" t="s">
        <v>206</v>
      </c>
      <c r="C157" s="52">
        <v>198182300</v>
      </c>
      <c r="D157" s="51">
        <v>198182300</v>
      </c>
      <c r="E157" s="51"/>
      <c r="F157" s="51"/>
    </row>
    <row r="158" spans="1:6" s="5" customFormat="1" ht="59.25" customHeight="1">
      <c r="A158" s="63"/>
      <c r="B158" s="50" t="s">
        <v>218</v>
      </c>
      <c r="C158" s="52">
        <v>4848400</v>
      </c>
      <c r="D158" s="51">
        <v>4848400</v>
      </c>
      <c r="E158" s="51"/>
      <c r="F158" s="51"/>
    </row>
    <row r="159" spans="1:6" ht="89.25" customHeight="1" hidden="1">
      <c r="A159" s="23" t="s">
        <v>52</v>
      </c>
      <c r="B159" s="39" t="s">
        <v>53</v>
      </c>
      <c r="C159" s="28">
        <v>0</v>
      </c>
      <c r="D159" s="32"/>
      <c r="E159" s="17"/>
      <c r="F159" s="32"/>
    </row>
    <row r="160" spans="1:6" ht="64.5" customHeight="1" hidden="1">
      <c r="A160" s="23">
        <v>41034400</v>
      </c>
      <c r="B160" s="39" t="s">
        <v>146</v>
      </c>
      <c r="C160" s="28">
        <v>0</v>
      </c>
      <c r="D160" s="17"/>
      <c r="E160" s="17"/>
      <c r="F160" s="17"/>
    </row>
    <row r="161" spans="1:6" ht="82.5" customHeight="1" hidden="1">
      <c r="A161" s="23">
        <v>41034500</v>
      </c>
      <c r="B161" s="39" t="s">
        <v>179</v>
      </c>
      <c r="C161" s="28">
        <v>0</v>
      </c>
      <c r="D161" s="17">
        <v>0</v>
      </c>
      <c r="E161" s="17"/>
      <c r="F161" s="17"/>
    </row>
    <row r="162" spans="1:6" ht="89.25" customHeight="1" hidden="1">
      <c r="A162" s="23">
        <v>41034900</v>
      </c>
      <c r="B162" s="39" t="s">
        <v>45</v>
      </c>
      <c r="C162" s="28">
        <v>0</v>
      </c>
      <c r="D162" s="17"/>
      <c r="E162" s="17"/>
      <c r="F162" s="17"/>
    </row>
    <row r="163" spans="1:6" ht="16.5" customHeight="1">
      <c r="A163" s="23">
        <v>41035000</v>
      </c>
      <c r="B163" s="39" t="s">
        <v>55</v>
      </c>
      <c r="C163" s="17">
        <v>700700</v>
      </c>
      <c r="D163" s="17">
        <v>700700</v>
      </c>
      <c r="E163" s="17"/>
      <c r="F163" s="17"/>
    </row>
    <row r="164" spans="1:6" ht="71.25" customHeight="1">
      <c r="A164" s="61" t="s">
        <v>49</v>
      </c>
      <c r="B164" s="50" t="s">
        <v>164</v>
      </c>
      <c r="C164" s="28">
        <v>490000</v>
      </c>
      <c r="D164" s="51">
        <v>490000</v>
      </c>
      <c r="E164" s="17"/>
      <c r="F164" s="17"/>
    </row>
    <row r="165" spans="1:6" ht="45" customHeight="1" hidden="1">
      <c r="A165" s="62"/>
      <c r="B165" s="50" t="s">
        <v>165</v>
      </c>
      <c r="C165" s="28">
        <v>0</v>
      </c>
      <c r="D165" s="51"/>
      <c r="E165" s="17"/>
      <c r="F165" s="17"/>
    </row>
    <row r="166" spans="1:6" ht="46.5" customHeight="1" hidden="1">
      <c r="A166" s="62"/>
      <c r="B166" s="50" t="s">
        <v>166</v>
      </c>
      <c r="C166" s="28">
        <v>0</v>
      </c>
      <c r="D166" s="51"/>
      <c r="E166" s="17"/>
      <c r="F166" s="17"/>
    </row>
    <row r="167" spans="1:6" ht="29.25" customHeight="1">
      <c r="A167" s="62"/>
      <c r="B167" s="50" t="s">
        <v>219</v>
      </c>
      <c r="C167" s="28">
        <v>210700</v>
      </c>
      <c r="D167" s="51">
        <v>210700</v>
      </c>
      <c r="E167" s="17"/>
      <c r="F167" s="17"/>
    </row>
    <row r="168" spans="1:6" ht="89.25" customHeight="1" hidden="1">
      <c r="A168" s="62"/>
      <c r="B168" s="50" t="s">
        <v>136</v>
      </c>
      <c r="C168" s="28">
        <v>0</v>
      </c>
      <c r="D168" s="51"/>
      <c r="E168" s="17"/>
      <c r="F168" s="17"/>
    </row>
    <row r="169" spans="1:6" ht="45" customHeight="1" hidden="1">
      <c r="A169" s="62"/>
      <c r="B169" s="50" t="s">
        <v>57</v>
      </c>
      <c r="C169" s="28">
        <v>0</v>
      </c>
      <c r="D169" s="51"/>
      <c r="E169" s="17"/>
      <c r="F169" s="17"/>
    </row>
    <row r="170" spans="1:6" ht="90" customHeight="1" hidden="1">
      <c r="A170" s="62"/>
      <c r="B170" s="50" t="s">
        <v>51</v>
      </c>
      <c r="C170" s="28">
        <v>0</v>
      </c>
      <c r="D170" s="51"/>
      <c r="E170" s="17"/>
      <c r="F170" s="17"/>
    </row>
    <row r="171" spans="1:6" ht="60" customHeight="1" hidden="1">
      <c r="A171" s="62"/>
      <c r="B171" s="50" t="s">
        <v>44</v>
      </c>
      <c r="C171" s="28">
        <v>0</v>
      </c>
      <c r="D171" s="51"/>
      <c r="E171" s="17"/>
      <c r="F171" s="17"/>
    </row>
    <row r="172" spans="1:6" ht="30.75" customHeight="1" hidden="1">
      <c r="A172" s="63"/>
      <c r="B172" s="50" t="s">
        <v>46</v>
      </c>
      <c r="C172" s="28">
        <v>0</v>
      </c>
      <c r="D172" s="51"/>
      <c r="E172" s="17"/>
      <c r="F172" s="17"/>
    </row>
    <row r="173" spans="1:6" ht="89.25" customHeight="1" hidden="1">
      <c r="A173" s="23">
        <v>41035000</v>
      </c>
      <c r="B173" s="39" t="s">
        <v>145</v>
      </c>
      <c r="C173" s="28">
        <v>0</v>
      </c>
      <c r="D173" s="17"/>
      <c r="E173" s="17"/>
      <c r="F173" s="17"/>
    </row>
    <row r="174" spans="1:6" ht="89.25" customHeight="1" hidden="1">
      <c r="A174" s="23">
        <v>41035000</v>
      </c>
      <c r="B174" s="39" t="s">
        <v>144</v>
      </c>
      <c r="C174" s="28">
        <v>0</v>
      </c>
      <c r="D174" s="17"/>
      <c r="E174" s="17"/>
      <c r="F174" s="17"/>
    </row>
    <row r="175" spans="1:6" ht="126.75" customHeight="1">
      <c r="A175" s="23">
        <v>41035800</v>
      </c>
      <c r="B175" s="39" t="s">
        <v>43</v>
      </c>
      <c r="C175" s="28">
        <v>917200</v>
      </c>
      <c r="D175" s="17">
        <v>917200</v>
      </c>
      <c r="E175" s="17"/>
      <c r="F175" s="17"/>
    </row>
    <row r="176" spans="1:6" ht="79.5" customHeight="1" hidden="1">
      <c r="A176" s="23">
        <v>41036300</v>
      </c>
      <c r="B176" s="39" t="s">
        <v>156</v>
      </c>
      <c r="C176" s="33">
        <v>0</v>
      </c>
      <c r="D176" s="32"/>
      <c r="E176" s="17"/>
      <c r="F176" s="17"/>
    </row>
    <row r="177" spans="1:6" ht="193.5" customHeight="1" hidden="1">
      <c r="A177" s="23">
        <v>41036600</v>
      </c>
      <c r="B177" s="39" t="s">
        <v>158</v>
      </c>
      <c r="C177" s="33">
        <v>0</v>
      </c>
      <c r="D177" s="32"/>
      <c r="E177" s="32"/>
      <c r="F177" s="17"/>
    </row>
    <row r="178" spans="1:6" ht="17.25" customHeight="1" hidden="1">
      <c r="A178" s="19">
        <v>43000000</v>
      </c>
      <c r="B178" s="48" t="s">
        <v>24</v>
      </c>
      <c r="C178" s="28">
        <v>0</v>
      </c>
      <c r="D178" s="18">
        <v>0</v>
      </c>
      <c r="E178" s="18">
        <v>0</v>
      </c>
      <c r="F178" s="18">
        <v>0</v>
      </c>
    </row>
    <row r="179" spans="1:6" ht="33.75" customHeight="1" hidden="1">
      <c r="A179" s="23">
        <v>43010000</v>
      </c>
      <c r="B179" s="46" t="s">
        <v>54</v>
      </c>
      <c r="C179" s="28">
        <v>0</v>
      </c>
      <c r="D179" s="17"/>
      <c r="E179" s="17"/>
      <c r="F179" s="17"/>
    </row>
    <row r="180" spans="1:6" s="5" customFormat="1" ht="18" customHeight="1" hidden="1">
      <c r="A180" s="10">
        <v>50000000</v>
      </c>
      <c r="B180" s="37" t="s">
        <v>22</v>
      </c>
      <c r="C180" s="28">
        <v>0</v>
      </c>
      <c r="D180" s="16">
        <v>0</v>
      </c>
      <c r="E180" s="16">
        <v>0</v>
      </c>
      <c r="F180" s="16">
        <v>0</v>
      </c>
    </row>
    <row r="181" spans="1:6" ht="19.5" customHeight="1" hidden="1">
      <c r="A181" s="27">
        <v>50100000</v>
      </c>
      <c r="B181" s="49" t="s">
        <v>29</v>
      </c>
      <c r="C181" s="29">
        <v>0</v>
      </c>
      <c r="D181" s="18">
        <v>0</v>
      </c>
      <c r="E181" s="18">
        <v>0</v>
      </c>
      <c r="F181" s="18">
        <v>0</v>
      </c>
    </row>
    <row r="182" spans="1:6" ht="62.25" customHeight="1" hidden="1">
      <c r="A182" s="23">
        <v>50110000</v>
      </c>
      <c r="B182" s="39" t="s">
        <v>19</v>
      </c>
      <c r="C182" s="28">
        <v>0</v>
      </c>
      <c r="D182" s="17"/>
      <c r="E182" s="17"/>
      <c r="F182" s="17"/>
    </row>
    <row r="183" spans="1:6" ht="16.5" customHeight="1">
      <c r="A183" s="59" t="s">
        <v>20</v>
      </c>
      <c r="B183" s="60"/>
      <c r="C183" s="29">
        <v>1753453240</v>
      </c>
      <c r="D183" s="18">
        <v>1708849200</v>
      </c>
      <c r="E183" s="18">
        <v>44604040</v>
      </c>
      <c r="F183" s="18">
        <v>10550000</v>
      </c>
    </row>
    <row r="184" spans="1:6" ht="19.5" customHeight="1">
      <c r="A184" s="66" t="s">
        <v>159</v>
      </c>
      <c r="B184" s="67"/>
      <c r="C184" s="29">
        <v>697773540</v>
      </c>
      <c r="D184" s="18">
        <v>653169500</v>
      </c>
      <c r="E184" s="18">
        <v>44604040</v>
      </c>
      <c r="F184" s="18">
        <v>10550000</v>
      </c>
    </row>
    <row r="185" spans="1:11" s="7" customFormat="1" ht="62.25" customHeight="1">
      <c r="A185" s="56" t="s">
        <v>58</v>
      </c>
      <c r="B185" s="56"/>
      <c r="C185" s="34"/>
      <c r="D185" s="34"/>
      <c r="E185" s="34"/>
      <c r="F185" s="53" t="s">
        <v>224</v>
      </c>
      <c r="J185" s="8"/>
      <c r="K185" s="9"/>
    </row>
  </sheetData>
  <sheetProtection/>
  <mergeCells count="14">
    <mergeCell ref="D5:D6"/>
    <mergeCell ref="D1:F1"/>
    <mergeCell ref="D2:F2"/>
    <mergeCell ref="A3:F3"/>
    <mergeCell ref="A185:B185"/>
    <mergeCell ref="E5:F5"/>
    <mergeCell ref="A111:A112"/>
    <mergeCell ref="A183:B183"/>
    <mergeCell ref="A164:A172"/>
    <mergeCell ref="C5:C6"/>
    <mergeCell ref="A157:A158"/>
    <mergeCell ref="A184:B184"/>
    <mergeCell ref="A5:A6"/>
    <mergeCell ref="B5:B6"/>
  </mergeCells>
  <printOptions horizontalCentered="1"/>
  <pageMargins left="0.71" right="0" top="0.63" bottom="0.46" header="0.42" footer="0"/>
  <pageSetup horizontalDpi="600" verticalDpi="600" orientation="portrait" paperSize="9" scale="74" r:id="rId1"/>
  <headerFooter alignWithMargins="0">
    <oddHeader>&amp;R&amp;"Times New Roman,обычный"&amp;12Продовження додатка 1</oddHeader>
    <oddFooter>&amp;C&amp;"Times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2015-12-29T17:11:38Z</cp:lastPrinted>
  <dcterms:created xsi:type="dcterms:W3CDTF">2002-01-05T08:05:46Z</dcterms:created>
  <dcterms:modified xsi:type="dcterms:W3CDTF">2015-12-30T12:10:27Z</dcterms:modified>
  <cp:category/>
  <cp:version/>
  <cp:contentType/>
  <cp:contentStatus/>
</cp:coreProperties>
</file>